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1. PROYECTOS TELLO 2022\SCM SPILL OVERS\codes\codigos_sp\"/>
    </mc:Choice>
  </mc:AlternateContent>
  <xr:revisionPtr revIDLastSave="0" documentId="13_ncr:1_{5B62167A-85FD-4512-B06E-D9116152831C}" xr6:coauthVersionLast="47" xr6:coauthVersionMax="47" xr10:uidLastSave="{00000000-0000-0000-0000-000000000000}"/>
  <bookViews>
    <workbookView xWindow="-108" yWindow="-108" windowWidth="23256" windowHeight="12576" firstSheet="4" activeTab="10" xr2:uid="{CD84A637-D8A8-4C4A-ADEB-50704CDF26A6}"/>
  </bookViews>
  <sheets>
    <sheet name="NOTAS" sheetId="1" r:id="rId1"/>
    <sheet name="alimentos" sheetId="2" r:id="rId2"/>
    <sheet name="bajo_ingreso" sheetId="3" r:id="rId3"/>
    <sheet name="bajo_niv_educ" sheetId="4" r:id="rId4"/>
    <sheet name="distancia_centro_salud" sheetId="5" r:id="rId5"/>
    <sheet name="criminalidad" sheetId="6" r:id="rId6"/>
    <sheet name="densidad" sheetId="7" r:id="rId7"/>
    <sheet name="densidad_g" sheetId="8" r:id="rId8"/>
    <sheet name="informalidad" sheetId="9" r:id="rId9"/>
    <sheet name="jefe_hogar" sheetId="10" r:id="rId10"/>
    <sheet name="mujeres" sheetId="11" r:id="rId11"/>
  </sheets>
  <externalReferences>
    <externalReference r:id="rId1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1" i="11" l="1"/>
  <c r="E260" i="11"/>
  <c r="E259" i="11"/>
  <c r="E258" i="11"/>
  <c r="E257" i="11"/>
  <c r="F257" i="11" s="1"/>
  <c r="E256" i="11"/>
  <c r="E255" i="11"/>
  <c r="E254" i="11"/>
  <c r="F253" i="11"/>
  <c r="E253" i="11"/>
  <c r="E252" i="11"/>
  <c r="E251" i="11"/>
  <c r="E250" i="11"/>
  <c r="E249" i="11"/>
  <c r="E248" i="11"/>
  <c r="F248" i="11" s="1"/>
  <c r="E247" i="11"/>
  <c r="E246" i="11"/>
  <c r="E245" i="11"/>
  <c r="F244" i="11"/>
  <c r="E244" i="11"/>
  <c r="E243" i="11"/>
  <c r="E242" i="11"/>
  <c r="E241" i="11"/>
  <c r="E240" i="11"/>
  <c r="E239" i="11"/>
  <c r="F239" i="11" s="1"/>
  <c r="E238" i="11"/>
  <c r="E237" i="11"/>
  <c r="E236" i="11"/>
  <c r="F235" i="11"/>
  <c r="E235" i="11"/>
  <c r="E234" i="11"/>
  <c r="B234" i="11"/>
  <c r="E233" i="11"/>
  <c r="B233" i="11"/>
  <c r="C233" i="11" s="1"/>
  <c r="E232" i="11"/>
  <c r="B232" i="11"/>
  <c r="E231" i="11"/>
  <c r="B231" i="11"/>
  <c r="E230" i="11"/>
  <c r="F230" i="11" s="1"/>
  <c r="B230" i="11"/>
  <c r="C230" i="11" s="1"/>
  <c r="E229" i="11"/>
  <c r="B229" i="11"/>
  <c r="E228" i="11"/>
  <c r="B228" i="11"/>
  <c r="E227" i="11"/>
  <c r="B227" i="11"/>
  <c r="F226" i="11"/>
  <c r="E226" i="11"/>
  <c r="C226" i="11"/>
  <c r="B226" i="11"/>
  <c r="E225" i="11"/>
  <c r="B225" i="11"/>
  <c r="E224" i="11"/>
  <c r="B224" i="11"/>
  <c r="C224" i="11" s="1"/>
  <c r="E223" i="11"/>
  <c r="B223" i="11"/>
  <c r="E222" i="11"/>
  <c r="B222" i="11"/>
  <c r="E221" i="11"/>
  <c r="F221" i="11" s="1"/>
  <c r="B221" i="11"/>
  <c r="C221" i="11" s="1"/>
  <c r="E220" i="11"/>
  <c r="B220" i="11"/>
  <c r="E219" i="11"/>
  <c r="B219" i="11"/>
  <c r="E218" i="11"/>
  <c r="B218" i="11"/>
  <c r="F217" i="11"/>
  <c r="E217" i="11"/>
  <c r="C217" i="11"/>
  <c r="B217" i="11"/>
  <c r="E216" i="11"/>
  <c r="B216" i="11"/>
  <c r="E215" i="11"/>
  <c r="B215" i="11"/>
  <c r="C215" i="11" s="1"/>
  <c r="E214" i="11"/>
  <c r="B214" i="11"/>
  <c r="E213" i="11"/>
  <c r="B213" i="11"/>
  <c r="E212" i="11"/>
  <c r="F212" i="11" s="1"/>
  <c r="B212" i="11"/>
  <c r="C212" i="11" s="1"/>
  <c r="E211" i="11"/>
  <c r="B211" i="11"/>
  <c r="E210" i="11"/>
  <c r="B210" i="11"/>
  <c r="E209" i="11"/>
  <c r="B209" i="11"/>
  <c r="F208" i="11"/>
  <c r="E208" i="11"/>
  <c r="C208" i="11"/>
  <c r="B208" i="11"/>
  <c r="E207" i="11"/>
  <c r="B207" i="11"/>
  <c r="E206" i="11"/>
  <c r="B206" i="11"/>
  <c r="C206" i="11" s="1"/>
  <c r="E205" i="11"/>
  <c r="B205" i="11"/>
  <c r="E204" i="11"/>
  <c r="B204" i="11"/>
  <c r="E203" i="11"/>
  <c r="F203" i="11" s="1"/>
  <c r="B203" i="11"/>
  <c r="C203" i="11" s="1"/>
  <c r="E202" i="11"/>
  <c r="B202" i="11"/>
  <c r="E201" i="11"/>
  <c r="B201" i="11"/>
  <c r="E200" i="11"/>
  <c r="B200" i="11"/>
  <c r="F199" i="11"/>
  <c r="E199" i="11"/>
  <c r="C199" i="11"/>
  <c r="B199" i="11"/>
  <c r="E198" i="11"/>
  <c r="B198" i="11"/>
  <c r="E197" i="11"/>
  <c r="B197" i="11"/>
  <c r="C197" i="11" s="1"/>
  <c r="E196" i="11"/>
  <c r="B196" i="11"/>
  <c r="E195" i="11"/>
  <c r="B195" i="11"/>
  <c r="C195" i="11" s="1"/>
  <c r="E194" i="11"/>
  <c r="F194" i="11" s="1"/>
  <c r="B194" i="11"/>
  <c r="C194" i="11" s="1"/>
  <c r="E193" i="11"/>
  <c r="B193" i="11"/>
  <c r="E192" i="11"/>
  <c r="B192" i="11"/>
  <c r="E191" i="11"/>
  <c r="B191" i="11"/>
  <c r="F190" i="11"/>
  <c r="E190" i="11"/>
  <c r="C190" i="11"/>
  <c r="B190" i="11"/>
  <c r="E189" i="11"/>
  <c r="B189" i="11"/>
  <c r="E188" i="11"/>
  <c r="B188" i="11"/>
  <c r="C188" i="11" s="1"/>
  <c r="E187" i="11"/>
  <c r="B187" i="11"/>
  <c r="E186" i="11"/>
  <c r="B186" i="11"/>
  <c r="E185" i="11"/>
  <c r="F185" i="11" s="1"/>
  <c r="B185" i="11"/>
  <c r="C185" i="11" s="1"/>
  <c r="E184" i="11"/>
  <c r="B184" i="11"/>
  <c r="E183" i="11"/>
  <c r="B183" i="11"/>
  <c r="E182" i="11"/>
  <c r="B182" i="11"/>
  <c r="F181" i="11"/>
  <c r="E181" i="11"/>
  <c r="C181" i="11"/>
  <c r="B181" i="11"/>
  <c r="E180" i="11"/>
  <c r="B180" i="11"/>
  <c r="E179" i="11"/>
  <c r="B179" i="11"/>
  <c r="C179" i="11" s="1"/>
  <c r="E178" i="11"/>
  <c r="B178" i="11"/>
  <c r="E177" i="11"/>
  <c r="B177" i="11"/>
  <c r="E176" i="11"/>
  <c r="F176" i="11" s="1"/>
  <c r="B176" i="11"/>
  <c r="C176" i="11" s="1"/>
  <c r="E175" i="11"/>
  <c r="B175" i="11"/>
  <c r="E174" i="11"/>
  <c r="B174" i="11"/>
  <c r="E173" i="11"/>
  <c r="B173" i="11"/>
  <c r="F172" i="11"/>
  <c r="E172" i="11"/>
  <c r="C172" i="11"/>
  <c r="B172" i="11"/>
  <c r="E171" i="11"/>
  <c r="B171" i="11"/>
  <c r="E170" i="11"/>
  <c r="B170" i="11"/>
  <c r="C170" i="11" s="1"/>
  <c r="E169" i="11"/>
  <c r="B169" i="11"/>
  <c r="E168" i="11"/>
  <c r="B168" i="11"/>
  <c r="E167" i="11"/>
  <c r="F167" i="11" s="1"/>
  <c r="B167" i="11"/>
  <c r="C167" i="11" s="1"/>
  <c r="E166" i="11"/>
  <c r="B166" i="11"/>
  <c r="E165" i="11"/>
  <c r="B165" i="11"/>
  <c r="E164" i="11"/>
  <c r="B164" i="11"/>
  <c r="F163" i="11"/>
  <c r="E163" i="11"/>
  <c r="C163" i="11"/>
  <c r="B163" i="11"/>
  <c r="E162" i="11"/>
  <c r="B162" i="11"/>
  <c r="E161" i="11"/>
  <c r="B161" i="11"/>
  <c r="C161" i="11" s="1"/>
  <c r="E160" i="11"/>
  <c r="B160" i="11"/>
  <c r="E159" i="11"/>
  <c r="B159" i="11"/>
  <c r="E158" i="11"/>
  <c r="F158" i="11" s="1"/>
  <c r="B158" i="11"/>
  <c r="C158" i="11" s="1"/>
  <c r="E157" i="11"/>
  <c r="B157" i="11"/>
  <c r="E156" i="11"/>
  <c r="B156" i="11"/>
  <c r="E155" i="11"/>
  <c r="B155" i="11"/>
  <c r="F154" i="11"/>
  <c r="E154" i="11"/>
  <c r="C154" i="11"/>
  <c r="B154" i="11"/>
  <c r="E153" i="11"/>
  <c r="B153" i="11"/>
  <c r="E152" i="11"/>
  <c r="B152" i="11"/>
  <c r="C152" i="11" s="1"/>
  <c r="E151" i="11"/>
  <c r="B151" i="11"/>
  <c r="E150" i="11"/>
  <c r="B150" i="11"/>
  <c r="E149" i="11"/>
  <c r="F149" i="11" s="1"/>
  <c r="B149" i="11"/>
  <c r="C149" i="11" s="1"/>
  <c r="E148" i="11"/>
  <c r="B148" i="11"/>
  <c r="E147" i="11"/>
  <c r="B147" i="11"/>
  <c r="E146" i="11"/>
  <c r="B146" i="11"/>
  <c r="F145" i="11"/>
  <c r="E145" i="11"/>
  <c r="C145" i="11"/>
  <c r="B145" i="11"/>
  <c r="E144" i="11"/>
  <c r="B144" i="11"/>
  <c r="E143" i="11"/>
  <c r="B143" i="11"/>
  <c r="C143" i="11" s="1"/>
  <c r="E142" i="11"/>
  <c r="B142" i="11"/>
  <c r="E141" i="11"/>
  <c r="B141" i="11"/>
  <c r="E140" i="11"/>
  <c r="F140" i="11" s="1"/>
  <c r="B140" i="11"/>
  <c r="C140" i="11" s="1"/>
  <c r="E139" i="11"/>
  <c r="B139" i="11"/>
  <c r="E138" i="11"/>
  <c r="B138" i="11"/>
  <c r="E137" i="11"/>
  <c r="B137" i="11"/>
  <c r="F136" i="11"/>
  <c r="E136" i="11"/>
  <c r="C136" i="11"/>
  <c r="B136" i="11"/>
  <c r="E135" i="11"/>
  <c r="B135" i="11"/>
  <c r="E134" i="11"/>
  <c r="B134" i="11"/>
  <c r="C134" i="11" s="1"/>
  <c r="E133" i="11"/>
  <c r="B133" i="11"/>
  <c r="E132" i="11"/>
  <c r="B132" i="11"/>
  <c r="E131" i="11"/>
  <c r="F131" i="11" s="1"/>
  <c r="B131" i="11"/>
  <c r="C131" i="11" s="1"/>
  <c r="E130" i="11"/>
  <c r="B130" i="11"/>
  <c r="E129" i="11"/>
  <c r="B129" i="11"/>
  <c r="E128" i="11"/>
  <c r="B128" i="11"/>
  <c r="F127" i="11"/>
  <c r="E127" i="11"/>
  <c r="C127" i="11"/>
  <c r="B127" i="11"/>
  <c r="H126" i="11"/>
  <c r="E126" i="11"/>
  <c r="B126" i="11"/>
  <c r="H125" i="11"/>
  <c r="E125" i="11"/>
  <c r="B125" i="11"/>
  <c r="C125" i="11" s="1"/>
  <c r="H124" i="11"/>
  <c r="E124" i="11"/>
  <c r="B124" i="11"/>
  <c r="H123" i="11"/>
  <c r="E123" i="11"/>
  <c r="B123" i="11"/>
  <c r="H122" i="11"/>
  <c r="I122" i="11" s="1"/>
  <c r="E122" i="11"/>
  <c r="F122" i="11" s="1"/>
  <c r="B122" i="11"/>
  <c r="C122" i="11" s="1"/>
  <c r="H121" i="11"/>
  <c r="E121" i="11"/>
  <c r="B121" i="11"/>
  <c r="H120" i="11"/>
  <c r="E120" i="11"/>
  <c r="B120" i="11"/>
  <c r="H119" i="11"/>
  <c r="E119" i="11"/>
  <c r="B119" i="11"/>
  <c r="I118" i="11"/>
  <c r="H118" i="11"/>
  <c r="F118" i="11"/>
  <c r="E118" i="11"/>
  <c r="C118" i="11"/>
  <c r="B118" i="11"/>
  <c r="H117" i="11"/>
  <c r="E117" i="11"/>
  <c r="B117" i="11"/>
  <c r="H116" i="11"/>
  <c r="E116" i="11"/>
  <c r="B116" i="11"/>
  <c r="C116" i="11" s="1"/>
  <c r="H115" i="11"/>
  <c r="E115" i="11"/>
  <c r="B115" i="11"/>
  <c r="H114" i="11"/>
  <c r="E114" i="11"/>
  <c r="B114" i="11"/>
  <c r="H113" i="11"/>
  <c r="I113" i="11" s="1"/>
  <c r="E113" i="11"/>
  <c r="F113" i="11" s="1"/>
  <c r="B113" i="11"/>
  <c r="C113" i="11" s="1"/>
  <c r="H112" i="11"/>
  <c r="E112" i="11"/>
  <c r="B112" i="11"/>
  <c r="H111" i="11"/>
  <c r="E111" i="11"/>
  <c r="B111" i="11"/>
  <c r="H110" i="11"/>
  <c r="E110" i="11"/>
  <c r="B110" i="11"/>
  <c r="I109" i="11"/>
  <c r="H109" i="11"/>
  <c r="F109" i="11"/>
  <c r="E109" i="11"/>
  <c r="C109" i="11"/>
  <c r="B109" i="11"/>
  <c r="H108" i="11"/>
  <c r="E108" i="11"/>
  <c r="B108" i="11"/>
  <c r="H107" i="11"/>
  <c r="E107" i="11"/>
  <c r="B107" i="11"/>
  <c r="C107" i="11" s="1"/>
  <c r="H106" i="11"/>
  <c r="E106" i="11"/>
  <c r="B106" i="11"/>
  <c r="H105" i="11"/>
  <c r="E105" i="11"/>
  <c r="B105" i="11"/>
  <c r="H104" i="11"/>
  <c r="I104" i="11" s="1"/>
  <c r="E104" i="11"/>
  <c r="F104" i="11" s="1"/>
  <c r="B104" i="11"/>
  <c r="C104" i="11" s="1"/>
  <c r="H103" i="11"/>
  <c r="E103" i="11"/>
  <c r="B103" i="11"/>
  <c r="H102" i="11"/>
  <c r="E102" i="11"/>
  <c r="B102" i="11"/>
  <c r="H101" i="11"/>
  <c r="E101" i="11"/>
  <c r="B101" i="11"/>
  <c r="I100" i="11"/>
  <c r="H100" i="11"/>
  <c r="F100" i="11"/>
  <c r="E100" i="11"/>
  <c r="C100" i="11"/>
  <c r="B100" i="11"/>
  <c r="H99" i="11"/>
  <c r="E99" i="11"/>
  <c r="B99" i="11"/>
  <c r="H98" i="11"/>
  <c r="E98" i="11"/>
  <c r="B98" i="11"/>
  <c r="C98" i="11" s="1"/>
  <c r="H97" i="11"/>
  <c r="E97" i="11"/>
  <c r="B97" i="11"/>
  <c r="H96" i="11"/>
  <c r="E96" i="11"/>
  <c r="B96" i="11"/>
  <c r="C96" i="11" s="1"/>
  <c r="H95" i="11"/>
  <c r="I95" i="11" s="1"/>
  <c r="E95" i="11"/>
  <c r="F95" i="11" s="1"/>
  <c r="B95" i="11"/>
  <c r="C95" i="11" s="1"/>
  <c r="H94" i="11"/>
  <c r="E94" i="11"/>
  <c r="B94" i="11"/>
  <c r="H93" i="11"/>
  <c r="E93" i="11"/>
  <c r="B93" i="11"/>
  <c r="H92" i="11"/>
  <c r="E92" i="11"/>
  <c r="B92" i="11"/>
  <c r="I91" i="11"/>
  <c r="H91" i="11"/>
  <c r="F91" i="11"/>
  <c r="E91" i="11"/>
  <c r="C91" i="11"/>
  <c r="B91" i="11"/>
  <c r="H90" i="11"/>
  <c r="E90" i="11"/>
  <c r="B90" i="11"/>
  <c r="H89" i="11"/>
  <c r="E89" i="11"/>
  <c r="B89" i="11"/>
  <c r="C89" i="11" s="1"/>
  <c r="H88" i="11"/>
  <c r="E88" i="11"/>
  <c r="B88" i="11"/>
  <c r="H87" i="11"/>
  <c r="E87" i="11"/>
  <c r="B87" i="11"/>
  <c r="H86" i="11"/>
  <c r="I86" i="11" s="1"/>
  <c r="E86" i="11"/>
  <c r="F86" i="11" s="1"/>
  <c r="B86" i="11"/>
  <c r="C86" i="11" s="1"/>
  <c r="H85" i="11"/>
  <c r="E85" i="11"/>
  <c r="B85" i="11"/>
  <c r="H84" i="11"/>
  <c r="E84" i="11"/>
  <c r="B84" i="11"/>
  <c r="H83" i="11"/>
  <c r="E83" i="11"/>
  <c r="B83" i="11"/>
  <c r="I82" i="11"/>
  <c r="H82" i="11"/>
  <c r="F82" i="11"/>
  <c r="E82" i="11"/>
  <c r="C82" i="11"/>
  <c r="B82" i="11"/>
  <c r="H81" i="11"/>
  <c r="E81" i="11"/>
  <c r="B81" i="11"/>
  <c r="H80" i="11"/>
  <c r="E80" i="11"/>
  <c r="B80" i="11"/>
  <c r="C80" i="11" s="1"/>
  <c r="H79" i="11"/>
  <c r="E79" i="11"/>
  <c r="C79" i="11"/>
  <c r="B79" i="11"/>
  <c r="H78" i="11"/>
  <c r="E78" i="11"/>
  <c r="B78" i="11"/>
  <c r="H77" i="11"/>
  <c r="I77" i="11" s="1"/>
  <c r="E77" i="11"/>
  <c r="F77" i="11" s="1"/>
  <c r="B77" i="11"/>
  <c r="C77" i="11" s="1"/>
  <c r="H76" i="11"/>
  <c r="E76" i="11"/>
  <c r="B76" i="11"/>
  <c r="H75" i="11"/>
  <c r="E75" i="11"/>
  <c r="B75" i="11"/>
  <c r="H74" i="11"/>
  <c r="E74" i="11"/>
  <c r="B74" i="11"/>
  <c r="I73" i="11"/>
  <c r="H73" i="11"/>
  <c r="F73" i="11"/>
  <c r="E73" i="11"/>
  <c r="C73" i="11"/>
  <c r="B73" i="11"/>
  <c r="H72" i="11"/>
  <c r="E72" i="11"/>
  <c r="B72" i="11"/>
  <c r="H71" i="11"/>
  <c r="E71" i="11"/>
  <c r="B71" i="11"/>
  <c r="C71" i="11" s="1"/>
  <c r="H70" i="11"/>
  <c r="E70" i="11"/>
  <c r="B70" i="11"/>
  <c r="H69" i="11"/>
  <c r="E69" i="11"/>
  <c r="B69" i="11"/>
  <c r="H68" i="11"/>
  <c r="I68" i="11" s="1"/>
  <c r="E68" i="11"/>
  <c r="F68" i="11" s="1"/>
  <c r="B68" i="11"/>
  <c r="C68" i="11" s="1"/>
  <c r="H67" i="11"/>
  <c r="E67" i="11"/>
  <c r="B67" i="11"/>
  <c r="H66" i="11"/>
  <c r="E66" i="11"/>
  <c r="B66" i="11"/>
  <c r="H65" i="11"/>
  <c r="E65" i="11"/>
  <c r="B65" i="11"/>
  <c r="I64" i="11"/>
  <c r="H64" i="11"/>
  <c r="F64" i="11"/>
  <c r="E64" i="11"/>
  <c r="C64" i="11"/>
  <c r="B64" i="11"/>
  <c r="H63" i="11"/>
  <c r="E63" i="11"/>
  <c r="B63" i="11"/>
  <c r="H62" i="11"/>
  <c r="E62" i="11"/>
  <c r="B62" i="11"/>
  <c r="C62" i="11" s="1"/>
  <c r="H61" i="11"/>
  <c r="E61" i="11"/>
  <c r="B61" i="11"/>
  <c r="H60" i="11"/>
  <c r="E60" i="11"/>
  <c r="B60" i="11"/>
  <c r="H59" i="11"/>
  <c r="I59" i="11" s="1"/>
  <c r="E59" i="11"/>
  <c r="F59" i="11" s="1"/>
  <c r="B59" i="11"/>
  <c r="C59" i="11" s="1"/>
  <c r="H58" i="11"/>
  <c r="E58" i="11"/>
  <c r="B58" i="11"/>
  <c r="H57" i="11"/>
  <c r="E57" i="11"/>
  <c r="B57" i="11"/>
  <c r="H56" i="11"/>
  <c r="E56" i="11"/>
  <c r="B56" i="11"/>
  <c r="I55" i="11"/>
  <c r="H55" i="11"/>
  <c r="F55" i="11"/>
  <c r="E55" i="11"/>
  <c r="C55" i="11"/>
  <c r="B55" i="11"/>
  <c r="H54" i="11"/>
  <c r="E54" i="11"/>
  <c r="B54" i="11"/>
  <c r="H53" i="11"/>
  <c r="E53" i="11"/>
  <c r="B53" i="11"/>
  <c r="C53" i="11" s="1"/>
  <c r="H52" i="11"/>
  <c r="E52" i="11"/>
  <c r="B52" i="11"/>
  <c r="H51" i="11"/>
  <c r="E51" i="11"/>
  <c r="B51" i="11"/>
  <c r="H50" i="11"/>
  <c r="I50" i="11" s="1"/>
  <c r="E50" i="11"/>
  <c r="F50" i="11" s="1"/>
  <c r="B50" i="11"/>
  <c r="C50" i="11" s="1"/>
  <c r="H49" i="11"/>
  <c r="E49" i="11"/>
  <c r="B49" i="11"/>
  <c r="H48" i="11"/>
  <c r="E48" i="11"/>
  <c r="B48" i="11"/>
  <c r="H47" i="11"/>
  <c r="E47" i="11"/>
  <c r="B47" i="11"/>
  <c r="I46" i="11"/>
  <c r="H46" i="11"/>
  <c r="F46" i="11"/>
  <c r="E46" i="11"/>
  <c r="C46" i="11"/>
  <c r="B46" i="11"/>
  <c r="H45" i="11"/>
  <c r="E45" i="11"/>
  <c r="B45" i="11"/>
  <c r="H44" i="11"/>
  <c r="E44" i="11"/>
  <c r="B44" i="11"/>
  <c r="C44" i="11" s="1"/>
  <c r="H43" i="11"/>
  <c r="E43" i="11"/>
  <c r="B43" i="11"/>
  <c r="H42" i="11"/>
  <c r="E42" i="11"/>
  <c r="B42" i="11"/>
  <c r="H41" i="11"/>
  <c r="I41" i="11" s="1"/>
  <c r="E41" i="11"/>
  <c r="F41" i="11" s="1"/>
  <c r="B41" i="11"/>
  <c r="C41" i="11" s="1"/>
  <c r="H40" i="11"/>
  <c r="E40" i="11"/>
  <c r="B40" i="11"/>
  <c r="H39" i="11"/>
  <c r="E39" i="11"/>
  <c r="B39" i="11"/>
  <c r="H38" i="11"/>
  <c r="E38" i="11"/>
  <c r="B38" i="11"/>
  <c r="I37" i="11"/>
  <c r="H37" i="11"/>
  <c r="F37" i="11"/>
  <c r="E37" i="11"/>
  <c r="C37" i="11"/>
  <c r="B37" i="11"/>
  <c r="H36" i="11"/>
  <c r="E36" i="11"/>
  <c r="B36" i="11"/>
  <c r="H35" i="11"/>
  <c r="E35" i="11"/>
  <c r="B35" i="11"/>
  <c r="C35" i="11" s="1"/>
  <c r="H34" i="11"/>
  <c r="E34" i="11"/>
  <c r="B34" i="11"/>
  <c r="H33" i="11"/>
  <c r="E33" i="11"/>
  <c r="B33" i="11"/>
  <c r="H32" i="11"/>
  <c r="I32" i="11" s="1"/>
  <c r="E32" i="11"/>
  <c r="F32" i="11" s="1"/>
  <c r="B32" i="11"/>
  <c r="C32" i="11" s="1"/>
  <c r="H31" i="11"/>
  <c r="E31" i="11"/>
  <c r="B31" i="11"/>
  <c r="H30" i="11"/>
  <c r="E30" i="11"/>
  <c r="B30" i="11"/>
  <c r="H29" i="11"/>
  <c r="E29" i="11"/>
  <c r="B29" i="11"/>
  <c r="I28" i="11"/>
  <c r="H28" i="11"/>
  <c r="F28" i="11"/>
  <c r="E28" i="11"/>
  <c r="C28" i="11"/>
  <c r="B28" i="11"/>
  <c r="H27" i="11"/>
  <c r="E27" i="11"/>
  <c r="B27" i="11"/>
  <c r="H26" i="11"/>
  <c r="E26" i="11"/>
  <c r="B26" i="11"/>
  <c r="C26" i="11" s="1"/>
  <c r="H25" i="11"/>
  <c r="E25" i="11"/>
  <c r="B25" i="11"/>
  <c r="H24" i="11"/>
  <c r="E24" i="11"/>
  <c r="B24" i="11"/>
  <c r="H23" i="11"/>
  <c r="I23" i="11" s="1"/>
  <c r="E23" i="11"/>
  <c r="F23" i="11" s="1"/>
  <c r="B23" i="11"/>
  <c r="C23" i="11" s="1"/>
  <c r="H22" i="11"/>
  <c r="E22" i="11"/>
  <c r="B22" i="11"/>
  <c r="H21" i="11"/>
  <c r="E21" i="11"/>
  <c r="B21" i="11"/>
  <c r="H20" i="11"/>
  <c r="E20" i="11"/>
  <c r="B20" i="11"/>
  <c r="I19" i="11"/>
  <c r="H19" i="11"/>
  <c r="F19" i="11"/>
  <c r="E19" i="11"/>
  <c r="C19" i="11"/>
  <c r="B19" i="11"/>
  <c r="H18" i="11"/>
  <c r="E18" i="11"/>
  <c r="B18" i="11"/>
  <c r="H17" i="11"/>
  <c r="E17" i="11"/>
  <c r="B17" i="11"/>
  <c r="C17" i="11" s="1"/>
  <c r="H16" i="11"/>
  <c r="E16" i="11"/>
  <c r="B16" i="11"/>
  <c r="H15" i="11"/>
  <c r="E15" i="11"/>
  <c r="B15" i="11"/>
  <c r="H14" i="11"/>
  <c r="I14" i="11" s="1"/>
  <c r="E14" i="11"/>
  <c r="F14" i="11" s="1"/>
  <c r="B14" i="11"/>
  <c r="C14" i="11" s="1"/>
  <c r="H13" i="11"/>
  <c r="E13" i="11"/>
  <c r="B13" i="11"/>
  <c r="H12" i="11"/>
  <c r="E12" i="11"/>
  <c r="B12" i="11"/>
  <c r="H11" i="11"/>
  <c r="E11" i="11"/>
  <c r="B11" i="11"/>
  <c r="I10" i="11"/>
  <c r="H10" i="11"/>
  <c r="F10" i="11"/>
  <c r="E10" i="11"/>
  <c r="C10" i="11"/>
  <c r="B10" i="11"/>
  <c r="F8" i="11"/>
  <c r="C8" i="11"/>
  <c r="E5" i="11"/>
  <c r="H4" i="11"/>
  <c r="I4" i="11" s="1"/>
  <c r="E4" i="11"/>
  <c r="F4" i="11" s="1"/>
  <c r="B4" i="11"/>
  <c r="C231" i="11" s="1"/>
  <c r="E3" i="11"/>
  <c r="F1" i="11" s="1"/>
  <c r="C2" i="11"/>
  <c r="C1" i="11"/>
  <c r="E234" i="10"/>
  <c r="E233" i="10"/>
  <c r="E232" i="10"/>
  <c r="E231" i="10"/>
  <c r="E230" i="10"/>
  <c r="F230" i="10" s="1"/>
  <c r="E229" i="10"/>
  <c r="E228" i="10"/>
  <c r="E227" i="10"/>
  <c r="F226" i="10"/>
  <c r="E226" i="10"/>
  <c r="H225" i="10"/>
  <c r="E225" i="10"/>
  <c r="H224" i="10"/>
  <c r="E224" i="10"/>
  <c r="H223" i="10"/>
  <c r="E223" i="10"/>
  <c r="H222" i="10"/>
  <c r="E222" i="10"/>
  <c r="H221" i="10"/>
  <c r="I221" i="10" s="1"/>
  <c r="E221" i="10"/>
  <c r="F221" i="10" s="1"/>
  <c r="H220" i="10"/>
  <c r="E220" i="10"/>
  <c r="H219" i="10"/>
  <c r="E219" i="10"/>
  <c r="H218" i="10"/>
  <c r="E218" i="10"/>
  <c r="I217" i="10"/>
  <c r="H217" i="10"/>
  <c r="F217" i="10"/>
  <c r="E217" i="10"/>
  <c r="H216" i="10"/>
  <c r="E216" i="10"/>
  <c r="H215" i="10"/>
  <c r="E215" i="10"/>
  <c r="H214" i="10"/>
  <c r="E214" i="10"/>
  <c r="H213" i="10"/>
  <c r="E213" i="10"/>
  <c r="H212" i="10"/>
  <c r="I212" i="10" s="1"/>
  <c r="F212" i="10"/>
  <c r="E212" i="10"/>
  <c r="H211" i="10"/>
  <c r="E211" i="10"/>
  <c r="H210" i="10"/>
  <c r="E210" i="10"/>
  <c r="H209" i="10"/>
  <c r="E209" i="10"/>
  <c r="I208" i="10"/>
  <c r="H208" i="10"/>
  <c r="F208" i="10"/>
  <c r="E208" i="10"/>
  <c r="K207" i="10"/>
  <c r="H207" i="10"/>
  <c r="E207" i="10"/>
  <c r="B207" i="10"/>
  <c r="K206" i="10"/>
  <c r="H206" i="10"/>
  <c r="E206" i="10"/>
  <c r="B206" i="10"/>
  <c r="C206" i="10" s="1"/>
  <c r="K205" i="10"/>
  <c r="H205" i="10"/>
  <c r="E205" i="10"/>
  <c r="B205" i="10"/>
  <c r="K204" i="10"/>
  <c r="H204" i="10"/>
  <c r="E204" i="10"/>
  <c r="B204" i="10"/>
  <c r="C204" i="10" s="1"/>
  <c r="K203" i="10"/>
  <c r="L203" i="10" s="1"/>
  <c r="H203" i="10"/>
  <c r="I203" i="10" s="1"/>
  <c r="E203" i="10"/>
  <c r="F203" i="10" s="1"/>
  <c r="B203" i="10"/>
  <c r="C203" i="10" s="1"/>
  <c r="K202" i="10"/>
  <c r="H202" i="10"/>
  <c r="E202" i="10"/>
  <c r="B202" i="10"/>
  <c r="K201" i="10"/>
  <c r="H201" i="10"/>
  <c r="E201" i="10"/>
  <c r="B201" i="10"/>
  <c r="K200" i="10"/>
  <c r="H200" i="10"/>
  <c r="E200" i="10"/>
  <c r="B200" i="10"/>
  <c r="L199" i="10"/>
  <c r="K199" i="10"/>
  <c r="I199" i="10"/>
  <c r="H199" i="10"/>
  <c r="F199" i="10"/>
  <c r="E199" i="10"/>
  <c r="C199" i="10"/>
  <c r="B199" i="10"/>
  <c r="K198" i="10"/>
  <c r="H198" i="10"/>
  <c r="E198" i="10"/>
  <c r="B198" i="10"/>
  <c r="K197" i="10"/>
  <c r="H197" i="10"/>
  <c r="E197" i="10"/>
  <c r="B197" i="10"/>
  <c r="C197" i="10" s="1"/>
  <c r="K196" i="10"/>
  <c r="H196" i="10"/>
  <c r="E196" i="10"/>
  <c r="B196" i="10"/>
  <c r="K195" i="10"/>
  <c r="H195" i="10"/>
  <c r="E195" i="10"/>
  <c r="B195" i="10"/>
  <c r="C195" i="10" s="1"/>
  <c r="K194" i="10"/>
  <c r="L194" i="10" s="1"/>
  <c r="H194" i="10"/>
  <c r="I194" i="10" s="1"/>
  <c r="E194" i="10"/>
  <c r="F194" i="10" s="1"/>
  <c r="B194" i="10"/>
  <c r="C194" i="10" s="1"/>
  <c r="K193" i="10"/>
  <c r="H193" i="10"/>
  <c r="E193" i="10"/>
  <c r="B193" i="10"/>
  <c r="K192" i="10"/>
  <c r="H192" i="10"/>
  <c r="E192" i="10"/>
  <c r="B192" i="10"/>
  <c r="K191" i="10"/>
  <c r="H191" i="10"/>
  <c r="E191" i="10"/>
  <c r="B191" i="10"/>
  <c r="C191" i="10" s="1"/>
  <c r="L190" i="10"/>
  <c r="K190" i="10"/>
  <c r="I190" i="10"/>
  <c r="H190" i="10"/>
  <c r="F190" i="10"/>
  <c r="E190" i="10"/>
  <c r="C190" i="10"/>
  <c r="B190" i="10"/>
  <c r="K189" i="10"/>
  <c r="H189" i="10"/>
  <c r="E189" i="10"/>
  <c r="B189" i="10"/>
  <c r="K188" i="10"/>
  <c r="H188" i="10"/>
  <c r="E188" i="10"/>
  <c r="B188" i="10"/>
  <c r="C188" i="10" s="1"/>
  <c r="K187" i="10"/>
  <c r="H187" i="10"/>
  <c r="E187" i="10"/>
  <c r="B187" i="10"/>
  <c r="K186" i="10"/>
  <c r="H186" i="10"/>
  <c r="F186" i="10"/>
  <c r="E186" i="10"/>
  <c r="B186" i="10"/>
  <c r="C186" i="10" s="1"/>
  <c r="K185" i="10"/>
  <c r="L185" i="10" s="1"/>
  <c r="H185" i="10"/>
  <c r="I185" i="10" s="1"/>
  <c r="E185" i="10"/>
  <c r="F185" i="10" s="1"/>
  <c r="B185" i="10"/>
  <c r="C185" i="10" s="1"/>
  <c r="K184" i="10"/>
  <c r="H184" i="10"/>
  <c r="E184" i="10"/>
  <c r="B184" i="10"/>
  <c r="K183" i="10"/>
  <c r="H183" i="10"/>
  <c r="E183" i="10"/>
  <c r="B183" i="10"/>
  <c r="K182" i="10"/>
  <c r="H182" i="10"/>
  <c r="E182" i="10"/>
  <c r="B182" i="10"/>
  <c r="C182" i="10" s="1"/>
  <c r="L181" i="10"/>
  <c r="K181" i="10"/>
  <c r="I181" i="10"/>
  <c r="H181" i="10"/>
  <c r="F181" i="10"/>
  <c r="E181" i="10"/>
  <c r="C181" i="10"/>
  <c r="B181" i="10"/>
  <c r="K180" i="10"/>
  <c r="H180" i="10"/>
  <c r="E180" i="10"/>
  <c r="B180" i="10"/>
  <c r="K179" i="10"/>
  <c r="H179" i="10"/>
  <c r="E179" i="10"/>
  <c r="B179" i="10"/>
  <c r="C179" i="10" s="1"/>
  <c r="K178" i="10"/>
  <c r="H178" i="10"/>
  <c r="E178" i="10"/>
  <c r="B178" i="10"/>
  <c r="K177" i="10"/>
  <c r="H177" i="10"/>
  <c r="E177" i="10"/>
  <c r="B177" i="10"/>
  <c r="C177" i="10" s="1"/>
  <c r="K176" i="10"/>
  <c r="L176" i="10" s="1"/>
  <c r="H176" i="10"/>
  <c r="I176" i="10" s="1"/>
  <c r="F176" i="10"/>
  <c r="E176" i="10"/>
  <c r="B176" i="10"/>
  <c r="C176" i="10" s="1"/>
  <c r="K175" i="10"/>
  <c r="H175" i="10"/>
  <c r="E175" i="10"/>
  <c r="B175" i="10"/>
  <c r="K174" i="10"/>
  <c r="H174" i="10"/>
  <c r="E174" i="10"/>
  <c r="B174" i="10"/>
  <c r="K173" i="10"/>
  <c r="H173" i="10"/>
  <c r="E173" i="10"/>
  <c r="B173" i="10"/>
  <c r="C173" i="10" s="1"/>
  <c r="L172" i="10"/>
  <c r="K172" i="10"/>
  <c r="I172" i="10"/>
  <c r="H172" i="10"/>
  <c r="F172" i="10"/>
  <c r="E172" i="10"/>
  <c r="C172" i="10"/>
  <c r="B172" i="10"/>
  <c r="K171" i="10"/>
  <c r="H171" i="10"/>
  <c r="E171" i="10"/>
  <c r="B171" i="10"/>
  <c r="K170" i="10"/>
  <c r="H170" i="10"/>
  <c r="E170" i="10"/>
  <c r="B170" i="10"/>
  <c r="C170" i="10" s="1"/>
  <c r="K169" i="10"/>
  <c r="H169" i="10"/>
  <c r="E169" i="10"/>
  <c r="B169" i="10"/>
  <c r="K168" i="10"/>
  <c r="H168" i="10"/>
  <c r="E168" i="10"/>
  <c r="B168" i="10"/>
  <c r="C168" i="10" s="1"/>
  <c r="K167" i="10"/>
  <c r="L167" i="10" s="1"/>
  <c r="H167" i="10"/>
  <c r="I167" i="10" s="1"/>
  <c r="E167" i="10"/>
  <c r="F167" i="10" s="1"/>
  <c r="B167" i="10"/>
  <c r="C167" i="10" s="1"/>
  <c r="K166" i="10"/>
  <c r="H166" i="10"/>
  <c r="E166" i="10"/>
  <c r="B166" i="10"/>
  <c r="K165" i="10"/>
  <c r="H165" i="10"/>
  <c r="E165" i="10"/>
  <c r="B165" i="10"/>
  <c r="K164" i="10"/>
  <c r="H164" i="10"/>
  <c r="E164" i="10"/>
  <c r="B164" i="10"/>
  <c r="L163" i="10"/>
  <c r="K163" i="10"/>
  <c r="I163" i="10"/>
  <c r="H163" i="10"/>
  <c r="F163" i="10"/>
  <c r="E163" i="10"/>
  <c r="C163" i="10"/>
  <c r="B163" i="10"/>
  <c r="K162" i="10"/>
  <c r="H162" i="10"/>
  <c r="E162" i="10"/>
  <c r="B162" i="10"/>
  <c r="K161" i="10"/>
  <c r="H161" i="10"/>
  <c r="E161" i="10"/>
  <c r="B161" i="10"/>
  <c r="C161" i="10" s="1"/>
  <c r="K160" i="10"/>
  <c r="H160" i="10"/>
  <c r="E160" i="10"/>
  <c r="B160" i="10"/>
  <c r="K159" i="10"/>
  <c r="H159" i="10"/>
  <c r="E159" i="10"/>
  <c r="B159" i="10"/>
  <c r="C159" i="10" s="1"/>
  <c r="K158" i="10"/>
  <c r="L158" i="10" s="1"/>
  <c r="H158" i="10"/>
  <c r="I158" i="10" s="1"/>
  <c r="E158" i="10"/>
  <c r="F158" i="10" s="1"/>
  <c r="B158" i="10"/>
  <c r="C158" i="10" s="1"/>
  <c r="K157" i="10"/>
  <c r="H157" i="10"/>
  <c r="E157" i="10"/>
  <c r="B157" i="10"/>
  <c r="K156" i="10"/>
  <c r="H156" i="10"/>
  <c r="E156" i="10"/>
  <c r="B156" i="10"/>
  <c r="K155" i="10"/>
  <c r="H155" i="10"/>
  <c r="E155" i="10"/>
  <c r="C155" i="10"/>
  <c r="B155" i="10"/>
  <c r="L154" i="10"/>
  <c r="K154" i="10"/>
  <c r="I154" i="10"/>
  <c r="H154" i="10"/>
  <c r="F154" i="10"/>
  <c r="E154" i="10"/>
  <c r="C154" i="10"/>
  <c r="B154" i="10"/>
  <c r="K153" i="10"/>
  <c r="H153" i="10"/>
  <c r="E153" i="10"/>
  <c r="B153" i="10"/>
  <c r="K152" i="10"/>
  <c r="H152" i="10"/>
  <c r="E152" i="10"/>
  <c r="B152" i="10"/>
  <c r="C152" i="10" s="1"/>
  <c r="K151" i="10"/>
  <c r="H151" i="10"/>
  <c r="E151" i="10"/>
  <c r="B151" i="10"/>
  <c r="K150" i="10"/>
  <c r="H150" i="10"/>
  <c r="E150" i="10"/>
  <c r="B150" i="10"/>
  <c r="C150" i="10" s="1"/>
  <c r="K149" i="10"/>
  <c r="L149" i="10" s="1"/>
  <c r="H149" i="10"/>
  <c r="I149" i="10" s="1"/>
  <c r="E149" i="10"/>
  <c r="F149" i="10" s="1"/>
  <c r="B149" i="10"/>
  <c r="C149" i="10" s="1"/>
  <c r="K148" i="10"/>
  <c r="H148" i="10"/>
  <c r="E148" i="10"/>
  <c r="B148" i="10"/>
  <c r="K147" i="10"/>
  <c r="H147" i="10"/>
  <c r="E147" i="10"/>
  <c r="B147" i="10"/>
  <c r="K146" i="10"/>
  <c r="H146" i="10"/>
  <c r="E146" i="10"/>
  <c r="B146" i="10"/>
  <c r="L145" i="10"/>
  <c r="K145" i="10"/>
  <c r="I145" i="10"/>
  <c r="H145" i="10"/>
  <c r="F145" i="10"/>
  <c r="E145" i="10"/>
  <c r="C145" i="10"/>
  <c r="B145" i="10"/>
  <c r="K144" i="10"/>
  <c r="H144" i="10"/>
  <c r="E144" i="10"/>
  <c r="B144" i="10"/>
  <c r="K143" i="10"/>
  <c r="H143" i="10"/>
  <c r="E143" i="10"/>
  <c r="B143" i="10"/>
  <c r="C143" i="10" s="1"/>
  <c r="K142" i="10"/>
  <c r="H142" i="10"/>
  <c r="E142" i="10"/>
  <c r="B142" i="10"/>
  <c r="K141" i="10"/>
  <c r="H141" i="10"/>
  <c r="E141" i="10"/>
  <c r="C141" i="10"/>
  <c r="B141" i="10"/>
  <c r="K140" i="10"/>
  <c r="L140" i="10" s="1"/>
  <c r="H140" i="10"/>
  <c r="I140" i="10" s="1"/>
  <c r="E140" i="10"/>
  <c r="F140" i="10" s="1"/>
  <c r="B140" i="10"/>
  <c r="C140" i="10" s="1"/>
  <c r="K139" i="10"/>
  <c r="H139" i="10"/>
  <c r="E139" i="10"/>
  <c r="B139" i="10"/>
  <c r="K138" i="10"/>
  <c r="H138" i="10"/>
  <c r="E138" i="10"/>
  <c r="B138" i="10"/>
  <c r="K137" i="10"/>
  <c r="H137" i="10"/>
  <c r="E137" i="10"/>
  <c r="B137" i="10"/>
  <c r="C137" i="10" s="1"/>
  <c r="L136" i="10"/>
  <c r="K136" i="10"/>
  <c r="I136" i="10"/>
  <c r="H136" i="10"/>
  <c r="F136" i="10"/>
  <c r="E136" i="10"/>
  <c r="C136" i="10"/>
  <c r="B136" i="10"/>
  <c r="K135" i="10"/>
  <c r="H135" i="10"/>
  <c r="E135" i="10"/>
  <c r="B135" i="10"/>
  <c r="K134" i="10"/>
  <c r="H134" i="10"/>
  <c r="E134" i="10"/>
  <c r="B134" i="10"/>
  <c r="C134" i="10" s="1"/>
  <c r="K133" i="10"/>
  <c r="H133" i="10"/>
  <c r="E133" i="10"/>
  <c r="B133" i="10"/>
  <c r="K132" i="10"/>
  <c r="H132" i="10"/>
  <c r="E132" i="10"/>
  <c r="F132" i="10" s="1"/>
  <c r="B132" i="10"/>
  <c r="C132" i="10" s="1"/>
  <c r="K131" i="10"/>
  <c r="L131" i="10" s="1"/>
  <c r="H131" i="10"/>
  <c r="I131" i="10" s="1"/>
  <c r="E131" i="10"/>
  <c r="F131" i="10" s="1"/>
  <c r="B131" i="10"/>
  <c r="C131" i="10" s="1"/>
  <c r="K130" i="10"/>
  <c r="H130" i="10"/>
  <c r="E130" i="10"/>
  <c r="B130" i="10"/>
  <c r="K129" i="10"/>
  <c r="H129" i="10"/>
  <c r="E129" i="10"/>
  <c r="B129" i="10"/>
  <c r="K128" i="10"/>
  <c r="H128" i="10"/>
  <c r="E128" i="10"/>
  <c r="B128" i="10"/>
  <c r="C128" i="10" s="1"/>
  <c r="L127" i="10"/>
  <c r="K127" i="10"/>
  <c r="I127" i="10"/>
  <c r="H127" i="10"/>
  <c r="F127" i="10"/>
  <c r="E127" i="10"/>
  <c r="C127" i="10"/>
  <c r="B127" i="10"/>
  <c r="K126" i="10"/>
  <c r="H126" i="10"/>
  <c r="E126" i="10"/>
  <c r="B126" i="10"/>
  <c r="K125" i="10"/>
  <c r="H125" i="10"/>
  <c r="E125" i="10"/>
  <c r="B125" i="10"/>
  <c r="C125" i="10" s="1"/>
  <c r="K124" i="10"/>
  <c r="H124" i="10"/>
  <c r="E124" i="10"/>
  <c r="B124" i="10"/>
  <c r="C124" i="10" s="1"/>
  <c r="K123" i="10"/>
  <c r="H123" i="10"/>
  <c r="E123" i="10"/>
  <c r="B123" i="10"/>
  <c r="C123" i="10" s="1"/>
  <c r="K122" i="10"/>
  <c r="L122" i="10" s="1"/>
  <c r="H122" i="10"/>
  <c r="I122" i="10" s="1"/>
  <c r="E122" i="10"/>
  <c r="F122" i="10" s="1"/>
  <c r="B122" i="10"/>
  <c r="C122" i="10" s="1"/>
  <c r="K121" i="10"/>
  <c r="H121" i="10"/>
  <c r="E121" i="10"/>
  <c r="B121" i="10"/>
  <c r="K120" i="10"/>
  <c r="H120" i="10"/>
  <c r="E120" i="10"/>
  <c r="B120" i="10"/>
  <c r="K119" i="10"/>
  <c r="H119" i="10"/>
  <c r="E119" i="10"/>
  <c r="B119" i="10"/>
  <c r="C119" i="10" s="1"/>
  <c r="L118" i="10"/>
  <c r="K118" i="10"/>
  <c r="I118" i="10"/>
  <c r="H118" i="10"/>
  <c r="F118" i="10"/>
  <c r="E118" i="10"/>
  <c r="C118" i="10"/>
  <c r="B118" i="10"/>
  <c r="K117" i="10"/>
  <c r="H117" i="10"/>
  <c r="E117" i="10"/>
  <c r="B117" i="10"/>
  <c r="K116" i="10"/>
  <c r="H116" i="10"/>
  <c r="E116" i="10"/>
  <c r="B116" i="10"/>
  <c r="C116" i="10" s="1"/>
  <c r="K115" i="10"/>
  <c r="H115" i="10"/>
  <c r="E115" i="10"/>
  <c r="B115" i="10"/>
  <c r="K114" i="10"/>
  <c r="H114" i="10"/>
  <c r="E114" i="10"/>
  <c r="C114" i="10"/>
  <c r="B114" i="10"/>
  <c r="K113" i="10"/>
  <c r="L113" i="10" s="1"/>
  <c r="H113" i="10"/>
  <c r="I113" i="10" s="1"/>
  <c r="E113" i="10"/>
  <c r="F113" i="10" s="1"/>
  <c r="B113" i="10"/>
  <c r="C113" i="10" s="1"/>
  <c r="K112" i="10"/>
  <c r="H112" i="10"/>
  <c r="E112" i="10"/>
  <c r="B112" i="10"/>
  <c r="K111" i="10"/>
  <c r="H111" i="10"/>
  <c r="E111" i="10"/>
  <c r="B111" i="10"/>
  <c r="K110" i="10"/>
  <c r="H110" i="10"/>
  <c r="E110" i="10"/>
  <c r="B110" i="10"/>
  <c r="C110" i="10" s="1"/>
  <c r="L109" i="10"/>
  <c r="K109" i="10"/>
  <c r="I109" i="10"/>
  <c r="H109" i="10"/>
  <c r="F109" i="10"/>
  <c r="E109" i="10"/>
  <c r="C109" i="10"/>
  <c r="B109" i="10"/>
  <c r="K108" i="10"/>
  <c r="H108" i="10"/>
  <c r="E108" i="10"/>
  <c r="B108" i="10"/>
  <c r="K107" i="10"/>
  <c r="H107" i="10"/>
  <c r="E107" i="10"/>
  <c r="B107" i="10"/>
  <c r="C107" i="10" s="1"/>
  <c r="K106" i="10"/>
  <c r="H106" i="10"/>
  <c r="E106" i="10"/>
  <c r="F106" i="10" s="1"/>
  <c r="B106" i="10"/>
  <c r="C106" i="10" s="1"/>
  <c r="K105" i="10"/>
  <c r="H105" i="10"/>
  <c r="E105" i="10"/>
  <c r="B105" i="10"/>
  <c r="C105" i="10" s="1"/>
  <c r="K104" i="10"/>
  <c r="L104" i="10" s="1"/>
  <c r="H104" i="10"/>
  <c r="I104" i="10" s="1"/>
  <c r="E104" i="10"/>
  <c r="F104" i="10" s="1"/>
  <c r="B104" i="10"/>
  <c r="C104" i="10" s="1"/>
  <c r="K103" i="10"/>
  <c r="H103" i="10"/>
  <c r="E103" i="10"/>
  <c r="B103" i="10"/>
  <c r="K102" i="10"/>
  <c r="H102" i="10"/>
  <c r="E102" i="10"/>
  <c r="B102" i="10"/>
  <c r="K101" i="10"/>
  <c r="H101" i="10"/>
  <c r="E101" i="10"/>
  <c r="B101" i="10"/>
  <c r="C101" i="10" s="1"/>
  <c r="L100" i="10"/>
  <c r="K100" i="10"/>
  <c r="I100" i="10"/>
  <c r="H100" i="10"/>
  <c r="F100" i="10"/>
  <c r="E100" i="10"/>
  <c r="C100" i="10"/>
  <c r="B100" i="10"/>
  <c r="K99" i="10"/>
  <c r="H99" i="10"/>
  <c r="E99" i="10"/>
  <c r="B99" i="10"/>
  <c r="K98" i="10"/>
  <c r="H98" i="10"/>
  <c r="E98" i="10"/>
  <c r="B98" i="10"/>
  <c r="C98" i="10" s="1"/>
  <c r="K97" i="10"/>
  <c r="H97" i="10"/>
  <c r="E97" i="10"/>
  <c r="B97" i="10"/>
  <c r="C97" i="10" s="1"/>
  <c r="K96" i="10"/>
  <c r="H96" i="10"/>
  <c r="E96" i="10"/>
  <c r="B96" i="10"/>
  <c r="K95" i="10"/>
  <c r="L95" i="10" s="1"/>
  <c r="H95" i="10"/>
  <c r="I95" i="10" s="1"/>
  <c r="E95" i="10"/>
  <c r="F95" i="10" s="1"/>
  <c r="B95" i="10"/>
  <c r="C95" i="10" s="1"/>
  <c r="K94" i="10"/>
  <c r="H94" i="10"/>
  <c r="E94" i="10"/>
  <c r="B94" i="10"/>
  <c r="K93" i="10"/>
  <c r="H93" i="10"/>
  <c r="E93" i="10"/>
  <c r="B93" i="10"/>
  <c r="K92" i="10"/>
  <c r="H92" i="10"/>
  <c r="E92" i="10"/>
  <c r="B92" i="10"/>
  <c r="C92" i="10" s="1"/>
  <c r="L91" i="10"/>
  <c r="K91" i="10"/>
  <c r="I91" i="10"/>
  <c r="H91" i="10"/>
  <c r="F91" i="10"/>
  <c r="E91" i="10"/>
  <c r="C91" i="10"/>
  <c r="B91" i="10"/>
  <c r="K90" i="10"/>
  <c r="H90" i="10"/>
  <c r="E90" i="10"/>
  <c r="B90" i="10"/>
  <c r="K89" i="10"/>
  <c r="H89" i="10"/>
  <c r="E89" i="10"/>
  <c r="B89" i="10"/>
  <c r="C89" i="10" s="1"/>
  <c r="K88" i="10"/>
  <c r="H88" i="10"/>
  <c r="E88" i="10"/>
  <c r="B88" i="10"/>
  <c r="K87" i="10"/>
  <c r="H87" i="10"/>
  <c r="E87" i="10"/>
  <c r="B87" i="10"/>
  <c r="C87" i="10" s="1"/>
  <c r="K86" i="10"/>
  <c r="L86" i="10" s="1"/>
  <c r="I86" i="10"/>
  <c r="H86" i="10"/>
  <c r="E86" i="10"/>
  <c r="F86" i="10" s="1"/>
  <c r="B86" i="10"/>
  <c r="C86" i="10" s="1"/>
  <c r="K85" i="10"/>
  <c r="H85" i="10"/>
  <c r="E85" i="10"/>
  <c r="B85" i="10"/>
  <c r="K84" i="10"/>
  <c r="H84" i="10"/>
  <c r="E84" i="10"/>
  <c r="B84" i="10"/>
  <c r="K83" i="10"/>
  <c r="H83" i="10"/>
  <c r="E83" i="10"/>
  <c r="B83" i="10"/>
  <c r="C83" i="10" s="1"/>
  <c r="L82" i="10"/>
  <c r="K82" i="10"/>
  <c r="I82" i="10"/>
  <c r="H82" i="10"/>
  <c r="F82" i="10"/>
  <c r="E82" i="10"/>
  <c r="C82" i="10"/>
  <c r="B82" i="10"/>
  <c r="K81" i="10"/>
  <c r="H81" i="10"/>
  <c r="E81" i="10"/>
  <c r="B81" i="10"/>
  <c r="K80" i="10"/>
  <c r="H80" i="10"/>
  <c r="E80" i="10"/>
  <c r="B80" i="10"/>
  <c r="C80" i="10" s="1"/>
  <c r="K79" i="10"/>
  <c r="H79" i="10"/>
  <c r="E79" i="10"/>
  <c r="B79" i="10"/>
  <c r="C79" i="10" s="1"/>
  <c r="K78" i="10"/>
  <c r="H78" i="10"/>
  <c r="E78" i="10"/>
  <c r="B78" i="10"/>
  <c r="C78" i="10" s="1"/>
  <c r="K77" i="10"/>
  <c r="L77" i="10" s="1"/>
  <c r="H77" i="10"/>
  <c r="I77" i="10" s="1"/>
  <c r="E77" i="10"/>
  <c r="F77" i="10" s="1"/>
  <c r="B77" i="10"/>
  <c r="C77" i="10" s="1"/>
  <c r="K76" i="10"/>
  <c r="H76" i="10"/>
  <c r="E76" i="10"/>
  <c r="B76" i="10"/>
  <c r="K75" i="10"/>
  <c r="H75" i="10"/>
  <c r="E75" i="10"/>
  <c r="B75" i="10"/>
  <c r="K74" i="10"/>
  <c r="H74" i="10"/>
  <c r="E74" i="10"/>
  <c r="B74" i="10"/>
  <c r="C74" i="10" s="1"/>
  <c r="L73" i="10"/>
  <c r="K73" i="10"/>
  <c r="I73" i="10"/>
  <c r="H73" i="10"/>
  <c r="F73" i="10"/>
  <c r="E73" i="10"/>
  <c r="C73" i="10"/>
  <c r="B73" i="10"/>
  <c r="K72" i="10"/>
  <c r="H72" i="10"/>
  <c r="E72" i="10"/>
  <c r="B72" i="10"/>
  <c r="K71" i="10"/>
  <c r="H71" i="10"/>
  <c r="E71" i="10"/>
  <c r="B71" i="10"/>
  <c r="C71" i="10" s="1"/>
  <c r="K70" i="10"/>
  <c r="H70" i="10"/>
  <c r="E70" i="10"/>
  <c r="B70" i="10"/>
  <c r="C70" i="10" s="1"/>
  <c r="K69" i="10"/>
  <c r="H69" i="10"/>
  <c r="E69" i="10"/>
  <c r="B69" i="10"/>
  <c r="C69" i="10" s="1"/>
  <c r="K68" i="10"/>
  <c r="L68" i="10" s="1"/>
  <c r="H68" i="10"/>
  <c r="I68" i="10" s="1"/>
  <c r="E68" i="10"/>
  <c r="F68" i="10" s="1"/>
  <c r="B68" i="10"/>
  <c r="C68" i="10" s="1"/>
  <c r="K67" i="10"/>
  <c r="H67" i="10"/>
  <c r="E67" i="10"/>
  <c r="B67" i="10"/>
  <c r="K66" i="10"/>
  <c r="H66" i="10"/>
  <c r="E66" i="10"/>
  <c r="B66" i="10"/>
  <c r="K65" i="10"/>
  <c r="H65" i="10"/>
  <c r="E65" i="10"/>
  <c r="B65" i="10"/>
  <c r="L64" i="10"/>
  <c r="K64" i="10"/>
  <c r="I64" i="10"/>
  <c r="H64" i="10"/>
  <c r="F64" i="10"/>
  <c r="E64" i="10"/>
  <c r="C64" i="10"/>
  <c r="B64" i="10"/>
  <c r="K63" i="10"/>
  <c r="H63" i="10"/>
  <c r="E63" i="10"/>
  <c r="B63" i="10"/>
  <c r="K62" i="10"/>
  <c r="H62" i="10"/>
  <c r="E62" i="10"/>
  <c r="B62" i="10"/>
  <c r="C62" i="10" s="1"/>
  <c r="K61" i="10"/>
  <c r="H61" i="10"/>
  <c r="E61" i="10"/>
  <c r="B61" i="10"/>
  <c r="C61" i="10" s="1"/>
  <c r="K60" i="10"/>
  <c r="H60" i="10"/>
  <c r="E60" i="10"/>
  <c r="B60" i="10"/>
  <c r="C60" i="10" s="1"/>
  <c r="K59" i="10"/>
  <c r="L59" i="10" s="1"/>
  <c r="H59" i="10"/>
  <c r="I59" i="10" s="1"/>
  <c r="E59" i="10"/>
  <c r="F59" i="10" s="1"/>
  <c r="B59" i="10"/>
  <c r="C59" i="10" s="1"/>
  <c r="K58" i="10"/>
  <c r="H58" i="10"/>
  <c r="E58" i="10"/>
  <c r="B58" i="10"/>
  <c r="K57" i="10"/>
  <c r="H57" i="10"/>
  <c r="E57" i="10"/>
  <c r="B57" i="10"/>
  <c r="K56" i="10"/>
  <c r="H56" i="10"/>
  <c r="E56" i="10"/>
  <c r="B56" i="10"/>
  <c r="L55" i="10"/>
  <c r="K55" i="10"/>
  <c r="I55" i="10"/>
  <c r="H55" i="10"/>
  <c r="F55" i="10"/>
  <c r="E55" i="10"/>
  <c r="C55" i="10"/>
  <c r="B55" i="10"/>
  <c r="K54" i="10"/>
  <c r="H54" i="10"/>
  <c r="E54" i="10"/>
  <c r="B54" i="10"/>
  <c r="K53" i="10"/>
  <c r="H53" i="10"/>
  <c r="E53" i="10"/>
  <c r="B53" i="10"/>
  <c r="C53" i="10" s="1"/>
  <c r="K52" i="10"/>
  <c r="H52" i="10"/>
  <c r="E52" i="10"/>
  <c r="B52" i="10"/>
  <c r="C52" i="10" s="1"/>
  <c r="K51" i="10"/>
  <c r="H51" i="10"/>
  <c r="E51" i="10"/>
  <c r="B51" i="10"/>
  <c r="C51" i="10" s="1"/>
  <c r="L50" i="10"/>
  <c r="K50" i="10"/>
  <c r="H50" i="10"/>
  <c r="I50" i="10" s="1"/>
  <c r="E50" i="10"/>
  <c r="F50" i="10" s="1"/>
  <c r="B50" i="10"/>
  <c r="C50" i="10" s="1"/>
  <c r="K49" i="10"/>
  <c r="H49" i="10"/>
  <c r="E49" i="10"/>
  <c r="B49" i="10"/>
  <c r="K48" i="10"/>
  <c r="H48" i="10"/>
  <c r="E48" i="10"/>
  <c r="B48" i="10"/>
  <c r="K47" i="10"/>
  <c r="H47" i="10"/>
  <c r="E47" i="10"/>
  <c r="B47" i="10"/>
  <c r="L46" i="10"/>
  <c r="K46" i="10"/>
  <c r="I46" i="10"/>
  <c r="H46" i="10"/>
  <c r="F46" i="10"/>
  <c r="E46" i="10"/>
  <c r="C46" i="10"/>
  <c r="B46" i="10"/>
  <c r="K45" i="10"/>
  <c r="H45" i="10"/>
  <c r="E45" i="10"/>
  <c r="B45" i="10"/>
  <c r="K44" i="10"/>
  <c r="H44" i="10"/>
  <c r="E44" i="10"/>
  <c r="B44" i="10"/>
  <c r="C44" i="10" s="1"/>
  <c r="K43" i="10"/>
  <c r="H43" i="10"/>
  <c r="E43" i="10"/>
  <c r="B43" i="10"/>
  <c r="C43" i="10" s="1"/>
  <c r="K42" i="10"/>
  <c r="H42" i="10"/>
  <c r="E42" i="10"/>
  <c r="B42" i="10"/>
  <c r="C42" i="10" s="1"/>
  <c r="K41" i="10"/>
  <c r="L41" i="10" s="1"/>
  <c r="H41" i="10"/>
  <c r="I41" i="10" s="1"/>
  <c r="E41" i="10"/>
  <c r="F41" i="10" s="1"/>
  <c r="B41" i="10"/>
  <c r="C41" i="10" s="1"/>
  <c r="K40" i="10"/>
  <c r="H40" i="10"/>
  <c r="E40" i="10"/>
  <c r="B40" i="10"/>
  <c r="K39" i="10"/>
  <c r="H39" i="10"/>
  <c r="E39" i="10"/>
  <c r="B39" i="10"/>
  <c r="K38" i="10"/>
  <c r="H38" i="10"/>
  <c r="E38" i="10"/>
  <c r="B38" i="10"/>
  <c r="L37" i="10"/>
  <c r="K37" i="10"/>
  <c r="I37" i="10"/>
  <c r="H37" i="10"/>
  <c r="F37" i="10"/>
  <c r="E37" i="10"/>
  <c r="C37" i="10"/>
  <c r="B37" i="10"/>
  <c r="K36" i="10"/>
  <c r="H36" i="10"/>
  <c r="E36" i="10"/>
  <c r="B36" i="10"/>
  <c r="K35" i="10"/>
  <c r="H35" i="10"/>
  <c r="E35" i="10"/>
  <c r="B35" i="10"/>
  <c r="C35" i="10" s="1"/>
  <c r="K34" i="10"/>
  <c r="H34" i="10"/>
  <c r="E34" i="10"/>
  <c r="B34" i="10"/>
  <c r="C34" i="10" s="1"/>
  <c r="K33" i="10"/>
  <c r="H33" i="10"/>
  <c r="E33" i="10"/>
  <c r="B33" i="10"/>
  <c r="C33" i="10" s="1"/>
  <c r="K32" i="10"/>
  <c r="L32" i="10" s="1"/>
  <c r="H32" i="10"/>
  <c r="I32" i="10" s="1"/>
  <c r="E32" i="10"/>
  <c r="F32" i="10" s="1"/>
  <c r="B32" i="10"/>
  <c r="C32" i="10" s="1"/>
  <c r="K31" i="10"/>
  <c r="H31" i="10"/>
  <c r="E31" i="10"/>
  <c r="B31" i="10"/>
  <c r="K30" i="10"/>
  <c r="H30" i="10"/>
  <c r="E30" i="10"/>
  <c r="B30" i="10"/>
  <c r="K29" i="10"/>
  <c r="H29" i="10"/>
  <c r="E29" i="10"/>
  <c r="B29" i="10"/>
  <c r="L28" i="10"/>
  <c r="K28" i="10"/>
  <c r="I28" i="10"/>
  <c r="H28" i="10"/>
  <c r="F28" i="10"/>
  <c r="E28" i="10"/>
  <c r="C28" i="10"/>
  <c r="B28" i="10"/>
  <c r="K27" i="10"/>
  <c r="H27" i="10"/>
  <c r="E27" i="10"/>
  <c r="B27" i="10"/>
  <c r="K26" i="10"/>
  <c r="H26" i="10"/>
  <c r="E26" i="10"/>
  <c r="B26" i="10"/>
  <c r="C26" i="10" s="1"/>
  <c r="K25" i="10"/>
  <c r="H25" i="10"/>
  <c r="E25" i="10"/>
  <c r="B25" i="10"/>
  <c r="C25" i="10" s="1"/>
  <c r="K24" i="10"/>
  <c r="H24" i="10"/>
  <c r="E24" i="10"/>
  <c r="B24" i="10"/>
  <c r="C24" i="10" s="1"/>
  <c r="L23" i="10"/>
  <c r="K23" i="10"/>
  <c r="H23" i="10"/>
  <c r="I23" i="10" s="1"/>
  <c r="E23" i="10"/>
  <c r="F23" i="10" s="1"/>
  <c r="B23" i="10"/>
  <c r="C23" i="10" s="1"/>
  <c r="K22" i="10"/>
  <c r="H22" i="10"/>
  <c r="E22" i="10"/>
  <c r="B22" i="10"/>
  <c r="K21" i="10"/>
  <c r="H21" i="10"/>
  <c r="E21" i="10"/>
  <c r="B21" i="10"/>
  <c r="K20" i="10"/>
  <c r="H20" i="10"/>
  <c r="E20" i="10"/>
  <c r="B20" i="10"/>
  <c r="L19" i="10"/>
  <c r="K19" i="10"/>
  <c r="I19" i="10"/>
  <c r="H19" i="10"/>
  <c r="F19" i="10"/>
  <c r="E19" i="10"/>
  <c r="C19" i="10"/>
  <c r="B19" i="10"/>
  <c r="K18" i="10"/>
  <c r="H18" i="10"/>
  <c r="E18" i="10"/>
  <c r="B18" i="10"/>
  <c r="K17" i="10"/>
  <c r="H17" i="10"/>
  <c r="E17" i="10"/>
  <c r="B17" i="10"/>
  <c r="C17" i="10" s="1"/>
  <c r="K16" i="10"/>
  <c r="H16" i="10"/>
  <c r="E16" i="10"/>
  <c r="B16" i="10"/>
  <c r="C16" i="10" s="1"/>
  <c r="K15" i="10"/>
  <c r="H15" i="10"/>
  <c r="E15" i="10"/>
  <c r="B15" i="10"/>
  <c r="C15" i="10" s="1"/>
  <c r="K14" i="10"/>
  <c r="L14" i="10" s="1"/>
  <c r="H14" i="10"/>
  <c r="I14" i="10" s="1"/>
  <c r="E14" i="10"/>
  <c r="F14" i="10" s="1"/>
  <c r="B14" i="10"/>
  <c r="C14" i="10" s="1"/>
  <c r="K13" i="10"/>
  <c r="H13" i="10"/>
  <c r="E13" i="10"/>
  <c r="B13" i="10"/>
  <c r="K12" i="10"/>
  <c r="H12" i="10"/>
  <c r="E12" i="10"/>
  <c r="B12" i="10"/>
  <c r="K11" i="10"/>
  <c r="H11" i="10"/>
  <c r="E11" i="10"/>
  <c r="B11" i="10"/>
  <c r="L10" i="10"/>
  <c r="K10" i="10"/>
  <c r="I10" i="10"/>
  <c r="H10" i="10"/>
  <c r="F10" i="10"/>
  <c r="E10" i="10"/>
  <c r="C10" i="10"/>
  <c r="B10" i="10"/>
  <c r="C8" i="10"/>
  <c r="E5" i="10"/>
  <c r="K4" i="10"/>
  <c r="L4" i="10" s="1"/>
  <c r="I4" i="10"/>
  <c r="H4" i="10"/>
  <c r="E4" i="10"/>
  <c r="F4" i="10" s="1"/>
  <c r="C4" i="10"/>
  <c r="B4" i="10"/>
  <c r="E3" i="10"/>
  <c r="F8" i="10" s="1"/>
  <c r="C2" i="10"/>
  <c r="C1" i="10"/>
  <c r="K261" i="9"/>
  <c r="K260" i="9"/>
  <c r="K259" i="9"/>
  <c r="K258" i="9"/>
  <c r="K257" i="9"/>
  <c r="L257" i="9" s="1"/>
  <c r="K256" i="9"/>
  <c r="K255" i="9"/>
  <c r="K254" i="9"/>
  <c r="L253" i="9"/>
  <c r="K253" i="9"/>
  <c r="K252" i="9"/>
  <c r="K251" i="9"/>
  <c r="K250" i="9"/>
  <c r="K249" i="9"/>
  <c r="K248" i="9"/>
  <c r="L248" i="9" s="1"/>
  <c r="K247" i="9"/>
  <c r="K246" i="9"/>
  <c r="K245" i="9"/>
  <c r="L244" i="9"/>
  <c r="K244" i="9"/>
  <c r="K243" i="9"/>
  <c r="E243" i="9"/>
  <c r="K242" i="9"/>
  <c r="E242" i="9"/>
  <c r="K241" i="9"/>
  <c r="E241" i="9"/>
  <c r="K240" i="9"/>
  <c r="E240" i="9"/>
  <c r="K239" i="9"/>
  <c r="L239" i="9" s="1"/>
  <c r="E239" i="9"/>
  <c r="F239" i="9" s="1"/>
  <c r="K238" i="9"/>
  <c r="E238" i="9"/>
  <c r="K237" i="9"/>
  <c r="E237" i="9"/>
  <c r="K236" i="9"/>
  <c r="E236" i="9"/>
  <c r="L235" i="9"/>
  <c r="K235" i="9"/>
  <c r="F235" i="9"/>
  <c r="E235" i="9"/>
  <c r="K234" i="9"/>
  <c r="E234" i="9"/>
  <c r="K233" i="9"/>
  <c r="E233" i="9"/>
  <c r="K232" i="9"/>
  <c r="E232" i="9"/>
  <c r="K231" i="9"/>
  <c r="E231" i="9"/>
  <c r="L230" i="9"/>
  <c r="K230" i="9"/>
  <c r="E230" i="9"/>
  <c r="F230" i="9" s="1"/>
  <c r="K229" i="9"/>
  <c r="E229" i="9"/>
  <c r="K228" i="9"/>
  <c r="E228" i="9"/>
  <c r="K227" i="9"/>
  <c r="E227" i="9"/>
  <c r="L226" i="9"/>
  <c r="K226" i="9"/>
  <c r="F226" i="9"/>
  <c r="E226" i="9"/>
  <c r="K225" i="9"/>
  <c r="H225" i="9"/>
  <c r="E225" i="9"/>
  <c r="K224" i="9"/>
  <c r="H224" i="9"/>
  <c r="E224" i="9"/>
  <c r="K223" i="9"/>
  <c r="H223" i="9"/>
  <c r="E223" i="9"/>
  <c r="K222" i="9"/>
  <c r="H222" i="9"/>
  <c r="E222" i="9"/>
  <c r="K221" i="9"/>
  <c r="L221" i="9" s="1"/>
  <c r="H221" i="9"/>
  <c r="I221" i="9" s="1"/>
  <c r="E221" i="9"/>
  <c r="F221" i="9" s="1"/>
  <c r="K220" i="9"/>
  <c r="H220" i="9"/>
  <c r="E220" i="9"/>
  <c r="K219" i="9"/>
  <c r="H219" i="9"/>
  <c r="E219" i="9"/>
  <c r="K218" i="9"/>
  <c r="H218" i="9"/>
  <c r="E218" i="9"/>
  <c r="L217" i="9"/>
  <c r="K217" i="9"/>
  <c r="I217" i="9"/>
  <c r="H217" i="9"/>
  <c r="F217" i="9"/>
  <c r="E217" i="9"/>
  <c r="K216" i="9"/>
  <c r="H216" i="9"/>
  <c r="E216" i="9"/>
  <c r="K215" i="9"/>
  <c r="H215" i="9"/>
  <c r="E215" i="9"/>
  <c r="K214" i="9"/>
  <c r="H214" i="9"/>
  <c r="E214" i="9"/>
  <c r="K213" i="9"/>
  <c r="H213" i="9"/>
  <c r="E213" i="9"/>
  <c r="K212" i="9"/>
  <c r="L212" i="9" s="1"/>
  <c r="I212" i="9"/>
  <c r="H212" i="9"/>
  <c r="E212" i="9"/>
  <c r="F212" i="9" s="1"/>
  <c r="K211" i="9"/>
  <c r="H211" i="9"/>
  <c r="E211" i="9"/>
  <c r="K210" i="9"/>
  <c r="H210" i="9"/>
  <c r="E210" i="9"/>
  <c r="K209" i="9"/>
  <c r="H209" i="9"/>
  <c r="E209" i="9"/>
  <c r="L208" i="9"/>
  <c r="K208" i="9"/>
  <c r="I208" i="9"/>
  <c r="H208" i="9"/>
  <c r="F208" i="9"/>
  <c r="E208" i="9"/>
  <c r="K207" i="9"/>
  <c r="H207" i="9"/>
  <c r="E207" i="9"/>
  <c r="K206" i="9"/>
  <c r="H206" i="9"/>
  <c r="E206" i="9"/>
  <c r="K205" i="9"/>
  <c r="H205" i="9"/>
  <c r="E205" i="9"/>
  <c r="K204" i="9"/>
  <c r="H204" i="9"/>
  <c r="E204" i="9"/>
  <c r="K203" i="9"/>
  <c r="L203" i="9" s="1"/>
  <c r="H203" i="9"/>
  <c r="I203" i="9" s="1"/>
  <c r="E203" i="9"/>
  <c r="F203" i="9" s="1"/>
  <c r="K202" i="9"/>
  <c r="H202" i="9"/>
  <c r="E202" i="9"/>
  <c r="K201" i="9"/>
  <c r="H201" i="9"/>
  <c r="E201" i="9"/>
  <c r="K200" i="9"/>
  <c r="H200" i="9"/>
  <c r="E200" i="9"/>
  <c r="L199" i="9"/>
  <c r="K199" i="9"/>
  <c r="I199" i="9"/>
  <c r="H199" i="9"/>
  <c r="F199" i="9"/>
  <c r="E199" i="9"/>
  <c r="K198" i="9"/>
  <c r="H198" i="9"/>
  <c r="E198" i="9"/>
  <c r="B198" i="9"/>
  <c r="K197" i="9"/>
  <c r="H197" i="9"/>
  <c r="E197" i="9"/>
  <c r="B197" i="9"/>
  <c r="C197" i="9" s="1"/>
  <c r="K196" i="9"/>
  <c r="H196" i="9"/>
  <c r="E196" i="9"/>
  <c r="B196" i="9"/>
  <c r="K195" i="9"/>
  <c r="H195" i="9"/>
  <c r="E195" i="9"/>
  <c r="B195" i="9"/>
  <c r="K194" i="9"/>
  <c r="L194" i="9" s="1"/>
  <c r="H194" i="9"/>
  <c r="I194" i="9" s="1"/>
  <c r="E194" i="9"/>
  <c r="F194" i="9" s="1"/>
  <c r="B194" i="9"/>
  <c r="C194" i="9" s="1"/>
  <c r="K193" i="9"/>
  <c r="H193" i="9"/>
  <c r="E193" i="9"/>
  <c r="B193" i="9"/>
  <c r="K192" i="9"/>
  <c r="H192" i="9"/>
  <c r="E192" i="9"/>
  <c r="B192" i="9"/>
  <c r="K191" i="9"/>
  <c r="H191" i="9"/>
  <c r="E191" i="9"/>
  <c r="B191" i="9"/>
  <c r="L190" i="9"/>
  <c r="K190" i="9"/>
  <c r="I190" i="9"/>
  <c r="H190" i="9"/>
  <c r="F190" i="9"/>
  <c r="E190" i="9"/>
  <c r="C190" i="9"/>
  <c r="B190" i="9"/>
  <c r="K189" i="9"/>
  <c r="H189" i="9"/>
  <c r="E189" i="9"/>
  <c r="B189" i="9"/>
  <c r="K188" i="9"/>
  <c r="H188" i="9"/>
  <c r="E188" i="9"/>
  <c r="B188" i="9"/>
  <c r="C188" i="9" s="1"/>
  <c r="K187" i="9"/>
  <c r="H187" i="9"/>
  <c r="E187" i="9"/>
  <c r="B187" i="9"/>
  <c r="K186" i="9"/>
  <c r="H186" i="9"/>
  <c r="E186" i="9"/>
  <c r="B186" i="9"/>
  <c r="K185" i="9"/>
  <c r="L185" i="9" s="1"/>
  <c r="H185" i="9"/>
  <c r="I185" i="9" s="1"/>
  <c r="E185" i="9"/>
  <c r="F185" i="9" s="1"/>
  <c r="B185" i="9"/>
  <c r="C185" i="9" s="1"/>
  <c r="K184" i="9"/>
  <c r="H184" i="9"/>
  <c r="E184" i="9"/>
  <c r="B184" i="9"/>
  <c r="K183" i="9"/>
  <c r="H183" i="9"/>
  <c r="E183" i="9"/>
  <c r="B183" i="9"/>
  <c r="K182" i="9"/>
  <c r="H182" i="9"/>
  <c r="E182" i="9"/>
  <c r="B182" i="9"/>
  <c r="L181" i="9"/>
  <c r="K181" i="9"/>
  <c r="I181" i="9"/>
  <c r="H181" i="9"/>
  <c r="F181" i="9"/>
  <c r="E181" i="9"/>
  <c r="C181" i="9"/>
  <c r="B181" i="9"/>
  <c r="K180" i="9"/>
  <c r="H180" i="9"/>
  <c r="E180" i="9"/>
  <c r="B180" i="9"/>
  <c r="K179" i="9"/>
  <c r="H179" i="9"/>
  <c r="E179" i="9"/>
  <c r="C179" i="9"/>
  <c r="B179" i="9"/>
  <c r="K178" i="9"/>
  <c r="H178" i="9"/>
  <c r="E178" i="9"/>
  <c r="B178" i="9"/>
  <c r="K177" i="9"/>
  <c r="H177" i="9"/>
  <c r="E177" i="9"/>
  <c r="B177" i="9"/>
  <c r="K176" i="9"/>
  <c r="L176" i="9" s="1"/>
  <c r="H176" i="9"/>
  <c r="I176" i="9" s="1"/>
  <c r="E176" i="9"/>
  <c r="F176" i="9" s="1"/>
  <c r="C176" i="9"/>
  <c r="B176" i="9"/>
  <c r="K175" i="9"/>
  <c r="H175" i="9"/>
  <c r="E175" i="9"/>
  <c r="B175" i="9"/>
  <c r="K174" i="9"/>
  <c r="H174" i="9"/>
  <c r="E174" i="9"/>
  <c r="B174" i="9"/>
  <c r="K173" i="9"/>
  <c r="H173" i="9"/>
  <c r="E173" i="9"/>
  <c r="B173" i="9"/>
  <c r="L172" i="9"/>
  <c r="K172" i="9"/>
  <c r="I172" i="9"/>
  <c r="H172" i="9"/>
  <c r="F172" i="9"/>
  <c r="E172" i="9"/>
  <c r="C172" i="9"/>
  <c r="B172" i="9"/>
  <c r="K171" i="9"/>
  <c r="H171" i="9"/>
  <c r="E171" i="9"/>
  <c r="B171" i="9"/>
  <c r="K170" i="9"/>
  <c r="H170" i="9"/>
  <c r="E170" i="9"/>
  <c r="B170" i="9"/>
  <c r="C170" i="9" s="1"/>
  <c r="K169" i="9"/>
  <c r="H169" i="9"/>
  <c r="E169" i="9"/>
  <c r="B169" i="9"/>
  <c r="K168" i="9"/>
  <c r="H168" i="9"/>
  <c r="E168" i="9"/>
  <c r="B168" i="9"/>
  <c r="K167" i="9"/>
  <c r="L167" i="9" s="1"/>
  <c r="H167" i="9"/>
  <c r="I167" i="9" s="1"/>
  <c r="E167" i="9"/>
  <c r="F167" i="9" s="1"/>
  <c r="C167" i="9"/>
  <c r="B167" i="9"/>
  <c r="K166" i="9"/>
  <c r="H166" i="9"/>
  <c r="E166" i="9"/>
  <c r="B166" i="9"/>
  <c r="K165" i="9"/>
  <c r="H165" i="9"/>
  <c r="E165" i="9"/>
  <c r="B165" i="9"/>
  <c r="K164" i="9"/>
  <c r="H164" i="9"/>
  <c r="E164" i="9"/>
  <c r="B164" i="9"/>
  <c r="L163" i="9"/>
  <c r="K163" i="9"/>
  <c r="I163" i="9"/>
  <c r="H163" i="9"/>
  <c r="F163" i="9"/>
  <c r="E163" i="9"/>
  <c r="C163" i="9"/>
  <c r="B163" i="9"/>
  <c r="K162" i="9"/>
  <c r="H162" i="9"/>
  <c r="E162" i="9"/>
  <c r="B162" i="9"/>
  <c r="K161" i="9"/>
  <c r="H161" i="9"/>
  <c r="E161" i="9"/>
  <c r="B161" i="9"/>
  <c r="C161" i="9" s="1"/>
  <c r="K160" i="9"/>
  <c r="H160" i="9"/>
  <c r="E160" i="9"/>
  <c r="B160" i="9"/>
  <c r="K159" i="9"/>
  <c r="H159" i="9"/>
  <c r="E159" i="9"/>
  <c r="B159" i="9"/>
  <c r="K158" i="9"/>
  <c r="L158" i="9" s="1"/>
  <c r="H158" i="9"/>
  <c r="I158" i="9" s="1"/>
  <c r="E158" i="9"/>
  <c r="F158" i="9" s="1"/>
  <c r="C158" i="9"/>
  <c r="B158" i="9"/>
  <c r="K157" i="9"/>
  <c r="H157" i="9"/>
  <c r="E157" i="9"/>
  <c r="B157" i="9"/>
  <c r="K156" i="9"/>
  <c r="H156" i="9"/>
  <c r="E156" i="9"/>
  <c r="B156" i="9"/>
  <c r="K155" i="9"/>
  <c r="H155" i="9"/>
  <c r="E155" i="9"/>
  <c r="B155" i="9"/>
  <c r="L154" i="9"/>
  <c r="K154" i="9"/>
  <c r="I154" i="9"/>
  <c r="H154" i="9"/>
  <c r="F154" i="9"/>
  <c r="E154" i="9"/>
  <c r="C154" i="9"/>
  <c r="B154" i="9"/>
  <c r="K153" i="9"/>
  <c r="H153" i="9"/>
  <c r="E153" i="9"/>
  <c r="B153" i="9"/>
  <c r="K152" i="9"/>
  <c r="H152" i="9"/>
  <c r="E152" i="9"/>
  <c r="B152" i="9"/>
  <c r="C152" i="9" s="1"/>
  <c r="K151" i="9"/>
  <c r="H151" i="9"/>
  <c r="E151" i="9"/>
  <c r="B151" i="9"/>
  <c r="K150" i="9"/>
  <c r="H150" i="9"/>
  <c r="E150" i="9"/>
  <c r="B150" i="9"/>
  <c r="K149" i="9"/>
  <c r="L149" i="9" s="1"/>
  <c r="H149" i="9"/>
  <c r="I149" i="9" s="1"/>
  <c r="E149" i="9"/>
  <c r="F149" i="9" s="1"/>
  <c r="B149" i="9"/>
  <c r="C149" i="9" s="1"/>
  <c r="K148" i="9"/>
  <c r="H148" i="9"/>
  <c r="E148" i="9"/>
  <c r="B148" i="9"/>
  <c r="K147" i="9"/>
  <c r="H147" i="9"/>
  <c r="E147" i="9"/>
  <c r="B147" i="9"/>
  <c r="K146" i="9"/>
  <c r="H146" i="9"/>
  <c r="E146" i="9"/>
  <c r="B146" i="9"/>
  <c r="L145" i="9"/>
  <c r="K145" i="9"/>
  <c r="I145" i="9"/>
  <c r="H145" i="9"/>
  <c r="F145" i="9"/>
  <c r="E145" i="9"/>
  <c r="C145" i="9"/>
  <c r="B145" i="9"/>
  <c r="K144" i="9"/>
  <c r="H144" i="9"/>
  <c r="E144" i="9"/>
  <c r="B144" i="9"/>
  <c r="K143" i="9"/>
  <c r="H143" i="9"/>
  <c r="E143" i="9"/>
  <c r="B143" i="9"/>
  <c r="C143" i="9" s="1"/>
  <c r="K142" i="9"/>
  <c r="H142" i="9"/>
  <c r="E142" i="9"/>
  <c r="B142" i="9"/>
  <c r="K141" i="9"/>
  <c r="H141" i="9"/>
  <c r="E141" i="9"/>
  <c r="B141" i="9"/>
  <c r="C141" i="9" s="1"/>
  <c r="K140" i="9"/>
  <c r="L140" i="9" s="1"/>
  <c r="I140" i="9"/>
  <c r="H140" i="9"/>
  <c r="E140" i="9"/>
  <c r="F140" i="9" s="1"/>
  <c r="B140" i="9"/>
  <c r="C140" i="9" s="1"/>
  <c r="K139" i="9"/>
  <c r="H139" i="9"/>
  <c r="E139" i="9"/>
  <c r="B139" i="9"/>
  <c r="K138" i="9"/>
  <c r="H138" i="9"/>
  <c r="E138" i="9"/>
  <c r="B138" i="9"/>
  <c r="K137" i="9"/>
  <c r="H137" i="9"/>
  <c r="E137" i="9"/>
  <c r="B137" i="9"/>
  <c r="L136" i="9"/>
  <c r="K136" i="9"/>
  <c r="I136" i="9"/>
  <c r="H136" i="9"/>
  <c r="F136" i="9"/>
  <c r="E136" i="9"/>
  <c r="C136" i="9"/>
  <c r="B136" i="9"/>
  <c r="K135" i="9"/>
  <c r="H135" i="9"/>
  <c r="E135" i="9"/>
  <c r="B135" i="9"/>
  <c r="K134" i="9"/>
  <c r="H134" i="9"/>
  <c r="E134" i="9"/>
  <c r="C134" i="9"/>
  <c r="B134" i="9"/>
  <c r="K133" i="9"/>
  <c r="H133" i="9"/>
  <c r="E133" i="9"/>
  <c r="B133" i="9"/>
  <c r="K132" i="9"/>
  <c r="H132" i="9"/>
  <c r="E132" i="9"/>
  <c r="B132" i="9"/>
  <c r="K131" i="9"/>
  <c r="L131" i="9" s="1"/>
  <c r="H131" i="9"/>
  <c r="I131" i="9" s="1"/>
  <c r="E131" i="9"/>
  <c r="F131" i="9" s="1"/>
  <c r="B131" i="9"/>
  <c r="C131" i="9" s="1"/>
  <c r="K130" i="9"/>
  <c r="H130" i="9"/>
  <c r="E130" i="9"/>
  <c r="B130" i="9"/>
  <c r="K129" i="9"/>
  <c r="H129" i="9"/>
  <c r="E129" i="9"/>
  <c r="B129" i="9"/>
  <c r="K128" i="9"/>
  <c r="H128" i="9"/>
  <c r="E128" i="9"/>
  <c r="B128" i="9"/>
  <c r="L127" i="9"/>
  <c r="K127" i="9"/>
  <c r="I127" i="9"/>
  <c r="H127" i="9"/>
  <c r="F127" i="9"/>
  <c r="E127" i="9"/>
  <c r="C127" i="9"/>
  <c r="B127" i="9"/>
  <c r="K126" i="9"/>
  <c r="H126" i="9"/>
  <c r="E126" i="9"/>
  <c r="B126" i="9"/>
  <c r="K125" i="9"/>
  <c r="H125" i="9"/>
  <c r="E125" i="9"/>
  <c r="B125" i="9"/>
  <c r="C125" i="9" s="1"/>
  <c r="K124" i="9"/>
  <c r="H124" i="9"/>
  <c r="E124" i="9"/>
  <c r="B124" i="9"/>
  <c r="K123" i="9"/>
  <c r="H123" i="9"/>
  <c r="E123" i="9"/>
  <c r="C123" i="9"/>
  <c r="B123" i="9"/>
  <c r="K122" i="9"/>
  <c r="L122" i="9" s="1"/>
  <c r="H122" i="9"/>
  <c r="I122" i="9" s="1"/>
  <c r="E122" i="9"/>
  <c r="F122" i="9" s="1"/>
  <c r="B122" i="9"/>
  <c r="C122" i="9" s="1"/>
  <c r="K121" i="9"/>
  <c r="H121" i="9"/>
  <c r="E121" i="9"/>
  <c r="B121" i="9"/>
  <c r="K120" i="9"/>
  <c r="H120" i="9"/>
  <c r="E120" i="9"/>
  <c r="B120" i="9"/>
  <c r="K119" i="9"/>
  <c r="H119" i="9"/>
  <c r="E119" i="9"/>
  <c r="B119" i="9"/>
  <c r="L118" i="9"/>
  <c r="K118" i="9"/>
  <c r="I118" i="9"/>
  <c r="H118" i="9"/>
  <c r="F118" i="9"/>
  <c r="E118" i="9"/>
  <c r="C118" i="9"/>
  <c r="B118" i="9"/>
  <c r="K117" i="9"/>
  <c r="H117" i="9"/>
  <c r="E117" i="9"/>
  <c r="B117" i="9"/>
  <c r="K116" i="9"/>
  <c r="H116" i="9"/>
  <c r="E116" i="9"/>
  <c r="B116" i="9"/>
  <c r="C116" i="9" s="1"/>
  <c r="K115" i="9"/>
  <c r="H115" i="9"/>
  <c r="E115" i="9"/>
  <c r="B115" i="9"/>
  <c r="K114" i="9"/>
  <c r="H114" i="9"/>
  <c r="E114" i="9"/>
  <c r="B114" i="9"/>
  <c r="K113" i="9"/>
  <c r="L113" i="9" s="1"/>
  <c r="H113" i="9"/>
  <c r="I113" i="9" s="1"/>
  <c r="E113" i="9"/>
  <c r="F113" i="9" s="1"/>
  <c r="C113" i="9"/>
  <c r="B113" i="9"/>
  <c r="K112" i="9"/>
  <c r="H112" i="9"/>
  <c r="E112" i="9"/>
  <c r="B112" i="9"/>
  <c r="K111" i="9"/>
  <c r="H111" i="9"/>
  <c r="E111" i="9"/>
  <c r="B111" i="9"/>
  <c r="K110" i="9"/>
  <c r="H110" i="9"/>
  <c r="E110" i="9"/>
  <c r="B110" i="9"/>
  <c r="L109" i="9"/>
  <c r="K109" i="9"/>
  <c r="I109" i="9"/>
  <c r="H109" i="9"/>
  <c r="F109" i="9"/>
  <c r="E109" i="9"/>
  <c r="C109" i="9"/>
  <c r="B109" i="9"/>
  <c r="K108" i="9"/>
  <c r="H108" i="9"/>
  <c r="E108" i="9"/>
  <c r="B108" i="9"/>
  <c r="K107" i="9"/>
  <c r="H107" i="9"/>
  <c r="E107" i="9"/>
  <c r="B107" i="9"/>
  <c r="C107" i="9" s="1"/>
  <c r="K106" i="9"/>
  <c r="H106" i="9"/>
  <c r="E106" i="9"/>
  <c r="B106" i="9"/>
  <c r="K105" i="9"/>
  <c r="H105" i="9"/>
  <c r="E105" i="9"/>
  <c r="B105" i="9"/>
  <c r="C105" i="9" s="1"/>
  <c r="K104" i="9"/>
  <c r="L104" i="9" s="1"/>
  <c r="H104" i="9"/>
  <c r="I104" i="9" s="1"/>
  <c r="E104" i="9"/>
  <c r="F104" i="9" s="1"/>
  <c r="B104" i="9"/>
  <c r="C104" i="9" s="1"/>
  <c r="K103" i="9"/>
  <c r="H103" i="9"/>
  <c r="E103" i="9"/>
  <c r="B103" i="9"/>
  <c r="K102" i="9"/>
  <c r="H102" i="9"/>
  <c r="E102" i="9"/>
  <c r="B102" i="9"/>
  <c r="K101" i="9"/>
  <c r="H101" i="9"/>
  <c r="E101" i="9"/>
  <c r="B101" i="9"/>
  <c r="L100" i="9"/>
  <c r="K100" i="9"/>
  <c r="I100" i="9"/>
  <c r="H100" i="9"/>
  <c r="F100" i="9"/>
  <c r="E100" i="9"/>
  <c r="C100" i="9"/>
  <c r="B100" i="9"/>
  <c r="K99" i="9"/>
  <c r="H99" i="9"/>
  <c r="E99" i="9"/>
  <c r="B99" i="9"/>
  <c r="K98" i="9"/>
  <c r="H98" i="9"/>
  <c r="E98" i="9"/>
  <c r="B98" i="9"/>
  <c r="C98" i="9" s="1"/>
  <c r="K97" i="9"/>
  <c r="H97" i="9"/>
  <c r="E97" i="9"/>
  <c r="B97" i="9"/>
  <c r="K96" i="9"/>
  <c r="H96" i="9"/>
  <c r="E96" i="9"/>
  <c r="B96" i="9"/>
  <c r="K95" i="9"/>
  <c r="L95" i="9" s="1"/>
  <c r="I95" i="9"/>
  <c r="H95" i="9"/>
  <c r="E95" i="9"/>
  <c r="F95" i="9" s="1"/>
  <c r="B95" i="9"/>
  <c r="C95" i="9" s="1"/>
  <c r="K94" i="9"/>
  <c r="H94" i="9"/>
  <c r="E94" i="9"/>
  <c r="B94" i="9"/>
  <c r="K93" i="9"/>
  <c r="H93" i="9"/>
  <c r="E93" i="9"/>
  <c r="B93" i="9"/>
  <c r="K92" i="9"/>
  <c r="H92" i="9"/>
  <c r="E92" i="9"/>
  <c r="B92" i="9"/>
  <c r="L91" i="9"/>
  <c r="K91" i="9"/>
  <c r="I91" i="9"/>
  <c r="H91" i="9"/>
  <c r="F91" i="9"/>
  <c r="E91" i="9"/>
  <c r="C91" i="9"/>
  <c r="B91" i="9"/>
  <c r="K90" i="9"/>
  <c r="H90" i="9"/>
  <c r="E90" i="9"/>
  <c r="B90" i="9"/>
  <c r="K89" i="9"/>
  <c r="H89" i="9"/>
  <c r="E89" i="9"/>
  <c r="B89" i="9"/>
  <c r="C89" i="9" s="1"/>
  <c r="K88" i="9"/>
  <c r="H88" i="9"/>
  <c r="E88" i="9"/>
  <c r="B88" i="9"/>
  <c r="K87" i="9"/>
  <c r="H87" i="9"/>
  <c r="E87" i="9"/>
  <c r="B87" i="9"/>
  <c r="C87" i="9" s="1"/>
  <c r="K86" i="9"/>
  <c r="L86" i="9" s="1"/>
  <c r="H86" i="9"/>
  <c r="I86" i="9" s="1"/>
  <c r="E86" i="9"/>
  <c r="F86" i="9" s="1"/>
  <c r="B86" i="9"/>
  <c r="C86" i="9" s="1"/>
  <c r="K85" i="9"/>
  <c r="H85" i="9"/>
  <c r="E85" i="9"/>
  <c r="B85" i="9"/>
  <c r="K84" i="9"/>
  <c r="H84" i="9"/>
  <c r="E84" i="9"/>
  <c r="B84" i="9"/>
  <c r="K83" i="9"/>
  <c r="H83" i="9"/>
  <c r="E83" i="9"/>
  <c r="B83" i="9"/>
  <c r="L82" i="9"/>
  <c r="K82" i="9"/>
  <c r="I82" i="9"/>
  <c r="H82" i="9"/>
  <c r="F82" i="9"/>
  <c r="E82" i="9"/>
  <c r="C82" i="9"/>
  <c r="B82" i="9"/>
  <c r="K81" i="9"/>
  <c r="H81" i="9"/>
  <c r="E81" i="9"/>
  <c r="B81" i="9"/>
  <c r="K80" i="9"/>
  <c r="H80" i="9"/>
  <c r="E80" i="9"/>
  <c r="B80" i="9"/>
  <c r="C80" i="9" s="1"/>
  <c r="K79" i="9"/>
  <c r="H79" i="9"/>
  <c r="E79" i="9"/>
  <c r="B79" i="9"/>
  <c r="K78" i="9"/>
  <c r="H78" i="9"/>
  <c r="E78" i="9"/>
  <c r="B78" i="9"/>
  <c r="K77" i="9"/>
  <c r="L77" i="9" s="1"/>
  <c r="H77" i="9"/>
  <c r="I77" i="9" s="1"/>
  <c r="E77" i="9"/>
  <c r="F77" i="9" s="1"/>
  <c r="B77" i="9"/>
  <c r="C77" i="9" s="1"/>
  <c r="K76" i="9"/>
  <c r="H76" i="9"/>
  <c r="E76" i="9"/>
  <c r="B76" i="9"/>
  <c r="K75" i="9"/>
  <c r="H75" i="9"/>
  <c r="E75" i="9"/>
  <c r="B75" i="9"/>
  <c r="K74" i="9"/>
  <c r="H74" i="9"/>
  <c r="E74" i="9"/>
  <c r="B74" i="9"/>
  <c r="L73" i="9"/>
  <c r="K73" i="9"/>
  <c r="I73" i="9"/>
  <c r="H73" i="9"/>
  <c r="F73" i="9"/>
  <c r="E73" i="9"/>
  <c r="C73" i="9"/>
  <c r="B73" i="9"/>
  <c r="K72" i="9"/>
  <c r="H72" i="9"/>
  <c r="E72" i="9"/>
  <c r="B72" i="9"/>
  <c r="K71" i="9"/>
  <c r="H71" i="9"/>
  <c r="E71" i="9"/>
  <c r="B71" i="9"/>
  <c r="C71" i="9" s="1"/>
  <c r="K70" i="9"/>
  <c r="H70" i="9"/>
  <c r="E70" i="9"/>
  <c r="B70" i="9"/>
  <c r="K69" i="9"/>
  <c r="H69" i="9"/>
  <c r="E69" i="9"/>
  <c r="B69" i="9"/>
  <c r="C69" i="9" s="1"/>
  <c r="K68" i="9"/>
  <c r="L68" i="9" s="1"/>
  <c r="I68" i="9"/>
  <c r="H68" i="9"/>
  <c r="E68" i="9"/>
  <c r="F68" i="9" s="1"/>
  <c r="B68" i="9"/>
  <c r="C68" i="9" s="1"/>
  <c r="K67" i="9"/>
  <c r="H67" i="9"/>
  <c r="E67" i="9"/>
  <c r="B67" i="9"/>
  <c r="K66" i="9"/>
  <c r="H66" i="9"/>
  <c r="E66" i="9"/>
  <c r="B66" i="9"/>
  <c r="K65" i="9"/>
  <c r="H65" i="9"/>
  <c r="E65" i="9"/>
  <c r="B65" i="9"/>
  <c r="L64" i="9"/>
  <c r="K64" i="9"/>
  <c r="I64" i="9"/>
  <c r="H64" i="9"/>
  <c r="F64" i="9"/>
  <c r="E64" i="9"/>
  <c r="C64" i="9"/>
  <c r="B64" i="9"/>
  <c r="K63" i="9"/>
  <c r="H63" i="9"/>
  <c r="E63" i="9"/>
  <c r="B63" i="9"/>
  <c r="K62" i="9"/>
  <c r="H62" i="9"/>
  <c r="E62" i="9"/>
  <c r="B62" i="9"/>
  <c r="C62" i="9" s="1"/>
  <c r="K61" i="9"/>
  <c r="H61" i="9"/>
  <c r="E61" i="9"/>
  <c r="B61" i="9"/>
  <c r="K60" i="9"/>
  <c r="H60" i="9"/>
  <c r="E60" i="9"/>
  <c r="B60" i="9"/>
  <c r="K59" i="9"/>
  <c r="L59" i="9" s="1"/>
  <c r="I59" i="9"/>
  <c r="H59" i="9"/>
  <c r="E59" i="9"/>
  <c r="F59" i="9" s="1"/>
  <c r="B59" i="9"/>
  <c r="C59" i="9" s="1"/>
  <c r="K58" i="9"/>
  <c r="H58" i="9"/>
  <c r="E58" i="9"/>
  <c r="B58" i="9"/>
  <c r="K57" i="9"/>
  <c r="H57" i="9"/>
  <c r="E57" i="9"/>
  <c r="B57" i="9"/>
  <c r="K56" i="9"/>
  <c r="H56" i="9"/>
  <c r="E56" i="9"/>
  <c r="B56" i="9"/>
  <c r="L55" i="9"/>
  <c r="K55" i="9"/>
  <c r="I55" i="9"/>
  <c r="H55" i="9"/>
  <c r="F55" i="9"/>
  <c r="E55" i="9"/>
  <c r="C55" i="9"/>
  <c r="B55" i="9"/>
  <c r="K54" i="9"/>
  <c r="H54" i="9"/>
  <c r="E54" i="9"/>
  <c r="B54" i="9"/>
  <c r="K53" i="9"/>
  <c r="H53" i="9"/>
  <c r="E53" i="9"/>
  <c r="B53" i="9"/>
  <c r="C53" i="9" s="1"/>
  <c r="K52" i="9"/>
  <c r="H52" i="9"/>
  <c r="E52" i="9"/>
  <c r="B52" i="9"/>
  <c r="K51" i="9"/>
  <c r="H51" i="9"/>
  <c r="E51" i="9"/>
  <c r="B51" i="9"/>
  <c r="C51" i="9" s="1"/>
  <c r="K50" i="9"/>
  <c r="L50" i="9" s="1"/>
  <c r="H50" i="9"/>
  <c r="I50" i="9" s="1"/>
  <c r="E50" i="9"/>
  <c r="F50" i="9" s="1"/>
  <c r="B50" i="9"/>
  <c r="C50" i="9" s="1"/>
  <c r="K49" i="9"/>
  <c r="H49" i="9"/>
  <c r="E49" i="9"/>
  <c r="B49" i="9"/>
  <c r="K48" i="9"/>
  <c r="H48" i="9"/>
  <c r="E48" i="9"/>
  <c r="B48" i="9"/>
  <c r="K47" i="9"/>
  <c r="H47" i="9"/>
  <c r="E47" i="9"/>
  <c r="B47" i="9"/>
  <c r="L46" i="9"/>
  <c r="K46" i="9"/>
  <c r="I46" i="9"/>
  <c r="H46" i="9"/>
  <c r="F46" i="9"/>
  <c r="E46" i="9"/>
  <c r="C46" i="9"/>
  <c r="B46" i="9"/>
  <c r="K45" i="9"/>
  <c r="H45" i="9"/>
  <c r="E45" i="9"/>
  <c r="B45" i="9"/>
  <c r="K44" i="9"/>
  <c r="H44" i="9"/>
  <c r="E44" i="9"/>
  <c r="B44" i="9"/>
  <c r="C44" i="9" s="1"/>
  <c r="K43" i="9"/>
  <c r="H43" i="9"/>
  <c r="E43" i="9"/>
  <c r="B43" i="9"/>
  <c r="K42" i="9"/>
  <c r="H42" i="9"/>
  <c r="E42" i="9"/>
  <c r="B42" i="9"/>
  <c r="C42" i="9" s="1"/>
  <c r="K41" i="9"/>
  <c r="L41" i="9" s="1"/>
  <c r="I41" i="9"/>
  <c r="H41" i="9"/>
  <c r="E41" i="9"/>
  <c r="F41" i="9" s="1"/>
  <c r="B41" i="9"/>
  <c r="C41" i="9" s="1"/>
  <c r="K40" i="9"/>
  <c r="H40" i="9"/>
  <c r="E40" i="9"/>
  <c r="B40" i="9"/>
  <c r="K39" i="9"/>
  <c r="H39" i="9"/>
  <c r="E39" i="9"/>
  <c r="B39" i="9"/>
  <c r="K38" i="9"/>
  <c r="H38" i="9"/>
  <c r="E38" i="9"/>
  <c r="B38" i="9"/>
  <c r="L37" i="9"/>
  <c r="K37" i="9"/>
  <c r="I37" i="9"/>
  <c r="H37" i="9"/>
  <c r="F37" i="9"/>
  <c r="E37" i="9"/>
  <c r="C37" i="9"/>
  <c r="B37" i="9"/>
  <c r="K36" i="9"/>
  <c r="H36" i="9"/>
  <c r="E36" i="9"/>
  <c r="B36" i="9"/>
  <c r="K35" i="9"/>
  <c r="H35" i="9"/>
  <c r="E35" i="9"/>
  <c r="B35" i="9"/>
  <c r="C35" i="9" s="1"/>
  <c r="K34" i="9"/>
  <c r="H34" i="9"/>
  <c r="E34" i="9"/>
  <c r="B34" i="9"/>
  <c r="K33" i="9"/>
  <c r="H33" i="9"/>
  <c r="E33" i="9"/>
  <c r="B33" i="9"/>
  <c r="C33" i="9" s="1"/>
  <c r="K32" i="9"/>
  <c r="L32" i="9" s="1"/>
  <c r="H32" i="9"/>
  <c r="I32" i="9" s="1"/>
  <c r="E32" i="9"/>
  <c r="F32" i="9" s="1"/>
  <c r="B32" i="9"/>
  <c r="C32" i="9" s="1"/>
  <c r="K31" i="9"/>
  <c r="H31" i="9"/>
  <c r="E31" i="9"/>
  <c r="B31" i="9"/>
  <c r="K30" i="9"/>
  <c r="H30" i="9"/>
  <c r="E30" i="9"/>
  <c r="B30" i="9"/>
  <c r="K29" i="9"/>
  <c r="H29" i="9"/>
  <c r="E29" i="9"/>
  <c r="B29" i="9"/>
  <c r="L28" i="9"/>
  <c r="K28" i="9"/>
  <c r="I28" i="9"/>
  <c r="H28" i="9"/>
  <c r="F28" i="9"/>
  <c r="E28" i="9"/>
  <c r="C28" i="9"/>
  <c r="B28" i="9"/>
  <c r="K27" i="9"/>
  <c r="H27" i="9"/>
  <c r="E27" i="9"/>
  <c r="B27" i="9"/>
  <c r="K26" i="9"/>
  <c r="H26" i="9"/>
  <c r="E26" i="9"/>
  <c r="B26" i="9"/>
  <c r="C26" i="9" s="1"/>
  <c r="K25" i="9"/>
  <c r="H25" i="9"/>
  <c r="E25" i="9"/>
  <c r="B25" i="9"/>
  <c r="K24" i="9"/>
  <c r="H24" i="9"/>
  <c r="E24" i="9"/>
  <c r="B24" i="9"/>
  <c r="C24" i="9" s="1"/>
  <c r="K23" i="9"/>
  <c r="L23" i="9" s="1"/>
  <c r="H23" i="9"/>
  <c r="I23" i="9" s="1"/>
  <c r="E23" i="9"/>
  <c r="F23" i="9" s="1"/>
  <c r="B23" i="9"/>
  <c r="C23" i="9" s="1"/>
  <c r="K22" i="9"/>
  <c r="H22" i="9"/>
  <c r="E22" i="9"/>
  <c r="B22" i="9"/>
  <c r="K21" i="9"/>
  <c r="H21" i="9"/>
  <c r="E21" i="9"/>
  <c r="B21" i="9"/>
  <c r="K20" i="9"/>
  <c r="H20" i="9"/>
  <c r="E20" i="9"/>
  <c r="B20" i="9"/>
  <c r="L19" i="9"/>
  <c r="K19" i="9"/>
  <c r="I19" i="9"/>
  <c r="H19" i="9"/>
  <c r="F19" i="9"/>
  <c r="E19" i="9"/>
  <c r="C19" i="9"/>
  <c r="B19" i="9"/>
  <c r="K18" i="9"/>
  <c r="H18" i="9"/>
  <c r="E18" i="9"/>
  <c r="B18" i="9"/>
  <c r="K17" i="9"/>
  <c r="H17" i="9"/>
  <c r="E17" i="9"/>
  <c r="C17" i="9"/>
  <c r="B17" i="9"/>
  <c r="K16" i="9"/>
  <c r="H16" i="9"/>
  <c r="E16" i="9"/>
  <c r="B16" i="9"/>
  <c r="K15" i="9"/>
  <c r="H15" i="9"/>
  <c r="E15" i="9"/>
  <c r="B15" i="9"/>
  <c r="K14" i="9"/>
  <c r="L14" i="9" s="1"/>
  <c r="H14" i="9"/>
  <c r="I14" i="9" s="1"/>
  <c r="E14" i="9"/>
  <c r="F14" i="9" s="1"/>
  <c r="B14" i="9"/>
  <c r="C14" i="9" s="1"/>
  <c r="K13" i="9"/>
  <c r="H13" i="9"/>
  <c r="E13" i="9"/>
  <c r="B13" i="9"/>
  <c r="K12" i="9"/>
  <c r="H12" i="9"/>
  <c r="E12" i="9"/>
  <c r="B12" i="9"/>
  <c r="K11" i="9"/>
  <c r="H11" i="9"/>
  <c r="E11" i="9"/>
  <c r="C11" i="9"/>
  <c r="B11" i="9"/>
  <c r="L10" i="9"/>
  <c r="K10" i="9"/>
  <c r="I10" i="9"/>
  <c r="H10" i="9"/>
  <c r="F10" i="9"/>
  <c r="E10" i="9"/>
  <c r="C10" i="9"/>
  <c r="B10" i="9"/>
  <c r="C8" i="9"/>
  <c r="E5" i="9"/>
  <c r="L4" i="9"/>
  <c r="K4" i="9"/>
  <c r="H4" i="9"/>
  <c r="I4" i="9" s="1"/>
  <c r="F4" i="9"/>
  <c r="E4" i="9"/>
  <c r="C4" i="9"/>
  <c r="B4" i="9"/>
  <c r="E3" i="9"/>
  <c r="H3" i="9" s="1"/>
  <c r="K3" i="9" s="1"/>
  <c r="C2" i="9"/>
  <c r="C1" i="9"/>
  <c r="H261" i="8"/>
  <c r="H260" i="8"/>
  <c r="H259" i="8"/>
  <c r="H258" i="8"/>
  <c r="H257" i="8"/>
  <c r="I257" i="8" s="1"/>
  <c r="H256" i="8"/>
  <c r="H255" i="8"/>
  <c r="H254" i="8"/>
  <c r="I253" i="8"/>
  <c r="H253" i="8"/>
  <c r="H252" i="8"/>
  <c r="H251" i="8"/>
  <c r="H250" i="8"/>
  <c r="H249" i="8"/>
  <c r="I248" i="8"/>
  <c r="H248" i="8"/>
  <c r="H247" i="8"/>
  <c r="H246" i="8"/>
  <c r="H245" i="8"/>
  <c r="I244" i="8"/>
  <c r="H244" i="8"/>
  <c r="K243" i="8"/>
  <c r="H243" i="8"/>
  <c r="K242" i="8"/>
  <c r="H242" i="8"/>
  <c r="K241" i="8"/>
  <c r="H241" i="8"/>
  <c r="K240" i="8"/>
  <c r="H240" i="8"/>
  <c r="K239" i="8"/>
  <c r="L239" i="8" s="1"/>
  <c r="H239" i="8"/>
  <c r="I239" i="8" s="1"/>
  <c r="K238" i="8"/>
  <c r="H238" i="8"/>
  <c r="K237" i="8"/>
  <c r="H237" i="8"/>
  <c r="K236" i="8"/>
  <c r="H236" i="8"/>
  <c r="L235" i="8"/>
  <c r="K235" i="8"/>
  <c r="I235" i="8"/>
  <c r="H235" i="8"/>
  <c r="K234" i="8"/>
  <c r="H234" i="8"/>
  <c r="K233" i="8"/>
  <c r="H233" i="8"/>
  <c r="K232" i="8"/>
  <c r="H232" i="8"/>
  <c r="K231" i="8"/>
  <c r="H231" i="8"/>
  <c r="L230" i="8"/>
  <c r="K230" i="8"/>
  <c r="H230" i="8"/>
  <c r="I230" i="8" s="1"/>
  <c r="K229" i="8"/>
  <c r="H229" i="8"/>
  <c r="K228" i="8"/>
  <c r="H228" i="8"/>
  <c r="K227" i="8"/>
  <c r="H227" i="8"/>
  <c r="L226" i="8"/>
  <c r="K226" i="8"/>
  <c r="I226" i="8"/>
  <c r="H226" i="8"/>
  <c r="K225" i="8"/>
  <c r="H225" i="8"/>
  <c r="K224" i="8"/>
  <c r="H224" i="8"/>
  <c r="K223" i="8"/>
  <c r="H223" i="8"/>
  <c r="K222" i="8"/>
  <c r="H222" i="8"/>
  <c r="K221" i="8"/>
  <c r="L221" i="8" s="1"/>
  <c r="H221" i="8"/>
  <c r="I221" i="8" s="1"/>
  <c r="K220" i="8"/>
  <c r="H220" i="8"/>
  <c r="K219" i="8"/>
  <c r="H219" i="8"/>
  <c r="K218" i="8"/>
  <c r="H218" i="8"/>
  <c r="L217" i="8"/>
  <c r="K217" i="8"/>
  <c r="I217" i="8"/>
  <c r="H217" i="8"/>
  <c r="K216" i="8"/>
  <c r="H216" i="8"/>
  <c r="K215" i="8"/>
  <c r="H215" i="8"/>
  <c r="K214" i="8"/>
  <c r="H214" i="8"/>
  <c r="K213" i="8"/>
  <c r="H213" i="8"/>
  <c r="K212" i="8"/>
  <c r="L212" i="8" s="1"/>
  <c r="H212" i="8"/>
  <c r="I212" i="8" s="1"/>
  <c r="K211" i="8"/>
  <c r="H211" i="8"/>
  <c r="K210" i="8"/>
  <c r="H210" i="8"/>
  <c r="K209" i="8"/>
  <c r="H209" i="8"/>
  <c r="L208" i="8"/>
  <c r="K208" i="8"/>
  <c r="I208" i="8"/>
  <c r="H208" i="8"/>
  <c r="K207" i="8"/>
  <c r="H207" i="8"/>
  <c r="K206" i="8"/>
  <c r="H206" i="8"/>
  <c r="K205" i="8"/>
  <c r="H205" i="8"/>
  <c r="K204" i="8"/>
  <c r="H204" i="8"/>
  <c r="L203" i="8"/>
  <c r="K203" i="8"/>
  <c r="H203" i="8"/>
  <c r="I203" i="8" s="1"/>
  <c r="K202" i="8"/>
  <c r="H202" i="8"/>
  <c r="K201" i="8"/>
  <c r="H201" i="8"/>
  <c r="K200" i="8"/>
  <c r="H200" i="8"/>
  <c r="L199" i="8"/>
  <c r="K199" i="8"/>
  <c r="I199" i="8"/>
  <c r="H199" i="8"/>
  <c r="K198" i="8"/>
  <c r="H198" i="8"/>
  <c r="K197" i="8"/>
  <c r="H197" i="8"/>
  <c r="K196" i="8"/>
  <c r="H196" i="8"/>
  <c r="K195" i="8"/>
  <c r="H195" i="8"/>
  <c r="K194" i="8"/>
  <c r="L194" i="8" s="1"/>
  <c r="H194" i="8"/>
  <c r="I194" i="8" s="1"/>
  <c r="K193" i="8"/>
  <c r="H193" i="8"/>
  <c r="K192" i="8"/>
  <c r="H192" i="8"/>
  <c r="K191" i="8"/>
  <c r="H191" i="8"/>
  <c r="L190" i="8"/>
  <c r="K190" i="8"/>
  <c r="I190" i="8"/>
  <c r="H190" i="8"/>
  <c r="K189" i="8"/>
  <c r="H189" i="8"/>
  <c r="K188" i="8"/>
  <c r="H188" i="8"/>
  <c r="K187" i="8"/>
  <c r="H187" i="8"/>
  <c r="K186" i="8"/>
  <c r="H186" i="8"/>
  <c r="K185" i="8"/>
  <c r="L185" i="8" s="1"/>
  <c r="H185" i="8"/>
  <c r="I185" i="8" s="1"/>
  <c r="K184" i="8"/>
  <c r="H184" i="8"/>
  <c r="K183" i="8"/>
  <c r="H183" i="8"/>
  <c r="K182" i="8"/>
  <c r="H182" i="8"/>
  <c r="L181" i="8"/>
  <c r="K181" i="8"/>
  <c r="I181" i="8"/>
  <c r="H181" i="8"/>
  <c r="K180" i="8"/>
  <c r="H180" i="8"/>
  <c r="K179" i="8"/>
  <c r="H179" i="8"/>
  <c r="K178" i="8"/>
  <c r="H178" i="8"/>
  <c r="K177" i="8"/>
  <c r="H177" i="8"/>
  <c r="K176" i="8"/>
  <c r="L176" i="8" s="1"/>
  <c r="H176" i="8"/>
  <c r="I176" i="8" s="1"/>
  <c r="K175" i="8"/>
  <c r="H175" i="8"/>
  <c r="K174" i="8"/>
  <c r="H174" i="8"/>
  <c r="K173" i="8"/>
  <c r="H173" i="8"/>
  <c r="L172" i="8"/>
  <c r="K172" i="8"/>
  <c r="I172" i="8"/>
  <c r="H172" i="8"/>
  <c r="K171" i="8"/>
  <c r="H171" i="8"/>
  <c r="K170" i="8"/>
  <c r="H170" i="8"/>
  <c r="K169" i="8"/>
  <c r="H169" i="8"/>
  <c r="K168" i="8"/>
  <c r="H168" i="8"/>
  <c r="K167" i="8"/>
  <c r="L167" i="8" s="1"/>
  <c r="H167" i="8"/>
  <c r="I167" i="8" s="1"/>
  <c r="K166" i="8"/>
  <c r="H166" i="8"/>
  <c r="K165" i="8"/>
  <c r="H165" i="8"/>
  <c r="K164" i="8"/>
  <c r="H164" i="8"/>
  <c r="L163" i="8"/>
  <c r="K163" i="8"/>
  <c r="I163" i="8"/>
  <c r="H163" i="8"/>
  <c r="K162" i="8"/>
  <c r="H162" i="8"/>
  <c r="E162" i="8"/>
  <c r="K161" i="8"/>
  <c r="H161" i="8"/>
  <c r="E161" i="8"/>
  <c r="K160" i="8"/>
  <c r="H160" i="8"/>
  <c r="E160" i="8"/>
  <c r="K159" i="8"/>
  <c r="H159" i="8"/>
  <c r="E159" i="8"/>
  <c r="K158" i="8"/>
  <c r="L158" i="8" s="1"/>
  <c r="H158" i="8"/>
  <c r="I158" i="8" s="1"/>
  <c r="E158" i="8"/>
  <c r="F158" i="8" s="1"/>
  <c r="K157" i="8"/>
  <c r="H157" i="8"/>
  <c r="E157" i="8"/>
  <c r="K156" i="8"/>
  <c r="H156" i="8"/>
  <c r="E156" i="8"/>
  <c r="K155" i="8"/>
  <c r="H155" i="8"/>
  <c r="E155" i="8"/>
  <c r="L154" i="8"/>
  <c r="K154" i="8"/>
  <c r="I154" i="8"/>
  <c r="H154" i="8"/>
  <c r="F154" i="8"/>
  <c r="E154" i="8"/>
  <c r="K153" i="8"/>
  <c r="H153" i="8"/>
  <c r="E153" i="8"/>
  <c r="K152" i="8"/>
  <c r="H152" i="8"/>
  <c r="E152" i="8"/>
  <c r="K151" i="8"/>
  <c r="H151" i="8"/>
  <c r="E151" i="8"/>
  <c r="K150" i="8"/>
  <c r="H150" i="8"/>
  <c r="E150" i="8"/>
  <c r="K149" i="8"/>
  <c r="L149" i="8" s="1"/>
  <c r="H149" i="8"/>
  <c r="I149" i="8" s="1"/>
  <c r="E149" i="8"/>
  <c r="F149" i="8" s="1"/>
  <c r="K148" i="8"/>
  <c r="H148" i="8"/>
  <c r="E148" i="8"/>
  <c r="K147" i="8"/>
  <c r="H147" i="8"/>
  <c r="E147" i="8"/>
  <c r="K146" i="8"/>
  <c r="H146" i="8"/>
  <c r="E146" i="8"/>
  <c r="L145" i="8"/>
  <c r="K145" i="8"/>
  <c r="I145" i="8"/>
  <c r="H145" i="8"/>
  <c r="F145" i="8"/>
  <c r="E145" i="8"/>
  <c r="K144" i="8"/>
  <c r="H144" i="8"/>
  <c r="E144" i="8"/>
  <c r="K143" i="8"/>
  <c r="H143" i="8"/>
  <c r="E143" i="8"/>
  <c r="K142" i="8"/>
  <c r="H142" i="8"/>
  <c r="E142" i="8"/>
  <c r="K141" i="8"/>
  <c r="H141" i="8"/>
  <c r="E141" i="8"/>
  <c r="K140" i="8"/>
  <c r="L140" i="8" s="1"/>
  <c r="H140" i="8"/>
  <c r="I140" i="8" s="1"/>
  <c r="E140" i="8"/>
  <c r="F140" i="8" s="1"/>
  <c r="K139" i="8"/>
  <c r="H139" i="8"/>
  <c r="E139" i="8"/>
  <c r="K138" i="8"/>
  <c r="H138" i="8"/>
  <c r="E138" i="8"/>
  <c r="K137" i="8"/>
  <c r="H137" i="8"/>
  <c r="E137" i="8"/>
  <c r="L136" i="8"/>
  <c r="K136" i="8"/>
  <c r="I136" i="8"/>
  <c r="H136" i="8"/>
  <c r="F136" i="8"/>
  <c r="E136" i="8"/>
  <c r="K135" i="8"/>
  <c r="H135" i="8"/>
  <c r="E135" i="8"/>
  <c r="K134" i="8"/>
  <c r="H134" i="8"/>
  <c r="E134" i="8"/>
  <c r="K133" i="8"/>
  <c r="H133" i="8"/>
  <c r="E133" i="8"/>
  <c r="K132" i="8"/>
  <c r="H132" i="8"/>
  <c r="E132" i="8"/>
  <c r="K131" i="8"/>
  <c r="L131" i="8" s="1"/>
  <c r="H131" i="8"/>
  <c r="I131" i="8" s="1"/>
  <c r="E131" i="8"/>
  <c r="F131" i="8" s="1"/>
  <c r="K130" i="8"/>
  <c r="H130" i="8"/>
  <c r="E130" i="8"/>
  <c r="K129" i="8"/>
  <c r="H129" i="8"/>
  <c r="E129" i="8"/>
  <c r="K128" i="8"/>
  <c r="H128" i="8"/>
  <c r="E128" i="8"/>
  <c r="L127" i="8"/>
  <c r="K127" i="8"/>
  <c r="I127" i="8"/>
  <c r="H127" i="8"/>
  <c r="F127" i="8"/>
  <c r="E127" i="8"/>
  <c r="K126" i="8"/>
  <c r="H126" i="8"/>
  <c r="E126" i="8"/>
  <c r="K125" i="8"/>
  <c r="H125" i="8"/>
  <c r="E125" i="8"/>
  <c r="K124" i="8"/>
  <c r="H124" i="8"/>
  <c r="E124" i="8"/>
  <c r="K123" i="8"/>
  <c r="H123" i="8"/>
  <c r="E123" i="8"/>
  <c r="K122" i="8"/>
  <c r="L122" i="8" s="1"/>
  <c r="I122" i="8"/>
  <c r="H122" i="8"/>
  <c r="E122" i="8"/>
  <c r="F122" i="8" s="1"/>
  <c r="K121" i="8"/>
  <c r="H121" i="8"/>
  <c r="E121" i="8"/>
  <c r="K120" i="8"/>
  <c r="H120" i="8"/>
  <c r="E120" i="8"/>
  <c r="K119" i="8"/>
  <c r="H119" i="8"/>
  <c r="E119" i="8"/>
  <c r="L118" i="8"/>
  <c r="K118" i="8"/>
  <c r="I118" i="8"/>
  <c r="H118" i="8"/>
  <c r="F118" i="8"/>
  <c r="E118" i="8"/>
  <c r="K117" i="8"/>
  <c r="H117" i="8"/>
  <c r="E117" i="8"/>
  <c r="K116" i="8"/>
  <c r="H116" i="8"/>
  <c r="E116" i="8"/>
  <c r="K115" i="8"/>
  <c r="H115" i="8"/>
  <c r="E115" i="8"/>
  <c r="K114" i="8"/>
  <c r="H114" i="8"/>
  <c r="E114" i="8"/>
  <c r="K113" i="8"/>
  <c r="L113" i="8" s="1"/>
  <c r="H113" i="8"/>
  <c r="I113" i="8" s="1"/>
  <c r="E113" i="8"/>
  <c r="F113" i="8" s="1"/>
  <c r="K112" i="8"/>
  <c r="H112" i="8"/>
  <c r="E112" i="8"/>
  <c r="K111" i="8"/>
  <c r="H111" i="8"/>
  <c r="E111" i="8"/>
  <c r="K110" i="8"/>
  <c r="H110" i="8"/>
  <c r="E110" i="8"/>
  <c r="L109" i="8"/>
  <c r="K109" i="8"/>
  <c r="I109" i="8"/>
  <c r="H109" i="8"/>
  <c r="F109" i="8"/>
  <c r="E109" i="8"/>
  <c r="K108" i="8"/>
  <c r="H108" i="8"/>
  <c r="E108" i="8"/>
  <c r="B108" i="8"/>
  <c r="K107" i="8"/>
  <c r="H107" i="8"/>
  <c r="E107" i="8"/>
  <c r="B107" i="8"/>
  <c r="C107" i="8" s="1"/>
  <c r="K106" i="8"/>
  <c r="H106" i="8"/>
  <c r="E106" i="8"/>
  <c r="B106" i="8"/>
  <c r="C106" i="8" s="1"/>
  <c r="K105" i="8"/>
  <c r="H105" i="8"/>
  <c r="E105" i="8"/>
  <c r="B105" i="8"/>
  <c r="L104" i="8"/>
  <c r="K104" i="8"/>
  <c r="H104" i="8"/>
  <c r="I104" i="8" s="1"/>
  <c r="E104" i="8"/>
  <c r="F104" i="8" s="1"/>
  <c r="B104" i="8"/>
  <c r="C104" i="8" s="1"/>
  <c r="K103" i="8"/>
  <c r="H103" i="8"/>
  <c r="E103" i="8"/>
  <c r="B103" i="8"/>
  <c r="K102" i="8"/>
  <c r="H102" i="8"/>
  <c r="E102" i="8"/>
  <c r="B102" i="8"/>
  <c r="K101" i="8"/>
  <c r="H101" i="8"/>
  <c r="E101" i="8"/>
  <c r="B101" i="8"/>
  <c r="L100" i="8"/>
  <c r="K100" i="8"/>
  <c r="I100" i="8"/>
  <c r="H100" i="8"/>
  <c r="F100" i="8"/>
  <c r="E100" i="8"/>
  <c r="C100" i="8"/>
  <c r="B100" i="8"/>
  <c r="K99" i="8"/>
  <c r="H99" i="8"/>
  <c r="E99" i="8"/>
  <c r="B99" i="8"/>
  <c r="K98" i="8"/>
  <c r="H98" i="8"/>
  <c r="E98" i="8"/>
  <c r="B98" i="8"/>
  <c r="C98" i="8" s="1"/>
  <c r="K97" i="8"/>
  <c r="H97" i="8"/>
  <c r="E97" i="8"/>
  <c r="C97" i="8"/>
  <c r="B97" i="8"/>
  <c r="K96" i="8"/>
  <c r="H96" i="8"/>
  <c r="E96" i="8"/>
  <c r="B96" i="8"/>
  <c r="C96" i="8" s="1"/>
  <c r="K95" i="8"/>
  <c r="L95" i="8" s="1"/>
  <c r="H95" i="8"/>
  <c r="I95" i="8" s="1"/>
  <c r="E95" i="8"/>
  <c r="F95" i="8" s="1"/>
  <c r="B95" i="8"/>
  <c r="C95" i="8" s="1"/>
  <c r="K94" i="8"/>
  <c r="H94" i="8"/>
  <c r="E94" i="8"/>
  <c r="B94" i="8"/>
  <c r="K93" i="8"/>
  <c r="H93" i="8"/>
  <c r="E93" i="8"/>
  <c r="B93" i="8"/>
  <c r="K92" i="8"/>
  <c r="H92" i="8"/>
  <c r="E92" i="8"/>
  <c r="B92" i="8"/>
  <c r="L91" i="8"/>
  <c r="K91" i="8"/>
  <c r="I91" i="8"/>
  <c r="H91" i="8"/>
  <c r="F91" i="8"/>
  <c r="E91" i="8"/>
  <c r="C91" i="8"/>
  <c r="B91" i="8"/>
  <c r="K90" i="8"/>
  <c r="H90" i="8"/>
  <c r="E90" i="8"/>
  <c r="B90" i="8"/>
  <c r="K89" i="8"/>
  <c r="H89" i="8"/>
  <c r="E89" i="8"/>
  <c r="B89" i="8"/>
  <c r="C89" i="8" s="1"/>
  <c r="K88" i="8"/>
  <c r="H88" i="8"/>
  <c r="E88" i="8"/>
  <c r="B88" i="8"/>
  <c r="C88" i="8" s="1"/>
  <c r="K87" i="8"/>
  <c r="H87" i="8"/>
  <c r="E87" i="8"/>
  <c r="B87" i="8"/>
  <c r="C87" i="8" s="1"/>
  <c r="K86" i="8"/>
  <c r="L86" i="8" s="1"/>
  <c r="H86" i="8"/>
  <c r="I86" i="8" s="1"/>
  <c r="E86" i="8"/>
  <c r="F86" i="8" s="1"/>
  <c r="B86" i="8"/>
  <c r="C86" i="8" s="1"/>
  <c r="K85" i="8"/>
  <c r="H85" i="8"/>
  <c r="E85" i="8"/>
  <c r="B85" i="8"/>
  <c r="K84" i="8"/>
  <c r="H84" i="8"/>
  <c r="E84" i="8"/>
  <c r="B84" i="8"/>
  <c r="K83" i="8"/>
  <c r="H83" i="8"/>
  <c r="E83" i="8"/>
  <c r="B83" i="8"/>
  <c r="L82" i="8"/>
  <c r="K82" i="8"/>
  <c r="I82" i="8"/>
  <c r="H82" i="8"/>
  <c r="F82" i="8"/>
  <c r="E82" i="8"/>
  <c r="C82" i="8"/>
  <c r="B82" i="8"/>
  <c r="K81" i="8"/>
  <c r="H81" i="8"/>
  <c r="E81" i="8"/>
  <c r="B81" i="8"/>
  <c r="K80" i="8"/>
  <c r="H80" i="8"/>
  <c r="E80" i="8"/>
  <c r="B80" i="8"/>
  <c r="C80" i="8" s="1"/>
  <c r="K79" i="8"/>
  <c r="H79" i="8"/>
  <c r="E79" i="8"/>
  <c r="B79" i="8"/>
  <c r="C79" i="8" s="1"/>
  <c r="K78" i="8"/>
  <c r="H78" i="8"/>
  <c r="E78" i="8"/>
  <c r="B78" i="8"/>
  <c r="C78" i="8" s="1"/>
  <c r="K77" i="8"/>
  <c r="L77" i="8" s="1"/>
  <c r="H77" i="8"/>
  <c r="I77" i="8" s="1"/>
  <c r="E77" i="8"/>
  <c r="F77" i="8" s="1"/>
  <c r="B77" i="8"/>
  <c r="C77" i="8" s="1"/>
  <c r="K76" i="8"/>
  <c r="H76" i="8"/>
  <c r="E76" i="8"/>
  <c r="B76" i="8"/>
  <c r="K75" i="8"/>
  <c r="H75" i="8"/>
  <c r="E75" i="8"/>
  <c r="B75" i="8"/>
  <c r="K74" i="8"/>
  <c r="H74" i="8"/>
  <c r="E74" i="8"/>
  <c r="B74" i="8"/>
  <c r="L73" i="8"/>
  <c r="K73" i="8"/>
  <c r="I73" i="8"/>
  <c r="H73" i="8"/>
  <c r="F73" i="8"/>
  <c r="E73" i="8"/>
  <c r="C73" i="8"/>
  <c r="B73" i="8"/>
  <c r="K72" i="8"/>
  <c r="H72" i="8"/>
  <c r="E72" i="8"/>
  <c r="B72" i="8"/>
  <c r="K71" i="8"/>
  <c r="H71" i="8"/>
  <c r="E71" i="8"/>
  <c r="B71" i="8"/>
  <c r="C71" i="8" s="1"/>
  <c r="K70" i="8"/>
  <c r="H70" i="8"/>
  <c r="E70" i="8"/>
  <c r="B70" i="8"/>
  <c r="C70" i="8" s="1"/>
  <c r="K69" i="8"/>
  <c r="H69" i="8"/>
  <c r="E69" i="8"/>
  <c r="B69" i="8"/>
  <c r="C69" i="8" s="1"/>
  <c r="K68" i="8"/>
  <c r="L68" i="8" s="1"/>
  <c r="H68" i="8"/>
  <c r="I68" i="8" s="1"/>
  <c r="E68" i="8"/>
  <c r="F68" i="8" s="1"/>
  <c r="B68" i="8"/>
  <c r="C68" i="8" s="1"/>
  <c r="K67" i="8"/>
  <c r="H67" i="8"/>
  <c r="E67" i="8"/>
  <c r="B67" i="8"/>
  <c r="K66" i="8"/>
  <c r="H66" i="8"/>
  <c r="E66" i="8"/>
  <c r="B66" i="8"/>
  <c r="K65" i="8"/>
  <c r="H65" i="8"/>
  <c r="E65" i="8"/>
  <c r="B65" i="8"/>
  <c r="L64" i="8"/>
  <c r="K64" i="8"/>
  <c r="I64" i="8"/>
  <c r="H64" i="8"/>
  <c r="F64" i="8"/>
  <c r="E64" i="8"/>
  <c r="C64" i="8"/>
  <c r="B64" i="8"/>
  <c r="K63" i="8"/>
  <c r="H63" i="8"/>
  <c r="E63" i="8"/>
  <c r="B63" i="8"/>
  <c r="K62" i="8"/>
  <c r="H62" i="8"/>
  <c r="E62" i="8"/>
  <c r="B62" i="8"/>
  <c r="C62" i="8" s="1"/>
  <c r="K61" i="8"/>
  <c r="H61" i="8"/>
  <c r="E61" i="8"/>
  <c r="C61" i="8"/>
  <c r="B61" i="8"/>
  <c r="K60" i="8"/>
  <c r="H60" i="8"/>
  <c r="E60" i="8"/>
  <c r="B60" i="8"/>
  <c r="C60" i="8" s="1"/>
  <c r="K59" i="8"/>
  <c r="L59" i="8" s="1"/>
  <c r="H59" i="8"/>
  <c r="I59" i="8" s="1"/>
  <c r="E59" i="8"/>
  <c r="F59" i="8" s="1"/>
  <c r="C59" i="8"/>
  <c r="B59" i="8"/>
  <c r="K58" i="8"/>
  <c r="H58" i="8"/>
  <c r="E58" i="8"/>
  <c r="B58" i="8"/>
  <c r="K57" i="8"/>
  <c r="H57" i="8"/>
  <c r="E57" i="8"/>
  <c r="B57" i="8"/>
  <c r="K56" i="8"/>
  <c r="H56" i="8"/>
  <c r="E56" i="8"/>
  <c r="B56" i="8"/>
  <c r="L55" i="8"/>
  <c r="K55" i="8"/>
  <c r="I55" i="8"/>
  <c r="H55" i="8"/>
  <c r="F55" i="8"/>
  <c r="E55" i="8"/>
  <c r="C55" i="8"/>
  <c r="B55" i="8"/>
  <c r="K54" i="8"/>
  <c r="H54" i="8"/>
  <c r="E54" i="8"/>
  <c r="B54" i="8"/>
  <c r="K53" i="8"/>
  <c r="H53" i="8"/>
  <c r="E53" i="8"/>
  <c r="B53" i="8"/>
  <c r="C53" i="8" s="1"/>
  <c r="K52" i="8"/>
  <c r="H52" i="8"/>
  <c r="E52" i="8"/>
  <c r="B52" i="8"/>
  <c r="C52" i="8" s="1"/>
  <c r="K51" i="8"/>
  <c r="H51" i="8"/>
  <c r="E51" i="8"/>
  <c r="B51" i="8"/>
  <c r="C51" i="8" s="1"/>
  <c r="K50" i="8"/>
  <c r="L50" i="8" s="1"/>
  <c r="H50" i="8"/>
  <c r="I50" i="8" s="1"/>
  <c r="E50" i="8"/>
  <c r="F50" i="8" s="1"/>
  <c r="B50" i="8"/>
  <c r="C50" i="8" s="1"/>
  <c r="K49" i="8"/>
  <c r="H49" i="8"/>
  <c r="E49" i="8"/>
  <c r="B49" i="8"/>
  <c r="K48" i="8"/>
  <c r="H48" i="8"/>
  <c r="E48" i="8"/>
  <c r="B48" i="8"/>
  <c r="K47" i="8"/>
  <c r="H47" i="8"/>
  <c r="E47" i="8"/>
  <c r="B47" i="8"/>
  <c r="L46" i="8"/>
  <c r="K46" i="8"/>
  <c r="I46" i="8"/>
  <c r="H46" i="8"/>
  <c r="F46" i="8"/>
  <c r="E46" i="8"/>
  <c r="C46" i="8"/>
  <c r="B46" i="8"/>
  <c r="K45" i="8"/>
  <c r="H45" i="8"/>
  <c r="E45" i="8"/>
  <c r="B45" i="8"/>
  <c r="K44" i="8"/>
  <c r="H44" i="8"/>
  <c r="E44" i="8"/>
  <c r="B44" i="8"/>
  <c r="C44" i="8" s="1"/>
  <c r="K43" i="8"/>
  <c r="H43" i="8"/>
  <c r="E43" i="8"/>
  <c r="B43" i="8"/>
  <c r="C43" i="8" s="1"/>
  <c r="K42" i="8"/>
  <c r="H42" i="8"/>
  <c r="E42" i="8"/>
  <c r="B42" i="8"/>
  <c r="C42" i="8" s="1"/>
  <c r="K41" i="8"/>
  <c r="L41" i="8" s="1"/>
  <c r="H41" i="8"/>
  <c r="I41" i="8" s="1"/>
  <c r="E41" i="8"/>
  <c r="F41" i="8" s="1"/>
  <c r="B41" i="8"/>
  <c r="C41" i="8" s="1"/>
  <c r="K40" i="8"/>
  <c r="H40" i="8"/>
  <c r="E40" i="8"/>
  <c r="B40" i="8"/>
  <c r="K39" i="8"/>
  <c r="H39" i="8"/>
  <c r="E39" i="8"/>
  <c r="B39" i="8"/>
  <c r="K38" i="8"/>
  <c r="H38" i="8"/>
  <c r="E38" i="8"/>
  <c r="B38" i="8"/>
  <c r="L37" i="8"/>
  <c r="K37" i="8"/>
  <c r="I37" i="8"/>
  <c r="H37" i="8"/>
  <c r="F37" i="8"/>
  <c r="E37" i="8"/>
  <c r="C37" i="8"/>
  <c r="B37" i="8"/>
  <c r="K36" i="8"/>
  <c r="H36" i="8"/>
  <c r="E36" i="8"/>
  <c r="B36" i="8"/>
  <c r="K35" i="8"/>
  <c r="H35" i="8"/>
  <c r="E35" i="8"/>
  <c r="C35" i="8"/>
  <c r="B35" i="8"/>
  <c r="K34" i="8"/>
  <c r="H34" i="8"/>
  <c r="E34" i="8"/>
  <c r="B34" i="8"/>
  <c r="C34" i="8" s="1"/>
  <c r="K33" i="8"/>
  <c r="H33" i="8"/>
  <c r="E33" i="8"/>
  <c r="B33" i="8"/>
  <c r="C33" i="8" s="1"/>
  <c r="K32" i="8"/>
  <c r="L32" i="8" s="1"/>
  <c r="H32" i="8"/>
  <c r="I32" i="8" s="1"/>
  <c r="E32" i="8"/>
  <c r="F32" i="8" s="1"/>
  <c r="B32" i="8"/>
  <c r="C32" i="8" s="1"/>
  <c r="K31" i="8"/>
  <c r="H31" i="8"/>
  <c r="E31" i="8"/>
  <c r="B31" i="8"/>
  <c r="K30" i="8"/>
  <c r="H30" i="8"/>
  <c r="E30" i="8"/>
  <c r="B30" i="8"/>
  <c r="K29" i="8"/>
  <c r="H29" i="8"/>
  <c r="E29" i="8"/>
  <c r="B29" i="8"/>
  <c r="L28" i="8"/>
  <c r="K28" i="8"/>
  <c r="I28" i="8"/>
  <c r="H28" i="8"/>
  <c r="F28" i="8"/>
  <c r="E28" i="8"/>
  <c r="C28" i="8"/>
  <c r="B28" i="8"/>
  <c r="K27" i="8"/>
  <c r="H27" i="8"/>
  <c r="E27" i="8"/>
  <c r="B27" i="8"/>
  <c r="K26" i="8"/>
  <c r="H26" i="8"/>
  <c r="E26" i="8"/>
  <c r="B26" i="8"/>
  <c r="C26" i="8" s="1"/>
  <c r="K25" i="8"/>
  <c r="H25" i="8"/>
  <c r="E25" i="8"/>
  <c r="C25" i="8"/>
  <c r="B25" i="8"/>
  <c r="K24" i="8"/>
  <c r="H24" i="8"/>
  <c r="E24" i="8"/>
  <c r="B24" i="8"/>
  <c r="C24" i="8" s="1"/>
  <c r="K23" i="8"/>
  <c r="L23" i="8" s="1"/>
  <c r="H23" i="8"/>
  <c r="I23" i="8" s="1"/>
  <c r="E23" i="8"/>
  <c r="F23" i="8" s="1"/>
  <c r="B23" i="8"/>
  <c r="C23" i="8" s="1"/>
  <c r="K22" i="8"/>
  <c r="H22" i="8"/>
  <c r="E22" i="8"/>
  <c r="B22" i="8"/>
  <c r="K21" i="8"/>
  <c r="H21" i="8"/>
  <c r="E21" i="8"/>
  <c r="B21" i="8"/>
  <c r="K20" i="8"/>
  <c r="H20" i="8"/>
  <c r="E20" i="8"/>
  <c r="B20" i="8"/>
  <c r="L19" i="8"/>
  <c r="K19" i="8"/>
  <c r="I19" i="8"/>
  <c r="H19" i="8"/>
  <c r="F19" i="8"/>
  <c r="E19" i="8"/>
  <c r="C19" i="8"/>
  <c r="B19" i="8"/>
  <c r="K18" i="8"/>
  <c r="H18" i="8"/>
  <c r="E18" i="8"/>
  <c r="B18" i="8"/>
  <c r="K17" i="8"/>
  <c r="H17" i="8"/>
  <c r="E17" i="8"/>
  <c r="B17" i="8"/>
  <c r="C17" i="8" s="1"/>
  <c r="K16" i="8"/>
  <c r="H16" i="8"/>
  <c r="E16" i="8"/>
  <c r="B16" i="8"/>
  <c r="C16" i="8" s="1"/>
  <c r="K15" i="8"/>
  <c r="H15" i="8"/>
  <c r="E15" i="8"/>
  <c r="B15" i="8"/>
  <c r="C15" i="8" s="1"/>
  <c r="K14" i="8"/>
  <c r="L14" i="8" s="1"/>
  <c r="H14" i="8"/>
  <c r="I14" i="8" s="1"/>
  <c r="E14" i="8"/>
  <c r="F14" i="8" s="1"/>
  <c r="B14" i="8"/>
  <c r="C14" i="8" s="1"/>
  <c r="K13" i="8"/>
  <c r="H13" i="8"/>
  <c r="E13" i="8"/>
  <c r="B13" i="8"/>
  <c r="K12" i="8"/>
  <c r="H12" i="8"/>
  <c r="E12" i="8"/>
  <c r="B12" i="8"/>
  <c r="K11" i="8"/>
  <c r="H11" i="8"/>
  <c r="E11" i="8"/>
  <c r="B11" i="8"/>
  <c r="L10" i="8"/>
  <c r="K10" i="8"/>
  <c r="I10" i="8"/>
  <c r="H10" i="8"/>
  <c r="F10" i="8"/>
  <c r="E10" i="8"/>
  <c r="C10" i="8"/>
  <c r="B10" i="8"/>
  <c r="C8" i="8"/>
  <c r="E5" i="8"/>
  <c r="K4" i="8"/>
  <c r="L4" i="8" s="1"/>
  <c r="H4" i="8"/>
  <c r="I4" i="8" s="1"/>
  <c r="F4" i="8"/>
  <c r="E4" i="8"/>
  <c r="C4" i="8"/>
  <c r="B4" i="8"/>
  <c r="E3" i="8"/>
  <c r="F8" i="8" s="1"/>
  <c r="C2" i="8"/>
  <c r="C1" i="8"/>
  <c r="B324" i="7"/>
  <c r="B323" i="7"/>
  <c r="C323" i="7" s="1"/>
  <c r="B322" i="7"/>
  <c r="B321" i="7"/>
  <c r="B320" i="7"/>
  <c r="C320" i="7" s="1"/>
  <c r="B319" i="7"/>
  <c r="B318" i="7"/>
  <c r="B317" i="7"/>
  <c r="C316" i="7"/>
  <c r="B316" i="7"/>
  <c r="B315" i="7"/>
  <c r="B314" i="7"/>
  <c r="C314" i="7" s="1"/>
  <c r="B313" i="7"/>
  <c r="B312" i="7"/>
  <c r="B311" i="7"/>
  <c r="C311" i="7" s="1"/>
  <c r="B310" i="7"/>
  <c r="B309" i="7"/>
  <c r="B308" i="7"/>
  <c r="C307" i="7"/>
  <c r="B307" i="7"/>
  <c r="B306" i="7"/>
  <c r="B305" i="7"/>
  <c r="C305" i="7" s="1"/>
  <c r="B304" i="7"/>
  <c r="B303" i="7"/>
  <c r="C303" i="7" s="1"/>
  <c r="B302" i="7"/>
  <c r="C302" i="7" s="1"/>
  <c r="B301" i="7"/>
  <c r="B300" i="7"/>
  <c r="B299" i="7"/>
  <c r="C298" i="7"/>
  <c r="B298" i="7"/>
  <c r="B297" i="7"/>
  <c r="B296" i="7"/>
  <c r="C296" i="7" s="1"/>
  <c r="B295" i="7"/>
  <c r="B294" i="7"/>
  <c r="B293" i="7"/>
  <c r="C293" i="7" s="1"/>
  <c r="B292" i="7"/>
  <c r="B291" i="7"/>
  <c r="B290" i="7"/>
  <c r="C289" i="7"/>
  <c r="B289" i="7"/>
  <c r="B288" i="7"/>
  <c r="B287" i="7"/>
  <c r="C287" i="7" s="1"/>
  <c r="B286" i="7"/>
  <c r="B285" i="7"/>
  <c r="B284" i="7"/>
  <c r="C284" i="7" s="1"/>
  <c r="B283" i="7"/>
  <c r="B282" i="7"/>
  <c r="B281" i="7"/>
  <c r="C280" i="7"/>
  <c r="B280" i="7"/>
  <c r="K279" i="7"/>
  <c r="B279" i="7"/>
  <c r="K278" i="7"/>
  <c r="B278" i="7"/>
  <c r="C278" i="7" s="1"/>
  <c r="K277" i="7"/>
  <c r="B277" i="7"/>
  <c r="K276" i="7"/>
  <c r="B276" i="7"/>
  <c r="C276" i="7" s="1"/>
  <c r="K275" i="7"/>
  <c r="L275" i="7" s="1"/>
  <c r="B275" i="7"/>
  <c r="C275" i="7" s="1"/>
  <c r="K274" i="7"/>
  <c r="B274" i="7"/>
  <c r="K273" i="7"/>
  <c r="B273" i="7"/>
  <c r="K272" i="7"/>
  <c r="B272" i="7"/>
  <c r="L271" i="7"/>
  <c r="K271" i="7"/>
  <c r="C271" i="7"/>
  <c r="B271" i="7"/>
  <c r="K270" i="7"/>
  <c r="B270" i="7"/>
  <c r="K269" i="7"/>
  <c r="B269" i="7"/>
  <c r="C269" i="7" s="1"/>
  <c r="K268" i="7"/>
  <c r="B268" i="7"/>
  <c r="K267" i="7"/>
  <c r="B267" i="7"/>
  <c r="K266" i="7"/>
  <c r="L266" i="7" s="1"/>
  <c r="B266" i="7"/>
  <c r="C266" i="7" s="1"/>
  <c r="K265" i="7"/>
  <c r="B265" i="7"/>
  <c r="K264" i="7"/>
  <c r="B264" i="7"/>
  <c r="K263" i="7"/>
  <c r="B263" i="7"/>
  <c r="L262" i="7"/>
  <c r="K262" i="7"/>
  <c r="C262" i="7"/>
  <c r="B262" i="7"/>
  <c r="K261" i="7"/>
  <c r="B261" i="7"/>
  <c r="K260" i="7"/>
  <c r="B260" i="7"/>
  <c r="C260" i="7" s="1"/>
  <c r="K259" i="7"/>
  <c r="B259" i="7"/>
  <c r="K258" i="7"/>
  <c r="B258" i="7"/>
  <c r="C258" i="7" s="1"/>
  <c r="K257" i="7"/>
  <c r="L257" i="7" s="1"/>
  <c r="B257" i="7"/>
  <c r="C257" i="7" s="1"/>
  <c r="K256" i="7"/>
  <c r="B256" i="7"/>
  <c r="K255" i="7"/>
  <c r="B255" i="7"/>
  <c r="K254" i="7"/>
  <c r="B254" i="7"/>
  <c r="L253" i="7"/>
  <c r="K253" i="7"/>
  <c r="C253" i="7"/>
  <c r="B253" i="7"/>
  <c r="K252" i="7"/>
  <c r="B252" i="7"/>
  <c r="K251" i="7"/>
  <c r="B251" i="7"/>
  <c r="C251" i="7" s="1"/>
  <c r="K250" i="7"/>
  <c r="B250" i="7"/>
  <c r="C250" i="7" s="1"/>
  <c r="K249" i="7"/>
  <c r="B249" i="7"/>
  <c r="C249" i="7" s="1"/>
  <c r="K248" i="7"/>
  <c r="L248" i="7" s="1"/>
  <c r="B248" i="7"/>
  <c r="C248" i="7" s="1"/>
  <c r="K247" i="7"/>
  <c r="B247" i="7"/>
  <c r="K246" i="7"/>
  <c r="B246" i="7"/>
  <c r="K245" i="7"/>
  <c r="B245" i="7"/>
  <c r="L244" i="7"/>
  <c r="K244" i="7"/>
  <c r="C244" i="7"/>
  <c r="B244" i="7"/>
  <c r="K243" i="7"/>
  <c r="H243" i="7"/>
  <c r="B243" i="7"/>
  <c r="K242" i="7"/>
  <c r="H242" i="7"/>
  <c r="B242" i="7"/>
  <c r="C242" i="7" s="1"/>
  <c r="K241" i="7"/>
  <c r="H241" i="7"/>
  <c r="B241" i="7"/>
  <c r="C241" i="7" s="1"/>
  <c r="K240" i="7"/>
  <c r="H240" i="7"/>
  <c r="B240" i="7"/>
  <c r="C240" i="7" s="1"/>
  <c r="K239" i="7"/>
  <c r="L239" i="7" s="1"/>
  <c r="H239" i="7"/>
  <c r="I239" i="7" s="1"/>
  <c r="B239" i="7"/>
  <c r="C239" i="7" s="1"/>
  <c r="K238" i="7"/>
  <c r="H238" i="7"/>
  <c r="B238" i="7"/>
  <c r="K237" i="7"/>
  <c r="H237" i="7"/>
  <c r="B237" i="7"/>
  <c r="K236" i="7"/>
  <c r="H236" i="7"/>
  <c r="B236" i="7"/>
  <c r="L235" i="7"/>
  <c r="K235" i="7"/>
  <c r="I235" i="7"/>
  <c r="H235" i="7"/>
  <c r="C235" i="7"/>
  <c r="B235" i="7"/>
  <c r="K234" i="7"/>
  <c r="H234" i="7"/>
  <c r="B234" i="7"/>
  <c r="K233" i="7"/>
  <c r="H233" i="7"/>
  <c r="B233" i="7"/>
  <c r="C233" i="7" s="1"/>
  <c r="K232" i="7"/>
  <c r="H232" i="7"/>
  <c r="B232" i="7"/>
  <c r="K231" i="7"/>
  <c r="H231" i="7"/>
  <c r="B231" i="7"/>
  <c r="C231" i="7" s="1"/>
  <c r="K230" i="7"/>
  <c r="L230" i="7" s="1"/>
  <c r="I230" i="7"/>
  <c r="H230" i="7"/>
  <c r="B230" i="7"/>
  <c r="C230" i="7" s="1"/>
  <c r="K229" i="7"/>
  <c r="H229" i="7"/>
  <c r="B229" i="7"/>
  <c r="K228" i="7"/>
  <c r="H228" i="7"/>
  <c r="B228" i="7"/>
  <c r="K227" i="7"/>
  <c r="H227" i="7"/>
  <c r="B227" i="7"/>
  <c r="L226" i="7"/>
  <c r="K226" i="7"/>
  <c r="I226" i="7"/>
  <c r="H226" i="7"/>
  <c r="C226" i="7"/>
  <c r="B226" i="7"/>
  <c r="K225" i="7"/>
  <c r="H225" i="7"/>
  <c r="E225" i="7"/>
  <c r="B225" i="7"/>
  <c r="K224" i="7"/>
  <c r="H224" i="7"/>
  <c r="E224" i="7"/>
  <c r="B224" i="7"/>
  <c r="C224" i="7" s="1"/>
  <c r="K223" i="7"/>
  <c r="H223" i="7"/>
  <c r="E223" i="7"/>
  <c r="B223" i="7"/>
  <c r="C223" i="7" s="1"/>
  <c r="K222" i="7"/>
  <c r="H222" i="7"/>
  <c r="E222" i="7"/>
  <c r="B222" i="7"/>
  <c r="K221" i="7"/>
  <c r="L221" i="7" s="1"/>
  <c r="H221" i="7"/>
  <c r="I221" i="7" s="1"/>
  <c r="E221" i="7"/>
  <c r="F221" i="7" s="1"/>
  <c r="B221" i="7"/>
  <c r="C221" i="7" s="1"/>
  <c r="K220" i="7"/>
  <c r="H220" i="7"/>
  <c r="E220" i="7"/>
  <c r="B220" i="7"/>
  <c r="K219" i="7"/>
  <c r="H219" i="7"/>
  <c r="E219" i="7"/>
  <c r="B219" i="7"/>
  <c r="K218" i="7"/>
  <c r="H218" i="7"/>
  <c r="E218" i="7"/>
  <c r="B218" i="7"/>
  <c r="L217" i="7"/>
  <c r="K217" i="7"/>
  <c r="I217" i="7"/>
  <c r="H217" i="7"/>
  <c r="F217" i="7"/>
  <c r="E217" i="7"/>
  <c r="C217" i="7"/>
  <c r="B217" i="7"/>
  <c r="K216" i="7"/>
  <c r="H216" i="7"/>
  <c r="E216" i="7"/>
  <c r="B216" i="7"/>
  <c r="K215" i="7"/>
  <c r="H215" i="7"/>
  <c r="E215" i="7"/>
  <c r="B215" i="7"/>
  <c r="C215" i="7" s="1"/>
  <c r="K214" i="7"/>
  <c r="H214" i="7"/>
  <c r="E214" i="7"/>
  <c r="B214" i="7"/>
  <c r="K213" i="7"/>
  <c r="H213" i="7"/>
  <c r="E213" i="7"/>
  <c r="B213" i="7"/>
  <c r="C213" i="7" s="1"/>
  <c r="K212" i="7"/>
  <c r="L212" i="7" s="1"/>
  <c r="H212" i="7"/>
  <c r="I212" i="7" s="1"/>
  <c r="E212" i="7"/>
  <c r="F212" i="7" s="1"/>
  <c r="B212" i="7"/>
  <c r="C212" i="7" s="1"/>
  <c r="K211" i="7"/>
  <c r="H211" i="7"/>
  <c r="E211" i="7"/>
  <c r="B211" i="7"/>
  <c r="K210" i="7"/>
  <c r="H210" i="7"/>
  <c r="E210" i="7"/>
  <c r="B210" i="7"/>
  <c r="K209" i="7"/>
  <c r="H209" i="7"/>
  <c r="E209" i="7"/>
  <c r="B209" i="7"/>
  <c r="C209" i="7" s="1"/>
  <c r="L208" i="7"/>
  <c r="K208" i="7"/>
  <c r="I208" i="7"/>
  <c r="H208" i="7"/>
  <c r="F208" i="7"/>
  <c r="E208" i="7"/>
  <c r="C208" i="7"/>
  <c r="B208" i="7"/>
  <c r="K207" i="7"/>
  <c r="H207" i="7"/>
  <c r="E207" i="7"/>
  <c r="B207" i="7"/>
  <c r="K206" i="7"/>
  <c r="H206" i="7"/>
  <c r="E206" i="7"/>
  <c r="B206" i="7"/>
  <c r="C206" i="7" s="1"/>
  <c r="K205" i="7"/>
  <c r="H205" i="7"/>
  <c r="E205" i="7"/>
  <c r="B205" i="7"/>
  <c r="C205" i="7" s="1"/>
  <c r="K204" i="7"/>
  <c r="H204" i="7"/>
  <c r="E204" i="7"/>
  <c r="B204" i="7"/>
  <c r="C204" i="7" s="1"/>
  <c r="K203" i="7"/>
  <c r="L203" i="7" s="1"/>
  <c r="H203" i="7"/>
  <c r="I203" i="7" s="1"/>
  <c r="E203" i="7"/>
  <c r="F203" i="7" s="1"/>
  <c r="B203" i="7"/>
  <c r="C203" i="7" s="1"/>
  <c r="K202" i="7"/>
  <c r="H202" i="7"/>
  <c r="E202" i="7"/>
  <c r="B202" i="7"/>
  <c r="K201" i="7"/>
  <c r="H201" i="7"/>
  <c r="E201" i="7"/>
  <c r="B201" i="7"/>
  <c r="K200" i="7"/>
  <c r="H200" i="7"/>
  <c r="E200" i="7"/>
  <c r="B200" i="7"/>
  <c r="L199" i="7"/>
  <c r="K199" i="7"/>
  <c r="I199" i="7"/>
  <c r="H199" i="7"/>
  <c r="F199" i="7"/>
  <c r="E199" i="7"/>
  <c r="C199" i="7"/>
  <c r="B199" i="7"/>
  <c r="K198" i="7"/>
  <c r="H198" i="7"/>
  <c r="E198" i="7"/>
  <c r="B198" i="7"/>
  <c r="K197" i="7"/>
  <c r="H197" i="7"/>
  <c r="E197" i="7"/>
  <c r="B197" i="7"/>
  <c r="C197" i="7" s="1"/>
  <c r="K196" i="7"/>
  <c r="H196" i="7"/>
  <c r="E196" i="7"/>
  <c r="B196" i="7"/>
  <c r="C196" i="7" s="1"/>
  <c r="K195" i="7"/>
  <c r="H195" i="7"/>
  <c r="E195" i="7"/>
  <c r="B195" i="7"/>
  <c r="K194" i="7"/>
  <c r="L194" i="7" s="1"/>
  <c r="H194" i="7"/>
  <c r="I194" i="7" s="1"/>
  <c r="E194" i="7"/>
  <c r="F194" i="7" s="1"/>
  <c r="B194" i="7"/>
  <c r="C194" i="7" s="1"/>
  <c r="K193" i="7"/>
  <c r="H193" i="7"/>
  <c r="E193" i="7"/>
  <c r="B193" i="7"/>
  <c r="K192" i="7"/>
  <c r="H192" i="7"/>
  <c r="E192" i="7"/>
  <c r="B192" i="7"/>
  <c r="K191" i="7"/>
  <c r="H191" i="7"/>
  <c r="E191" i="7"/>
  <c r="B191" i="7"/>
  <c r="L190" i="7"/>
  <c r="K190" i="7"/>
  <c r="I190" i="7"/>
  <c r="H190" i="7"/>
  <c r="F190" i="7"/>
  <c r="E190" i="7"/>
  <c r="C190" i="7"/>
  <c r="B190" i="7"/>
  <c r="K189" i="7"/>
  <c r="H189" i="7"/>
  <c r="E189" i="7"/>
  <c r="B189" i="7"/>
  <c r="K188" i="7"/>
  <c r="H188" i="7"/>
  <c r="E188" i="7"/>
  <c r="B188" i="7"/>
  <c r="C188" i="7" s="1"/>
  <c r="K187" i="7"/>
  <c r="H187" i="7"/>
  <c r="E187" i="7"/>
  <c r="C187" i="7"/>
  <c r="B187" i="7"/>
  <c r="K186" i="7"/>
  <c r="H186" i="7"/>
  <c r="E186" i="7"/>
  <c r="B186" i="7"/>
  <c r="K185" i="7"/>
  <c r="L185" i="7" s="1"/>
  <c r="H185" i="7"/>
  <c r="I185" i="7" s="1"/>
  <c r="E185" i="7"/>
  <c r="F185" i="7" s="1"/>
  <c r="B185" i="7"/>
  <c r="C185" i="7" s="1"/>
  <c r="K184" i="7"/>
  <c r="H184" i="7"/>
  <c r="E184" i="7"/>
  <c r="B184" i="7"/>
  <c r="K183" i="7"/>
  <c r="H183" i="7"/>
  <c r="E183" i="7"/>
  <c r="B183" i="7"/>
  <c r="K182" i="7"/>
  <c r="H182" i="7"/>
  <c r="E182" i="7"/>
  <c r="B182" i="7"/>
  <c r="L181" i="7"/>
  <c r="K181" i="7"/>
  <c r="I181" i="7"/>
  <c r="H181" i="7"/>
  <c r="F181" i="7"/>
  <c r="E181" i="7"/>
  <c r="C181" i="7"/>
  <c r="B181" i="7"/>
  <c r="K180" i="7"/>
  <c r="H180" i="7"/>
  <c r="E180" i="7"/>
  <c r="B180" i="7"/>
  <c r="K179" i="7"/>
  <c r="H179" i="7"/>
  <c r="E179" i="7"/>
  <c r="B179" i="7"/>
  <c r="C179" i="7" s="1"/>
  <c r="K178" i="7"/>
  <c r="H178" i="7"/>
  <c r="E178" i="7"/>
  <c r="B178" i="7"/>
  <c r="C178" i="7" s="1"/>
  <c r="K177" i="7"/>
  <c r="H177" i="7"/>
  <c r="E177" i="7"/>
  <c r="B177" i="7"/>
  <c r="K176" i="7"/>
  <c r="L176" i="7" s="1"/>
  <c r="H176" i="7"/>
  <c r="I176" i="7" s="1"/>
  <c r="E176" i="7"/>
  <c r="F176" i="7" s="1"/>
  <c r="B176" i="7"/>
  <c r="C176" i="7" s="1"/>
  <c r="K175" i="7"/>
  <c r="H175" i="7"/>
  <c r="E175" i="7"/>
  <c r="B175" i="7"/>
  <c r="K174" i="7"/>
  <c r="H174" i="7"/>
  <c r="E174" i="7"/>
  <c r="B174" i="7"/>
  <c r="K173" i="7"/>
  <c r="H173" i="7"/>
  <c r="E173" i="7"/>
  <c r="B173" i="7"/>
  <c r="L172" i="7"/>
  <c r="K172" i="7"/>
  <c r="I172" i="7"/>
  <c r="H172" i="7"/>
  <c r="F172" i="7"/>
  <c r="E172" i="7"/>
  <c r="C172" i="7"/>
  <c r="B172" i="7"/>
  <c r="K171" i="7"/>
  <c r="H171" i="7"/>
  <c r="E171" i="7"/>
  <c r="B171" i="7"/>
  <c r="K170" i="7"/>
  <c r="H170" i="7"/>
  <c r="E170" i="7"/>
  <c r="B170" i="7"/>
  <c r="C170" i="7" s="1"/>
  <c r="K169" i="7"/>
  <c r="H169" i="7"/>
  <c r="E169" i="7"/>
  <c r="B169" i="7"/>
  <c r="C169" i="7" s="1"/>
  <c r="K168" i="7"/>
  <c r="H168" i="7"/>
  <c r="E168" i="7"/>
  <c r="B168" i="7"/>
  <c r="K167" i="7"/>
  <c r="L167" i="7" s="1"/>
  <c r="H167" i="7"/>
  <c r="I167" i="7" s="1"/>
  <c r="E167" i="7"/>
  <c r="F167" i="7" s="1"/>
  <c r="B167" i="7"/>
  <c r="C167" i="7" s="1"/>
  <c r="K166" i="7"/>
  <c r="H166" i="7"/>
  <c r="E166" i="7"/>
  <c r="B166" i="7"/>
  <c r="K165" i="7"/>
  <c r="H165" i="7"/>
  <c r="E165" i="7"/>
  <c r="B165" i="7"/>
  <c r="K164" i="7"/>
  <c r="H164" i="7"/>
  <c r="E164" i="7"/>
  <c r="B164" i="7"/>
  <c r="L163" i="7"/>
  <c r="K163" i="7"/>
  <c r="I163" i="7"/>
  <c r="H163" i="7"/>
  <c r="F163" i="7"/>
  <c r="E163" i="7"/>
  <c r="C163" i="7"/>
  <c r="B163" i="7"/>
  <c r="K162" i="7"/>
  <c r="H162" i="7"/>
  <c r="E162" i="7"/>
  <c r="B162" i="7"/>
  <c r="K161" i="7"/>
  <c r="H161" i="7"/>
  <c r="E161" i="7"/>
  <c r="C161" i="7"/>
  <c r="B161" i="7"/>
  <c r="K160" i="7"/>
  <c r="H160" i="7"/>
  <c r="E160" i="7"/>
  <c r="B160" i="7"/>
  <c r="C160" i="7" s="1"/>
  <c r="K159" i="7"/>
  <c r="H159" i="7"/>
  <c r="E159" i="7"/>
  <c r="B159" i="7"/>
  <c r="C159" i="7" s="1"/>
  <c r="K158" i="7"/>
  <c r="L158" i="7" s="1"/>
  <c r="H158" i="7"/>
  <c r="I158" i="7" s="1"/>
  <c r="E158" i="7"/>
  <c r="F158" i="7" s="1"/>
  <c r="B158" i="7"/>
  <c r="C158" i="7" s="1"/>
  <c r="K157" i="7"/>
  <c r="H157" i="7"/>
  <c r="E157" i="7"/>
  <c r="B157" i="7"/>
  <c r="K156" i="7"/>
  <c r="H156" i="7"/>
  <c r="E156" i="7"/>
  <c r="B156" i="7"/>
  <c r="K155" i="7"/>
  <c r="H155" i="7"/>
  <c r="E155" i="7"/>
  <c r="B155" i="7"/>
  <c r="L154" i="7"/>
  <c r="K154" i="7"/>
  <c r="I154" i="7"/>
  <c r="H154" i="7"/>
  <c r="F154" i="7"/>
  <c r="E154" i="7"/>
  <c r="C154" i="7"/>
  <c r="B154" i="7"/>
  <c r="K153" i="7"/>
  <c r="H153" i="7"/>
  <c r="E153" i="7"/>
  <c r="B153" i="7"/>
  <c r="K152" i="7"/>
  <c r="H152" i="7"/>
  <c r="E152" i="7"/>
  <c r="B152" i="7"/>
  <c r="C152" i="7" s="1"/>
  <c r="K151" i="7"/>
  <c r="H151" i="7"/>
  <c r="E151" i="7"/>
  <c r="B151" i="7"/>
  <c r="C151" i="7" s="1"/>
  <c r="K150" i="7"/>
  <c r="H150" i="7"/>
  <c r="E150" i="7"/>
  <c r="B150" i="7"/>
  <c r="C150" i="7" s="1"/>
  <c r="K149" i="7"/>
  <c r="L149" i="7" s="1"/>
  <c r="H149" i="7"/>
  <c r="I149" i="7" s="1"/>
  <c r="E149" i="7"/>
  <c r="F149" i="7" s="1"/>
  <c r="B149" i="7"/>
  <c r="C149" i="7" s="1"/>
  <c r="K148" i="7"/>
  <c r="H148" i="7"/>
  <c r="E148" i="7"/>
  <c r="B148" i="7"/>
  <c r="K147" i="7"/>
  <c r="H147" i="7"/>
  <c r="E147" i="7"/>
  <c r="B147" i="7"/>
  <c r="K146" i="7"/>
  <c r="H146" i="7"/>
  <c r="E146" i="7"/>
  <c r="B146" i="7"/>
  <c r="L145" i="7"/>
  <c r="K145" i="7"/>
  <c r="I145" i="7"/>
  <c r="H145" i="7"/>
  <c r="F145" i="7"/>
  <c r="E145" i="7"/>
  <c r="C145" i="7"/>
  <c r="B145" i="7"/>
  <c r="K144" i="7"/>
  <c r="H144" i="7"/>
  <c r="E144" i="7"/>
  <c r="B144" i="7"/>
  <c r="K143" i="7"/>
  <c r="H143" i="7"/>
  <c r="E143" i="7"/>
  <c r="B143" i="7"/>
  <c r="C143" i="7" s="1"/>
  <c r="K142" i="7"/>
  <c r="H142" i="7"/>
  <c r="E142" i="7"/>
  <c r="B142" i="7"/>
  <c r="C142" i="7" s="1"/>
  <c r="K141" i="7"/>
  <c r="H141" i="7"/>
  <c r="E141" i="7"/>
  <c r="B141" i="7"/>
  <c r="C141" i="7" s="1"/>
  <c r="K140" i="7"/>
  <c r="L140" i="7" s="1"/>
  <c r="H140" i="7"/>
  <c r="I140" i="7" s="1"/>
  <c r="E140" i="7"/>
  <c r="F140" i="7" s="1"/>
  <c r="B140" i="7"/>
  <c r="C140" i="7" s="1"/>
  <c r="K139" i="7"/>
  <c r="H139" i="7"/>
  <c r="E139" i="7"/>
  <c r="B139" i="7"/>
  <c r="K138" i="7"/>
  <c r="H138" i="7"/>
  <c r="E138" i="7"/>
  <c r="B138" i="7"/>
  <c r="K137" i="7"/>
  <c r="H137" i="7"/>
  <c r="E137" i="7"/>
  <c r="B137" i="7"/>
  <c r="L136" i="7"/>
  <c r="K136" i="7"/>
  <c r="I136" i="7"/>
  <c r="H136" i="7"/>
  <c r="F136" i="7"/>
  <c r="E136" i="7"/>
  <c r="C136" i="7"/>
  <c r="B136" i="7"/>
  <c r="K135" i="7"/>
  <c r="H135" i="7"/>
  <c r="E135" i="7"/>
  <c r="B135" i="7"/>
  <c r="K134" i="7"/>
  <c r="H134" i="7"/>
  <c r="E134" i="7"/>
  <c r="B134" i="7"/>
  <c r="C134" i="7" s="1"/>
  <c r="K133" i="7"/>
  <c r="H133" i="7"/>
  <c r="E133" i="7"/>
  <c r="B133" i="7"/>
  <c r="C133" i="7" s="1"/>
  <c r="K132" i="7"/>
  <c r="H132" i="7"/>
  <c r="E132" i="7"/>
  <c r="B132" i="7"/>
  <c r="C132" i="7" s="1"/>
  <c r="K131" i="7"/>
  <c r="L131" i="7" s="1"/>
  <c r="H131" i="7"/>
  <c r="I131" i="7" s="1"/>
  <c r="E131" i="7"/>
  <c r="F131" i="7" s="1"/>
  <c r="B131" i="7"/>
  <c r="C131" i="7" s="1"/>
  <c r="K130" i="7"/>
  <c r="H130" i="7"/>
  <c r="E130" i="7"/>
  <c r="B130" i="7"/>
  <c r="K129" i="7"/>
  <c r="H129" i="7"/>
  <c r="E129" i="7"/>
  <c r="B129" i="7"/>
  <c r="K128" i="7"/>
  <c r="H128" i="7"/>
  <c r="E128" i="7"/>
  <c r="B128" i="7"/>
  <c r="L127" i="7"/>
  <c r="K127" i="7"/>
  <c r="I127" i="7"/>
  <c r="H127" i="7"/>
  <c r="F127" i="7"/>
  <c r="E127" i="7"/>
  <c r="C127" i="7"/>
  <c r="B127" i="7"/>
  <c r="K126" i="7"/>
  <c r="H126" i="7"/>
  <c r="E126" i="7"/>
  <c r="B126" i="7"/>
  <c r="K125" i="7"/>
  <c r="H125" i="7"/>
  <c r="E125" i="7"/>
  <c r="B125" i="7"/>
  <c r="C125" i="7" s="1"/>
  <c r="K124" i="7"/>
  <c r="H124" i="7"/>
  <c r="E124" i="7"/>
  <c r="B124" i="7"/>
  <c r="C124" i="7" s="1"/>
  <c r="K123" i="7"/>
  <c r="H123" i="7"/>
  <c r="E123" i="7"/>
  <c r="B123" i="7"/>
  <c r="C123" i="7" s="1"/>
  <c r="K122" i="7"/>
  <c r="L122" i="7" s="1"/>
  <c r="H122" i="7"/>
  <c r="I122" i="7" s="1"/>
  <c r="E122" i="7"/>
  <c r="F122" i="7" s="1"/>
  <c r="B122" i="7"/>
  <c r="C122" i="7" s="1"/>
  <c r="K121" i="7"/>
  <c r="H121" i="7"/>
  <c r="E121" i="7"/>
  <c r="B121" i="7"/>
  <c r="K120" i="7"/>
  <c r="H120" i="7"/>
  <c r="E120" i="7"/>
  <c r="B120" i="7"/>
  <c r="K119" i="7"/>
  <c r="H119" i="7"/>
  <c r="E119" i="7"/>
  <c r="B119" i="7"/>
  <c r="L118" i="7"/>
  <c r="K118" i="7"/>
  <c r="I118" i="7"/>
  <c r="H118" i="7"/>
  <c r="F118" i="7"/>
  <c r="E118" i="7"/>
  <c r="C118" i="7"/>
  <c r="B118" i="7"/>
  <c r="K117" i="7"/>
  <c r="H117" i="7"/>
  <c r="E117" i="7"/>
  <c r="B117" i="7"/>
  <c r="K116" i="7"/>
  <c r="H116" i="7"/>
  <c r="E116" i="7"/>
  <c r="B116" i="7"/>
  <c r="C116" i="7" s="1"/>
  <c r="K115" i="7"/>
  <c r="H115" i="7"/>
  <c r="E115" i="7"/>
  <c r="B115" i="7"/>
  <c r="C115" i="7" s="1"/>
  <c r="K114" i="7"/>
  <c r="H114" i="7"/>
  <c r="E114" i="7"/>
  <c r="B114" i="7"/>
  <c r="C114" i="7" s="1"/>
  <c r="K113" i="7"/>
  <c r="L113" i="7" s="1"/>
  <c r="H113" i="7"/>
  <c r="I113" i="7" s="1"/>
  <c r="E113" i="7"/>
  <c r="F113" i="7" s="1"/>
  <c r="B113" i="7"/>
  <c r="C113" i="7" s="1"/>
  <c r="K112" i="7"/>
  <c r="H112" i="7"/>
  <c r="E112" i="7"/>
  <c r="B112" i="7"/>
  <c r="K111" i="7"/>
  <c r="H111" i="7"/>
  <c r="E111" i="7"/>
  <c r="B111" i="7"/>
  <c r="K110" i="7"/>
  <c r="H110" i="7"/>
  <c r="E110" i="7"/>
  <c r="B110" i="7"/>
  <c r="L109" i="7"/>
  <c r="K109" i="7"/>
  <c r="I109" i="7"/>
  <c r="H109" i="7"/>
  <c r="F109" i="7"/>
  <c r="E109" i="7"/>
  <c r="C109" i="7"/>
  <c r="B109" i="7"/>
  <c r="K108" i="7"/>
  <c r="H108" i="7"/>
  <c r="E108" i="7"/>
  <c r="B108" i="7"/>
  <c r="K107" i="7"/>
  <c r="H107" i="7"/>
  <c r="E107" i="7"/>
  <c r="B107" i="7"/>
  <c r="C107" i="7" s="1"/>
  <c r="K106" i="7"/>
  <c r="H106" i="7"/>
  <c r="E106" i="7"/>
  <c r="B106" i="7"/>
  <c r="C106" i="7" s="1"/>
  <c r="K105" i="7"/>
  <c r="H105" i="7"/>
  <c r="E105" i="7"/>
  <c r="B105" i="7"/>
  <c r="C105" i="7" s="1"/>
  <c r="K104" i="7"/>
  <c r="L104" i="7" s="1"/>
  <c r="H104" i="7"/>
  <c r="I104" i="7" s="1"/>
  <c r="E104" i="7"/>
  <c r="F104" i="7" s="1"/>
  <c r="B104" i="7"/>
  <c r="C104" i="7" s="1"/>
  <c r="K103" i="7"/>
  <c r="H103" i="7"/>
  <c r="E103" i="7"/>
  <c r="B103" i="7"/>
  <c r="K102" i="7"/>
  <c r="H102" i="7"/>
  <c r="E102" i="7"/>
  <c r="B102" i="7"/>
  <c r="K101" i="7"/>
  <c r="H101" i="7"/>
  <c r="E101" i="7"/>
  <c r="B101" i="7"/>
  <c r="L100" i="7"/>
  <c r="K100" i="7"/>
  <c r="I100" i="7"/>
  <c r="H100" i="7"/>
  <c r="F100" i="7"/>
  <c r="E100" i="7"/>
  <c r="C100" i="7"/>
  <c r="B100" i="7"/>
  <c r="K99" i="7"/>
  <c r="H99" i="7"/>
  <c r="E99" i="7"/>
  <c r="B99" i="7"/>
  <c r="K98" i="7"/>
  <c r="H98" i="7"/>
  <c r="E98" i="7"/>
  <c r="B98" i="7"/>
  <c r="C98" i="7" s="1"/>
  <c r="K97" i="7"/>
  <c r="H97" i="7"/>
  <c r="E97" i="7"/>
  <c r="B97" i="7"/>
  <c r="C97" i="7" s="1"/>
  <c r="K96" i="7"/>
  <c r="H96" i="7"/>
  <c r="E96" i="7"/>
  <c r="B96" i="7"/>
  <c r="C96" i="7" s="1"/>
  <c r="K95" i="7"/>
  <c r="L95" i="7" s="1"/>
  <c r="H95" i="7"/>
  <c r="I95" i="7" s="1"/>
  <c r="E95" i="7"/>
  <c r="F95" i="7" s="1"/>
  <c r="B95" i="7"/>
  <c r="C95" i="7" s="1"/>
  <c r="K94" i="7"/>
  <c r="H94" i="7"/>
  <c r="E94" i="7"/>
  <c r="B94" i="7"/>
  <c r="K93" i="7"/>
  <c r="H93" i="7"/>
  <c r="E93" i="7"/>
  <c r="B93" i="7"/>
  <c r="K92" i="7"/>
  <c r="H92" i="7"/>
  <c r="E92" i="7"/>
  <c r="B92" i="7"/>
  <c r="L91" i="7"/>
  <c r="K91" i="7"/>
  <c r="I91" i="7"/>
  <c r="H91" i="7"/>
  <c r="F91" i="7"/>
  <c r="E91" i="7"/>
  <c r="C91" i="7"/>
  <c r="B91" i="7"/>
  <c r="K90" i="7"/>
  <c r="H90" i="7"/>
  <c r="E90" i="7"/>
  <c r="B90" i="7"/>
  <c r="K89" i="7"/>
  <c r="H89" i="7"/>
  <c r="E89" i="7"/>
  <c r="B89" i="7"/>
  <c r="C89" i="7" s="1"/>
  <c r="K88" i="7"/>
  <c r="H88" i="7"/>
  <c r="E88" i="7"/>
  <c r="B88" i="7"/>
  <c r="C88" i="7" s="1"/>
  <c r="K87" i="7"/>
  <c r="H87" i="7"/>
  <c r="E87" i="7"/>
  <c r="B87" i="7"/>
  <c r="C87" i="7" s="1"/>
  <c r="L86" i="7"/>
  <c r="K86" i="7"/>
  <c r="H86" i="7"/>
  <c r="I86" i="7" s="1"/>
  <c r="E86" i="7"/>
  <c r="F86" i="7" s="1"/>
  <c r="B86" i="7"/>
  <c r="C86" i="7" s="1"/>
  <c r="K85" i="7"/>
  <c r="H85" i="7"/>
  <c r="E85" i="7"/>
  <c r="B85" i="7"/>
  <c r="K84" i="7"/>
  <c r="H84" i="7"/>
  <c r="E84" i="7"/>
  <c r="B84" i="7"/>
  <c r="K83" i="7"/>
  <c r="H83" i="7"/>
  <c r="E83" i="7"/>
  <c r="B83" i="7"/>
  <c r="L82" i="7"/>
  <c r="K82" i="7"/>
  <c r="I82" i="7"/>
  <c r="H82" i="7"/>
  <c r="F82" i="7"/>
  <c r="E82" i="7"/>
  <c r="C82" i="7"/>
  <c r="B82" i="7"/>
  <c r="K81" i="7"/>
  <c r="H81" i="7"/>
  <c r="E81" i="7"/>
  <c r="B81" i="7"/>
  <c r="K80" i="7"/>
  <c r="H80" i="7"/>
  <c r="E80" i="7"/>
  <c r="B80" i="7"/>
  <c r="C80" i="7" s="1"/>
  <c r="K79" i="7"/>
  <c r="H79" i="7"/>
  <c r="E79" i="7"/>
  <c r="B79" i="7"/>
  <c r="C79" i="7" s="1"/>
  <c r="K78" i="7"/>
  <c r="H78" i="7"/>
  <c r="E78" i="7"/>
  <c r="B78" i="7"/>
  <c r="C78" i="7" s="1"/>
  <c r="K77" i="7"/>
  <c r="L77" i="7" s="1"/>
  <c r="H77" i="7"/>
  <c r="I77" i="7" s="1"/>
  <c r="E77" i="7"/>
  <c r="F77" i="7" s="1"/>
  <c r="B77" i="7"/>
  <c r="C77" i="7" s="1"/>
  <c r="K76" i="7"/>
  <c r="H76" i="7"/>
  <c r="E76" i="7"/>
  <c r="B76" i="7"/>
  <c r="K75" i="7"/>
  <c r="H75" i="7"/>
  <c r="E75" i="7"/>
  <c r="B75" i="7"/>
  <c r="K74" i="7"/>
  <c r="H74" i="7"/>
  <c r="E74" i="7"/>
  <c r="B74" i="7"/>
  <c r="L73" i="7"/>
  <c r="K73" i="7"/>
  <c r="I73" i="7"/>
  <c r="H73" i="7"/>
  <c r="F73" i="7"/>
  <c r="E73" i="7"/>
  <c r="C73" i="7"/>
  <c r="B73" i="7"/>
  <c r="K72" i="7"/>
  <c r="H72" i="7"/>
  <c r="E72" i="7"/>
  <c r="B72" i="7"/>
  <c r="K71" i="7"/>
  <c r="H71" i="7"/>
  <c r="E71" i="7"/>
  <c r="B71" i="7"/>
  <c r="C71" i="7" s="1"/>
  <c r="K70" i="7"/>
  <c r="H70" i="7"/>
  <c r="E70" i="7"/>
  <c r="B70" i="7"/>
  <c r="C70" i="7" s="1"/>
  <c r="K69" i="7"/>
  <c r="H69" i="7"/>
  <c r="E69" i="7"/>
  <c r="B69" i="7"/>
  <c r="C69" i="7" s="1"/>
  <c r="K68" i="7"/>
  <c r="L68" i="7" s="1"/>
  <c r="H68" i="7"/>
  <c r="I68" i="7" s="1"/>
  <c r="E68" i="7"/>
  <c r="F68" i="7" s="1"/>
  <c r="B68" i="7"/>
  <c r="C68" i="7" s="1"/>
  <c r="K67" i="7"/>
  <c r="H67" i="7"/>
  <c r="E67" i="7"/>
  <c r="B67" i="7"/>
  <c r="K66" i="7"/>
  <c r="H66" i="7"/>
  <c r="E66" i="7"/>
  <c r="B66" i="7"/>
  <c r="K65" i="7"/>
  <c r="H65" i="7"/>
  <c r="E65" i="7"/>
  <c r="B65" i="7"/>
  <c r="L64" i="7"/>
  <c r="K64" i="7"/>
  <c r="I64" i="7"/>
  <c r="H64" i="7"/>
  <c r="F64" i="7"/>
  <c r="E64" i="7"/>
  <c r="C64" i="7"/>
  <c r="B64" i="7"/>
  <c r="K63" i="7"/>
  <c r="H63" i="7"/>
  <c r="E63" i="7"/>
  <c r="B63" i="7"/>
  <c r="K62" i="7"/>
  <c r="H62" i="7"/>
  <c r="E62" i="7"/>
  <c r="B62" i="7"/>
  <c r="C62" i="7" s="1"/>
  <c r="K61" i="7"/>
  <c r="H61" i="7"/>
  <c r="E61" i="7"/>
  <c r="B61" i="7"/>
  <c r="C61" i="7" s="1"/>
  <c r="K60" i="7"/>
  <c r="H60" i="7"/>
  <c r="E60" i="7"/>
  <c r="B60" i="7"/>
  <c r="C60" i="7" s="1"/>
  <c r="K59" i="7"/>
  <c r="L59" i="7" s="1"/>
  <c r="H59" i="7"/>
  <c r="I59" i="7" s="1"/>
  <c r="E59" i="7"/>
  <c r="F59" i="7" s="1"/>
  <c r="B59" i="7"/>
  <c r="C59" i="7" s="1"/>
  <c r="K58" i="7"/>
  <c r="H58" i="7"/>
  <c r="E58" i="7"/>
  <c r="B58" i="7"/>
  <c r="K57" i="7"/>
  <c r="H57" i="7"/>
  <c r="E57" i="7"/>
  <c r="B57" i="7"/>
  <c r="K56" i="7"/>
  <c r="H56" i="7"/>
  <c r="E56" i="7"/>
  <c r="B56" i="7"/>
  <c r="L55" i="7"/>
  <c r="K55" i="7"/>
  <c r="I55" i="7"/>
  <c r="H55" i="7"/>
  <c r="F55" i="7"/>
  <c r="E55" i="7"/>
  <c r="C55" i="7"/>
  <c r="B55" i="7"/>
  <c r="K54" i="7"/>
  <c r="H54" i="7"/>
  <c r="E54" i="7"/>
  <c r="B54" i="7"/>
  <c r="K53" i="7"/>
  <c r="H53" i="7"/>
  <c r="E53" i="7"/>
  <c r="B53" i="7"/>
  <c r="C53" i="7" s="1"/>
  <c r="K52" i="7"/>
  <c r="H52" i="7"/>
  <c r="E52" i="7"/>
  <c r="B52" i="7"/>
  <c r="C52" i="7" s="1"/>
  <c r="K51" i="7"/>
  <c r="H51" i="7"/>
  <c r="E51" i="7"/>
  <c r="B51" i="7"/>
  <c r="C51" i="7" s="1"/>
  <c r="K50" i="7"/>
  <c r="L50" i="7" s="1"/>
  <c r="H50" i="7"/>
  <c r="I50" i="7" s="1"/>
  <c r="E50" i="7"/>
  <c r="F50" i="7" s="1"/>
  <c r="B50" i="7"/>
  <c r="C50" i="7" s="1"/>
  <c r="K49" i="7"/>
  <c r="H49" i="7"/>
  <c r="E49" i="7"/>
  <c r="B49" i="7"/>
  <c r="K48" i="7"/>
  <c r="H48" i="7"/>
  <c r="E48" i="7"/>
  <c r="B48" i="7"/>
  <c r="K47" i="7"/>
  <c r="H47" i="7"/>
  <c r="E47" i="7"/>
  <c r="B47" i="7"/>
  <c r="L46" i="7"/>
  <c r="K46" i="7"/>
  <c r="I46" i="7"/>
  <c r="H46" i="7"/>
  <c r="F46" i="7"/>
  <c r="E46" i="7"/>
  <c r="C46" i="7"/>
  <c r="B46" i="7"/>
  <c r="K45" i="7"/>
  <c r="H45" i="7"/>
  <c r="E45" i="7"/>
  <c r="B45" i="7"/>
  <c r="K44" i="7"/>
  <c r="H44" i="7"/>
  <c r="E44" i="7"/>
  <c r="B44" i="7"/>
  <c r="C44" i="7" s="1"/>
  <c r="K43" i="7"/>
  <c r="H43" i="7"/>
  <c r="E43" i="7"/>
  <c r="B43" i="7"/>
  <c r="C43" i="7" s="1"/>
  <c r="K42" i="7"/>
  <c r="H42" i="7"/>
  <c r="E42" i="7"/>
  <c r="B42" i="7"/>
  <c r="C42" i="7" s="1"/>
  <c r="K41" i="7"/>
  <c r="L41" i="7" s="1"/>
  <c r="H41" i="7"/>
  <c r="I41" i="7" s="1"/>
  <c r="E41" i="7"/>
  <c r="F41" i="7" s="1"/>
  <c r="B41" i="7"/>
  <c r="C41" i="7" s="1"/>
  <c r="K40" i="7"/>
  <c r="H40" i="7"/>
  <c r="E40" i="7"/>
  <c r="B40" i="7"/>
  <c r="K39" i="7"/>
  <c r="H39" i="7"/>
  <c r="E39" i="7"/>
  <c r="B39" i="7"/>
  <c r="K38" i="7"/>
  <c r="H38" i="7"/>
  <c r="E38" i="7"/>
  <c r="B38" i="7"/>
  <c r="L37" i="7"/>
  <c r="K37" i="7"/>
  <c r="I37" i="7"/>
  <c r="H37" i="7"/>
  <c r="F37" i="7"/>
  <c r="E37" i="7"/>
  <c r="C37" i="7"/>
  <c r="B37" i="7"/>
  <c r="K36" i="7"/>
  <c r="H36" i="7"/>
  <c r="E36" i="7"/>
  <c r="B36" i="7"/>
  <c r="K35" i="7"/>
  <c r="H35" i="7"/>
  <c r="E35" i="7"/>
  <c r="B35" i="7"/>
  <c r="C35" i="7" s="1"/>
  <c r="K34" i="7"/>
  <c r="H34" i="7"/>
  <c r="E34" i="7"/>
  <c r="B34" i="7"/>
  <c r="C34" i="7" s="1"/>
  <c r="K33" i="7"/>
  <c r="H33" i="7"/>
  <c r="E33" i="7"/>
  <c r="B33" i="7"/>
  <c r="C33" i="7" s="1"/>
  <c r="K32" i="7"/>
  <c r="L32" i="7" s="1"/>
  <c r="H32" i="7"/>
  <c r="I32" i="7" s="1"/>
  <c r="E32" i="7"/>
  <c r="F32" i="7" s="1"/>
  <c r="B32" i="7"/>
  <c r="C32" i="7" s="1"/>
  <c r="K31" i="7"/>
  <c r="H31" i="7"/>
  <c r="E31" i="7"/>
  <c r="B31" i="7"/>
  <c r="K30" i="7"/>
  <c r="H30" i="7"/>
  <c r="E30" i="7"/>
  <c r="B30" i="7"/>
  <c r="K29" i="7"/>
  <c r="H29" i="7"/>
  <c r="E29" i="7"/>
  <c r="B29" i="7"/>
  <c r="L28" i="7"/>
  <c r="K28" i="7"/>
  <c r="I28" i="7"/>
  <c r="H28" i="7"/>
  <c r="F28" i="7"/>
  <c r="E28" i="7"/>
  <c r="C28" i="7"/>
  <c r="B28" i="7"/>
  <c r="K27" i="7"/>
  <c r="H27" i="7"/>
  <c r="E27" i="7"/>
  <c r="B27" i="7"/>
  <c r="K26" i="7"/>
  <c r="H26" i="7"/>
  <c r="E26" i="7"/>
  <c r="B26" i="7"/>
  <c r="C26" i="7" s="1"/>
  <c r="K25" i="7"/>
  <c r="H25" i="7"/>
  <c r="E25" i="7"/>
  <c r="B25" i="7"/>
  <c r="C25" i="7" s="1"/>
  <c r="K24" i="7"/>
  <c r="H24" i="7"/>
  <c r="E24" i="7"/>
  <c r="B24" i="7"/>
  <c r="C24" i="7" s="1"/>
  <c r="K23" i="7"/>
  <c r="L23" i="7" s="1"/>
  <c r="H23" i="7"/>
  <c r="I23" i="7" s="1"/>
  <c r="E23" i="7"/>
  <c r="F23" i="7" s="1"/>
  <c r="B23" i="7"/>
  <c r="C23" i="7" s="1"/>
  <c r="K22" i="7"/>
  <c r="H22" i="7"/>
  <c r="E22" i="7"/>
  <c r="B22" i="7"/>
  <c r="K21" i="7"/>
  <c r="H21" i="7"/>
  <c r="E21" i="7"/>
  <c r="B21" i="7"/>
  <c r="K20" i="7"/>
  <c r="H20" i="7"/>
  <c r="E20" i="7"/>
  <c r="B20" i="7"/>
  <c r="L19" i="7"/>
  <c r="K19" i="7"/>
  <c r="I19" i="7"/>
  <c r="H19" i="7"/>
  <c r="F19" i="7"/>
  <c r="E19" i="7"/>
  <c r="C19" i="7"/>
  <c r="B19" i="7"/>
  <c r="K18" i="7"/>
  <c r="H18" i="7"/>
  <c r="E18" i="7"/>
  <c r="B18" i="7"/>
  <c r="K17" i="7"/>
  <c r="H17" i="7"/>
  <c r="E17" i="7"/>
  <c r="B17" i="7"/>
  <c r="C17" i="7" s="1"/>
  <c r="K16" i="7"/>
  <c r="H16" i="7"/>
  <c r="E16" i="7"/>
  <c r="B16" i="7"/>
  <c r="C16" i="7" s="1"/>
  <c r="K15" i="7"/>
  <c r="H15" i="7"/>
  <c r="E15" i="7"/>
  <c r="B15" i="7"/>
  <c r="C15" i="7" s="1"/>
  <c r="K14" i="7"/>
  <c r="L14" i="7" s="1"/>
  <c r="H14" i="7"/>
  <c r="I14" i="7" s="1"/>
  <c r="E14" i="7"/>
  <c r="F14" i="7" s="1"/>
  <c r="B14" i="7"/>
  <c r="C14" i="7" s="1"/>
  <c r="K13" i="7"/>
  <c r="H13" i="7"/>
  <c r="E13" i="7"/>
  <c r="B13" i="7"/>
  <c r="K12" i="7"/>
  <c r="H12" i="7"/>
  <c r="E12" i="7"/>
  <c r="B12" i="7"/>
  <c r="K11" i="7"/>
  <c r="H11" i="7"/>
  <c r="E11" i="7"/>
  <c r="B11" i="7"/>
  <c r="L10" i="7"/>
  <c r="K10" i="7"/>
  <c r="I10" i="7"/>
  <c r="H10" i="7"/>
  <c r="F10" i="7"/>
  <c r="E10" i="7"/>
  <c r="C10" i="7"/>
  <c r="B10" i="7"/>
  <c r="C8" i="7"/>
  <c r="E5" i="7"/>
  <c r="K4" i="7"/>
  <c r="L4" i="7" s="1"/>
  <c r="I4" i="7"/>
  <c r="H4" i="7"/>
  <c r="E4" i="7"/>
  <c r="F4" i="7" s="1"/>
  <c r="C4" i="7"/>
  <c r="B4" i="7"/>
  <c r="H3" i="7"/>
  <c r="K3" i="7" s="1"/>
  <c r="E3" i="7"/>
  <c r="F8" i="7" s="1"/>
  <c r="C2" i="7"/>
  <c r="C1" i="7"/>
  <c r="H189" i="6"/>
  <c r="H188" i="6"/>
  <c r="H187" i="6"/>
  <c r="H186" i="6"/>
  <c r="H185" i="6"/>
  <c r="I185" i="6" s="1"/>
  <c r="H184" i="6"/>
  <c r="H183" i="6"/>
  <c r="H182" i="6"/>
  <c r="I181" i="6"/>
  <c r="H181" i="6"/>
  <c r="K180" i="6"/>
  <c r="H180" i="6"/>
  <c r="E180" i="6"/>
  <c r="K179" i="6"/>
  <c r="H179" i="6"/>
  <c r="E179" i="6"/>
  <c r="K178" i="6"/>
  <c r="H178" i="6"/>
  <c r="E178" i="6"/>
  <c r="K177" i="6"/>
  <c r="H177" i="6"/>
  <c r="E177" i="6"/>
  <c r="K176" i="6"/>
  <c r="L176" i="6" s="1"/>
  <c r="H176" i="6"/>
  <c r="I176" i="6" s="1"/>
  <c r="E176" i="6"/>
  <c r="F176" i="6" s="1"/>
  <c r="K175" i="6"/>
  <c r="H175" i="6"/>
  <c r="E175" i="6"/>
  <c r="K174" i="6"/>
  <c r="H174" i="6"/>
  <c r="E174" i="6"/>
  <c r="K173" i="6"/>
  <c r="H173" i="6"/>
  <c r="E173" i="6"/>
  <c r="L172" i="6"/>
  <c r="K172" i="6"/>
  <c r="I172" i="6"/>
  <c r="H172" i="6"/>
  <c r="F172" i="6"/>
  <c r="E172" i="6"/>
  <c r="K171" i="6"/>
  <c r="H171" i="6"/>
  <c r="E171" i="6"/>
  <c r="K170" i="6"/>
  <c r="H170" i="6"/>
  <c r="E170" i="6"/>
  <c r="K169" i="6"/>
  <c r="H169" i="6"/>
  <c r="E169" i="6"/>
  <c r="K168" i="6"/>
  <c r="H168" i="6"/>
  <c r="E168" i="6"/>
  <c r="K167" i="6"/>
  <c r="L167" i="6" s="1"/>
  <c r="H167" i="6"/>
  <c r="I167" i="6" s="1"/>
  <c r="E167" i="6"/>
  <c r="F167" i="6" s="1"/>
  <c r="K166" i="6"/>
  <c r="H166" i="6"/>
  <c r="E166" i="6"/>
  <c r="K165" i="6"/>
  <c r="H165" i="6"/>
  <c r="E165" i="6"/>
  <c r="K164" i="6"/>
  <c r="H164" i="6"/>
  <c r="E164" i="6"/>
  <c r="L163" i="6"/>
  <c r="K163" i="6"/>
  <c r="I163" i="6"/>
  <c r="H163" i="6"/>
  <c r="F163" i="6"/>
  <c r="E163" i="6"/>
  <c r="K162" i="6"/>
  <c r="H162" i="6"/>
  <c r="E162" i="6"/>
  <c r="K161" i="6"/>
  <c r="H161" i="6"/>
  <c r="E161" i="6"/>
  <c r="K160" i="6"/>
  <c r="H160" i="6"/>
  <c r="E160" i="6"/>
  <c r="K159" i="6"/>
  <c r="H159" i="6"/>
  <c r="E159" i="6"/>
  <c r="K158" i="6"/>
  <c r="L158" i="6" s="1"/>
  <c r="H158" i="6"/>
  <c r="I158" i="6" s="1"/>
  <c r="E158" i="6"/>
  <c r="F158" i="6" s="1"/>
  <c r="K157" i="6"/>
  <c r="H157" i="6"/>
  <c r="E157" i="6"/>
  <c r="K156" i="6"/>
  <c r="H156" i="6"/>
  <c r="E156" i="6"/>
  <c r="K155" i="6"/>
  <c r="H155" i="6"/>
  <c r="E155" i="6"/>
  <c r="L154" i="6"/>
  <c r="K154" i="6"/>
  <c r="I154" i="6"/>
  <c r="H154" i="6"/>
  <c r="F154" i="6"/>
  <c r="E154" i="6"/>
  <c r="K153" i="6"/>
  <c r="H153" i="6"/>
  <c r="E153" i="6"/>
  <c r="K152" i="6"/>
  <c r="H152" i="6"/>
  <c r="E152" i="6"/>
  <c r="K151" i="6"/>
  <c r="H151" i="6"/>
  <c r="E151" i="6"/>
  <c r="K150" i="6"/>
  <c r="H150" i="6"/>
  <c r="E150" i="6"/>
  <c r="K149" i="6"/>
  <c r="L149" i="6" s="1"/>
  <c r="H149" i="6"/>
  <c r="I149" i="6" s="1"/>
  <c r="E149" i="6"/>
  <c r="F149" i="6" s="1"/>
  <c r="K148" i="6"/>
  <c r="H148" i="6"/>
  <c r="E148" i="6"/>
  <c r="K147" i="6"/>
  <c r="H147" i="6"/>
  <c r="E147" i="6"/>
  <c r="K146" i="6"/>
  <c r="H146" i="6"/>
  <c r="E146" i="6"/>
  <c r="L145" i="6"/>
  <c r="K145" i="6"/>
  <c r="I145" i="6"/>
  <c r="H145" i="6"/>
  <c r="F145" i="6"/>
  <c r="E145" i="6"/>
  <c r="K144" i="6"/>
  <c r="H144" i="6"/>
  <c r="E144" i="6"/>
  <c r="K143" i="6"/>
  <c r="H143" i="6"/>
  <c r="E143" i="6"/>
  <c r="K142" i="6"/>
  <c r="H142" i="6"/>
  <c r="E142" i="6"/>
  <c r="K141" i="6"/>
  <c r="H141" i="6"/>
  <c r="E141" i="6"/>
  <c r="K140" i="6"/>
  <c r="L140" i="6" s="1"/>
  <c r="H140" i="6"/>
  <c r="I140" i="6" s="1"/>
  <c r="E140" i="6"/>
  <c r="F140" i="6" s="1"/>
  <c r="K139" i="6"/>
  <c r="H139" i="6"/>
  <c r="E139" i="6"/>
  <c r="K138" i="6"/>
  <c r="H138" i="6"/>
  <c r="E138" i="6"/>
  <c r="K137" i="6"/>
  <c r="H137" i="6"/>
  <c r="E137" i="6"/>
  <c r="L136" i="6"/>
  <c r="K136" i="6"/>
  <c r="I136" i="6"/>
  <c r="H136" i="6"/>
  <c r="F136" i="6"/>
  <c r="E136" i="6"/>
  <c r="K135" i="6"/>
  <c r="H135" i="6"/>
  <c r="E135" i="6"/>
  <c r="K134" i="6"/>
  <c r="H134" i="6"/>
  <c r="E134" i="6"/>
  <c r="K133" i="6"/>
  <c r="H133" i="6"/>
  <c r="E133" i="6"/>
  <c r="K132" i="6"/>
  <c r="H132" i="6"/>
  <c r="E132" i="6"/>
  <c r="K131" i="6"/>
  <c r="L131" i="6" s="1"/>
  <c r="H131" i="6"/>
  <c r="I131" i="6" s="1"/>
  <c r="E131" i="6"/>
  <c r="F131" i="6" s="1"/>
  <c r="K130" i="6"/>
  <c r="H130" i="6"/>
  <c r="E130" i="6"/>
  <c r="K129" i="6"/>
  <c r="H129" i="6"/>
  <c r="E129" i="6"/>
  <c r="K128" i="6"/>
  <c r="H128" i="6"/>
  <c r="E128" i="6"/>
  <c r="L127" i="6"/>
  <c r="K127" i="6"/>
  <c r="I127" i="6"/>
  <c r="H127" i="6"/>
  <c r="F127" i="6"/>
  <c r="E127" i="6"/>
  <c r="K126" i="6"/>
  <c r="H126" i="6"/>
  <c r="E126" i="6"/>
  <c r="K125" i="6"/>
  <c r="H125" i="6"/>
  <c r="E125" i="6"/>
  <c r="K124" i="6"/>
  <c r="H124" i="6"/>
  <c r="E124" i="6"/>
  <c r="K123" i="6"/>
  <c r="H123" i="6"/>
  <c r="E123" i="6"/>
  <c r="F123" i="6" s="1"/>
  <c r="K122" i="6"/>
  <c r="L122" i="6" s="1"/>
  <c r="H122" i="6"/>
  <c r="I122" i="6" s="1"/>
  <c r="E122" i="6"/>
  <c r="F122" i="6" s="1"/>
  <c r="K121" i="6"/>
  <c r="H121" i="6"/>
  <c r="E121" i="6"/>
  <c r="K120" i="6"/>
  <c r="H120" i="6"/>
  <c r="E120" i="6"/>
  <c r="K119" i="6"/>
  <c r="H119" i="6"/>
  <c r="E119" i="6"/>
  <c r="L118" i="6"/>
  <c r="K118" i="6"/>
  <c r="I118" i="6"/>
  <c r="H118" i="6"/>
  <c r="F118" i="6"/>
  <c r="E118" i="6"/>
  <c r="K117" i="6"/>
  <c r="H117" i="6"/>
  <c r="E117" i="6"/>
  <c r="B117" i="6"/>
  <c r="K116" i="6"/>
  <c r="H116" i="6"/>
  <c r="E116" i="6"/>
  <c r="B116" i="6"/>
  <c r="C116" i="6" s="1"/>
  <c r="K115" i="6"/>
  <c r="H115" i="6"/>
  <c r="E115" i="6"/>
  <c r="B115" i="6"/>
  <c r="K114" i="6"/>
  <c r="H114" i="6"/>
  <c r="E114" i="6"/>
  <c r="B114" i="6"/>
  <c r="C114" i="6" s="1"/>
  <c r="K113" i="6"/>
  <c r="L113" i="6" s="1"/>
  <c r="H113" i="6"/>
  <c r="I113" i="6" s="1"/>
  <c r="E113" i="6"/>
  <c r="F113" i="6" s="1"/>
  <c r="B113" i="6"/>
  <c r="C113" i="6" s="1"/>
  <c r="K112" i="6"/>
  <c r="H112" i="6"/>
  <c r="E112" i="6"/>
  <c r="B112" i="6"/>
  <c r="K111" i="6"/>
  <c r="H111" i="6"/>
  <c r="E111" i="6"/>
  <c r="B111" i="6"/>
  <c r="K110" i="6"/>
  <c r="H110" i="6"/>
  <c r="E110" i="6"/>
  <c r="B110" i="6"/>
  <c r="C110" i="6" s="1"/>
  <c r="L109" i="6"/>
  <c r="K109" i="6"/>
  <c r="I109" i="6"/>
  <c r="H109" i="6"/>
  <c r="F109" i="6"/>
  <c r="E109" i="6"/>
  <c r="C109" i="6"/>
  <c r="B109" i="6"/>
  <c r="K108" i="6"/>
  <c r="H108" i="6"/>
  <c r="E108" i="6"/>
  <c r="B108" i="6"/>
  <c r="K107" i="6"/>
  <c r="H107" i="6"/>
  <c r="E107" i="6"/>
  <c r="B107" i="6"/>
  <c r="C107" i="6" s="1"/>
  <c r="K106" i="6"/>
  <c r="H106" i="6"/>
  <c r="E106" i="6"/>
  <c r="B106" i="6"/>
  <c r="K105" i="6"/>
  <c r="H105" i="6"/>
  <c r="E105" i="6"/>
  <c r="B105" i="6"/>
  <c r="C105" i="6" s="1"/>
  <c r="K104" i="6"/>
  <c r="L104" i="6" s="1"/>
  <c r="H104" i="6"/>
  <c r="I104" i="6" s="1"/>
  <c r="E104" i="6"/>
  <c r="F104" i="6" s="1"/>
  <c r="B104" i="6"/>
  <c r="C104" i="6" s="1"/>
  <c r="K103" i="6"/>
  <c r="H103" i="6"/>
  <c r="E103" i="6"/>
  <c r="B103" i="6"/>
  <c r="K102" i="6"/>
  <c r="H102" i="6"/>
  <c r="E102" i="6"/>
  <c r="B102" i="6"/>
  <c r="K101" i="6"/>
  <c r="H101" i="6"/>
  <c r="E101" i="6"/>
  <c r="B101" i="6"/>
  <c r="L100" i="6"/>
  <c r="K100" i="6"/>
  <c r="I100" i="6"/>
  <c r="H100" i="6"/>
  <c r="F100" i="6"/>
  <c r="E100" i="6"/>
  <c r="C100" i="6"/>
  <c r="B100" i="6"/>
  <c r="K99" i="6"/>
  <c r="H99" i="6"/>
  <c r="E99" i="6"/>
  <c r="B99" i="6"/>
  <c r="K98" i="6"/>
  <c r="H98" i="6"/>
  <c r="E98" i="6"/>
  <c r="B98" i="6"/>
  <c r="C98" i="6" s="1"/>
  <c r="K97" i="6"/>
  <c r="H97" i="6"/>
  <c r="E97" i="6"/>
  <c r="B97" i="6"/>
  <c r="K96" i="6"/>
  <c r="H96" i="6"/>
  <c r="E96" i="6"/>
  <c r="B96" i="6"/>
  <c r="C96" i="6" s="1"/>
  <c r="K95" i="6"/>
  <c r="L95" i="6" s="1"/>
  <c r="H95" i="6"/>
  <c r="I95" i="6" s="1"/>
  <c r="E95" i="6"/>
  <c r="F95" i="6" s="1"/>
  <c r="B95" i="6"/>
  <c r="C95" i="6" s="1"/>
  <c r="K94" i="6"/>
  <c r="H94" i="6"/>
  <c r="E94" i="6"/>
  <c r="B94" i="6"/>
  <c r="K93" i="6"/>
  <c r="H93" i="6"/>
  <c r="E93" i="6"/>
  <c r="B93" i="6"/>
  <c r="K92" i="6"/>
  <c r="H92" i="6"/>
  <c r="E92" i="6"/>
  <c r="B92" i="6"/>
  <c r="L91" i="6"/>
  <c r="K91" i="6"/>
  <c r="I91" i="6"/>
  <c r="H91" i="6"/>
  <c r="F91" i="6"/>
  <c r="E91" i="6"/>
  <c r="C91" i="6"/>
  <c r="B91" i="6"/>
  <c r="K90" i="6"/>
  <c r="H90" i="6"/>
  <c r="E90" i="6"/>
  <c r="B90" i="6"/>
  <c r="K89" i="6"/>
  <c r="H89" i="6"/>
  <c r="E89" i="6"/>
  <c r="C89" i="6"/>
  <c r="B89" i="6"/>
  <c r="K88" i="6"/>
  <c r="H88" i="6"/>
  <c r="E88" i="6"/>
  <c r="B88" i="6"/>
  <c r="K87" i="6"/>
  <c r="H87" i="6"/>
  <c r="E87" i="6"/>
  <c r="B87" i="6"/>
  <c r="C87" i="6" s="1"/>
  <c r="K86" i="6"/>
  <c r="L86" i="6" s="1"/>
  <c r="H86" i="6"/>
  <c r="I86" i="6" s="1"/>
  <c r="E86" i="6"/>
  <c r="F86" i="6" s="1"/>
  <c r="B86" i="6"/>
  <c r="C86" i="6" s="1"/>
  <c r="K85" i="6"/>
  <c r="H85" i="6"/>
  <c r="E85" i="6"/>
  <c r="B85" i="6"/>
  <c r="K84" i="6"/>
  <c r="H84" i="6"/>
  <c r="E84" i="6"/>
  <c r="B84" i="6"/>
  <c r="K83" i="6"/>
  <c r="H83" i="6"/>
  <c r="E83" i="6"/>
  <c r="B83" i="6"/>
  <c r="L82" i="6"/>
  <c r="K82" i="6"/>
  <c r="I82" i="6"/>
  <c r="H82" i="6"/>
  <c r="F82" i="6"/>
  <c r="E82" i="6"/>
  <c r="C82" i="6"/>
  <c r="B82" i="6"/>
  <c r="K81" i="6"/>
  <c r="H81" i="6"/>
  <c r="E81" i="6"/>
  <c r="B81" i="6"/>
  <c r="K80" i="6"/>
  <c r="H80" i="6"/>
  <c r="E80" i="6"/>
  <c r="B80" i="6"/>
  <c r="C80" i="6" s="1"/>
  <c r="K79" i="6"/>
  <c r="H79" i="6"/>
  <c r="E79" i="6"/>
  <c r="B79" i="6"/>
  <c r="K78" i="6"/>
  <c r="H78" i="6"/>
  <c r="E78" i="6"/>
  <c r="F78" i="6" s="1"/>
  <c r="B78" i="6"/>
  <c r="C78" i="6" s="1"/>
  <c r="K77" i="6"/>
  <c r="L77" i="6" s="1"/>
  <c r="H77" i="6"/>
  <c r="I77" i="6" s="1"/>
  <c r="E77" i="6"/>
  <c r="F77" i="6" s="1"/>
  <c r="B77" i="6"/>
  <c r="C77" i="6" s="1"/>
  <c r="K76" i="6"/>
  <c r="H76" i="6"/>
  <c r="E76" i="6"/>
  <c r="B76" i="6"/>
  <c r="K75" i="6"/>
  <c r="H75" i="6"/>
  <c r="E75" i="6"/>
  <c r="B75" i="6"/>
  <c r="K74" i="6"/>
  <c r="H74" i="6"/>
  <c r="E74" i="6"/>
  <c r="B74" i="6"/>
  <c r="C74" i="6" s="1"/>
  <c r="L73" i="6"/>
  <c r="K73" i="6"/>
  <c r="I73" i="6"/>
  <c r="H73" i="6"/>
  <c r="F73" i="6"/>
  <c r="E73" i="6"/>
  <c r="C73" i="6"/>
  <c r="B73" i="6"/>
  <c r="K72" i="6"/>
  <c r="H72" i="6"/>
  <c r="E72" i="6"/>
  <c r="B72" i="6"/>
  <c r="K71" i="6"/>
  <c r="H71" i="6"/>
  <c r="E71" i="6"/>
  <c r="B71" i="6"/>
  <c r="C71" i="6" s="1"/>
  <c r="K70" i="6"/>
  <c r="H70" i="6"/>
  <c r="E70" i="6"/>
  <c r="B70" i="6"/>
  <c r="K69" i="6"/>
  <c r="H69" i="6"/>
  <c r="E69" i="6"/>
  <c r="B69" i="6"/>
  <c r="C69" i="6" s="1"/>
  <c r="K68" i="6"/>
  <c r="L68" i="6" s="1"/>
  <c r="H68" i="6"/>
  <c r="I68" i="6" s="1"/>
  <c r="E68" i="6"/>
  <c r="F68" i="6" s="1"/>
  <c r="B68" i="6"/>
  <c r="C68" i="6" s="1"/>
  <c r="K67" i="6"/>
  <c r="H67" i="6"/>
  <c r="E67" i="6"/>
  <c r="B67" i="6"/>
  <c r="K66" i="6"/>
  <c r="H66" i="6"/>
  <c r="E66" i="6"/>
  <c r="B66" i="6"/>
  <c r="K65" i="6"/>
  <c r="H65" i="6"/>
  <c r="E65" i="6"/>
  <c r="B65" i="6"/>
  <c r="C65" i="6" s="1"/>
  <c r="L64" i="6"/>
  <c r="K64" i="6"/>
  <c r="I64" i="6"/>
  <c r="H64" i="6"/>
  <c r="F64" i="6"/>
  <c r="E64" i="6"/>
  <c r="C64" i="6"/>
  <c r="B64" i="6"/>
  <c r="K63" i="6"/>
  <c r="H63" i="6"/>
  <c r="E63" i="6"/>
  <c r="B63" i="6"/>
  <c r="K62" i="6"/>
  <c r="H62" i="6"/>
  <c r="E62" i="6"/>
  <c r="B62" i="6"/>
  <c r="C62" i="6" s="1"/>
  <c r="K61" i="6"/>
  <c r="H61" i="6"/>
  <c r="E61" i="6"/>
  <c r="B61" i="6"/>
  <c r="K60" i="6"/>
  <c r="H60" i="6"/>
  <c r="E60" i="6"/>
  <c r="B60" i="6"/>
  <c r="C60" i="6" s="1"/>
  <c r="K59" i="6"/>
  <c r="L59" i="6" s="1"/>
  <c r="H59" i="6"/>
  <c r="I59" i="6" s="1"/>
  <c r="E59" i="6"/>
  <c r="F59" i="6" s="1"/>
  <c r="B59" i="6"/>
  <c r="C59" i="6" s="1"/>
  <c r="K58" i="6"/>
  <c r="H58" i="6"/>
  <c r="E58" i="6"/>
  <c r="B58" i="6"/>
  <c r="K57" i="6"/>
  <c r="H57" i="6"/>
  <c r="E57" i="6"/>
  <c r="B57" i="6"/>
  <c r="K56" i="6"/>
  <c r="H56" i="6"/>
  <c r="E56" i="6"/>
  <c r="B56" i="6"/>
  <c r="L55" i="6"/>
  <c r="K55" i="6"/>
  <c r="I55" i="6"/>
  <c r="H55" i="6"/>
  <c r="F55" i="6"/>
  <c r="E55" i="6"/>
  <c r="C55" i="6"/>
  <c r="B55" i="6"/>
  <c r="K54" i="6"/>
  <c r="H54" i="6"/>
  <c r="E54" i="6"/>
  <c r="B54" i="6"/>
  <c r="K53" i="6"/>
  <c r="H53" i="6"/>
  <c r="E53" i="6"/>
  <c r="B53" i="6"/>
  <c r="C53" i="6" s="1"/>
  <c r="K52" i="6"/>
  <c r="H52" i="6"/>
  <c r="E52" i="6"/>
  <c r="B52" i="6"/>
  <c r="K51" i="6"/>
  <c r="H51" i="6"/>
  <c r="E51" i="6"/>
  <c r="B51" i="6"/>
  <c r="C51" i="6" s="1"/>
  <c r="K50" i="6"/>
  <c r="L50" i="6" s="1"/>
  <c r="H50" i="6"/>
  <c r="I50" i="6" s="1"/>
  <c r="E50" i="6"/>
  <c r="F50" i="6" s="1"/>
  <c r="B50" i="6"/>
  <c r="C50" i="6" s="1"/>
  <c r="K49" i="6"/>
  <c r="H49" i="6"/>
  <c r="E49" i="6"/>
  <c r="B49" i="6"/>
  <c r="K48" i="6"/>
  <c r="H48" i="6"/>
  <c r="E48" i="6"/>
  <c r="B48" i="6"/>
  <c r="K47" i="6"/>
  <c r="H47" i="6"/>
  <c r="E47" i="6"/>
  <c r="B47" i="6"/>
  <c r="L46" i="6"/>
  <c r="K46" i="6"/>
  <c r="I46" i="6"/>
  <c r="H46" i="6"/>
  <c r="F46" i="6"/>
  <c r="E46" i="6"/>
  <c r="C46" i="6"/>
  <c r="B46" i="6"/>
  <c r="K45" i="6"/>
  <c r="H45" i="6"/>
  <c r="E45" i="6"/>
  <c r="B45" i="6"/>
  <c r="K44" i="6"/>
  <c r="H44" i="6"/>
  <c r="F44" i="6"/>
  <c r="E44" i="6"/>
  <c r="B44" i="6"/>
  <c r="C44" i="6" s="1"/>
  <c r="K43" i="6"/>
  <c r="H43" i="6"/>
  <c r="E43" i="6"/>
  <c r="B43" i="6"/>
  <c r="K42" i="6"/>
  <c r="H42" i="6"/>
  <c r="E42" i="6"/>
  <c r="B42" i="6"/>
  <c r="C42" i="6" s="1"/>
  <c r="K41" i="6"/>
  <c r="L41" i="6" s="1"/>
  <c r="H41" i="6"/>
  <c r="I41" i="6" s="1"/>
  <c r="E41" i="6"/>
  <c r="F41" i="6" s="1"/>
  <c r="B41" i="6"/>
  <c r="C41" i="6" s="1"/>
  <c r="K40" i="6"/>
  <c r="H40" i="6"/>
  <c r="E40" i="6"/>
  <c r="B40" i="6"/>
  <c r="K39" i="6"/>
  <c r="H39" i="6"/>
  <c r="E39" i="6"/>
  <c r="B39" i="6"/>
  <c r="K38" i="6"/>
  <c r="H38" i="6"/>
  <c r="E38" i="6"/>
  <c r="B38" i="6"/>
  <c r="C38" i="6" s="1"/>
  <c r="L37" i="6"/>
  <c r="K37" i="6"/>
  <c r="I37" i="6"/>
  <c r="H37" i="6"/>
  <c r="F37" i="6"/>
  <c r="E37" i="6"/>
  <c r="C37" i="6"/>
  <c r="B37" i="6"/>
  <c r="K36" i="6"/>
  <c r="H36" i="6"/>
  <c r="E36" i="6"/>
  <c r="B36" i="6"/>
  <c r="K35" i="6"/>
  <c r="H35" i="6"/>
  <c r="E35" i="6"/>
  <c r="B35" i="6"/>
  <c r="C35" i="6" s="1"/>
  <c r="K34" i="6"/>
  <c r="H34" i="6"/>
  <c r="E34" i="6"/>
  <c r="B34" i="6"/>
  <c r="K33" i="6"/>
  <c r="H33" i="6"/>
  <c r="E33" i="6"/>
  <c r="B33" i="6"/>
  <c r="C33" i="6" s="1"/>
  <c r="K32" i="6"/>
  <c r="L32" i="6" s="1"/>
  <c r="H32" i="6"/>
  <c r="I32" i="6" s="1"/>
  <c r="E32" i="6"/>
  <c r="F32" i="6" s="1"/>
  <c r="B32" i="6"/>
  <c r="C32" i="6" s="1"/>
  <c r="K31" i="6"/>
  <c r="H31" i="6"/>
  <c r="E31" i="6"/>
  <c r="B31" i="6"/>
  <c r="K30" i="6"/>
  <c r="H30" i="6"/>
  <c r="E30" i="6"/>
  <c r="B30" i="6"/>
  <c r="K29" i="6"/>
  <c r="H29" i="6"/>
  <c r="E29" i="6"/>
  <c r="B29" i="6"/>
  <c r="C29" i="6" s="1"/>
  <c r="L28" i="6"/>
  <c r="K28" i="6"/>
  <c r="I28" i="6"/>
  <c r="H28" i="6"/>
  <c r="F28" i="6"/>
  <c r="E28" i="6"/>
  <c r="C28" i="6"/>
  <c r="B28" i="6"/>
  <c r="K27" i="6"/>
  <c r="H27" i="6"/>
  <c r="E27" i="6"/>
  <c r="B27" i="6"/>
  <c r="K26" i="6"/>
  <c r="H26" i="6"/>
  <c r="E26" i="6"/>
  <c r="C26" i="6"/>
  <c r="B26" i="6"/>
  <c r="K25" i="6"/>
  <c r="H25" i="6"/>
  <c r="E25" i="6"/>
  <c r="B25" i="6"/>
  <c r="K24" i="6"/>
  <c r="H24" i="6"/>
  <c r="E24" i="6"/>
  <c r="B24" i="6"/>
  <c r="C24" i="6" s="1"/>
  <c r="K23" i="6"/>
  <c r="L23" i="6" s="1"/>
  <c r="H23" i="6"/>
  <c r="I23" i="6" s="1"/>
  <c r="E23" i="6"/>
  <c r="F23" i="6" s="1"/>
  <c r="B23" i="6"/>
  <c r="C23" i="6" s="1"/>
  <c r="K22" i="6"/>
  <c r="H22" i="6"/>
  <c r="E22" i="6"/>
  <c r="B22" i="6"/>
  <c r="K21" i="6"/>
  <c r="H21" i="6"/>
  <c r="E21" i="6"/>
  <c r="B21" i="6"/>
  <c r="K20" i="6"/>
  <c r="H20" i="6"/>
  <c r="E20" i="6"/>
  <c r="B20" i="6"/>
  <c r="L19" i="6"/>
  <c r="K19" i="6"/>
  <c r="I19" i="6"/>
  <c r="H19" i="6"/>
  <c r="F19" i="6"/>
  <c r="E19" i="6"/>
  <c r="C19" i="6"/>
  <c r="B19" i="6"/>
  <c r="K18" i="6"/>
  <c r="H18" i="6"/>
  <c r="E18" i="6"/>
  <c r="B18" i="6"/>
  <c r="K17" i="6"/>
  <c r="H17" i="6"/>
  <c r="E17" i="6"/>
  <c r="B17" i="6"/>
  <c r="C17" i="6" s="1"/>
  <c r="K16" i="6"/>
  <c r="H16" i="6"/>
  <c r="E16" i="6"/>
  <c r="B16" i="6"/>
  <c r="K15" i="6"/>
  <c r="H15" i="6"/>
  <c r="E15" i="6"/>
  <c r="B15" i="6"/>
  <c r="C15" i="6" s="1"/>
  <c r="K14" i="6"/>
  <c r="L14" i="6" s="1"/>
  <c r="H14" i="6"/>
  <c r="I14" i="6" s="1"/>
  <c r="E14" i="6"/>
  <c r="F14" i="6" s="1"/>
  <c r="B14" i="6"/>
  <c r="C14" i="6" s="1"/>
  <c r="K13" i="6"/>
  <c r="H13" i="6"/>
  <c r="E13" i="6"/>
  <c r="B13" i="6"/>
  <c r="K12" i="6"/>
  <c r="H12" i="6"/>
  <c r="E12" i="6"/>
  <c r="B12" i="6"/>
  <c r="K11" i="6"/>
  <c r="H11" i="6"/>
  <c r="E11" i="6"/>
  <c r="B11" i="6"/>
  <c r="L10" i="6"/>
  <c r="K10" i="6"/>
  <c r="I10" i="6"/>
  <c r="H10" i="6"/>
  <c r="F10" i="6"/>
  <c r="E10" i="6"/>
  <c r="C10" i="6"/>
  <c r="B10" i="6"/>
  <c r="C8" i="6"/>
  <c r="K5" i="6"/>
  <c r="H5" i="6"/>
  <c r="E5" i="6"/>
  <c r="L4" i="6"/>
  <c r="K4" i="6"/>
  <c r="I4" i="6"/>
  <c r="H4" i="6"/>
  <c r="E4" i="6"/>
  <c r="B4" i="6"/>
  <c r="E3" i="6"/>
  <c r="F2" i="6"/>
  <c r="C2" i="6"/>
  <c r="C1" i="6"/>
  <c r="K423" i="5"/>
  <c r="L422" i="5"/>
  <c r="K422" i="5"/>
  <c r="L421" i="5"/>
  <c r="K421" i="5"/>
  <c r="K420" i="5"/>
  <c r="L420" i="5" s="1"/>
  <c r="K419" i="5"/>
  <c r="L419" i="5" s="1"/>
  <c r="K418" i="5"/>
  <c r="K417" i="5"/>
  <c r="L416" i="5"/>
  <c r="K416" i="5"/>
  <c r="L415" i="5"/>
  <c r="K415" i="5"/>
  <c r="K414" i="5"/>
  <c r="K413" i="5"/>
  <c r="L413" i="5" s="1"/>
  <c r="L412" i="5"/>
  <c r="K412" i="5"/>
  <c r="K411" i="5"/>
  <c r="L411" i="5" s="1"/>
  <c r="K410" i="5"/>
  <c r="L410" i="5" s="1"/>
  <c r="K409" i="5"/>
  <c r="K408" i="5"/>
  <c r="K407" i="5"/>
  <c r="L407" i="5" s="1"/>
  <c r="L406" i="5"/>
  <c r="K406" i="5"/>
  <c r="K405" i="5"/>
  <c r="L404" i="5"/>
  <c r="K404" i="5"/>
  <c r="L403" i="5"/>
  <c r="K403" i="5"/>
  <c r="L402" i="5"/>
  <c r="K402" i="5"/>
  <c r="L401" i="5"/>
  <c r="K401" i="5"/>
  <c r="K400" i="5"/>
  <c r="K399" i="5"/>
  <c r="K398" i="5"/>
  <c r="L398" i="5" s="1"/>
  <c r="L397" i="5"/>
  <c r="K397" i="5"/>
  <c r="K396" i="5"/>
  <c r="K395" i="5"/>
  <c r="L395" i="5" s="1"/>
  <c r="K394" i="5"/>
  <c r="L394" i="5" s="1"/>
  <c r="K393" i="5"/>
  <c r="L393" i="5" s="1"/>
  <c r="K392" i="5"/>
  <c r="L392" i="5" s="1"/>
  <c r="K391" i="5"/>
  <c r="K390" i="5"/>
  <c r="K389" i="5"/>
  <c r="L389" i="5" s="1"/>
  <c r="L388" i="5"/>
  <c r="K388" i="5"/>
  <c r="K387" i="5"/>
  <c r="L386" i="5"/>
  <c r="K386" i="5"/>
  <c r="L385" i="5"/>
  <c r="K385" i="5"/>
  <c r="K384" i="5"/>
  <c r="L384" i="5" s="1"/>
  <c r="L383" i="5"/>
  <c r="K383" i="5"/>
  <c r="K382" i="5"/>
  <c r="K381" i="5"/>
  <c r="L380" i="5"/>
  <c r="K380" i="5"/>
  <c r="L379" i="5"/>
  <c r="K379" i="5"/>
  <c r="K378" i="5"/>
  <c r="K377" i="5"/>
  <c r="L377" i="5" s="1"/>
  <c r="L376" i="5"/>
  <c r="K376" i="5"/>
  <c r="K375" i="5"/>
  <c r="L375" i="5" s="1"/>
  <c r="K374" i="5"/>
  <c r="L374" i="5" s="1"/>
  <c r="K373" i="5"/>
  <c r="K372" i="5"/>
  <c r="K371" i="5"/>
  <c r="L371" i="5" s="1"/>
  <c r="L370" i="5"/>
  <c r="K370" i="5"/>
  <c r="K369" i="5"/>
  <c r="L368" i="5"/>
  <c r="K368" i="5"/>
  <c r="L367" i="5"/>
  <c r="K367" i="5"/>
  <c r="L366" i="5"/>
  <c r="K366" i="5"/>
  <c r="L365" i="5"/>
  <c r="K365" i="5"/>
  <c r="K364" i="5"/>
  <c r="K363" i="5"/>
  <c r="K362" i="5"/>
  <c r="L362" i="5" s="1"/>
  <c r="L361" i="5"/>
  <c r="K361" i="5"/>
  <c r="K360" i="5"/>
  <c r="K359" i="5"/>
  <c r="L359" i="5" s="1"/>
  <c r="K358" i="5"/>
  <c r="L358" i="5" s="1"/>
  <c r="K357" i="5"/>
  <c r="L357" i="5" s="1"/>
  <c r="K356" i="5"/>
  <c r="L356" i="5" s="1"/>
  <c r="K355" i="5"/>
  <c r="K354" i="5"/>
  <c r="K353" i="5"/>
  <c r="L353" i="5" s="1"/>
  <c r="L352" i="5"/>
  <c r="K352" i="5"/>
  <c r="K351" i="5"/>
  <c r="L350" i="5"/>
  <c r="K350" i="5"/>
  <c r="L349" i="5"/>
  <c r="K349" i="5"/>
  <c r="K348" i="5"/>
  <c r="L348" i="5" s="1"/>
  <c r="L347" i="5"/>
  <c r="K347" i="5"/>
  <c r="K346" i="5"/>
  <c r="K345" i="5"/>
  <c r="L344" i="5"/>
  <c r="K344" i="5"/>
  <c r="L343" i="5"/>
  <c r="K343" i="5"/>
  <c r="K342" i="5"/>
  <c r="K341" i="5"/>
  <c r="L341" i="5" s="1"/>
  <c r="L340" i="5"/>
  <c r="K340" i="5"/>
  <c r="K339" i="5"/>
  <c r="L339" i="5" s="1"/>
  <c r="K338" i="5"/>
  <c r="L338" i="5" s="1"/>
  <c r="K337" i="5"/>
  <c r="K336" i="5"/>
  <c r="K335" i="5"/>
  <c r="L335" i="5" s="1"/>
  <c r="L334" i="5"/>
  <c r="K334" i="5"/>
  <c r="K333" i="5"/>
  <c r="L332" i="5"/>
  <c r="K332" i="5"/>
  <c r="L331" i="5"/>
  <c r="K331" i="5"/>
  <c r="L330" i="5"/>
  <c r="K330" i="5"/>
  <c r="L329" i="5"/>
  <c r="K329" i="5"/>
  <c r="K328" i="5"/>
  <c r="K327" i="5"/>
  <c r="K326" i="5"/>
  <c r="L326" i="5" s="1"/>
  <c r="L325" i="5"/>
  <c r="K325" i="5"/>
  <c r="K324" i="5"/>
  <c r="K323" i="5"/>
  <c r="L323" i="5" s="1"/>
  <c r="K322" i="5"/>
  <c r="L322" i="5" s="1"/>
  <c r="K321" i="5"/>
  <c r="L321" i="5" s="1"/>
  <c r="K320" i="5"/>
  <c r="L320" i="5" s="1"/>
  <c r="K319" i="5"/>
  <c r="K318" i="5"/>
  <c r="K317" i="5"/>
  <c r="L317" i="5" s="1"/>
  <c r="L316" i="5"/>
  <c r="K316" i="5"/>
  <c r="K315" i="5"/>
  <c r="L314" i="5"/>
  <c r="K314" i="5"/>
  <c r="L313" i="5"/>
  <c r="K313" i="5"/>
  <c r="K312" i="5"/>
  <c r="L312" i="5" s="1"/>
  <c r="L311" i="5"/>
  <c r="K311" i="5"/>
  <c r="K310" i="5"/>
  <c r="K309" i="5"/>
  <c r="L308" i="5"/>
  <c r="K308" i="5"/>
  <c r="L307" i="5"/>
  <c r="K307" i="5"/>
  <c r="K306" i="5"/>
  <c r="K305" i="5"/>
  <c r="L305" i="5" s="1"/>
  <c r="L304" i="5"/>
  <c r="K304" i="5"/>
  <c r="K303" i="5"/>
  <c r="L303" i="5" s="1"/>
  <c r="K302" i="5"/>
  <c r="L302" i="5" s="1"/>
  <c r="K301" i="5"/>
  <c r="K300" i="5"/>
  <c r="K299" i="5"/>
  <c r="L299" i="5" s="1"/>
  <c r="L298" i="5"/>
  <c r="K298" i="5"/>
  <c r="K297" i="5"/>
  <c r="L296" i="5"/>
  <c r="K296" i="5"/>
  <c r="L295" i="5"/>
  <c r="K295" i="5"/>
  <c r="L294" i="5"/>
  <c r="K294" i="5"/>
  <c r="L293" i="5"/>
  <c r="K293" i="5"/>
  <c r="K292" i="5"/>
  <c r="K291" i="5"/>
  <c r="K290" i="5"/>
  <c r="L290" i="5" s="1"/>
  <c r="L289" i="5"/>
  <c r="K289" i="5"/>
  <c r="K288" i="5"/>
  <c r="K287" i="5"/>
  <c r="L287" i="5" s="1"/>
  <c r="K286" i="5"/>
  <c r="L286" i="5" s="1"/>
  <c r="K285" i="5"/>
  <c r="L285" i="5" s="1"/>
  <c r="K284" i="5"/>
  <c r="L284" i="5" s="1"/>
  <c r="K283" i="5"/>
  <c r="K282" i="5"/>
  <c r="K281" i="5"/>
  <c r="L281" i="5" s="1"/>
  <c r="L280" i="5"/>
  <c r="K280" i="5"/>
  <c r="K279" i="5"/>
  <c r="L278" i="5"/>
  <c r="K278" i="5"/>
  <c r="L277" i="5"/>
  <c r="K277" i="5"/>
  <c r="K276" i="5"/>
  <c r="L276" i="5" s="1"/>
  <c r="L275" i="5"/>
  <c r="K275" i="5"/>
  <c r="K274" i="5"/>
  <c r="K273" i="5"/>
  <c r="L272" i="5"/>
  <c r="K272" i="5"/>
  <c r="L271" i="5"/>
  <c r="K271" i="5"/>
  <c r="H414" i="5"/>
  <c r="I413" i="5"/>
  <c r="H413" i="5"/>
  <c r="H412" i="5"/>
  <c r="I412" i="5" s="1"/>
  <c r="H411" i="5"/>
  <c r="I411" i="5" s="1"/>
  <c r="I410" i="5"/>
  <c r="H410" i="5"/>
  <c r="H409" i="5"/>
  <c r="H408" i="5"/>
  <c r="H407" i="5"/>
  <c r="I407" i="5" s="1"/>
  <c r="I406" i="5"/>
  <c r="H406" i="5"/>
  <c r="H405" i="5"/>
  <c r="I404" i="5"/>
  <c r="H404" i="5"/>
  <c r="H403" i="5"/>
  <c r="I403" i="5" s="1"/>
  <c r="H402" i="5"/>
  <c r="I402" i="5" s="1"/>
  <c r="H401" i="5"/>
  <c r="I401" i="5" s="1"/>
  <c r="H400" i="5"/>
  <c r="H399" i="5"/>
  <c r="H398" i="5"/>
  <c r="I398" i="5" s="1"/>
  <c r="I397" i="5"/>
  <c r="H397" i="5"/>
  <c r="H396" i="5"/>
  <c r="I395" i="5"/>
  <c r="H395" i="5"/>
  <c r="I394" i="5"/>
  <c r="H394" i="5"/>
  <c r="H393" i="5"/>
  <c r="I393" i="5" s="1"/>
  <c r="I392" i="5"/>
  <c r="H392" i="5"/>
  <c r="H391" i="5"/>
  <c r="H390" i="5"/>
  <c r="H389" i="5"/>
  <c r="I389" i="5" s="1"/>
  <c r="I388" i="5"/>
  <c r="H388" i="5"/>
  <c r="H387" i="5"/>
  <c r="H386" i="5"/>
  <c r="I386" i="5" s="1"/>
  <c r="H385" i="5"/>
  <c r="I385" i="5" s="1"/>
  <c r="H384" i="5"/>
  <c r="I384" i="5" s="1"/>
  <c r="I383" i="5"/>
  <c r="H383" i="5"/>
  <c r="H382" i="5"/>
  <c r="H381" i="5"/>
  <c r="H380" i="5"/>
  <c r="I380" i="5" s="1"/>
  <c r="I379" i="5"/>
  <c r="H379" i="5"/>
  <c r="H378" i="5"/>
  <c r="I377" i="5"/>
  <c r="H377" i="5"/>
  <c r="H376" i="5"/>
  <c r="I376" i="5" s="1"/>
  <c r="H375" i="5"/>
  <c r="I375" i="5" s="1"/>
  <c r="I374" i="5"/>
  <c r="H374" i="5"/>
  <c r="H373" i="5"/>
  <c r="H372" i="5"/>
  <c r="H371" i="5"/>
  <c r="I371" i="5" s="1"/>
  <c r="I370" i="5"/>
  <c r="H370" i="5"/>
  <c r="H369" i="5"/>
  <c r="I368" i="5"/>
  <c r="H368" i="5"/>
  <c r="H367" i="5"/>
  <c r="I367" i="5" s="1"/>
  <c r="H366" i="5"/>
  <c r="I366" i="5" s="1"/>
  <c r="H365" i="5"/>
  <c r="I365" i="5" s="1"/>
  <c r="H364" i="5"/>
  <c r="H363" i="5"/>
  <c r="H362" i="5"/>
  <c r="I362" i="5" s="1"/>
  <c r="I361" i="5"/>
  <c r="H361" i="5"/>
  <c r="H360" i="5"/>
  <c r="I359" i="5"/>
  <c r="H359" i="5"/>
  <c r="I358" i="5"/>
  <c r="H358" i="5"/>
  <c r="H357" i="5"/>
  <c r="I357" i="5" s="1"/>
  <c r="I356" i="5"/>
  <c r="H356" i="5"/>
  <c r="H355" i="5"/>
  <c r="H354" i="5"/>
  <c r="H353" i="5"/>
  <c r="I353" i="5" s="1"/>
  <c r="I352" i="5"/>
  <c r="H352" i="5"/>
  <c r="H351" i="5"/>
  <c r="H350" i="5"/>
  <c r="I350" i="5" s="1"/>
  <c r="H349" i="5"/>
  <c r="I349" i="5" s="1"/>
  <c r="H348" i="5"/>
  <c r="I348" i="5" s="1"/>
  <c r="I347" i="5"/>
  <c r="H347" i="5"/>
  <c r="H346" i="5"/>
  <c r="H345" i="5"/>
  <c r="H344" i="5"/>
  <c r="I344" i="5" s="1"/>
  <c r="I343" i="5"/>
  <c r="H343" i="5"/>
  <c r="H342" i="5"/>
  <c r="I341" i="5"/>
  <c r="H341" i="5"/>
  <c r="H340" i="5"/>
  <c r="I340" i="5" s="1"/>
  <c r="H339" i="5"/>
  <c r="I339" i="5" s="1"/>
  <c r="I338" i="5"/>
  <c r="H338" i="5"/>
  <c r="H337" i="5"/>
  <c r="H336" i="5"/>
  <c r="I335" i="5"/>
  <c r="H335" i="5"/>
  <c r="I334" i="5"/>
  <c r="H334" i="5"/>
  <c r="H333" i="5"/>
  <c r="I332" i="5"/>
  <c r="H332" i="5"/>
  <c r="H331" i="5"/>
  <c r="I331" i="5" s="1"/>
  <c r="H330" i="5"/>
  <c r="I330" i="5" s="1"/>
  <c r="H329" i="5"/>
  <c r="I329" i="5" s="1"/>
  <c r="H328" i="5"/>
  <c r="H327" i="5"/>
  <c r="H326" i="5"/>
  <c r="I326" i="5" s="1"/>
  <c r="I325" i="5"/>
  <c r="H325" i="5"/>
  <c r="H324" i="5"/>
  <c r="I323" i="5"/>
  <c r="H323" i="5"/>
  <c r="I322" i="5"/>
  <c r="H322" i="5"/>
  <c r="I321" i="5"/>
  <c r="H321" i="5"/>
  <c r="I320" i="5"/>
  <c r="H320" i="5"/>
  <c r="H319" i="5"/>
  <c r="H318" i="5"/>
  <c r="H317" i="5"/>
  <c r="I317" i="5" s="1"/>
  <c r="I316" i="5"/>
  <c r="H316" i="5"/>
  <c r="H315" i="5"/>
  <c r="H314" i="5"/>
  <c r="I314" i="5" s="1"/>
  <c r="H313" i="5"/>
  <c r="I313" i="5" s="1"/>
  <c r="H312" i="5"/>
  <c r="I312" i="5" s="1"/>
  <c r="I311" i="5"/>
  <c r="H311" i="5"/>
  <c r="H310" i="5"/>
  <c r="H309" i="5"/>
  <c r="H308" i="5"/>
  <c r="I308" i="5" s="1"/>
  <c r="I307" i="5"/>
  <c r="H307" i="5"/>
  <c r="H306" i="5"/>
  <c r="I305" i="5"/>
  <c r="H305" i="5"/>
  <c r="H304" i="5"/>
  <c r="I304" i="5" s="1"/>
  <c r="H303" i="5"/>
  <c r="I303" i="5" s="1"/>
  <c r="I302" i="5"/>
  <c r="H302" i="5"/>
  <c r="H301" i="5"/>
  <c r="H300" i="5"/>
  <c r="I299" i="5"/>
  <c r="H299" i="5"/>
  <c r="I298" i="5"/>
  <c r="H298" i="5"/>
  <c r="H297" i="5"/>
  <c r="I296" i="5"/>
  <c r="H296" i="5"/>
  <c r="H295" i="5"/>
  <c r="I295" i="5" s="1"/>
  <c r="H294" i="5"/>
  <c r="I294" i="5" s="1"/>
  <c r="H293" i="5"/>
  <c r="I293" i="5" s="1"/>
  <c r="H292" i="5"/>
  <c r="H291" i="5"/>
  <c r="H290" i="5"/>
  <c r="I290" i="5" s="1"/>
  <c r="I289" i="5"/>
  <c r="H289" i="5"/>
  <c r="H288" i="5"/>
  <c r="I287" i="5"/>
  <c r="H287" i="5"/>
  <c r="I286" i="5"/>
  <c r="H286" i="5"/>
  <c r="I285" i="5"/>
  <c r="H285" i="5"/>
  <c r="I284" i="5"/>
  <c r="H284" i="5"/>
  <c r="H283" i="5"/>
  <c r="H282" i="5"/>
  <c r="H281" i="5"/>
  <c r="I281" i="5" s="1"/>
  <c r="I280" i="5"/>
  <c r="H280" i="5"/>
  <c r="H279" i="5"/>
  <c r="H278" i="5"/>
  <c r="I278" i="5" s="1"/>
  <c r="H277" i="5"/>
  <c r="I277" i="5" s="1"/>
  <c r="H276" i="5"/>
  <c r="I276" i="5" s="1"/>
  <c r="I275" i="5"/>
  <c r="H275" i="5"/>
  <c r="H274" i="5"/>
  <c r="H273" i="5"/>
  <c r="H272" i="5"/>
  <c r="I272" i="5" s="1"/>
  <c r="I271" i="5"/>
  <c r="H271" i="5"/>
  <c r="H270" i="5"/>
  <c r="I269" i="5"/>
  <c r="H269" i="5"/>
  <c r="H268" i="5"/>
  <c r="I268" i="5" s="1"/>
  <c r="H267" i="5"/>
  <c r="I267" i="5" s="1"/>
  <c r="I266" i="5"/>
  <c r="H266" i="5"/>
  <c r="H265" i="5"/>
  <c r="H264" i="5"/>
  <c r="I263" i="5"/>
  <c r="H263" i="5"/>
  <c r="I262" i="5"/>
  <c r="H262" i="5"/>
  <c r="E396" i="5"/>
  <c r="F395" i="5"/>
  <c r="E395" i="5"/>
  <c r="E394" i="5"/>
  <c r="F394" i="5" s="1"/>
  <c r="E393" i="5"/>
  <c r="F393" i="5" s="1"/>
  <c r="F392" i="5"/>
  <c r="E392" i="5"/>
  <c r="E391" i="5"/>
  <c r="E390" i="5"/>
  <c r="E389" i="5"/>
  <c r="F389" i="5" s="1"/>
  <c r="F388" i="5"/>
  <c r="E388" i="5"/>
  <c r="E387" i="5"/>
  <c r="E386" i="5"/>
  <c r="F386" i="5" s="1"/>
  <c r="E385" i="5"/>
  <c r="F385" i="5" s="1"/>
  <c r="E384" i="5"/>
  <c r="F384" i="5" s="1"/>
  <c r="F383" i="5"/>
  <c r="E383" i="5"/>
  <c r="E382" i="5"/>
  <c r="E381" i="5"/>
  <c r="E380" i="5"/>
  <c r="F380" i="5" s="1"/>
  <c r="F379" i="5"/>
  <c r="E379" i="5"/>
  <c r="E378" i="5"/>
  <c r="F377" i="5"/>
  <c r="E377" i="5"/>
  <c r="E376" i="5"/>
  <c r="F376" i="5" s="1"/>
  <c r="E375" i="5"/>
  <c r="F375" i="5" s="1"/>
  <c r="F374" i="5"/>
  <c r="E374" i="5"/>
  <c r="E373" i="5"/>
  <c r="E372" i="5"/>
  <c r="E371" i="5"/>
  <c r="F371" i="5" s="1"/>
  <c r="F370" i="5"/>
  <c r="E370" i="5"/>
  <c r="E369" i="5"/>
  <c r="F368" i="5"/>
  <c r="E368" i="5"/>
  <c r="E367" i="5"/>
  <c r="F367" i="5" s="1"/>
  <c r="E366" i="5"/>
  <c r="F366" i="5" s="1"/>
  <c r="E365" i="5"/>
  <c r="F365" i="5" s="1"/>
  <c r="E364" i="5"/>
  <c r="E363" i="5"/>
  <c r="E362" i="5"/>
  <c r="F362" i="5" s="1"/>
  <c r="F361" i="5"/>
  <c r="E361" i="5"/>
  <c r="E360" i="5"/>
  <c r="F359" i="5"/>
  <c r="E359" i="5"/>
  <c r="F358" i="5"/>
  <c r="E358" i="5"/>
  <c r="E357" i="5"/>
  <c r="F357" i="5" s="1"/>
  <c r="F356" i="5"/>
  <c r="E356" i="5"/>
  <c r="E355" i="5"/>
  <c r="E354" i="5"/>
  <c r="E353" i="5"/>
  <c r="F353" i="5" s="1"/>
  <c r="F352" i="5"/>
  <c r="E352" i="5"/>
  <c r="E351" i="5"/>
  <c r="E350" i="5"/>
  <c r="F350" i="5" s="1"/>
  <c r="E349" i="5"/>
  <c r="F349" i="5" s="1"/>
  <c r="E348" i="5"/>
  <c r="F348" i="5" s="1"/>
  <c r="F347" i="5"/>
  <c r="E347" i="5"/>
  <c r="E346" i="5"/>
  <c r="E345" i="5"/>
  <c r="E344" i="5"/>
  <c r="F344" i="5" s="1"/>
  <c r="F343" i="5"/>
  <c r="E343" i="5"/>
  <c r="E342" i="5"/>
  <c r="F341" i="5"/>
  <c r="E341" i="5"/>
  <c r="E340" i="5"/>
  <c r="F340" i="5" s="1"/>
  <c r="E339" i="5"/>
  <c r="F339" i="5" s="1"/>
  <c r="F338" i="5"/>
  <c r="E338" i="5"/>
  <c r="E337" i="5"/>
  <c r="E336" i="5"/>
  <c r="E335" i="5"/>
  <c r="F335" i="5" s="1"/>
  <c r="F334" i="5"/>
  <c r="E334" i="5"/>
  <c r="E333" i="5"/>
  <c r="F332" i="5"/>
  <c r="E332" i="5"/>
  <c r="E331" i="5"/>
  <c r="F331" i="5" s="1"/>
  <c r="E330" i="5"/>
  <c r="F330" i="5" s="1"/>
  <c r="E329" i="5"/>
  <c r="F329" i="5" s="1"/>
  <c r="E328" i="5"/>
  <c r="E327" i="5"/>
  <c r="E326" i="5"/>
  <c r="F326" i="5" s="1"/>
  <c r="F325" i="5"/>
  <c r="E325" i="5"/>
  <c r="E324" i="5"/>
  <c r="F323" i="5"/>
  <c r="E323" i="5"/>
  <c r="F322" i="5"/>
  <c r="E322" i="5"/>
  <c r="E321" i="5"/>
  <c r="F321" i="5" s="1"/>
  <c r="F320" i="5"/>
  <c r="E320" i="5"/>
  <c r="E319" i="5"/>
  <c r="E318" i="5"/>
  <c r="E317" i="5"/>
  <c r="F317" i="5" s="1"/>
  <c r="F316" i="5"/>
  <c r="E316" i="5"/>
  <c r="E315" i="5"/>
  <c r="F314" i="5"/>
  <c r="E314" i="5"/>
  <c r="E313" i="5"/>
  <c r="F313" i="5" s="1"/>
  <c r="E312" i="5"/>
  <c r="F312" i="5" s="1"/>
  <c r="F311" i="5"/>
  <c r="E311" i="5"/>
  <c r="E310" i="5"/>
  <c r="E309" i="5"/>
  <c r="E308" i="5"/>
  <c r="F308" i="5" s="1"/>
  <c r="F307" i="5"/>
  <c r="E307" i="5"/>
  <c r="E306" i="5"/>
  <c r="F305" i="5"/>
  <c r="E305" i="5"/>
  <c r="E304" i="5"/>
  <c r="F304" i="5" s="1"/>
  <c r="E303" i="5"/>
  <c r="F303" i="5" s="1"/>
  <c r="F302" i="5"/>
  <c r="E302" i="5"/>
  <c r="E301" i="5"/>
  <c r="E300" i="5"/>
  <c r="E299" i="5"/>
  <c r="F299" i="5" s="1"/>
  <c r="F298" i="5"/>
  <c r="E298" i="5"/>
  <c r="E297" i="5"/>
  <c r="F296" i="5"/>
  <c r="E296" i="5"/>
  <c r="E295" i="5"/>
  <c r="F295" i="5" s="1"/>
  <c r="E294" i="5"/>
  <c r="F294" i="5" s="1"/>
  <c r="F293" i="5"/>
  <c r="E293" i="5"/>
  <c r="E292" i="5"/>
  <c r="E291" i="5"/>
  <c r="E290" i="5"/>
  <c r="F290" i="5" s="1"/>
  <c r="F289" i="5"/>
  <c r="E289" i="5"/>
  <c r="E288" i="5"/>
  <c r="F287" i="5"/>
  <c r="E287" i="5"/>
  <c r="F286" i="5"/>
  <c r="E286" i="5"/>
  <c r="E285" i="5"/>
  <c r="F285" i="5" s="1"/>
  <c r="F284" i="5"/>
  <c r="E284" i="5"/>
  <c r="E283" i="5"/>
  <c r="E282" i="5"/>
  <c r="E281" i="5"/>
  <c r="F281" i="5" s="1"/>
  <c r="F280" i="5"/>
  <c r="E280" i="5"/>
  <c r="E279" i="5"/>
  <c r="F278" i="5"/>
  <c r="E278" i="5"/>
  <c r="E277" i="5"/>
  <c r="F277" i="5" s="1"/>
  <c r="E276" i="5"/>
  <c r="F276" i="5" s="1"/>
  <c r="F275" i="5"/>
  <c r="E275" i="5"/>
  <c r="E274" i="5"/>
  <c r="E273" i="5"/>
  <c r="E272" i="5"/>
  <c r="F272" i="5" s="1"/>
  <c r="F271" i="5"/>
  <c r="E271" i="5"/>
  <c r="E270" i="5"/>
  <c r="F269" i="5"/>
  <c r="E269" i="5"/>
  <c r="F268" i="5"/>
  <c r="E268" i="5"/>
  <c r="E267" i="5"/>
  <c r="F267" i="5" s="1"/>
  <c r="F266" i="5"/>
  <c r="E266" i="5"/>
  <c r="E265" i="5"/>
  <c r="E264" i="5"/>
  <c r="E263" i="5"/>
  <c r="F263" i="5" s="1"/>
  <c r="F262" i="5"/>
  <c r="E262" i="5"/>
  <c r="E261" i="5"/>
  <c r="F260" i="5"/>
  <c r="E260" i="5"/>
  <c r="E259" i="5"/>
  <c r="F259" i="5" s="1"/>
  <c r="E258" i="5"/>
  <c r="F258" i="5" s="1"/>
  <c r="F257" i="5"/>
  <c r="E257" i="5"/>
  <c r="E256" i="5"/>
  <c r="E255" i="5"/>
  <c r="E254" i="5"/>
  <c r="F254" i="5" s="1"/>
  <c r="F253" i="5"/>
  <c r="E253" i="5"/>
  <c r="E252" i="5"/>
  <c r="F251" i="5"/>
  <c r="E251" i="5"/>
  <c r="F250" i="5"/>
  <c r="E250" i="5"/>
  <c r="E249" i="5"/>
  <c r="F249" i="5" s="1"/>
  <c r="F248" i="5"/>
  <c r="E248" i="5"/>
  <c r="E247" i="5"/>
  <c r="E246" i="5"/>
  <c r="E245" i="5"/>
  <c r="F245" i="5" s="1"/>
  <c r="F244" i="5"/>
  <c r="E244" i="5"/>
  <c r="B396" i="5"/>
  <c r="C395" i="5"/>
  <c r="B395" i="5"/>
  <c r="B394" i="5"/>
  <c r="C394" i="5" s="1"/>
  <c r="B393" i="5"/>
  <c r="C393" i="5" s="1"/>
  <c r="C392" i="5"/>
  <c r="B392" i="5"/>
  <c r="B391" i="5"/>
  <c r="B390" i="5"/>
  <c r="B389" i="5"/>
  <c r="C389" i="5" s="1"/>
  <c r="C388" i="5"/>
  <c r="B388" i="5"/>
  <c r="B387" i="5"/>
  <c r="B386" i="5"/>
  <c r="C386" i="5" s="1"/>
  <c r="B385" i="5"/>
  <c r="C385" i="5" s="1"/>
  <c r="B384" i="5"/>
  <c r="C384" i="5" s="1"/>
  <c r="B383" i="5"/>
  <c r="C383" i="5" s="1"/>
  <c r="B382" i="5"/>
  <c r="B381" i="5"/>
  <c r="B380" i="5"/>
  <c r="C380" i="5" s="1"/>
  <c r="C379" i="5"/>
  <c r="B379" i="5"/>
  <c r="B378" i="5"/>
  <c r="B377" i="5"/>
  <c r="C377" i="5" s="1"/>
  <c r="C376" i="5"/>
  <c r="B376" i="5"/>
  <c r="B375" i="5"/>
  <c r="C375" i="5" s="1"/>
  <c r="C374" i="5"/>
  <c r="B374" i="5"/>
  <c r="B373" i="5"/>
  <c r="B372" i="5"/>
  <c r="B371" i="5"/>
  <c r="C371" i="5" s="1"/>
  <c r="C370" i="5"/>
  <c r="B370" i="5"/>
  <c r="B369" i="5"/>
  <c r="B368" i="5"/>
  <c r="C368" i="5" s="1"/>
  <c r="B367" i="5"/>
  <c r="C367" i="5" s="1"/>
  <c r="B366" i="5"/>
  <c r="C366" i="5" s="1"/>
  <c r="B365" i="5"/>
  <c r="C365" i="5" s="1"/>
  <c r="B364" i="5"/>
  <c r="B363" i="5"/>
  <c r="B362" i="5"/>
  <c r="C362" i="5" s="1"/>
  <c r="C361" i="5"/>
  <c r="B361" i="5"/>
  <c r="B360" i="5"/>
  <c r="C359" i="5"/>
  <c r="B359" i="5"/>
  <c r="C358" i="5"/>
  <c r="B358" i="5"/>
  <c r="B357" i="5"/>
  <c r="C357" i="5" s="1"/>
  <c r="B356" i="5"/>
  <c r="C356" i="5" s="1"/>
  <c r="B355" i="5"/>
  <c r="B354" i="5"/>
  <c r="B353" i="5"/>
  <c r="C353" i="5" s="1"/>
  <c r="C352" i="5"/>
  <c r="B352" i="5"/>
  <c r="B351" i="5"/>
  <c r="B350" i="5"/>
  <c r="C350" i="5" s="1"/>
  <c r="B349" i="5"/>
  <c r="C349" i="5" s="1"/>
  <c r="B348" i="5"/>
  <c r="C348" i="5" s="1"/>
  <c r="B347" i="5"/>
  <c r="C347" i="5" s="1"/>
  <c r="B346" i="5"/>
  <c r="B345" i="5"/>
  <c r="B344" i="5"/>
  <c r="C344" i="5" s="1"/>
  <c r="C343" i="5"/>
  <c r="B343" i="5"/>
  <c r="B342" i="5"/>
  <c r="B341" i="5"/>
  <c r="C341" i="5" s="1"/>
  <c r="C340" i="5"/>
  <c r="B340" i="5"/>
  <c r="B339" i="5"/>
  <c r="C339" i="5" s="1"/>
  <c r="C338" i="5"/>
  <c r="B338" i="5"/>
  <c r="B337" i="5"/>
  <c r="B336" i="5"/>
  <c r="B335" i="5"/>
  <c r="C335" i="5" s="1"/>
  <c r="C334" i="5"/>
  <c r="B334" i="5"/>
  <c r="B333" i="5"/>
  <c r="B332" i="5"/>
  <c r="C332" i="5" s="1"/>
  <c r="B331" i="5"/>
  <c r="C331" i="5" s="1"/>
  <c r="B330" i="5"/>
  <c r="C330" i="5" s="1"/>
  <c r="B329" i="5"/>
  <c r="C329" i="5" s="1"/>
  <c r="B328" i="5"/>
  <c r="B327" i="5"/>
  <c r="B326" i="5"/>
  <c r="C326" i="5" s="1"/>
  <c r="C325" i="5"/>
  <c r="B325" i="5"/>
  <c r="B324" i="5"/>
  <c r="C323" i="5"/>
  <c r="B323" i="5"/>
  <c r="C322" i="5"/>
  <c r="B322" i="5"/>
  <c r="B321" i="5"/>
  <c r="C321" i="5" s="1"/>
  <c r="B320" i="5"/>
  <c r="C320" i="5" s="1"/>
  <c r="B319" i="5"/>
  <c r="B318" i="5"/>
  <c r="B317" i="5"/>
  <c r="C317" i="5" s="1"/>
  <c r="C316" i="5"/>
  <c r="B316" i="5"/>
  <c r="B315" i="5"/>
  <c r="B314" i="5"/>
  <c r="C314" i="5" s="1"/>
  <c r="C313" i="5"/>
  <c r="B313" i="5"/>
  <c r="B312" i="5"/>
  <c r="C312" i="5" s="1"/>
  <c r="B311" i="5"/>
  <c r="C311" i="5" s="1"/>
  <c r="B310" i="5"/>
  <c r="B309" i="5"/>
  <c r="B308" i="5"/>
  <c r="C308" i="5" s="1"/>
  <c r="C307" i="5"/>
  <c r="B307" i="5"/>
  <c r="B306" i="5"/>
  <c r="B305" i="5"/>
  <c r="C305" i="5" s="1"/>
  <c r="C304" i="5"/>
  <c r="B304" i="5"/>
  <c r="B303" i="5"/>
  <c r="C303" i="5" s="1"/>
  <c r="C302" i="5"/>
  <c r="B302" i="5"/>
  <c r="B301" i="5"/>
  <c r="B300" i="5"/>
  <c r="B299" i="5"/>
  <c r="C299" i="5" s="1"/>
  <c r="C298" i="5"/>
  <c r="B298" i="5"/>
  <c r="B297" i="5"/>
  <c r="B296" i="5"/>
  <c r="C296" i="5" s="1"/>
  <c r="B295" i="5"/>
  <c r="C295" i="5" s="1"/>
  <c r="B294" i="5"/>
  <c r="C294" i="5" s="1"/>
  <c r="B293" i="5"/>
  <c r="C293" i="5" s="1"/>
  <c r="B292" i="5"/>
  <c r="B291" i="5"/>
  <c r="B290" i="5"/>
  <c r="C290" i="5" s="1"/>
  <c r="C289" i="5"/>
  <c r="B289" i="5"/>
  <c r="B288" i="5"/>
  <c r="C287" i="5"/>
  <c r="B287" i="5"/>
  <c r="C286" i="5"/>
  <c r="B286" i="5"/>
  <c r="B285" i="5"/>
  <c r="C285" i="5" s="1"/>
  <c r="B284" i="5"/>
  <c r="C284" i="5" s="1"/>
  <c r="B283" i="5"/>
  <c r="B282" i="5"/>
  <c r="B281" i="5"/>
  <c r="C281" i="5" s="1"/>
  <c r="C280" i="5"/>
  <c r="B280" i="5"/>
  <c r="B279" i="5"/>
  <c r="B278" i="5"/>
  <c r="C278" i="5" s="1"/>
  <c r="C277" i="5"/>
  <c r="B277" i="5"/>
  <c r="B276" i="5"/>
  <c r="C276" i="5" s="1"/>
  <c r="B275" i="5"/>
  <c r="C275" i="5" s="1"/>
  <c r="B274" i="5"/>
  <c r="B273" i="5"/>
  <c r="B272" i="5"/>
  <c r="C272" i="5" s="1"/>
  <c r="C271" i="5"/>
  <c r="B271" i="5"/>
  <c r="B270" i="5"/>
  <c r="B269" i="5"/>
  <c r="C269" i="5" s="1"/>
  <c r="C268" i="5"/>
  <c r="B268" i="5"/>
  <c r="B267" i="5"/>
  <c r="C267" i="5" s="1"/>
  <c r="C266" i="5"/>
  <c r="B266" i="5"/>
  <c r="B265" i="5"/>
  <c r="B264" i="5"/>
  <c r="B263" i="5"/>
  <c r="C263" i="5" s="1"/>
  <c r="C262" i="5"/>
  <c r="B262" i="5"/>
  <c r="B261" i="5"/>
  <c r="B260" i="5"/>
  <c r="C260" i="5" s="1"/>
  <c r="B259" i="5"/>
  <c r="C259" i="5" s="1"/>
  <c r="B258" i="5"/>
  <c r="C258" i="5" s="1"/>
  <c r="B257" i="5"/>
  <c r="C257" i="5" s="1"/>
  <c r="B256" i="5"/>
  <c r="B255" i="5"/>
  <c r="B254" i="5"/>
  <c r="C254" i="5" s="1"/>
  <c r="C253" i="5"/>
  <c r="B253" i="5"/>
  <c r="B252" i="5"/>
  <c r="C251" i="5"/>
  <c r="B251" i="5"/>
  <c r="C250" i="5"/>
  <c r="B250" i="5"/>
  <c r="B249" i="5"/>
  <c r="C249" i="5" s="1"/>
  <c r="B248" i="5"/>
  <c r="C248" i="5" s="1"/>
  <c r="B247" i="5"/>
  <c r="B246" i="5"/>
  <c r="B245" i="5"/>
  <c r="C245" i="5" s="1"/>
  <c r="C244" i="5"/>
  <c r="B244" i="5"/>
  <c r="B243" i="5"/>
  <c r="B242" i="5"/>
  <c r="C242" i="5" s="1"/>
  <c r="C241" i="5"/>
  <c r="B241" i="5"/>
  <c r="B240" i="5"/>
  <c r="C240" i="5" s="1"/>
  <c r="B239" i="5"/>
  <c r="C239" i="5" s="1"/>
  <c r="B238" i="5"/>
  <c r="B237" i="5"/>
  <c r="B236" i="5"/>
  <c r="C236" i="5" s="1"/>
  <c r="C235" i="5"/>
  <c r="B235" i="5"/>
  <c r="B234" i="5"/>
  <c r="B233" i="5"/>
  <c r="C233" i="5" s="1"/>
  <c r="C232" i="5"/>
  <c r="B232" i="5"/>
  <c r="B231" i="5"/>
  <c r="C231" i="5" s="1"/>
  <c r="C230" i="5"/>
  <c r="B230" i="5"/>
  <c r="B229" i="5"/>
  <c r="B228" i="5"/>
  <c r="B227" i="5"/>
  <c r="C227" i="5" s="1"/>
  <c r="C226" i="5"/>
  <c r="B226" i="5"/>
  <c r="B225" i="5"/>
  <c r="B224" i="5"/>
  <c r="C224" i="5" s="1"/>
  <c r="B223" i="5"/>
  <c r="C223" i="5" s="1"/>
  <c r="B222" i="5"/>
  <c r="C222" i="5" s="1"/>
  <c r="B221" i="5"/>
  <c r="C221" i="5" s="1"/>
  <c r="B220" i="5"/>
  <c r="B219" i="5"/>
  <c r="B218" i="5"/>
  <c r="C218" i="5" s="1"/>
  <c r="C217" i="5"/>
  <c r="B217" i="5"/>
  <c r="B216" i="5"/>
  <c r="C215" i="5"/>
  <c r="B215" i="5"/>
  <c r="C214" i="5"/>
  <c r="B214" i="5"/>
  <c r="B213" i="5"/>
  <c r="C213" i="5" s="1"/>
  <c r="B212" i="5"/>
  <c r="C212" i="5" s="1"/>
  <c r="B211" i="5"/>
  <c r="B210" i="5"/>
  <c r="B209" i="5"/>
  <c r="C209" i="5" s="1"/>
  <c r="C208" i="5"/>
  <c r="B208" i="5"/>
  <c r="B207" i="5"/>
  <c r="B206" i="5"/>
  <c r="C206" i="5" s="1"/>
  <c r="C205" i="5"/>
  <c r="B205" i="5"/>
  <c r="B204" i="5"/>
  <c r="C204" i="5" s="1"/>
  <c r="B203" i="5"/>
  <c r="C203" i="5" s="1"/>
  <c r="B202" i="5"/>
  <c r="B201" i="5"/>
  <c r="B200" i="5"/>
  <c r="C200" i="5" s="1"/>
  <c r="C199" i="5"/>
  <c r="B199" i="5"/>
  <c r="K270" i="5"/>
  <c r="K269" i="5"/>
  <c r="K268" i="5"/>
  <c r="K267" i="5"/>
  <c r="K266" i="5"/>
  <c r="L266" i="5" s="1"/>
  <c r="K265" i="5"/>
  <c r="K264" i="5"/>
  <c r="K263" i="5"/>
  <c r="L262" i="5"/>
  <c r="K262" i="5"/>
  <c r="K261" i="5"/>
  <c r="H261" i="5"/>
  <c r="K260" i="5"/>
  <c r="H260" i="5"/>
  <c r="K259" i="5"/>
  <c r="H259" i="5"/>
  <c r="K258" i="5"/>
  <c r="H258" i="5"/>
  <c r="K257" i="5"/>
  <c r="L257" i="5" s="1"/>
  <c r="H257" i="5"/>
  <c r="I257" i="5" s="1"/>
  <c r="K256" i="5"/>
  <c r="H256" i="5"/>
  <c r="K255" i="5"/>
  <c r="H255" i="5"/>
  <c r="K254" i="5"/>
  <c r="H254" i="5"/>
  <c r="L253" i="5"/>
  <c r="K253" i="5"/>
  <c r="I253" i="5"/>
  <c r="H253" i="5"/>
  <c r="K252" i="5"/>
  <c r="H252" i="5"/>
  <c r="K251" i="5"/>
  <c r="H251" i="5"/>
  <c r="K250" i="5"/>
  <c r="H250" i="5"/>
  <c r="K249" i="5"/>
  <c r="H249" i="5"/>
  <c r="L248" i="5"/>
  <c r="K248" i="5"/>
  <c r="H248" i="5"/>
  <c r="I248" i="5" s="1"/>
  <c r="K247" i="5"/>
  <c r="H247" i="5"/>
  <c r="K246" i="5"/>
  <c r="H246" i="5"/>
  <c r="K245" i="5"/>
  <c r="H245" i="5"/>
  <c r="L244" i="5"/>
  <c r="K244" i="5"/>
  <c r="I244" i="5"/>
  <c r="H244" i="5"/>
  <c r="K243" i="5"/>
  <c r="H243" i="5"/>
  <c r="E243" i="5"/>
  <c r="K242" i="5"/>
  <c r="H242" i="5"/>
  <c r="E242" i="5"/>
  <c r="K241" i="5"/>
  <c r="H241" i="5"/>
  <c r="E241" i="5"/>
  <c r="K240" i="5"/>
  <c r="H240" i="5"/>
  <c r="E240" i="5"/>
  <c r="K239" i="5"/>
  <c r="L239" i="5" s="1"/>
  <c r="H239" i="5"/>
  <c r="I239" i="5" s="1"/>
  <c r="E239" i="5"/>
  <c r="F239" i="5" s="1"/>
  <c r="K238" i="5"/>
  <c r="H238" i="5"/>
  <c r="E238" i="5"/>
  <c r="K237" i="5"/>
  <c r="H237" i="5"/>
  <c r="E237" i="5"/>
  <c r="K236" i="5"/>
  <c r="H236" i="5"/>
  <c r="E236" i="5"/>
  <c r="L235" i="5"/>
  <c r="K235" i="5"/>
  <c r="I235" i="5"/>
  <c r="H235" i="5"/>
  <c r="F235" i="5"/>
  <c r="E235" i="5"/>
  <c r="K234" i="5"/>
  <c r="H234" i="5"/>
  <c r="E234" i="5"/>
  <c r="K233" i="5"/>
  <c r="H233" i="5"/>
  <c r="E233" i="5"/>
  <c r="K232" i="5"/>
  <c r="H232" i="5"/>
  <c r="E232" i="5"/>
  <c r="K231" i="5"/>
  <c r="H231" i="5"/>
  <c r="E231" i="5"/>
  <c r="K230" i="5"/>
  <c r="L230" i="5" s="1"/>
  <c r="H230" i="5"/>
  <c r="I230" i="5" s="1"/>
  <c r="E230" i="5"/>
  <c r="F230" i="5" s="1"/>
  <c r="K229" i="5"/>
  <c r="H229" i="5"/>
  <c r="E229" i="5"/>
  <c r="K228" i="5"/>
  <c r="H228" i="5"/>
  <c r="E228" i="5"/>
  <c r="K227" i="5"/>
  <c r="H227" i="5"/>
  <c r="E227" i="5"/>
  <c r="L226" i="5"/>
  <c r="K226" i="5"/>
  <c r="I226" i="5"/>
  <c r="H226" i="5"/>
  <c r="F226" i="5"/>
  <c r="E226" i="5"/>
  <c r="K225" i="5"/>
  <c r="H225" i="5"/>
  <c r="E225" i="5"/>
  <c r="K224" i="5"/>
  <c r="H224" i="5"/>
  <c r="E224" i="5"/>
  <c r="K223" i="5"/>
  <c r="H223" i="5"/>
  <c r="E223" i="5"/>
  <c r="K222" i="5"/>
  <c r="H222" i="5"/>
  <c r="E222" i="5"/>
  <c r="K221" i="5"/>
  <c r="L221" i="5" s="1"/>
  <c r="H221" i="5"/>
  <c r="I221" i="5" s="1"/>
  <c r="E221" i="5"/>
  <c r="F221" i="5" s="1"/>
  <c r="K220" i="5"/>
  <c r="H220" i="5"/>
  <c r="E220" i="5"/>
  <c r="K219" i="5"/>
  <c r="H219" i="5"/>
  <c r="E219" i="5"/>
  <c r="K218" i="5"/>
  <c r="H218" i="5"/>
  <c r="E218" i="5"/>
  <c r="L217" i="5"/>
  <c r="K217" i="5"/>
  <c r="I217" i="5"/>
  <c r="H217" i="5"/>
  <c r="F217" i="5"/>
  <c r="E217" i="5"/>
  <c r="K216" i="5"/>
  <c r="H216" i="5"/>
  <c r="E216" i="5"/>
  <c r="K215" i="5"/>
  <c r="H215" i="5"/>
  <c r="E215" i="5"/>
  <c r="K214" i="5"/>
  <c r="H214" i="5"/>
  <c r="E214" i="5"/>
  <c r="K213" i="5"/>
  <c r="H213" i="5"/>
  <c r="E213" i="5"/>
  <c r="K212" i="5"/>
  <c r="L212" i="5" s="1"/>
  <c r="H212" i="5"/>
  <c r="I212" i="5" s="1"/>
  <c r="E212" i="5"/>
  <c r="F212" i="5" s="1"/>
  <c r="K211" i="5"/>
  <c r="H211" i="5"/>
  <c r="E211" i="5"/>
  <c r="K210" i="5"/>
  <c r="H210" i="5"/>
  <c r="E210" i="5"/>
  <c r="K209" i="5"/>
  <c r="H209" i="5"/>
  <c r="E209" i="5"/>
  <c r="L208" i="5"/>
  <c r="K208" i="5"/>
  <c r="I208" i="5"/>
  <c r="H208" i="5"/>
  <c r="F208" i="5"/>
  <c r="E208" i="5"/>
  <c r="K207" i="5"/>
  <c r="H207" i="5"/>
  <c r="E207" i="5"/>
  <c r="K206" i="5"/>
  <c r="H206" i="5"/>
  <c r="E206" i="5"/>
  <c r="K205" i="5"/>
  <c r="H205" i="5"/>
  <c r="E205" i="5"/>
  <c r="K204" i="5"/>
  <c r="H204" i="5"/>
  <c r="E204" i="5"/>
  <c r="K203" i="5"/>
  <c r="L203" i="5" s="1"/>
  <c r="H203" i="5"/>
  <c r="I203" i="5" s="1"/>
  <c r="E203" i="5"/>
  <c r="F203" i="5" s="1"/>
  <c r="K202" i="5"/>
  <c r="H202" i="5"/>
  <c r="E202" i="5"/>
  <c r="K201" i="5"/>
  <c r="H201" i="5"/>
  <c r="E201" i="5"/>
  <c r="K200" i="5"/>
  <c r="H200" i="5"/>
  <c r="E200" i="5"/>
  <c r="L199" i="5"/>
  <c r="K199" i="5"/>
  <c r="I199" i="5"/>
  <c r="H199" i="5"/>
  <c r="F199" i="5"/>
  <c r="E199" i="5"/>
  <c r="K198" i="5"/>
  <c r="H198" i="5"/>
  <c r="E198" i="5"/>
  <c r="B198" i="5"/>
  <c r="K197" i="5"/>
  <c r="H197" i="5"/>
  <c r="E197" i="5"/>
  <c r="B197" i="5"/>
  <c r="C197" i="5" s="1"/>
  <c r="K196" i="5"/>
  <c r="H196" i="5"/>
  <c r="E196" i="5"/>
  <c r="B196" i="5"/>
  <c r="K195" i="5"/>
  <c r="H195" i="5"/>
  <c r="E195" i="5"/>
  <c r="B195" i="5"/>
  <c r="K194" i="5"/>
  <c r="L194" i="5" s="1"/>
  <c r="H194" i="5"/>
  <c r="I194" i="5" s="1"/>
  <c r="E194" i="5"/>
  <c r="F194" i="5" s="1"/>
  <c r="B194" i="5"/>
  <c r="C194" i="5" s="1"/>
  <c r="K193" i="5"/>
  <c r="H193" i="5"/>
  <c r="E193" i="5"/>
  <c r="B193" i="5"/>
  <c r="K192" i="5"/>
  <c r="H192" i="5"/>
  <c r="E192" i="5"/>
  <c r="B192" i="5"/>
  <c r="K191" i="5"/>
  <c r="H191" i="5"/>
  <c r="E191" i="5"/>
  <c r="B191" i="5"/>
  <c r="L190" i="5"/>
  <c r="K190" i="5"/>
  <c r="I190" i="5"/>
  <c r="H190" i="5"/>
  <c r="F190" i="5"/>
  <c r="E190" i="5"/>
  <c r="C190" i="5"/>
  <c r="B190" i="5"/>
  <c r="K189" i="5"/>
  <c r="H189" i="5"/>
  <c r="E189" i="5"/>
  <c r="B189" i="5"/>
  <c r="K188" i="5"/>
  <c r="H188" i="5"/>
  <c r="E188" i="5"/>
  <c r="B188" i="5"/>
  <c r="C188" i="5" s="1"/>
  <c r="K187" i="5"/>
  <c r="H187" i="5"/>
  <c r="E187" i="5"/>
  <c r="B187" i="5"/>
  <c r="K186" i="5"/>
  <c r="H186" i="5"/>
  <c r="E186" i="5"/>
  <c r="B186" i="5"/>
  <c r="K185" i="5"/>
  <c r="L185" i="5" s="1"/>
  <c r="H185" i="5"/>
  <c r="I185" i="5" s="1"/>
  <c r="E185" i="5"/>
  <c r="F185" i="5" s="1"/>
  <c r="B185" i="5"/>
  <c r="C185" i="5" s="1"/>
  <c r="K184" i="5"/>
  <c r="H184" i="5"/>
  <c r="E184" i="5"/>
  <c r="B184" i="5"/>
  <c r="K183" i="5"/>
  <c r="H183" i="5"/>
  <c r="E183" i="5"/>
  <c r="B183" i="5"/>
  <c r="K182" i="5"/>
  <c r="H182" i="5"/>
  <c r="E182" i="5"/>
  <c r="B182" i="5"/>
  <c r="L181" i="5"/>
  <c r="K181" i="5"/>
  <c r="I181" i="5"/>
  <c r="H181" i="5"/>
  <c r="F181" i="5"/>
  <c r="E181" i="5"/>
  <c r="C181" i="5"/>
  <c r="B181" i="5"/>
  <c r="K180" i="5"/>
  <c r="H180" i="5"/>
  <c r="E180" i="5"/>
  <c r="B180" i="5"/>
  <c r="K179" i="5"/>
  <c r="H179" i="5"/>
  <c r="E179" i="5"/>
  <c r="C179" i="5"/>
  <c r="B179" i="5"/>
  <c r="K178" i="5"/>
  <c r="H178" i="5"/>
  <c r="E178" i="5"/>
  <c r="B178" i="5"/>
  <c r="K177" i="5"/>
  <c r="H177" i="5"/>
  <c r="E177" i="5"/>
  <c r="B177" i="5"/>
  <c r="K176" i="5"/>
  <c r="L176" i="5" s="1"/>
  <c r="H176" i="5"/>
  <c r="I176" i="5" s="1"/>
  <c r="E176" i="5"/>
  <c r="F176" i="5" s="1"/>
  <c r="B176" i="5"/>
  <c r="C176" i="5" s="1"/>
  <c r="K175" i="5"/>
  <c r="H175" i="5"/>
  <c r="E175" i="5"/>
  <c r="B175" i="5"/>
  <c r="K174" i="5"/>
  <c r="H174" i="5"/>
  <c r="E174" i="5"/>
  <c r="B174" i="5"/>
  <c r="K173" i="5"/>
  <c r="H173" i="5"/>
  <c r="E173" i="5"/>
  <c r="B173" i="5"/>
  <c r="L172" i="5"/>
  <c r="K172" i="5"/>
  <c r="I172" i="5"/>
  <c r="H172" i="5"/>
  <c r="F172" i="5"/>
  <c r="E172" i="5"/>
  <c r="C172" i="5"/>
  <c r="B172" i="5"/>
  <c r="K171" i="5"/>
  <c r="H171" i="5"/>
  <c r="E171" i="5"/>
  <c r="B171" i="5"/>
  <c r="K170" i="5"/>
  <c r="H170" i="5"/>
  <c r="E170" i="5"/>
  <c r="C170" i="5"/>
  <c r="B170" i="5"/>
  <c r="K169" i="5"/>
  <c r="H169" i="5"/>
  <c r="E169" i="5"/>
  <c r="B169" i="5"/>
  <c r="K168" i="5"/>
  <c r="H168" i="5"/>
  <c r="E168" i="5"/>
  <c r="B168" i="5"/>
  <c r="K167" i="5"/>
  <c r="L167" i="5" s="1"/>
  <c r="H167" i="5"/>
  <c r="I167" i="5" s="1"/>
  <c r="E167" i="5"/>
  <c r="F167" i="5" s="1"/>
  <c r="B167" i="5"/>
  <c r="C167" i="5" s="1"/>
  <c r="K166" i="5"/>
  <c r="H166" i="5"/>
  <c r="E166" i="5"/>
  <c r="B166" i="5"/>
  <c r="K165" i="5"/>
  <c r="H165" i="5"/>
  <c r="E165" i="5"/>
  <c r="B165" i="5"/>
  <c r="K164" i="5"/>
  <c r="H164" i="5"/>
  <c r="E164" i="5"/>
  <c r="B164" i="5"/>
  <c r="L163" i="5"/>
  <c r="K163" i="5"/>
  <c r="I163" i="5"/>
  <c r="H163" i="5"/>
  <c r="F163" i="5"/>
  <c r="E163" i="5"/>
  <c r="C163" i="5"/>
  <c r="B163" i="5"/>
  <c r="K162" i="5"/>
  <c r="H162" i="5"/>
  <c r="E162" i="5"/>
  <c r="B162" i="5"/>
  <c r="K161" i="5"/>
  <c r="H161" i="5"/>
  <c r="E161" i="5"/>
  <c r="B161" i="5"/>
  <c r="C161" i="5" s="1"/>
  <c r="K160" i="5"/>
  <c r="H160" i="5"/>
  <c r="E160" i="5"/>
  <c r="B160" i="5"/>
  <c r="K159" i="5"/>
  <c r="H159" i="5"/>
  <c r="E159" i="5"/>
  <c r="B159" i="5"/>
  <c r="K158" i="5"/>
  <c r="L158" i="5" s="1"/>
  <c r="H158" i="5"/>
  <c r="I158" i="5" s="1"/>
  <c r="E158" i="5"/>
  <c r="F158" i="5" s="1"/>
  <c r="B158" i="5"/>
  <c r="C158" i="5" s="1"/>
  <c r="K157" i="5"/>
  <c r="H157" i="5"/>
  <c r="E157" i="5"/>
  <c r="B157" i="5"/>
  <c r="K156" i="5"/>
  <c r="H156" i="5"/>
  <c r="E156" i="5"/>
  <c r="B156" i="5"/>
  <c r="K155" i="5"/>
  <c r="H155" i="5"/>
  <c r="E155" i="5"/>
  <c r="B155" i="5"/>
  <c r="L154" i="5"/>
  <c r="K154" i="5"/>
  <c r="I154" i="5"/>
  <c r="H154" i="5"/>
  <c r="F154" i="5"/>
  <c r="E154" i="5"/>
  <c r="C154" i="5"/>
  <c r="B154" i="5"/>
  <c r="K153" i="5"/>
  <c r="H153" i="5"/>
  <c r="E153" i="5"/>
  <c r="B153" i="5"/>
  <c r="K152" i="5"/>
  <c r="H152" i="5"/>
  <c r="E152" i="5"/>
  <c r="B152" i="5"/>
  <c r="C152" i="5" s="1"/>
  <c r="K151" i="5"/>
  <c r="H151" i="5"/>
  <c r="E151" i="5"/>
  <c r="B151" i="5"/>
  <c r="K150" i="5"/>
  <c r="H150" i="5"/>
  <c r="E150" i="5"/>
  <c r="B150" i="5"/>
  <c r="K149" i="5"/>
  <c r="L149" i="5" s="1"/>
  <c r="H149" i="5"/>
  <c r="I149" i="5" s="1"/>
  <c r="E149" i="5"/>
  <c r="F149" i="5" s="1"/>
  <c r="C149" i="5"/>
  <c r="B149" i="5"/>
  <c r="K148" i="5"/>
  <c r="H148" i="5"/>
  <c r="E148" i="5"/>
  <c r="B148" i="5"/>
  <c r="K147" i="5"/>
  <c r="H147" i="5"/>
  <c r="E147" i="5"/>
  <c r="B147" i="5"/>
  <c r="K146" i="5"/>
  <c r="H146" i="5"/>
  <c r="E146" i="5"/>
  <c r="B146" i="5"/>
  <c r="L145" i="5"/>
  <c r="K145" i="5"/>
  <c r="I145" i="5"/>
  <c r="H145" i="5"/>
  <c r="F145" i="5"/>
  <c r="E145" i="5"/>
  <c r="C145" i="5"/>
  <c r="B145" i="5"/>
  <c r="K144" i="5"/>
  <c r="H144" i="5"/>
  <c r="E144" i="5"/>
  <c r="B144" i="5"/>
  <c r="K143" i="5"/>
  <c r="H143" i="5"/>
  <c r="E143" i="5"/>
  <c r="B143" i="5"/>
  <c r="C143" i="5" s="1"/>
  <c r="K142" i="5"/>
  <c r="H142" i="5"/>
  <c r="E142" i="5"/>
  <c r="B142" i="5"/>
  <c r="K141" i="5"/>
  <c r="H141" i="5"/>
  <c r="E141" i="5"/>
  <c r="B141" i="5"/>
  <c r="K140" i="5"/>
  <c r="L140" i="5" s="1"/>
  <c r="H140" i="5"/>
  <c r="I140" i="5" s="1"/>
  <c r="E140" i="5"/>
  <c r="F140" i="5" s="1"/>
  <c r="B140" i="5"/>
  <c r="C140" i="5" s="1"/>
  <c r="K139" i="5"/>
  <c r="H139" i="5"/>
  <c r="E139" i="5"/>
  <c r="B139" i="5"/>
  <c r="K138" i="5"/>
  <c r="H138" i="5"/>
  <c r="E138" i="5"/>
  <c r="B138" i="5"/>
  <c r="K137" i="5"/>
  <c r="H137" i="5"/>
  <c r="E137" i="5"/>
  <c r="B137" i="5"/>
  <c r="L136" i="5"/>
  <c r="K136" i="5"/>
  <c r="I136" i="5"/>
  <c r="H136" i="5"/>
  <c r="F136" i="5"/>
  <c r="E136" i="5"/>
  <c r="C136" i="5"/>
  <c r="B136" i="5"/>
  <c r="K135" i="5"/>
  <c r="H135" i="5"/>
  <c r="E135" i="5"/>
  <c r="B135" i="5"/>
  <c r="K134" i="5"/>
  <c r="H134" i="5"/>
  <c r="E134" i="5"/>
  <c r="B134" i="5"/>
  <c r="C134" i="5" s="1"/>
  <c r="K133" i="5"/>
  <c r="H133" i="5"/>
  <c r="E133" i="5"/>
  <c r="B133" i="5"/>
  <c r="K132" i="5"/>
  <c r="H132" i="5"/>
  <c r="E132" i="5"/>
  <c r="B132" i="5"/>
  <c r="K131" i="5"/>
  <c r="L131" i="5" s="1"/>
  <c r="H131" i="5"/>
  <c r="I131" i="5" s="1"/>
  <c r="E131" i="5"/>
  <c r="F131" i="5" s="1"/>
  <c r="B131" i="5"/>
  <c r="C131" i="5" s="1"/>
  <c r="K130" i="5"/>
  <c r="H130" i="5"/>
  <c r="E130" i="5"/>
  <c r="B130" i="5"/>
  <c r="K129" i="5"/>
  <c r="H129" i="5"/>
  <c r="E129" i="5"/>
  <c r="B129" i="5"/>
  <c r="K128" i="5"/>
  <c r="H128" i="5"/>
  <c r="E128" i="5"/>
  <c r="B128" i="5"/>
  <c r="L127" i="5"/>
  <c r="K127" i="5"/>
  <c r="I127" i="5"/>
  <c r="H127" i="5"/>
  <c r="F127" i="5"/>
  <c r="E127" i="5"/>
  <c r="C127" i="5"/>
  <c r="B127" i="5"/>
  <c r="K126" i="5"/>
  <c r="H126" i="5"/>
  <c r="E126" i="5"/>
  <c r="B126" i="5"/>
  <c r="K125" i="5"/>
  <c r="H125" i="5"/>
  <c r="E125" i="5"/>
  <c r="C125" i="5"/>
  <c r="B125" i="5"/>
  <c r="K124" i="5"/>
  <c r="H124" i="5"/>
  <c r="E124" i="5"/>
  <c r="B124" i="5"/>
  <c r="K123" i="5"/>
  <c r="H123" i="5"/>
  <c r="E123" i="5"/>
  <c r="B123" i="5"/>
  <c r="L122" i="5"/>
  <c r="K122" i="5"/>
  <c r="H122" i="5"/>
  <c r="I122" i="5" s="1"/>
  <c r="E122" i="5"/>
  <c r="F122" i="5" s="1"/>
  <c r="B122" i="5"/>
  <c r="C122" i="5" s="1"/>
  <c r="K121" i="5"/>
  <c r="H121" i="5"/>
  <c r="E121" i="5"/>
  <c r="B121" i="5"/>
  <c r="K120" i="5"/>
  <c r="H120" i="5"/>
  <c r="E120" i="5"/>
  <c r="B120" i="5"/>
  <c r="K119" i="5"/>
  <c r="H119" i="5"/>
  <c r="E119" i="5"/>
  <c r="B119" i="5"/>
  <c r="L118" i="5"/>
  <c r="K118" i="5"/>
  <c r="I118" i="5"/>
  <c r="H118" i="5"/>
  <c r="F118" i="5"/>
  <c r="E118" i="5"/>
  <c r="C118" i="5"/>
  <c r="B118" i="5"/>
  <c r="K117" i="5"/>
  <c r="H117" i="5"/>
  <c r="E117" i="5"/>
  <c r="B117" i="5"/>
  <c r="K116" i="5"/>
  <c r="H116" i="5"/>
  <c r="E116" i="5"/>
  <c r="B116" i="5"/>
  <c r="C116" i="5" s="1"/>
  <c r="K115" i="5"/>
  <c r="H115" i="5"/>
  <c r="E115" i="5"/>
  <c r="B115" i="5"/>
  <c r="K114" i="5"/>
  <c r="H114" i="5"/>
  <c r="E114" i="5"/>
  <c r="B114" i="5"/>
  <c r="K113" i="5"/>
  <c r="L113" i="5" s="1"/>
  <c r="H113" i="5"/>
  <c r="I113" i="5" s="1"/>
  <c r="E113" i="5"/>
  <c r="F113" i="5" s="1"/>
  <c r="B113" i="5"/>
  <c r="C113" i="5" s="1"/>
  <c r="K112" i="5"/>
  <c r="H112" i="5"/>
  <c r="E112" i="5"/>
  <c r="B112" i="5"/>
  <c r="K111" i="5"/>
  <c r="H111" i="5"/>
  <c r="E111" i="5"/>
  <c r="B111" i="5"/>
  <c r="K110" i="5"/>
  <c r="H110" i="5"/>
  <c r="E110" i="5"/>
  <c r="B110" i="5"/>
  <c r="L109" i="5"/>
  <c r="K109" i="5"/>
  <c r="I109" i="5"/>
  <c r="H109" i="5"/>
  <c r="F109" i="5"/>
  <c r="E109" i="5"/>
  <c r="C109" i="5"/>
  <c r="B109" i="5"/>
  <c r="K108" i="5"/>
  <c r="H108" i="5"/>
  <c r="E108" i="5"/>
  <c r="B108" i="5"/>
  <c r="K107" i="5"/>
  <c r="H107" i="5"/>
  <c r="E107" i="5"/>
  <c r="B107" i="5"/>
  <c r="C107" i="5" s="1"/>
  <c r="K106" i="5"/>
  <c r="H106" i="5"/>
  <c r="E106" i="5"/>
  <c r="B106" i="5"/>
  <c r="K105" i="5"/>
  <c r="H105" i="5"/>
  <c r="E105" i="5"/>
  <c r="B105" i="5"/>
  <c r="K104" i="5"/>
  <c r="L104" i="5" s="1"/>
  <c r="I104" i="5"/>
  <c r="H104" i="5"/>
  <c r="E104" i="5"/>
  <c r="F104" i="5" s="1"/>
  <c r="B104" i="5"/>
  <c r="C104" i="5" s="1"/>
  <c r="K103" i="5"/>
  <c r="H103" i="5"/>
  <c r="E103" i="5"/>
  <c r="B103" i="5"/>
  <c r="K102" i="5"/>
  <c r="H102" i="5"/>
  <c r="E102" i="5"/>
  <c r="B102" i="5"/>
  <c r="K101" i="5"/>
  <c r="H101" i="5"/>
  <c r="E101" i="5"/>
  <c r="B101" i="5"/>
  <c r="L100" i="5"/>
  <c r="K100" i="5"/>
  <c r="I100" i="5"/>
  <c r="H100" i="5"/>
  <c r="F100" i="5"/>
  <c r="E100" i="5"/>
  <c r="C100" i="5"/>
  <c r="B100" i="5"/>
  <c r="K99" i="5"/>
  <c r="H99" i="5"/>
  <c r="E99" i="5"/>
  <c r="B99" i="5"/>
  <c r="K98" i="5"/>
  <c r="H98" i="5"/>
  <c r="E98" i="5"/>
  <c r="B98" i="5"/>
  <c r="C98" i="5" s="1"/>
  <c r="K97" i="5"/>
  <c r="H97" i="5"/>
  <c r="E97" i="5"/>
  <c r="B97" i="5"/>
  <c r="K96" i="5"/>
  <c r="H96" i="5"/>
  <c r="E96" i="5"/>
  <c r="B96" i="5"/>
  <c r="K95" i="5"/>
  <c r="L95" i="5" s="1"/>
  <c r="H95" i="5"/>
  <c r="I95" i="5" s="1"/>
  <c r="E95" i="5"/>
  <c r="F95" i="5" s="1"/>
  <c r="B95" i="5"/>
  <c r="C95" i="5" s="1"/>
  <c r="K94" i="5"/>
  <c r="H94" i="5"/>
  <c r="E94" i="5"/>
  <c r="B94" i="5"/>
  <c r="K93" i="5"/>
  <c r="H93" i="5"/>
  <c r="E93" i="5"/>
  <c r="B93" i="5"/>
  <c r="K92" i="5"/>
  <c r="H92" i="5"/>
  <c r="E92" i="5"/>
  <c r="B92" i="5"/>
  <c r="L91" i="5"/>
  <c r="K91" i="5"/>
  <c r="I91" i="5"/>
  <c r="H91" i="5"/>
  <c r="F91" i="5"/>
  <c r="E91" i="5"/>
  <c r="C91" i="5"/>
  <c r="B91" i="5"/>
  <c r="K90" i="5"/>
  <c r="H90" i="5"/>
  <c r="E90" i="5"/>
  <c r="B90" i="5"/>
  <c r="K89" i="5"/>
  <c r="H89" i="5"/>
  <c r="E89" i="5"/>
  <c r="B89" i="5"/>
  <c r="C89" i="5" s="1"/>
  <c r="K88" i="5"/>
  <c r="H88" i="5"/>
  <c r="E88" i="5"/>
  <c r="B88" i="5"/>
  <c r="K87" i="5"/>
  <c r="H87" i="5"/>
  <c r="E87" i="5"/>
  <c r="B87" i="5"/>
  <c r="C87" i="5" s="1"/>
  <c r="K86" i="5"/>
  <c r="L86" i="5" s="1"/>
  <c r="H86" i="5"/>
  <c r="I86" i="5" s="1"/>
  <c r="E86" i="5"/>
  <c r="F86" i="5" s="1"/>
  <c r="B86" i="5"/>
  <c r="C86" i="5" s="1"/>
  <c r="K85" i="5"/>
  <c r="H85" i="5"/>
  <c r="E85" i="5"/>
  <c r="B85" i="5"/>
  <c r="K84" i="5"/>
  <c r="H84" i="5"/>
  <c r="E84" i="5"/>
  <c r="B84" i="5"/>
  <c r="K83" i="5"/>
  <c r="H83" i="5"/>
  <c r="E83" i="5"/>
  <c r="B83" i="5"/>
  <c r="L82" i="5"/>
  <c r="K82" i="5"/>
  <c r="I82" i="5"/>
  <c r="H82" i="5"/>
  <c r="F82" i="5"/>
  <c r="E82" i="5"/>
  <c r="C82" i="5"/>
  <c r="B82" i="5"/>
  <c r="K81" i="5"/>
  <c r="H81" i="5"/>
  <c r="E81" i="5"/>
  <c r="B81" i="5"/>
  <c r="K80" i="5"/>
  <c r="H80" i="5"/>
  <c r="E80" i="5"/>
  <c r="C80" i="5"/>
  <c r="B80" i="5"/>
  <c r="K79" i="5"/>
  <c r="H79" i="5"/>
  <c r="E79" i="5"/>
  <c r="B79" i="5"/>
  <c r="K78" i="5"/>
  <c r="H78" i="5"/>
  <c r="E78" i="5"/>
  <c r="B78" i="5"/>
  <c r="C78" i="5" s="1"/>
  <c r="K77" i="5"/>
  <c r="L77" i="5" s="1"/>
  <c r="H77" i="5"/>
  <c r="I77" i="5" s="1"/>
  <c r="E77" i="5"/>
  <c r="F77" i="5" s="1"/>
  <c r="B77" i="5"/>
  <c r="C77" i="5" s="1"/>
  <c r="K76" i="5"/>
  <c r="H76" i="5"/>
  <c r="E76" i="5"/>
  <c r="B76" i="5"/>
  <c r="K75" i="5"/>
  <c r="H75" i="5"/>
  <c r="E75" i="5"/>
  <c r="B75" i="5"/>
  <c r="K74" i="5"/>
  <c r="H74" i="5"/>
  <c r="E74" i="5"/>
  <c r="B74" i="5"/>
  <c r="L73" i="5"/>
  <c r="K73" i="5"/>
  <c r="I73" i="5"/>
  <c r="H73" i="5"/>
  <c r="F73" i="5"/>
  <c r="E73" i="5"/>
  <c r="C73" i="5"/>
  <c r="B73" i="5"/>
  <c r="K72" i="5"/>
  <c r="H72" i="5"/>
  <c r="E72" i="5"/>
  <c r="B72" i="5"/>
  <c r="K71" i="5"/>
  <c r="H71" i="5"/>
  <c r="E71" i="5"/>
  <c r="B71" i="5"/>
  <c r="C71" i="5" s="1"/>
  <c r="K70" i="5"/>
  <c r="H70" i="5"/>
  <c r="E70" i="5"/>
  <c r="B70" i="5"/>
  <c r="K69" i="5"/>
  <c r="H69" i="5"/>
  <c r="E69" i="5"/>
  <c r="B69" i="5"/>
  <c r="C69" i="5" s="1"/>
  <c r="K68" i="5"/>
  <c r="L68" i="5" s="1"/>
  <c r="H68" i="5"/>
  <c r="I68" i="5" s="1"/>
  <c r="E68" i="5"/>
  <c r="F68" i="5" s="1"/>
  <c r="B68" i="5"/>
  <c r="C68" i="5" s="1"/>
  <c r="K67" i="5"/>
  <c r="H67" i="5"/>
  <c r="E67" i="5"/>
  <c r="B67" i="5"/>
  <c r="K66" i="5"/>
  <c r="H66" i="5"/>
  <c r="E66" i="5"/>
  <c r="B66" i="5"/>
  <c r="K65" i="5"/>
  <c r="H65" i="5"/>
  <c r="E65" i="5"/>
  <c r="B65" i="5"/>
  <c r="L64" i="5"/>
  <c r="K64" i="5"/>
  <c r="I64" i="5"/>
  <c r="H64" i="5"/>
  <c r="F64" i="5"/>
  <c r="E64" i="5"/>
  <c r="C64" i="5"/>
  <c r="B64" i="5"/>
  <c r="K63" i="5"/>
  <c r="H63" i="5"/>
  <c r="E63" i="5"/>
  <c r="B63" i="5"/>
  <c r="K62" i="5"/>
  <c r="H62" i="5"/>
  <c r="E62" i="5"/>
  <c r="B62" i="5"/>
  <c r="C62" i="5" s="1"/>
  <c r="K61" i="5"/>
  <c r="H61" i="5"/>
  <c r="E61" i="5"/>
  <c r="B61" i="5"/>
  <c r="K60" i="5"/>
  <c r="H60" i="5"/>
  <c r="E60" i="5"/>
  <c r="B60" i="5"/>
  <c r="K59" i="5"/>
  <c r="L59" i="5" s="1"/>
  <c r="H59" i="5"/>
  <c r="I59" i="5" s="1"/>
  <c r="E59" i="5"/>
  <c r="F59" i="5" s="1"/>
  <c r="B59" i="5"/>
  <c r="C59" i="5" s="1"/>
  <c r="K58" i="5"/>
  <c r="H58" i="5"/>
  <c r="E58" i="5"/>
  <c r="B58" i="5"/>
  <c r="K57" i="5"/>
  <c r="H57" i="5"/>
  <c r="E57" i="5"/>
  <c r="B57" i="5"/>
  <c r="K56" i="5"/>
  <c r="H56" i="5"/>
  <c r="E56" i="5"/>
  <c r="C56" i="5"/>
  <c r="B56" i="5"/>
  <c r="L55" i="5"/>
  <c r="K55" i="5"/>
  <c r="I55" i="5"/>
  <c r="H55" i="5"/>
  <c r="F55" i="5"/>
  <c r="E55" i="5"/>
  <c r="C55" i="5"/>
  <c r="B55" i="5"/>
  <c r="K54" i="5"/>
  <c r="H54" i="5"/>
  <c r="E54" i="5"/>
  <c r="B54" i="5"/>
  <c r="K53" i="5"/>
  <c r="H53" i="5"/>
  <c r="E53" i="5"/>
  <c r="B53" i="5"/>
  <c r="C53" i="5" s="1"/>
  <c r="K52" i="5"/>
  <c r="H52" i="5"/>
  <c r="E52" i="5"/>
  <c r="B52" i="5"/>
  <c r="K51" i="5"/>
  <c r="H51" i="5"/>
  <c r="E51" i="5"/>
  <c r="B51" i="5"/>
  <c r="C51" i="5" s="1"/>
  <c r="K50" i="5"/>
  <c r="L50" i="5" s="1"/>
  <c r="H50" i="5"/>
  <c r="I50" i="5" s="1"/>
  <c r="E50" i="5"/>
  <c r="F50" i="5" s="1"/>
  <c r="B50" i="5"/>
  <c r="C50" i="5" s="1"/>
  <c r="K49" i="5"/>
  <c r="H49" i="5"/>
  <c r="E49" i="5"/>
  <c r="B49" i="5"/>
  <c r="K48" i="5"/>
  <c r="H48" i="5"/>
  <c r="E48" i="5"/>
  <c r="B48" i="5"/>
  <c r="K47" i="5"/>
  <c r="H47" i="5"/>
  <c r="E47" i="5"/>
  <c r="B47" i="5"/>
  <c r="L46" i="5"/>
  <c r="K46" i="5"/>
  <c r="I46" i="5"/>
  <c r="H46" i="5"/>
  <c r="F46" i="5"/>
  <c r="E46" i="5"/>
  <c r="C46" i="5"/>
  <c r="B46" i="5"/>
  <c r="K45" i="5"/>
  <c r="H45" i="5"/>
  <c r="E45" i="5"/>
  <c r="B45" i="5"/>
  <c r="K44" i="5"/>
  <c r="H44" i="5"/>
  <c r="E44" i="5"/>
  <c r="C44" i="5"/>
  <c r="B44" i="5"/>
  <c r="K43" i="5"/>
  <c r="H43" i="5"/>
  <c r="E43" i="5"/>
  <c r="B43" i="5"/>
  <c r="C43" i="5" s="1"/>
  <c r="K42" i="5"/>
  <c r="H42" i="5"/>
  <c r="E42" i="5"/>
  <c r="B42" i="5"/>
  <c r="C42" i="5" s="1"/>
  <c r="K41" i="5"/>
  <c r="L41" i="5" s="1"/>
  <c r="H41" i="5"/>
  <c r="I41" i="5" s="1"/>
  <c r="E41" i="5"/>
  <c r="F41" i="5" s="1"/>
  <c r="B41" i="5"/>
  <c r="C41" i="5" s="1"/>
  <c r="K40" i="5"/>
  <c r="H40" i="5"/>
  <c r="E40" i="5"/>
  <c r="B40" i="5"/>
  <c r="K39" i="5"/>
  <c r="H39" i="5"/>
  <c r="E39" i="5"/>
  <c r="B39" i="5"/>
  <c r="K38" i="5"/>
  <c r="H38" i="5"/>
  <c r="E38" i="5"/>
  <c r="B38" i="5"/>
  <c r="L37" i="5"/>
  <c r="K37" i="5"/>
  <c r="I37" i="5"/>
  <c r="H37" i="5"/>
  <c r="F37" i="5"/>
  <c r="E37" i="5"/>
  <c r="C37" i="5"/>
  <c r="B37" i="5"/>
  <c r="K36" i="5"/>
  <c r="H36" i="5"/>
  <c r="E36" i="5"/>
  <c r="B36" i="5"/>
  <c r="K35" i="5"/>
  <c r="H35" i="5"/>
  <c r="E35" i="5"/>
  <c r="B35" i="5"/>
  <c r="C35" i="5" s="1"/>
  <c r="K34" i="5"/>
  <c r="H34" i="5"/>
  <c r="E34" i="5"/>
  <c r="B34" i="5"/>
  <c r="C34" i="5" s="1"/>
  <c r="K33" i="5"/>
  <c r="H33" i="5"/>
  <c r="E33" i="5"/>
  <c r="B33" i="5"/>
  <c r="C33" i="5" s="1"/>
  <c r="K32" i="5"/>
  <c r="L32" i="5" s="1"/>
  <c r="H32" i="5"/>
  <c r="I32" i="5" s="1"/>
  <c r="E32" i="5"/>
  <c r="F32" i="5" s="1"/>
  <c r="B32" i="5"/>
  <c r="C32" i="5" s="1"/>
  <c r="K31" i="5"/>
  <c r="H31" i="5"/>
  <c r="E31" i="5"/>
  <c r="B31" i="5"/>
  <c r="K30" i="5"/>
  <c r="H30" i="5"/>
  <c r="E30" i="5"/>
  <c r="B30" i="5"/>
  <c r="K29" i="5"/>
  <c r="H29" i="5"/>
  <c r="E29" i="5"/>
  <c r="B29" i="5"/>
  <c r="L28" i="5"/>
  <c r="K28" i="5"/>
  <c r="I28" i="5"/>
  <c r="H28" i="5"/>
  <c r="F28" i="5"/>
  <c r="E28" i="5"/>
  <c r="C28" i="5"/>
  <c r="B28" i="5"/>
  <c r="K27" i="5"/>
  <c r="H27" i="5"/>
  <c r="E27" i="5"/>
  <c r="B27" i="5"/>
  <c r="K26" i="5"/>
  <c r="H26" i="5"/>
  <c r="E26" i="5"/>
  <c r="B26" i="5"/>
  <c r="C26" i="5" s="1"/>
  <c r="K25" i="5"/>
  <c r="H25" i="5"/>
  <c r="E25" i="5"/>
  <c r="B25" i="5"/>
  <c r="K24" i="5"/>
  <c r="H24" i="5"/>
  <c r="E24" i="5"/>
  <c r="B24" i="5"/>
  <c r="C24" i="5" s="1"/>
  <c r="K23" i="5"/>
  <c r="L23" i="5" s="1"/>
  <c r="H23" i="5"/>
  <c r="I23" i="5" s="1"/>
  <c r="E23" i="5"/>
  <c r="F23" i="5" s="1"/>
  <c r="B23" i="5"/>
  <c r="C23" i="5" s="1"/>
  <c r="K22" i="5"/>
  <c r="H22" i="5"/>
  <c r="E22" i="5"/>
  <c r="B22" i="5"/>
  <c r="K21" i="5"/>
  <c r="H21" i="5"/>
  <c r="E21" i="5"/>
  <c r="B21" i="5"/>
  <c r="K20" i="5"/>
  <c r="H20" i="5"/>
  <c r="E20" i="5"/>
  <c r="B20" i="5"/>
  <c r="L19" i="5"/>
  <c r="K19" i="5"/>
  <c r="I19" i="5"/>
  <c r="H19" i="5"/>
  <c r="F19" i="5"/>
  <c r="E19" i="5"/>
  <c r="C19" i="5"/>
  <c r="B19" i="5"/>
  <c r="K18" i="5"/>
  <c r="H18" i="5"/>
  <c r="E18" i="5"/>
  <c r="B18" i="5"/>
  <c r="K17" i="5"/>
  <c r="H17" i="5"/>
  <c r="E17" i="5"/>
  <c r="B17" i="5"/>
  <c r="C17" i="5" s="1"/>
  <c r="K16" i="5"/>
  <c r="H16" i="5"/>
  <c r="E16" i="5"/>
  <c r="B16" i="5"/>
  <c r="C16" i="5" s="1"/>
  <c r="K15" i="5"/>
  <c r="H15" i="5"/>
  <c r="E15" i="5"/>
  <c r="B15" i="5"/>
  <c r="C15" i="5" s="1"/>
  <c r="K14" i="5"/>
  <c r="L14" i="5" s="1"/>
  <c r="H14" i="5"/>
  <c r="I14" i="5" s="1"/>
  <c r="E14" i="5"/>
  <c r="F14" i="5" s="1"/>
  <c r="B14" i="5"/>
  <c r="C14" i="5" s="1"/>
  <c r="K13" i="5"/>
  <c r="H13" i="5"/>
  <c r="E13" i="5"/>
  <c r="B13" i="5"/>
  <c r="K12" i="5"/>
  <c r="H12" i="5"/>
  <c r="E12" i="5"/>
  <c r="B12" i="5"/>
  <c r="K11" i="5"/>
  <c r="H11" i="5"/>
  <c r="E11" i="5"/>
  <c r="C11" i="5"/>
  <c r="B11" i="5"/>
  <c r="L10" i="5"/>
  <c r="K10" i="5"/>
  <c r="I10" i="5"/>
  <c r="H10" i="5"/>
  <c r="F10" i="5"/>
  <c r="E10" i="5"/>
  <c r="C10" i="5"/>
  <c r="B10" i="5"/>
  <c r="C8" i="5"/>
  <c r="H5" i="5"/>
  <c r="E5" i="5"/>
  <c r="K4" i="5"/>
  <c r="L4" i="5" s="1"/>
  <c r="I4" i="5"/>
  <c r="H4" i="5"/>
  <c r="F4" i="5"/>
  <c r="E4" i="5"/>
  <c r="B4" i="5"/>
  <c r="C110" i="5" s="1"/>
  <c r="E3" i="5"/>
  <c r="F1" i="5" s="1"/>
  <c r="C2" i="5"/>
  <c r="C1" i="5"/>
  <c r="B252" i="4"/>
  <c r="C251" i="4"/>
  <c r="B251" i="4"/>
  <c r="B250" i="4"/>
  <c r="C250" i="4" s="1"/>
  <c r="C249" i="4"/>
  <c r="B249" i="4"/>
  <c r="B248" i="4"/>
  <c r="C248" i="4" s="1"/>
  <c r="B247" i="4"/>
  <c r="B246" i="4"/>
  <c r="B245" i="4"/>
  <c r="C245" i="4" s="1"/>
  <c r="C244" i="4"/>
  <c r="B244" i="4"/>
  <c r="B243" i="4"/>
  <c r="B242" i="4"/>
  <c r="C242" i="4" s="1"/>
  <c r="B241" i="4"/>
  <c r="C241" i="4" s="1"/>
  <c r="C240" i="4"/>
  <c r="B240" i="4"/>
  <c r="B239" i="4"/>
  <c r="C239" i="4" s="1"/>
  <c r="B238" i="4"/>
  <c r="B237" i="4"/>
  <c r="B236" i="4"/>
  <c r="C236" i="4" s="1"/>
  <c r="C235" i="4"/>
  <c r="B235" i="4"/>
  <c r="B234" i="4"/>
  <c r="B233" i="4"/>
  <c r="C233" i="4" s="1"/>
  <c r="C232" i="4"/>
  <c r="B232" i="4"/>
  <c r="B231" i="4"/>
  <c r="C231" i="4" s="1"/>
  <c r="C230" i="4"/>
  <c r="B230" i="4"/>
  <c r="B229" i="4"/>
  <c r="B228" i="4"/>
  <c r="C227" i="4"/>
  <c r="B227" i="4"/>
  <c r="C226" i="4"/>
  <c r="B226" i="4"/>
  <c r="B225" i="4"/>
  <c r="B224" i="4"/>
  <c r="C224" i="4" s="1"/>
  <c r="B223" i="4"/>
  <c r="C223" i="4" s="1"/>
  <c r="B222" i="4"/>
  <c r="C222" i="4" s="1"/>
  <c r="B221" i="4"/>
  <c r="C221" i="4" s="1"/>
  <c r="B220" i="4"/>
  <c r="B219" i="4"/>
  <c r="C218" i="4"/>
  <c r="B218" i="4"/>
  <c r="C217" i="4"/>
  <c r="B217" i="4"/>
  <c r="B216" i="4"/>
  <c r="C215" i="4"/>
  <c r="B215" i="4"/>
  <c r="C214" i="4"/>
  <c r="B214" i="4"/>
  <c r="C213" i="4"/>
  <c r="B213" i="4"/>
  <c r="B212" i="4"/>
  <c r="C212" i="4" s="1"/>
  <c r="B211" i="4"/>
  <c r="B210" i="4"/>
  <c r="B209" i="4"/>
  <c r="C209" i="4" s="1"/>
  <c r="C208" i="4"/>
  <c r="B208" i="4"/>
  <c r="B207" i="4"/>
  <c r="B206" i="4"/>
  <c r="C206" i="4" s="1"/>
  <c r="C205" i="4"/>
  <c r="B205" i="4"/>
  <c r="C204" i="4"/>
  <c r="B204" i="4"/>
  <c r="B203" i="4"/>
  <c r="C203" i="4" s="1"/>
  <c r="B202" i="4"/>
  <c r="B201" i="4"/>
  <c r="B200" i="4"/>
  <c r="C200" i="4" s="1"/>
  <c r="C199" i="4"/>
  <c r="B199" i="4"/>
  <c r="H243" i="4"/>
  <c r="E243" i="4"/>
  <c r="H242" i="4"/>
  <c r="E242" i="4"/>
  <c r="H241" i="4"/>
  <c r="E241" i="4"/>
  <c r="H240" i="4"/>
  <c r="E240" i="4"/>
  <c r="H239" i="4"/>
  <c r="I239" i="4" s="1"/>
  <c r="E239" i="4"/>
  <c r="F239" i="4" s="1"/>
  <c r="H238" i="4"/>
  <c r="E238" i="4"/>
  <c r="H237" i="4"/>
  <c r="E237" i="4"/>
  <c r="H236" i="4"/>
  <c r="E236" i="4"/>
  <c r="I235" i="4"/>
  <c r="H235" i="4"/>
  <c r="F235" i="4"/>
  <c r="E235" i="4"/>
  <c r="H234" i="4"/>
  <c r="E234" i="4"/>
  <c r="H233" i="4"/>
  <c r="E233" i="4"/>
  <c r="H232" i="4"/>
  <c r="E232" i="4"/>
  <c r="H231" i="4"/>
  <c r="E231" i="4"/>
  <c r="H230" i="4"/>
  <c r="I230" i="4" s="1"/>
  <c r="E230" i="4"/>
  <c r="F230" i="4" s="1"/>
  <c r="H229" i="4"/>
  <c r="E229" i="4"/>
  <c r="H228" i="4"/>
  <c r="E228" i="4"/>
  <c r="H227" i="4"/>
  <c r="E227" i="4"/>
  <c r="I226" i="4"/>
  <c r="H226" i="4"/>
  <c r="F226" i="4"/>
  <c r="E226" i="4"/>
  <c r="H225" i="4"/>
  <c r="E225" i="4"/>
  <c r="H224" i="4"/>
  <c r="E224" i="4"/>
  <c r="H223" i="4"/>
  <c r="E223" i="4"/>
  <c r="H222" i="4"/>
  <c r="E222" i="4"/>
  <c r="H221" i="4"/>
  <c r="I221" i="4" s="1"/>
  <c r="E221" i="4"/>
  <c r="F221" i="4" s="1"/>
  <c r="H220" i="4"/>
  <c r="E220" i="4"/>
  <c r="H219" i="4"/>
  <c r="E219" i="4"/>
  <c r="H218" i="4"/>
  <c r="E218" i="4"/>
  <c r="I217" i="4"/>
  <c r="H217" i="4"/>
  <c r="F217" i="4"/>
  <c r="E217" i="4"/>
  <c r="H216" i="4"/>
  <c r="E216" i="4"/>
  <c r="H215" i="4"/>
  <c r="E215" i="4"/>
  <c r="H214" i="4"/>
  <c r="E214" i="4"/>
  <c r="H213" i="4"/>
  <c r="E213" i="4"/>
  <c r="H212" i="4"/>
  <c r="I212" i="4" s="1"/>
  <c r="E212" i="4"/>
  <c r="F212" i="4" s="1"/>
  <c r="H211" i="4"/>
  <c r="E211" i="4"/>
  <c r="H210" i="4"/>
  <c r="E210" i="4"/>
  <c r="H209" i="4"/>
  <c r="E209" i="4"/>
  <c r="I208" i="4"/>
  <c r="H208" i="4"/>
  <c r="F208" i="4"/>
  <c r="E208" i="4"/>
  <c r="H207" i="4"/>
  <c r="E207" i="4"/>
  <c r="H206" i="4"/>
  <c r="E206" i="4"/>
  <c r="H205" i="4"/>
  <c r="E205" i="4"/>
  <c r="H204" i="4"/>
  <c r="E204" i="4"/>
  <c r="H203" i="4"/>
  <c r="I203" i="4" s="1"/>
  <c r="E203" i="4"/>
  <c r="F203" i="4" s="1"/>
  <c r="H202" i="4"/>
  <c r="E202" i="4"/>
  <c r="H201" i="4"/>
  <c r="E201" i="4"/>
  <c r="H200" i="4"/>
  <c r="E200" i="4"/>
  <c r="I199" i="4"/>
  <c r="H199" i="4"/>
  <c r="F199" i="4"/>
  <c r="E199" i="4"/>
  <c r="H198" i="4"/>
  <c r="E198" i="4"/>
  <c r="B198" i="4"/>
  <c r="H197" i="4"/>
  <c r="E197" i="4"/>
  <c r="B197" i="4"/>
  <c r="C197" i="4" s="1"/>
  <c r="H196" i="4"/>
  <c r="E196" i="4"/>
  <c r="B196" i="4"/>
  <c r="H195" i="4"/>
  <c r="E195" i="4"/>
  <c r="B195" i="4"/>
  <c r="H194" i="4"/>
  <c r="I194" i="4" s="1"/>
  <c r="E194" i="4"/>
  <c r="F194" i="4" s="1"/>
  <c r="B194" i="4"/>
  <c r="C194" i="4" s="1"/>
  <c r="H193" i="4"/>
  <c r="E193" i="4"/>
  <c r="B193" i="4"/>
  <c r="H192" i="4"/>
  <c r="E192" i="4"/>
  <c r="B192" i="4"/>
  <c r="H191" i="4"/>
  <c r="E191" i="4"/>
  <c r="B191" i="4"/>
  <c r="I190" i="4"/>
  <c r="H190" i="4"/>
  <c r="F190" i="4"/>
  <c r="E190" i="4"/>
  <c r="C190" i="4"/>
  <c r="B190" i="4"/>
  <c r="H189" i="4"/>
  <c r="E189" i="4"/>
  <c r="B189" i="4"/>
  <c r="H188" i="4"/>
  <c r="E188" i="4"/>
  <c r="B188" i="4"/>
  <c r="C188" i="4" s="1"/>
  <c r="H187" i="4"/>
  <c r="E187" i="4"/>
  <c r="B187" i="4"/>
  <c r="H186" i="4"/>
  <c r="E186" i="4"/>
  <c r="B186" i="4"/>
  <c r="H185" i="4"/>
  <c r="I185" i="4" s="1"/>
  <c r="E185" i="4"/>
  <c r="F185" i="4" s="1"/>
  <c r="B185" i="4"/>
  <c r="C185" i="4" s="1"/>
  <c r="H184" i="4"/>
  <c r="E184" i="4"/>
  <c r="B184" i="4"/>
  <c r="H183" i="4"/>
  <c r="E183" i="4"/>
  <c r="B183" i="4"/>
  <c r="H182" i="4"/>
  <c r="E182" i="4"/>
  <c r="B182" i="4"/>
  <c r="I181" i="4"/>
  <c r="H181" i="4"/>
  <c r="F181" i="4"/>
  <c r="E181" i="4"/>
  <c r="C181" i="4"/>
  <c r="B181" i="4"/>
  <c r="H180" i="4"/>
  <c r="E180" i="4"/>
  <c r="B180" i="4"/>
  <c r="H179" i="4"/>
  <c r="E179" i="4"/>
  <c r="B179" i="4"/>
  <c r="C179" i="4" s="1"/>
  <c r="H178" i="4"/>
  <c r="E178" i="4"/>
  <c r="B178" i="4"/>
  <c r="H177" i="4"/>
  <c r="E177" i="4"/>
  <c r="B177" i="4"/>
  <c r="H176" i="4"/>
  <c r="I176" i="4" s="1"/>
  <c r="E176" i="4"/>
  <c r="F176" i="4" s="1"/>
  <c r="B176" i="4"/>
  <c r="C176" i="4" s="1"/>
  <c r="H175" i="4"/>
  <c r="E175" i="4"/>
  <c r="B175" i="4"/>
  <c r="H174" i="4"/>
  <c r="E174" i="4"/>
  <c r="B174" i="4"/>
  <c r="H173" i="4"/>
  <c r="E173" i="4"/>
  <c r="B173" i="4"/>
  <c r="I172" i="4"/>
  <c r="H172" i="4"/>
  <c r="F172" i="4"/>
  <c r="E172" i="4"/>
  <c r="C172" i="4"/>
  <c r="B172" i="4"/>
  <c r="H171" i="4"/>
  <c r="E171" i="4"/>
  <c r="B171" i="4"/>
  <c r="H170" i="4"/>
  <c r="E170" i="4"/>
  <c r="B170" i="4"/>
  <c r="C170" i="4" s="1"/>
  <c r="H169" i="4"/>
  <c r="E169" i="4"/>
  <c r="B169" i="4"/>
  <c r="H168" i="4"/>
  <c r="E168" i="4"/>
  <c r="B168" i="4"/>
  <c r="H167" i="4"/>
  <c r="I167" i="4" s="1"/>
  <c r="E167" i="4"/>
  <c r="F167" i="4" s="1"/>
  <c r="B167" i="4"/>
  <c r="C167" i="4" s="1"/>
  <c r="H166" i="4"/>
  <c r="E166" i="4"/>
  <c r="B166" i="4"/>
  <c r="H165" i="4"/>
  <c r="E165" i="4"/>
  <c r="B165" i="4"/>
  <c r="H164" i="4"/>
  <c r="E164" i="4"/>
  <c r="B164" i="4"/>
  <c r="I163" i="4"/>
  <c r="H163" i="4"/>
  <c r="F163" i="4"/>
  <c r="E163" i="4"/>
  <c r="C163" i="4"/>
  <c r="B163" i="4"/>
  <c r="H162" i="4"/>
  <c r="E162" i="4"/>
  <c r="B162" i="4"/>
  <c r="H161" i="4"/>
  <c r="E161" i="4"/>
  <c r="B161" i="4"/>
  <c r="C161" i="4" s="1"/>
  <c r="H160" i="4"/>
  <c r="E160" i="4"/>
  <c r="B160" i="4"/>
  <c r="H159" i="4"/>
  <c r="E159" i="4"/>
  <c r="B159" i="4"/>
  <c r="H158" i="4"/>
  <c r="I158" i="4" s="1"/>
  <c r="E158" i="4"/>
  <c r="F158" i="4" s="1"/>
  <c r="B158" i="4"/>
  <c r="C158" i="4" s="1"/>
  <c r="H157" i="4"/>
  <c r="E157" i="4"/>
  <c r="B157" i="4"/>
  <c r="H156" i="4"/>
  <c r="E156" i="4"/>
  <c r="B156" i="4"/>
  <c r="H155" i="4"/>
  <c r="E155" i="4"/>
  <c r="B155" i="4"/>
  <c r="I154" i="4"/>
  <c r="H154" i="4"/>
  <c r="F154" i="4"/>
  <c r="E154" i="4"/>
  <c r="C154" i="4"/>
  <c r="B154" i="4"/>
  <c r="H153" i="4"/>
  <c r="E153" i="4"/>
  <c r="B153" i="4"/>
  <c r="H152" i="4"/>
  <c r="E152" i="4"/>
  <c r="B152" i="4"/>
  <c r="C152" i="4" s="1"/>
  <c r="H151" i="4"/>
  <c r="E151" i="4"/>
  <c r="B151" i="4"/>
  <c r="H150" i="4"/>
  <c r="E150" i="4"/>
  <c r="B150" i="4"/>
  <c r="H149" i="4"/>
  <c r="I149" i="4" s="1"/>
  <c r="E149" i="4"/>
  <c r="F149" i="4" s="1"/>
  <c r="B149" i="4"/>
  <c r="C149" i="4" s="1"/>
  <c r="H148" i="4"/>
  <c r="E148" i="4"/>
  <c r="B148" i="4"/>
  <c r="H147" i="4"/>
  <c r="E147" i="4"/>
  <c r="B147" i="4"/>
  <c r="H146" i="4"/>
  <c r="E146" i="4"/>
  <c r="B146" i="4"/>
  <c r="I145" i="4"/>
  <c r="H145" i="4"/>
  <c r="F145" i="4"/>
  <c r="E145" i="4"/>
  <c r="C145" i="4"/>
  <c r="B145" i="4"/>
  <c r="H144" i="4"/>
  <c r="E144" i="4"/>
  <c r="B144" i="4"/>
  <c r="H143" i="4"/>
  <c r="E143" i="4"/>
  <c r="B143" i="4"/>
  <c r="C143" i="4" s="1"/>
  <c r="H142" i="4"/>
  <c r="E142" i="4"/>
  <c r="B142" i="4"/>
  <c r="H141" i="4"/>
  <c r="E141" i="4"/>
  <c r="B141" i="4"/>
  <c r="H140" i="4"/>
  <c r="I140" i="4" s="1"/>
  <c r="E140" i="4"/>
  <c r="F140" i="4" s="1"/>
  <c r="B140" i="4"/>
  <c r="C140" i="4" s="1"/>
  <c r="H139" i="4"/>
  <c r="E139" i="4"/>
  <c r="B139" i="4"/>
  <c r="H138" i="4"/>
  <c r="E138" i="4"/>
  <c r="B138" i="4"/>
  <c r="H137" i="4"/>
  <c r="E137" i="4"/>
  <c r="B137" i="4"/>
  <c r="I136" i="4"/>
  <c r="H136" i="4"/>
  <c r="F136" i="4"/>
  <c r="E136" i="4"/>
  <c r="C136" i="4"/>
  <c r="B136" i="4"/>
  <c r="H135" i="4"/>
  <c r="E135" i="4"/>
  <c r="B135" i="4"/>
  <c r="H134" i="4"/>
  <c r="E134" i="4"/>
  <c r="B134" i="4"/>
  <c r="C134" i="4" s="1"/>
  <c r="H133" i="4"/>
  <c r="E133" i="4"/>
  <c r="B133" i="4"/>
  <c r="H132" i="4"/>
  <c r="E132" i="4"/>
  <c r="B132" i="4"/>
  <c r="H131" i="4"/>
  <c r="I131" i="4" s="1"/>
  <c r="E131" i="4"/>
  <c r="F131" i="4" s="1"/>
  <c r="B131" i="4"/>
  <c r="C131" i="4" s="1"/>
  <c r="H130" i="4"/>
  <c r="E130" i="4"/>
  <c r="B130" i="4"/>
  <c r="H129" i="4"/>
  <c r="E129" i="4"/>
  <c r="B129" i="4"/>
  <c r="H128" i="4"/>
  <c r="E128" i="4"/>
  <c r="B128" i="4"/>
  <c r="I127" i="4"/>
  <c r="H127" i="4"/>
  <c r="F127" i="4"/>
  <c r="E127" i="4"/>
  <c r="C127" i="4"/>
  <c r="B127" i="4"/>
  <c r="H126" i="4"/>
  <c r="E126" i="4"/>
  <c r="B126" i="4"/>
  <c r="H125" i="4"/>
  <c r="E125" i="4"/>
  <c r="B125" i="4"/>
  <c r="C125" i="4" s="1"/>
  <c r="H124" i="4"/>
  <c r="E124" i="4"/>
  <c r="B124" i="4"/>
  <c r="H123" i="4"/>
  <c r="E123" i="4"/>
  <c r="B123" i="4"/>
  <c r="H122" i="4"/>
  <c r="I122" i="4" s="1"/>
  <c r="E122" i="4"/>
  <c r="F122" i="4" s="1"/>
  <c r="B122" i="4"/>
  <c r="C122" i="4" s="1"/>
  <c r="H121" i="4"/>
  <c r="E121" i="4"/>
  <c r="B121" i="4"/>
  <c r="H120" i="4"/>
  <c r="E120" i="4"/>
  <c r="B120" i="4"/>
  <c r="H119" i="4"/>
  <c r="E119" i="4"/>
  <c r="B119" i="4"/>
  <c r="I118" i="4"/>
  <c r="H118" i="4"/>
  <c r="F118" i="4"/>
  <c r="E118" i="4"/>
  <c r="C118" i="4"/>
  <c r="B118" i="4"/>
  <c r="H117" i="4"/>
  <c r="E117" i="4"/>
  <c r="B117" i="4"/>
  <c r="H116" i="4"/>
  <c r="E116" i="4"/>
  <c r="B116" i="4"/>
  <c r="C116" i="4" s="1"/>
  <c r="H115" i="4"/>
  <c r="E115" i="4"/>
  <c r="B115" i="4"/>
  <c r="H114" i="4"/>
  <c r="E114" i="4"/>
  <c r="B114" i="4"/>
  <c r="H113" i="4"/>
  <c r="I113" i="4" s="1"/>
  <c r="E113" i="4"/>
  <c r="F113" i="4" s="1"/>
  <c r="B113" i="4"/>
  <c r="C113" i="4" s="1"/>
  <c r="H112" i="4"/>
  <c r="E112" i="4"/>
  <c r="B112" i="4"/>
  <c r="H111" i="4"/>
  <c r="E111" i="4"/>
  <c r="B111" i="4"/>
  <c r="H110" i="4"/>
  <c r="E110" i="4"/>
  <c r="B110" i="4"/>
  <c r="I109" i="4"/>
  <c r="H109" i="4"/>
  <c r="F109" i="4"/>
  <c r="E109" i="4"/>
  <c r="C109" i="4"/>
  <c r="B109" i="4"/>
  <c r="H108" i="4"/>
  <c r="E108" i="4"/>
  <c r="B108" i="4"/>
  <c r="H107" i="4"/>
  <c r="E107" i="4"/>
  <c r="B107" i="4"/>
  <c r="C107" i="4" s="1"/>
  <c r="H106" i="4"/>
  <c r="E106" i="4"/>
  <c r="B106" i="4"/>
  <c r="H105" i="4"/>
  <c r="E105" i="4"/>
  <c r="B105" i="4"/>
  <c r="I104" i="4"/>
  <c r="H104" i="4"/>
  <c r="E104" i="4"/>
  <c r="F104" i="4" s="1"/>
  <c r="B104" i="4"/>
  <c r="C104" i="4" s="1"/>
  <c r="H103" i="4"/>
  <c r="E103" i="4"/>
  <c r="B103" i="4"/>
  <c r="H102" i="4"/>
  <c r="E102" i="4"/>
  <c r="B102" i="4"/>
  <c r="H101" i="4"/>
  <c r="E101" i="4"/>
  <c r="B101" i="4"/>
  <c r="I100" i="4"/>
  <c r="H100" i="4"/>
  <c r="F100" i="4"/>
  <c r="E100" i="4"/>
  <c r="C100" i="4"/>
  <c r="B100" i="4"/>
  <c r="H99" i="4"/>
  <c r="E99" i="4"/>
  <c r="B99" i="4"/>
  <c r="H98" i="4"/>
  <c r="E98" i="4"/>
  <c r="B98" i="4"/>
  <c r="C98" i="4" s="1"/>
  <c r="H97" i="4"/>
  <c r="E97" i="4"/>
  <c r="B97" i="4"/>
  <c r="H96" i="4"/>
  <c r="E96" i="4"/>
  <c r="B96" i="4"/>
  <c r="H95" i="4"/>
  <c r="I95" i="4" s="1"/>
  <c r="E95" i="4"/>
  <c r="F95" i="4" s="1"/>
  <c r="B95" i="4"/>
  <c r="C95" i="4" s="1"/>
  <c r="H94" i="4"/>
  <c r="E94" i="4"/>
  <c r="B94" i="4"/>
  <c r="H93" i="4"/>
  <c r="E93" i="4"/>
  <c r="B93" i="4"/>
  <c r="H92" i="4"/>
  <c r="E92" i="4"/>
  <c r="B92" i="4"/>
  <c r="I91" i="4"/>
  <c r="H91" i="4"/>
  <c r="F91" i="4"/>
  <c r="E91" i="4"/>
  <c r="C91" i="4"/>
  <c r="B91" i="4"/>
  <c r="H90" i="4"/>
  <c r="E90" i="4"/>
  <c r="B90" i="4"/>
  <c r="H89" i="4"/>
  <c r="E89" i="4"/>
  <c r="B89" i="4"/>
  <c r="C89" i="4" s="1"/>
  <c r="H88" i="4"/>
  <c r="E88" i="4"/>
  <c r="B88" i="4"/>
  <c r="H87" i="4"/>
  <c r="E87" i="4"/>
  <c r="B87" i="4"/>
  <c r="H86" i="4"/>
  <c r="I86" i="4" s="1"/>
  <c r="E86" i="4"/>
  <c r="F86" i="4" s="1"/>
  <c r="B86" i="4"/>
  <c r="C86" i="4" s="1"/>
  <c r="H85" i="4"/>
  <c r="E85" i="4"/>
  <c r="B85" i="4"/>
  <c r="H84" i="4"/>
  <c r="E84" i="4"/>
  <c r="B84" i="4"/>
  <c r="H83" i="4"/>
  <c r="E83" i="4"/>
  <c r="B83" i="4"/>
  <c r="I82" i="4"/>
  <c r="H82" i="4"/>
  <c r="F82" i="4"/>
  <c r="E82" i="4"/>
  <c r="C82" i="4"/>
  <c r="B82" i="4"/>
  <c r="H81" i="4"/>
  <c r="E81" i="4"/>
  <c r="B81" i="4"/>
  <c r="H80" i="4"/>
  <c r="E80" i="4"/>
  <c r="B80" i="4"/>
  <c r="C80" i="4" s="1"/>
  <c r="H79" i="4"/>
  <c r="E79" i="4"/>
  <c r="B79" i="4"/>
  <c r="H78" i="4"/>
  <c r="E78" i="4"/>
  <c r="B78" i="4"/>
  <c r="H77" i="4"/>
  <c r="I77" i="4" s="1"/>
  <c r="E77" i="4"/>
  <c r="F77" i="4" s="1"/>
  <c r="B77" i="4"/>
  <c r="C77" i="4" s="1"/>
  <c r="H76" i="4"/>
  <c r="E76" i="4"/>
  <c r="B76" i="4"/>
  <c r="H75" i="4"/>
  <c r="E75" i="4"/>
  <c r="B75" i="4"/>
  <c r="H74" i="4"/>
  <c r="E74" i="4"/>
  <c r="B74" i="4"/>
  <c r="I73" i="4"/>
  <c r="H73" i="4"/>
  <c r="F73" i="4"/>
  <c r="E73" i="4"/>
  <c r="C73" i="4"/>
  <c r="B73" i="4"/>
  <c r="H72" i="4"/>
  <c r="E72" i="4"/>
  <c r="B72" i="4"/>
  <c r="H71" i="4"/>
  <c r="E71" i="4"/>
  <c r="B71" i="4"/>
  <c r="C71" i="4" s="1"/>
  <c r="H70" i="4"/>
  <c r="E70" i="4"/>
  <c r="B70" i="4"/>
  <c r="H69" i="4"/>
  <c r="E69" i="4"/>
  <c r="B69" i="4"/>
  <c r="H68" i="4"/>
  <c r="I68" i="4" s="1"/>
  <c r="E68" i="4"/>
  <c r="F68" i="4" s="1"/>
  <c r="B68" i="4"/>
  <c r="C68" i="4" s="1"/>
  <c r="H67" i="4"/>
  <c r="E67" i="4"/>
  <c r="B67" i="4"/>
  <c r="H66" i="4"/>
  <c r="E66" i="4"/>
  <c r="B66" i="4"/>
  <c r="H65" i="4"/>
  <c r="E65" i="4"/>
  <c r="B65" i="4"/>
  <c r="I64" i="4"/>
  <c r="H64" i="4"/>
  <c r="F64" i="4"/>
  <c r="E64" i="4"/>
  <c r="C64" i="4"/>
  <c r="B64" i="4"/>
  <c r="H63" i="4"/>
  <c r="E63" i="4"/>
  <c r="B63" i="4"/>
  <c r="H62" i="4"/>
  <c r="E62" i="4"/>
  <c r="B62" i="4"/>
  <c r="C62" i="4" s="1"/>
  <c r="H61" i="4"/>
  <c r="E61" i="4"/>
  <c r="B61" i="4"/>
  <c r="H60" i="4"/>
  <c r="E60" i="4"/>
  <c r="B60" i="4"/>
  <c r="H59" i="4"/>
  <c r="I59" i="4" s="1"/>
  <c r="E59" i="4"/>
  <c r="F59" i="4" s="1"/>
  <c r="B59" i="4"/>
  <c r="C59" i="4" s="1"/>
  <c r="H58" i="4"/>
  <c r="E58" i="4"/>
  <c r="B58" i="4"/>
  <c r="H57" i="4"/>
  <c r="E57" i="4"/>
  <c r="B57" i="4"/>
  <c r="H56" i="4"/>
  <c r="E56" i="4"/>
  <c r="B56" i="4"/>
  <c r="I55" i="4"/>
  <c r="H55" i="4"/>
  <c r="F55" i="4"/>
  <c r="E55" i="4"/>
  <c r="C55" i="4"/>
  <c r="B55" i="4"/>
  <c r="H54" i="4"/>
  <c r="E54" i="4"/>
  <c r="B54" i="4"/>
  <c r="H53" i="4"/>
  <c r="E53" i="4"/>
  <c r="B53" i="4"/>
  <c r="C53" i="4" s="1"/>
  <c r="H52" i="4"/>
  <c r="E52" i="4"/>
  <c r="B52" i="4"/>
  <c r="H51" i="4"/>
  <c r="E51" i="4"/>
  <c r="B51" i="4"/>
  <c r="H50" i="4"/>
  <c r="I50" i="4" s="1"/>
  <c r="E50" i="4"/>
  <c r="F50" i="4" s="1"/>
  <c r="B50" i="4"/>
  <c r="C50" i="4" s="1"/>
  <c r="H49" i="4"/>
  <c r="E49" i="4"/>
  <c r="B49" i="4"/>
  <c r="H48" i="4"/>
  <c r="E48" i="4"/>
  <c r="B48" i="4"/>
  <c r="H47" i="4"/>
  <c r="E47" i="4"/>
  <c r="B47" i="4"/>
  <c r="I46" i="4"/>
  <c r="H46" i="4"/>
  <c r="F46" i="4"/>
  <c r="E46" i="4"/>
  <c r="C46" i="4"/>
  <c r="B46" i="4"/>
  <c r="H45" i="4"/>
  <c r="E45" i="4"/>
  <c r="B45" i="4"/>
  <c r="H44" i="4"/>
  <c r="E44" i="4"/>
  <c r="B44" i="4"/>
  <c r="C44" i="4" s="1"/>
  <c r="H43" i="4"/>
  <c r="E43" i="4"/>
  <c r="B43" i="4"/>
  <c r="H42" i="4"/>
  <c r="E42" i="4"/>
  <c r="B42" i="4"/>
  <c r="C42" i="4" s="1"/>
  <c r="H41" i="4"/>
  <c r="I41" i="4" s="1"/>
  <c r="E41" i="4"/>
  <c r="F41" i="4" s="1"/>
  <c r="B41" i="4"/>
  <c r="C41" i="4" s="1"/>
  <c r="H40" i="4"/>
  <c r="E40" i="4"/>
  <c r="B40" i="4"/>
  <c r="H39" i="4"/>
  <c r="E39" i="4"/>
  <c r="B39" i="4"/>
  <c r="H38" i="4"/>
  <c r="E38" i="4"/>
  <c r="B38" i="4"/>
  <c r="I37" i="4"/>
  <c r="H37" i="4"/>
  <c r="F37" i="4"/>
  <c r="E37" i="4"/>
  <c r="C37" i="4"/>
  <c r="B37" i="4"/>
  <c r="H36" i="4"/>
  <c r="E36" i="4"/>
  <c r="B36" i="4"/>
  <c r="H35" i="4"/>
  <c r="E35" i="4"/>
  <c r="B35" i="4"/>
  <c r="C35" i="4" s="1"/>
  <c r="H34" i="4"/>
  <c r="E34" i="4"/>
  <c r="B34" i="4"/>
  <c r="H33" i="4"/>
  <c r="E33" i="4"/>
  <c r="B33" i="4"/>
  <c r="H32" i="4"/>
  <c r="I32" i="4" s="1"/>
  <c r="E32" i="4"/>
  <c r="F32" i="4" s="1"/>
  <c r="B32" i="4"/>
  <c r="C32" i="4" s="1"/>
  <c r="H31" i="4"/>
  <c r="E31" i="4"/>
  <c r="B31" i="4"/>
  <c r="H30" i="4"/>
  <c r="E30" i="4"/>
  <c r="B30" i="4"/>
  <c r="H29" i="4"/>
  <c r="E29" i="4"/>
  <c r="B29" i="4"/>
  <c r="I28" i="4"/>
  <c r="H28" i="4"/>
  <c r="F28" i="4"/>
  <c r="E28" i="4"/>
  <c r="C28" i="4"/>
  <c r="B28" i="4"/>
  <c r="H27" i="4"/>
  <c r="E27" i="4"/>
  <c r="B27" i="4"/>
  <c r="H26" i="4"/>
  <c r="E26" i="4"/>
  <c r="B26" i="4"/>
  <c r="C26" i="4" s="1"/>
  <c r="H25" i="4"/>
  <c r="E25" i="4"/>
  <c r="B25" i="4"/>
  <c r="H24" i="4"/>
  <c r="E24" i="4"/>
  <c r="B24" i="4"/>
  <c r="H23" i="4"/>
  <c r="I23" i="4" s="1"/>
  <c r="E23" i="4"/>
  <c r="F23" i="4" s="1"/>
  <c r="B23" i="4"/>
  <c r="C23" i="4" s="1"/>
  <c r="H22" i="4"/>
  <c r="E22" i="4"/>
  <c r="B22" i="4"/>
  <c r="H21" i="4"/>
  <c r="E21" i="4"/>
  <c r="B21" i="4"/>
  <c r="H20" i="4"/>
  <c r="E20" i="4"/>
  <c r="B20" i="4"/>
  <c r="I19" i="4"/>
  <c r="H19" i="4"/>
  <c r="F19" i="4"/>
  <c r="E19" i="4"/>
  <c r="C19" i="4"/>
  <c r="B19" i="4"/>
  <c r="H18" i="4"/>
  <c r="E18" i="4"/>
  <c r="B18" i="4"/>
  <c r="H17" i="4"/>
  <c r="E17" i="4"/>
  <c r="B17" i="4"/>
  <c r="C17" i="4" s="1"/>
  <c r="H16" i="4"/>
  <c r="E16" i="4"/>
  <c r="B16" i="4"/>
  <c r="H15" i="4"/>
  <c r="E15" i="4"/>
  <c r="B15" i="4"/>
  <c r="H14" i="4"/>
  <c r="I14" i="4" s="1"/>
  <c r="E14" i="4"/>
  <c r="F14" i="4" s="1"/>
  <c r="B14" i="4"/>
  <c r="C14" i="4" s="1"/>
  <c r="H13" i="4"/>
  <c r="E13" i="4"/>
  <c r="B13" i="4"/>
  <c r="H12" i="4"/>
  <c r="E12" i="4"/>
  <c r="B12" i="4"/>
  <c r="H11" i="4"/>
  <c r="E11" i="4"/>
  <c r="B11" i="4"/>
  <c r="I10" i="4"/>
  <c r="H10" i="4"/>
  <c r="F10" i="4"/>
  <c r="E10" i="4"/>
  <c r="C10" i="4"/>
  <c r="B10" i="4"/>
  <c r="C8" i="4"/>
  <c r="E5" i="4"/>
  <c r="H4" i="4"/>
  <c r="I4" i="4" s="1"/>
  <c r="E4" i="4"/>
  <c r="B4" i="4"/>
  <c r="C97" i="4" s="1"/>
  <c r="E3" i="4"/>
  <c r="H3" i="4" s="1"/>
  <c r="I1" i="4" s="1"/>
  <c r="C2" i="4"/>
  <c r="C1" i="4"/>
  <c r="L1" i="2"/>
  <c r="I1" i="2"/>
  <c r="F1" i="2"/>
  <c r="C1" i="2"/>
  <c r="L1" i="3"/>
  <c r="I1" i="3"/>
  <c r="F1" i="3"/>
  <c r="C1" i="3"/>
  <c r="K270" i="3"/>
  <c r="K269" i="3"/>
  <c r="K268" i="3"/>
  <c r="K267" i="3"/>
  <c r="K266" i="3"/>
  <c r="L266" i="3" s="1"/>
  <c r="K265" i="3"/>
  <c r="K264" i="3"/>
  <c r="K263" i="3"/>
  <c r="L262" i="3"/>
  <c r="K262" i="3"/>
  <c r="K261" i="3"/>
  <c r="H261" i="3"/>
  <c r="K260" i="3"/>
  <c r="H260" i="3"/>
  <c r="K259" i="3"/>
  <c r="H259" i="3"/>
  <c r="K258" i="3"/>
  <c r="H258" i="3"/>
  <c r="K257" i="3"/>
  <c r="L257" i="3" s="1"/>
  <c r="H257" i="3"/>
  <c r="I257" i="3" s="1"/>
  <c r="K256" i="3"/>
  <c r="H256" i="3"/>
  <c r="K255" i="3"/>
  <c r="H255" i="3"/>
  <c r="K254" i="3"/>
  <c r="H254" i="3"/>
  <c r="L253" i="3"/>
  <c r="K253" i="3"/>
  <c r="I253" i="3"/>
  <c r="H253" i="3"/>
  <c r="K252" i="3"/>
  <c r="H252" i="3"/>
  <c r="K251" i="3"/>
  <c r="H251" i="3"/>
  <c r="K250" i="3"/>
  <c r="H250" i="3"/>
  <c r="K249" i="3"/>
  <c r="H249" i="3"/>
  <c r="K248" i="3"/>
  <c r="L248" i="3" s="1"/>
  <c r="H248" i="3"/>
  <c r="I248" i="3" s="1"/>
  <c r="K247" i="3"/>
  <c r="H247" i="3"/>
  <c r="K246" i="3"/>
  <c r="H246" i="3"/>
  <c r="K245" i="3"/>
  <c r="H245" i="3"/>
  <c r="L244" i="3"/>
  <c r="K244" i="3"/>
  <c r="I244" i="3"/>
  <c r="H244" i="3"/>
  <c r="K243" i="3"/>
  <c r="H243" i="3"/>
  <c r="E243" i="3"/>
  <c r="K242" i="3"/>
  <c r="H242" i="3"/>
  <c r="E242" i="3"/>
  <c r="K241" i="3"/>
  <c r="H241" i="3"/>
  <c r="E241" i="3"/>
  <c r="K240" i="3"/>
  <c r="H240" i="3"/>
  <c r="E240" i="3"/>
  <c r="K239" i="3"/>
  <c r="L239" i="3" s="1"/>
  <c r="H239" i="3"/>
  <c r="I239" i="3" s="1"/>
  <c r="E239" i="3"/>
  <c r="F239" i="3" s="1"/>
  <c r="K238" i="3"/>
  <c r="H238" i="3"/>
  <c r="E238" i="3"/>
  <c r="K237" i="3"/>
  <c r="H237" i="3"/>
  <c r="E237" i="3"/>
  <c r="K236" i="3"/>
  <c r="H236" i="3"/>
  <c r="E236" i="3"/>
  <c r="L235" i="3"/>
  <c r="K235" i="3"/>
  <c r="I235" i="3"/>
  <c r="H235" i="3"/>
  <c r="F235" i="3"/>
  <c r="E235" i="3"/>
  <c r="K234" i="3"/>
  <c r="H234" i="3"/>
  <c r="E234" i="3"/>
  <c r="K233" i="3"/>
  <c r="H233" i="3"/>
  <c r="E233" i="3"/>
  <c r="K232" i="3"/>
  <c r="H232" i="3"/>
  <c r="E232" i="3"/>
  <c r="K231" i="3"/>
  <c r="H231" i="3"/>
  <c r="E231" i="3"/>
  <c r="K230" i="3"/>
  <c r="L230" i="3" s="1"/>
  <c r="H230" i="3"/>
  <c r="I230" i="3" s="1"/>
  <c r="E230" i="3"/>
  <c r="F230" i="3" s="1"/>
  <c r="K229" i="3"/>
  <c r="H229" i="3"/>
  <c r="E229" i="3"/>
  <c r="K228" i="3"/>
  <c r="H228" i="3"/>
  <c r="E228" i="3"/>
  <c r="K227" i="3"/>
  <c r="H227" i="3"/>
  <c r="E227" i="3"/>
  <c r="L226" i="3"/>
  <c r="K226" i="3"/>
  <c r="I226" i="3"/>
  <c r="H226" i="3"/>
  <c r="F226" i="3"/>
  <c r="E226" i="3"/>
  <c r="K225" i="3"/>
  <c r="H225" i="3"/>
  <c r="E225" i="3"/>
  <c r="K224" i="3"/>
  <c r="H224" i="3"/>
  <c r="E224" i="3"/>
  <c r="K223" i="3"/>
  <c r="H223" i="3"/>
  <c r="E223" i="3"/>
  <c r="K222" i="3"/>
  <c r="H222" i="3"/>
  <c r="E222" i="3"/>
  <c r="K221" i="3"/>
  <c r="L221" i="3" s="1"/>
  <c r="H221" i="3"/>
  <c r="I221" i="3" s="1"/>
  <c r="E221" i="3"/>
  <c r="F221" i="3" s="1"/>
  <c r="K220" i="3"/>
  <c r="H220" i="3"/>
  <c r="E220" i="3"/>
  <c r="K219" i="3"/>
  <c r="H219" i="3"/>
  <c r="E219" i="3"/>
  <c r="K218" i="3"/>
  <c r="H218" i="3"/>
  <c r="E218" i="3"/>
  <c r="L217" i="3"/>
  <c r="K217" i="3"/>
  <c r="I217" i="3"/>
  <c r="H217" i="3"/>
  <c r="F217" i="3"/>
  <c r="E217" i="3"/>
  <c r="K216" i="3"/>
  <c r="H216" i="3"/>
  <c r="E216" i="3"/>
  <c r="K215" i="3"/>
  <c r="H215" i="3"/>
  <c r="E215" i="3"/>
  <c r="K214" i="3"/>
  <c r="H214" i="3"/>
  <c r="E214" i="3"/>
  <c r="K213" i="3"/>
  <c r="H213" i="3"/>
  <c r="E213" i="3"/>
  <c r="K212" i="3"/>
  <c r="L212" i="3" s="1"/>
  <c r="H212" i="3"/>
  <c r="I212" i="3" s="1"/>
  <c r="E212" i="3"/>
  <c r="F212" i="3" s="1"/>
  <c r="K211" i="3"/>
  <c r="H211" i="3"/>
  <c r="E211" i="3"/>
  <c r="K210" i="3"/>
  <c r="H210" i="3"/>
  <c r="E210" i="3"/>
  <c r="K209" i="3"/>
  <c r="H209" i="3"/>
  <c r="E209" i="3"/>
  <c r="L208" i="3"/>
  <c r="K208" i="3"/>
  <c r="I208" i="3"/>
  <c r="H208" i="3"/>
  <c r="F208" i="3"/>
  <c r="E208" i="3"/>
  <c r="K207" i="3"/>
  <c r="H207" i="3"/>
  <c r="E207" i="3"/>
  <c r="K206" i="3"/>
  <c r="H206" i="3"/>
  <c r="E206" i="3"/>
  <c r="K205" i="3"/>
  <c r="H205" i="3"/>
  <c r="E205" i="3"/>
  <c r="K204" i="3"/>
  <c r="H204" i="3"/>
  <c r="E204" i="3"/>
  <c r="K203" i="3"/>
  <c r="L203" i="3" s="1"/>
  <c r="H203" i="3"/>
  <c r="I203" i="3" s="1"/>
  <c r="E203" i="3"/>
  <c r="F203" i="3" s="1"/>
  <c r="K202" i="3"/>
  <c r="H202" i="3"/>
  <c r="E202" i="3"/>
  <c r="K201" i="3"/>
  <c r="H201" i="3"/>
  <c r="E201" i="3"/>
  <c r="K200" i="3"/>
  <c r="H200" i="3"/>
  <c r="E200" i="3"/>
  <c r="L199" i="3"/>
  <c r="K199" i="3"/>
  <c r="I199" i="3"/>
  <c r="H199" i="3"/>
  <c r="F199" i="3"/>
  <c r="E199" i="3"/>
  <c r="K198" i="3"/>
  <c r="H198" i="3"/>
  <c r="E198" i="3"/>
  <c r="B198" i="3"/>
  <c r="K197" i="3"/>
  <c r="H197" i="3"/>
  <c r="E197" i="3"/>
  <c r="B197" i="3"/>
  <c r="C197" i="3" s="1"/>
  <c r="K196" i="3"/>
  <c r="H196" i="3"/>
  <c r="E196" i="3"/>
  <c r="B196" i="3"/>
  <c r="K195" i="3"/>
  <c r="H195" i="3"/>
  <c r="E195" i="3"/>
  <c r="B195" i="3"/>
  <c r="K194" i="3"/>
  <c r="L194" i="3" s="1"/>
  <c r="H194" i="3"/>
  <c r="I194" i="3" s="1"/>
  <c r="E194" i="3"/>
  <c r="F194" i="3" s="1"/>
  <c r="B194" i="3"/>
  <c r="C194" i="3" s="1"/>
  <c r="K193" i="3"/>
  <c r="H193" i="3"/>
  <c r="E193" i="3"/>
  <c r="B193" i="3"/>
  <c r="K192" i="3"/>
  <c r="H192" i="3"/>
  <c r="E192" i="3"/>
  <c r="B192" i="3"/>
  <c r="K191" i="3"/>
  <c r="H191" i="3"/>
  <c r="E191" i="3"/>
  <c r="B191" i="3"/>
  <c r="L190" i="3"/>
  <c r="K190" i="3"/>
  <c r="I190" i="3"/>
  <c r="H190" i="3"/>
  <c r="F190" i="3"/>
  <c r="E190" i="3"/>
  <c r="C190" i="3"/>
  <c r="B190" i="3"/>
  <c r="K189" i="3"/>
  <c r="H189" i="3"/>
  <c r="E189" i="3"/>
  <c r="B189" i="3"/>
  <c r="K188" i="3"/>
  <c r="H188" i="3"/>
  <c r="E188" i="3"/>
  <c r="B188" i="3"/>
  <c r="C188" i="3" s="1"/>
  <c r="K187" i="3"/>
  <c r="H187" i="3"/>
  <c r="E187" i="3"/>
  <c r="B187" i="3"/>
  <c r="K186" i="3"/>
  <c r="H186" i="3"/>
  <c r="E186" i="3"/>
  <c r="C186" i="3"/>
  <c r="B186" i="3"/>
  <c r="K185" i="3"/>
  <c r="L185" i="3" s="1"/>
  <c r="H185" i="3"/>
  <c r="I185" i="3" s="1"/>
  <c r="E185" i="3"/>
  <c r="F185" i="3" s="1"/>
  <c r="B185" i="3"/>
  <c r="C185" i="3" s="1"/>
  <c r="K184" i="3"/>
  <c r="H184" i="3"/>
  <c r="E184" i="3"/>
  <c r="B184" i="3"/>
  <c r="K183" i="3"/>
  <c r="H183" i="3"/>
  <c r="E183" i="3"/>
  <c r="B183" i="3"/>
  <c r="K182" i="3"/>
  <c r="H182" i="3"/>
  <c r="E182" i="3"/>
  <c r="B182" i="3"/>
  <c r="L181" i="3"/>
  <c r="K181" i="3"/>
  <c r="I181" i="3"/>
  <c r="H181" i="3"/>
  <c r="F181" i="3"/>
  <c r="E181" i="3"/>
  <c r="C181" i="3"/>
  <c r="B181" i="3"/>
  <c r="K180" i="3"/>
  <c r="H180" i="3"/>
  <c r="E180" i="3"/>
  <c r="B180" i="3"/>
  <c r="K179" i="3"/>
  <c r="H179" i="3"/>
  <c r="E179" i="3"/>
  <c r="B179" i="3"/>
  <c r="C179" i="3" s="1"/>
  <c r="K178" i="3"/>
  <c r="H178" i="3"/>
  <c r="E178" i="3"/>
  <c r="B178" i="3"/>
  <c r="K177" i="3"/>
  <c r="H177" i="3"/>
  <c r="E177" i="3"/>
  <c r="B177" i="3"/>
  <c r="K176" i="3"/>
  <c r="L176" i="3" s="1"/>
  <c r="H176" i="3"/>
  <c r="I176" i="3" s="1"/>
  <c r="E176" i="3"/>
  <c r="F176" i="3" s="1"/>
  <c r="B176" i="3"/>
  <c r="C176" i="3" s="1"/>
  <c r="K175" i="3"/>
  <c r="H175" i="3"/>
  <c r="E175" i="3"/>
  <c r="B175" i="3"/>
  <c r="K174" i="3"/>
  <c r="H174" i="3"/>
  <c r="E174" i="3"/>
  <c r="B174" i="3"/>
  <c r="K173" i="3"/>
  <c r="H173" i="3"/>
  <c r="E173" i="3"/>
  <c r="B173" i="3"/>
  <c r="L172" i="3"/>
  <c r="K172" i="3"/>
  <c r="I172" i="3"/>
  <c r="H172" i="3"/>
  <c r="F172" i="3"/>
  <c r="E172" i="3"/>
  <c r="C172" i="3"/>
  <c r="B172" i="3"/>
  <c r="K171" i="3"/>
  <c r="H171" i="3"/>
  <c r="E171" i="3"/>
  <c r="B171" i="3"/>
  <c r="K170" i="3"/>
  <c r="H170" i="3"/>
  <c r="E170" i="3"/>
  <c r="B170" i="3"/>
  <c r="C170" i="3" s="1"/>
  <c r="K169" i="3"/>
  <c r="H169" i="3"/>
  <c r="E169" i="3"/>
  <c r="B169" i="3"/>
  <c r="K168" i="3"/>
  <c r="H168" i="3"/>
  <c r="E168" i="3"/>
  <c r="B168" i="3"/>
  <c r="C168" i="3" s="1"/>
  <c r="K167" i="3"/>
  <c r="L167" i="3" s="1"/>
  <c r="H167" i="3"/>
  <c r="I167" i="3" s="1"/>
  <c r="E167" i="3"/>
  <c r="F167" i="3" s="1"/>
  <c r="B167" i="3"/>
  <c r="C167" i="3" s="1"/>
  <c r="K166" i="3"/>
  <c r="H166" i="3"/>
  <c r="E166" i="3"/>
  <c r="B166" i="3"/>
  <c r="K165" i="3"/>
  <c r="H165" i="3"/>
  <c r="E165" i="3"/>
  <c r="B165" i="3"/>
  <c r="K164" i="3"/>
  <c r="H164" i="3"/>
  <c r="E164" i="3"/>
  <c r="B164" i="3"/>
  <c r="L163" i="3"/>
  <c r="K163" i="3"/>
  <c r="I163" i="3"/>
  <c r="H163" i="3"/>
  <c r="F163" i="3"/>
  <c r="E163" i="3"/>
  <c r="C163" i="3"/>
  <c r="B163" i="3"/>
  <c r="K162" i="3"/>
  <c r="H162" i="3"/>
  <c r="E162" i="3"/>
  <c r="B162" i="3"/>
  <c r="K161" i="3"/>
  <c r="H161" i="3"/>
  <c r="E161" i="3"/>
  <c r="B161" i="3"/>
  <c r="C161" i="3" s="1"/>
  <c r="K160" i="3"/>
  <c r="H160" i="3"/>
  <c r="E160" i="3"/>
  <c r="B160" i="3"/>
  <c r="C160" i="3" s="1"/>
  <c r="K159" i="3"/>
  <c r="H159" i="3"/>
  <c r="E159" i="3"/>
  <c r="B159" i="3"/>
  <c r="C159" i="3" s="1"/>
  <c r="K158" i="3"/>
  <c r="L158" i="3" s="1"/>
  <c r="H158" i="3"/>
  <c r="I158" i="3" s="1"/>
  <c r="E158" i="3"/>
  <c r="F158" i="3" s="1"/>
  <c r="B158" i="3"/>
  <c r="C158" i="3" s="1"/>
  <c r="K157" i="3"/>
  <c r="H157" i="3"/>
  <c r="E157" i="3"/>
  <c r="B157" i="3"/>
  <c r="K156" i="3"/>
  <c r="H156" i="3"/>
  <c r="E156" i="3"/>
  <c r="B156" i="3"/>
  <c r="K155" i="3"/>
  <c r="H155" i="3"/>
  <c r="E155" i="3"/>
  <c r="B155" i="3"/>
  <c r="L154" i="3"/>
  <c r="K154" i="3"/>
  <c r="I154" i="3"/>
  <c r="H154" i="3"/>
  <c r="F154" i="3"/>
  <c r="E154" i="3"/>
  <c r="C154" i="3"/>
  <c r="B154" i="3"/>
  <c r="K153" i="3"/>
  <c r="H153" i="3"/>
  <c r="E153" i="3"/>
  <c r="B153" i="3"/>
  <c r="K152" i="3"/>
  <c r="H152" i="3"/>
  <c r="E152" i="3"/>
  <c r="B152" i="3"/>
  <c r="C152" i="3" s="1"/>
  <c r="K151" i="3"/>
  <c r="H151" i="3"/>
  <c r="E151" i="3"/>
  <c r="B151" i="3"/>
  <c r="K150" i="3"/>
  <c r="H150" i="3"/>
  <c r="E150" i="3"/>
  <c r="B150" i="3"/>
  <c r="C150" i="3" s="1"/>
  <c r="K149" i="3"/>
  <c r="L149" i="3" s="1"/>
  <c r="H149" i="3"/>
  <c r="I149" i="3" s="1"/>
  <c r="E149" i="3"/>
  <c r="F149" i="3" s="1"/>
  <c r="B149" i="3"/>
  <c r="C149" i="3" s="1"/>
  <c r="K148" i="3"/>
  <c r="H148" i="3"/>
  <c r="E148" i="3"/>
  <c r="B148" i="3"/>
  <c r="K147" i="3"/>
  <c r="H147" i="3"/>
  <c r="E147" i="3"/>
  <c r="B147" i="3"/>
  <c r="K146" i="3"/>
  <c r="H146" i="3"/>
  <c r="E146" i="3"/>
  <c r="B146" i="3"/>
  <c r="L145" i="3"/>
  <c r="K145" i="3"/>
  <c r="I145" i="3"/>
  <c r="H145" i="3"/>
  <c r="F145" i="3"/>
  <c r="E145" i="3"/>
  <c r="C145" i="3"/>
  <c r="B145" i="3"/>
  <c r="K144" i="3"/>
  <c r="H144" i="3"/>
  <c r="E144" i="3"/>
  <c r="B144" i="3"/>
  <c r="K143" i="3"/>
  <c r="H143" i="3"/>
  <c r="E143" i="3"/>
  <c r="B143" i="3"/>
  <c r="C143" i="3" s="1"/>
  <c r="K142" i="3"/>
  <c r="H142" i="3"/>
  <c r="E142" i="3"/>
  <c r="B142" i="3"/>
  <c r="C142" i="3" s="1"/>
  <c r="K141" i="3"/>
  <c r="H141" i="3"/>
  <c r="E141" i="3"/>
  <c r="B141" i="3"/>
  <c r="C141" i="3" s="1"/>
  <c r="K140" i="3"/>
  <c r="L140" i="3" s="1"/>
  <c r="H140" i="3"/>
  <c r="I140" i="3" s="1"/>
  <c r="E140" i="3"/>
  <c r="F140" i="3" s="1"/>
  <c r="B140" i="3"/>
  <c r="C140" i="3" s="1"/>
  <c r="K139" i="3"/>
  <c r="H139" i="3"/>
  <c r="E139" i="3"/>
  <c r="B139" i="3"/>
  <c r="K138" i="3"/>
  <c r="H138" i="3"/>
  <c r="E138" i="3"/>
  <c r="B138" i="3"/>
  <c r="K137" i="3"/>
  <c r="H137" i="3"/>
  <c r="E137" i="3"/>
  <c r="B137" i="3"/>
  <c r="L136" i="3"/>
  <c r="K136" i="3"/>
  <c r="I136" i="3"/>
  <c r="H136" i="3"/>
  <c r="F136" i="3"/>
  <c r="E136" i="3"/>
  <c r="C136" i="3"/>
  <c r="B136" i="3"/>
  <c r="K135" i="3"/>
  <c r="H135" i="3"/>
  <c r="E135" i="3"/>
  <c r="B135" i="3"/>
  <c r="K134" i="3"/>
  <c r="H134" i="3"/>
  <c r="E134" i="3"/>
  <c r="B134" i="3"/>
  <c r="C134" i="3" s="1"/>
  <c r="K133" i="3"/>
  <c r="H133" i="3"/>
  <c r="E133" i="3"/>
  <c r="B133" i="3"/>
  <c r="C133" i="3" s="1"/>
  <c r="K132" i="3"/>
  <c r="H132" i="3"/>
  <c r="E132" i="3"/>
  <c r="B132" i="3"/>
  <c r="C132" i="3" s="1"/>
  <c r="K131" i="3"/>
  <c r="L131" i="3" s="1"/>
  <c r="H131" i="3"/>
  <c r="I131" i="3" s="1"/>
  <c r="E131" i="3"/>
  <c r="F131" i="3" s="1"/>
  <c r="B131" i="3"/>
  <c r="C131" i="3" s="1"/>
  <c r="K130" i="3"/>
  <c r="H130" i="3"/>
  <c r="E130" i="3"/>
  <c r="B130" i="3"/>
  <c r="K129" i="3"/>
  <c r="H129" i="3"/>
  <c r="E129" i="3"/>
  <c r="B129" i="3"/>
  <c r="K128" i="3"/>
  <c r="H128" i="3"/>
  <c r="E128" i="3"/>
  <c r="B128" i="3"/>
  <c r="L127" i="3"/>
  <c r="K127" i="3"/>
  <c r="I127" i="3"/>
  <c r="H127" i="3"/>
  <c r="F127" i="3"/>
  <c r="E127" i="3"/>
  <c r="C127" i="3"/>
  <c r="B127" i="3"/>
  <c r="K126" i="3"/>
  <c r="H126" i="3"/>
  <c r="E126" i="3"/>
  <c r="B126" i="3"/>
  <c r="K125" i="3"/>
  <c r="H125" i="3"/>
  <c r="E125" i="3"/>
  <c r="B125" i="3"/>
  <c r="C125" i="3" s="1"/>
  <c r="K124" i="3"/>
  <c r="H124" i="3"/>
  <c r="E124" i="3"/>
  <c r="B124" i="3"/>
  <c r="K123" i="3"/>
  <c r="H123" i="3"/>
  <c r="E123" i="3"/>
  <c r="B123" i="3"/>
  <c r="C123" i="3" s="1"/>
  <c r="K122" i="3"/>
  <c r="L122" i="3" s="1"/>
  <c r="H122" i="3"/>
  <c r="I122" i="3" s="1"/>
  <c r="E122" i="3"/>
  <c r="F122" i="3" s="1"/>
  <c r="B122" i="3"/>
  <c r="C122" i="3" s="1"/>
  <c r="K121" i="3"/>
  <c r="H121" i="3"/>
  <c r="E121" i="3"/>
  <c r="B121" i="3"/>
  <c r="K120" i="3"/>
  <c r="H120" i="3"/>
  <c r="E120" i="3"/>
  <c r="B120" i="3"/>
  <c r="K119" i="3"/>
  <c r="H119" i="3"/>
  <c r="E119" i="3"/>
  <c r="B119" i="3"/>
  <c r="L118" i="3"/>
  <c r="K118" i="3"/>
  <c r="I118" i="3"/>
  <c r="H118" i="3"/>
  <c r="F118" i="3"/>
  <c r="E118" i="3"/>
  <c r="C118" i="3"/>
  <c r="B118" i="3"/>
  <c r="K117" i="3"/>
  <c r="H117" i="3"/>
  <c r="E117" i="3"/>
  <c r="B117" i="3"/>
  <c r="K116" i="3"/>
  <c r="H116" i="3"/>
  <c r="E116" i="3"/>
  <c r="B116" i="3"/>
  <c r="C116" i="3" s="1"/>
  <c r="K115" i="3"/>
  <c r="H115" i="3"/>
  <c r="E115" i="3"/>
  <c r="C115" i="3"/>
  <c r="B115" i="3"/>
  <c r="K114" i="3"/>
  <c r="H114" i="3"/>
  <c r="E114" i="3"/>
  <c r="B114" i="3"/>
  <c r="C114" i="3" s="1"/>
  <c r="K113" i="3"/>
  <c r="L113" i="3" s="1"/>
  <c r="H113" i="3"/>
  <c r="I113" i="3" s="1"/>
  <c r="E113" i="3"/>
  <c r="F113" i="3" s="1"/>
  <c r="B113" i="3"/>
  <c r="C113" i="3" s="1"/>
  <c r="K112" i="3"/>
  <c r="H112" i="3"/>
  <c r="E112" i="3"/>
  <c r="B112" i="3"/>
  <c r="K111" i="3"/>
  <c r="H111" i="3"/>
  <c r="E111" i="3"/>
  <c r="B111" i="3"/>
  <c r="K110" i="3"/>
  <c r="H110" i="3"/>
  <c r="E110" i="3"/>
  <c r="B110" i="3"/>
  <c r="L109" i="3"/>
  <c r="K109" i="3"/>
  <c r="I109" i="3"/>
  <c r="H109" i="3"/>
  <c r="F109" i="3"/>
  <c r="E109" i="3"/>
  <c r="C109" i="3"/>
  <c r="B109" i="3"/>
  <c r="K108" i="3"/>
  <c r="H108" i="3"/>
  <c r="E108" i="3"/>
  <c r="B108" i="3"/>
  <c r="K107" i="3"/>
  <c r="H107" i="3"/>
  <c r="E107" i="3"/>
  <c r="B107" i="3"/>
  <c r="C107" i="3" s="1"/>
  <c r="K106" i="3"/>
  <c r="H106" i="3"/>
  <c r="E106" i="3"/>
  <c r="B106" i="3"/>
  <c r="C106" i="3" s="1"/>
  <c r="K105" i="3"/>
  <c r="H105" i="3"/>
  <c r="E105" i="3"/>
  <c r="C105" i="3"/>
  <c r="B105" i="3"/>
  <c r="K104" i="3"/>
  <c r="L104" i="3" s="1"/>
  <c r="H104" i="3"/>
  <c r="I104" i="3" s="1"/>
  <c r="E104" i="3"/>
  <c r="F104" i="3" s="1"/>
  <c r="B104" i="3"/>
  <c r="C104" i="3" s="1"/>
  <c r="K103" i="3"/>
  <c r="H103" i="3"/>
  <c r="E103" i="3"/>
  <c r="B103" i="3"/>
  <c r="K102" i="3"/>
  <c r="H102" i="3"/>
  <c r="E102" i="3"/>
  <c r="B102" i="3"/>
  <c r="K101" i="3"/>
  <c r="H101" i="3"/>
  <c r="E101" i="3"/>
  <c r="B101" i="3"/>
  <c r="L100" i="3"/>
  <c r="K100" i="3"/>
  <c r="I100" i="3"/>
  <c r="H100" i="3"/>
  <c r="F100" i="3"/>
  <c r="E100" i="3"/>
  <c r="C100" i="3"/>
  <c r="B100" i="3"/>
  <c r="K99" i="3"/>
  <c r="H99" i="3"/>
  <c r="E99" i="3"/>
  <c r="B99" i="3"/>
  <c r="K98" i="3"/>
  <c r="H98" i="3"/>
  <c r="E98" i="3"/>
  <c r="B98" i="3"/>
  <c r="C98" i="3" s="1"/>
  <c r="K97" i="3"/>
  <c r="H97" i="3"/>
  <c r="E97" i="3"/>
  <c r="C97" i="3"/>
  <c r="B97" i="3"/>
  <c r="K96" i="3"/>
  <c r="H96" i="3"/>
  <c r="E96" i="3"/>
  <c r="B96" i="3"/>
  <c r="C96" i="3" s="1"/>
  <c r="K95" i="3"/>
  <c r="L95" i="3" s="1"/>
  <c r="H95" i="3"/>
  <c r="I95" i="3" s="1"/>
  <c r="E95" i="3"/>
  <c r="F95" i="3" s="1"/>
  <c r="B95" i="3"/>
  <c r="C95" i="3" s="1"/>
  <c r="K94" i="3"/>
  <c r="H94" i="3"/>
  <c r="E94" i="3"/>
  <c r="B94" i="3"/>
  <c r="K93" i="3"/>
  <c r="H93" i="3"/>
  <c r="E93" i="3"/>
  <c r="B93" i="3"/>
  <c r="K92" i="3"/>
  <c r="H92" i="3"/>
  <c r="E92" i="3"/>
  <c r="B92" i="3"/>
  <c r="L91" i="3"/>
  <c r="K91" i="3"/>
  <c r="I91" i="3"/>
  <c r="H91" i="3"/>
  <c r="F91" i="3"/>
  <c r="E91" i="3"/>
  <c r="C91" i="3"/>
  <c r="B91" i="3"/>
  <c r="K90" i="3"/>
  <c r="H90" i="3"/>
  <c r="E90" i="3"/>
  <c r="B90" i="3"/>
  <c r="K89" i="3"/>
  <c r="H89" i="3"/>
  <c r="E89" i="3"/>
  <c r="B89" i="3"/>
  <c r="C89" i="3" s="1"/>
  <c r="K88" i="3"/>
  <c r="H88" i="3"/>
  <c r="E88" i="3"/>
  <c r="B88" i="3"/>
  <c r="C88" i="3" s="1"/>
  <c r="K87" i="3"/>
  <c r="H87" i="3"/>
  <c r="E87" i="3"/>
  <c r="B87" i="3"/>
  <c r="C87" i="3" s="1"/>
  <c r="K86" i="3"/>
  <c r="L86" i="3" s="1"/>
  <c r="I86" i="3"/>
  <c r="H86" i="3"/>
  <c r="E86" i="3"/>
  <c r="F86" i="3" s="1"/>
  <c r="B86" i="3"/>
  <c r="C86" i="3" s="1"/>
  <c r="K85" i="3"/>
  <c r="H85" i="3"/>
  <c r="E85" i="3"/>
  <c r="B85" i="3"/>
  <c r="K84" i="3"/>
  <c r="H84" i="3"/>
  <c r="E84" i="3"/>
  <c r="B84" i="3"/>
  <c r="K83" i="3"/>
  <c r="H83" i="3"/>
  <c r="E83" i="3"/>
  <c r="B83" i="3"/>
  <c r="L82" i="3"/>
  <c r="K82" i="3"/>
  <c r="I82" i="3"/>
  <c r="H82" i="3"/>
  <c r="F82" i="3"/>
  <c r="E82" i="3"/>
  <c r="C82" i="3"/>
  <c r="B82" i="3"/>
  <c r="K81" i="3"/>
  <c r="H81" i="3"/>
  <c r="E81" i="3"/>
  <c r="B81" i="3"/>
  <c r="K80" i="3"/>
  <c r="H80" i="3"/>
  <c r="E80" i="3"/>
  <c r="B80" i="3"/>
  <c r="C80" i="3" s="1"/>
  <c r="K79" i="3"/>
  <c r="H79" i="3"/>
  <c r="E79" i="3"/>
  <c r="B79" i="3"/>
  <c r="C79" i="3" s="1"/>
  <c r="K78" i="3"/>
  <c r="H78" i="3"/>
  <c r="E78" i="3"/>
  <c r="B78" i="3"/>
  <c r="C78" i="3" s="1"/>
  <c r="K77" i="3"/>
  <c r="L77" i="3" s="1"/>
  <c r="H77" i="3"/>
  <c r="I77" i="3" s="1"/>
  <c r="E77" i="3"/>
  <c r="F77" i="3" s="1"/>
  <c r="B77" i="3"/>
  <c r="C77" i="3" s="1"/>
  <c r="K76" i="3"/>
  <c r="H76" i="3"/>
  <c r="E76" i="3"/>
  <c r="B76" i="3"/>
  <c r="K75" i="3"/>
  <c r="H75" i="3"/>
  <c r="E75" i="3"/>
  <c r="B75" i="3"/>
  <c r="K74" i="3"/>
  <c r="H74" i="3"/>
  <c r="E74" i="3"/>
  <c r="B74" i="3"/>
  <c r="L73" i="3"/>
  <c r="K73" i="3"/>
  <c r="I73" i="3"/>
  <c r="H73" i="3"/>
  <c r="F73" i="3"/>
  <c r="E73" i="3"/>
  <c r="C73" i="3"/>
  <c r="B73" i="3"/>
  <c r="K72" i="3"/>
  <c r="H72" i="3"/>
  <c r="E72" i="3"/>
  <c r="B72" i="3"/>
  <c r="K71" i="3"/>
  <c r="H71" i="3"/>
  <c r="E71" i="3"/>
  <c r="B71" i="3"/>
  <c r="C71" i="3" s="1"/>
  <c r="K70" i="3"/>
  <c r="H70" i="3"/>
  <c r="E70" i="3"/>
  <c r="B70" i="3"/>
  <c r="C70" i="3" s="1"/>
  <c r="K69" i="3"/>
  <c r="H69" i="3"/>
  <c r="E69" i="3"/>
  <c r="B69" i="3"/>
  <c r="C69" i="3" s="1"/>
  <c r="K68" i="3"/>
  <c r="L68" i="3" s="1"/>
  <c r="H68" i="3"/>
  <c r="I68" i="3" s="1"/>
  <c r="E68" i="3"/>
  <c r="F68" i="3" s="1"/>
  <c r="B68" i="3"/>
  <c r="C68" i="3" s="1"/>
  <c r="K67" i="3"/>
  <c r="H67" i="3"/>
  <c r="E67" i="3"/>
  <c r="B67" i="3"/>
  <c r="K66" i="3"/>
  <c r="H66" i="3"/>
  <c r="E66" i="3"/>
  <c r="B66" i="3"/>
  <c r="K65" i="3"/>
  <c r="H65" i="3"/>
  <c r="E65" i="3"/>
  <c r="B65" i="3"/>
  <c r="L64" i="3"/>
  <c r="K64" i="3"/>
  <c r="I64" i="3"/>
  <c r="H64" i="3"/>
  <c r="F64" i="3"/>
  <c r="E64" i="3"/>
  <c r="C64" i="3"/>
  <c r="B64" i="3"/>
  <c r="K63" i="3"/>
  <c r="H63" i="3"/>
  <c r="E63" i="3"/>
  <c r="B63" i="3"/>
  <c r="K62" i="3"/>
  <c r="H62" i="3"/>
  <c r="E62" i="3"/>
  <c r="B62" i="3"/>
  <c r="C62" i="3" s="1"/>
  <c r="K61" i="3"/>
  <c r="H61" i="3"/>
  <c r="E61" i="3"/>
  <c r="B61" i="3"/>
  <c r="C61" i="3" s="1"/>
  <c r="K60" i="3"/>
  <c r="H60" i="3"/>
  <c r="E60" i="3"/>
  <c r="B60" i="3"/>
  <c r="C60" i="3" s="1"/>
  <c r="K59" i="3"/>
  <c r="L59" i="3" s="1"/>
  <c r="H59" i="3"/>
  <c r="I59" i="3" s="1"/>
  <c r="E59" i="3"/>
  <c r="F59" i="3" s="1"/>
  <c r="B59" i="3"/>
  <c r="C59" i="3" s="1"/>
  <c r="K58" i="3"/>
  <c r="H58" i="3"/>
  <c r="E58" i="3"/>
  <c r="B58" i="3"/>
  <c r="K57" i="3"/>
  <c r="H57" i="3"/>
  <c r="E57" i="3"/>
  <c r="B57" i="3"/>
  <c r="K56" i="3"/>
  <c r="H56" i="3"/>
  <c r="E56" i="3"/>
  <c r="B56" i="3"/>
  <c r="L55" i="3"/>
  <c r="K55" i="3"/>
  <c r="I55" i="3"/>
  <c r="H55" i="3"/>
  <c r="F55" i="3"/>
  <c r="E55" i="3"/>
  <c r="C55" i="3"/>
  <c r="B55" i="3"/>
  <c r="K54" i="3"/>
  <c r="H54" i="3"/>
  <c r="E54" i="3"/>
  <c r="B54" i="3"/>
  <c r="K53" i="3"/>
  <c r="H53" i="3"/>
  <c r="E53" i="3"/>
  <c r="B53" i="3"/>
  <c r="C53" i="3" s="1"/>
  <c r="K52" i="3"/>
  <c r="H52" i="3"/>
  <c r="E52" i="3"/>
  <c r="B52" i="3"/>
  <c r="C52" i="3" s="1"/>
  <c r="K51" i="3"/>
  <c r="H51" i="3"/>
  <c r="E51" i="3"/>
  <c r="B51" i="3"/>
  <c r="C51" i="3" s="1"/>
  <c r="K50" i="3"/>
  <c r="L50" i="3" s="1"/>
  <c r="H50" i="3"/>
  <c r="I50" i="3" s="1"/>
  <c r="E50" i="3"/>
  <c r="F50" i="3" s="1"/>
  <c r="B50" i="3"/>
  <c r="C50" i="3" s="1"/>
  <c r="K49" i="3"/>
  <c r="H49" i="3"/>
  <c r="E49" i="3"/>
  <c r="B49" i="3"/>
  <c r="K48" i="3"/>
  <c r="H48" i="3"/>
  <c r="E48" i="3"/>
  <c r="B48" i="3"/>
  <c r="K47" i="3"/>
  <c r="H47" i="3"/>
  <c r="E47" i="3"/>
  <c r="B47" i="3"/>
  <c r="L46" i="3"/>
  <c r="K46" i="3"/>
  <c r="I46" i="3"/>
  <c r="H46" i="3"/>
  <c r="F46" i="3"/>
  <c r="E46" i="3"/>
  <c r="C46" i="3"/>
  <c r="B46" i="3"/>
  <c r="K45" i="3"/>
  <c r="H45" i="3"/>
  <c r="E45" i="3"/>
  <c r="B45" i="3"/>
  <c r="K44" i="3"/>
  <c r="H44" i="3"/>
  <c r="E44" i="3"/>
  <c r="B44" i="3"/>
  <c r="C44" i="3" s="1"/>
  <c r="K43" i="3"/>
  <c r="H43" i="3"/>
  <c r="E43" i="3"/>
  <c r="B43" i="3"/>
  <c r="C43" i="3" s="1"/>
  <c r="K42" i="3"/>
  <c r="H42" i="3"/>
  <c r="E42" i="3"/>
  <c r="B42" i="3"/>
  <c r="C42" i="3" s="1"/>
  <c r="K41" i="3"/>
  <c r="L41" i="3" s="1"/>
  <c r="H41" i="3"/>
  <c r="I41" i="3" s="1"/>
  <c r="E41" i="3"/>
  <c r="F41" i="3" s="1"/>
  <c r="C41" i="3"/>
  <c r="B41" i="3"/>
  <c r="K40" i="3"/>
  <c r="H40" i="3"/>
  <c r="E40" i="3"/>
  <c r="B40" i="3"/>
  <c r="K39" i="3"/>
  <c r="H39" i="3"/>
  <c r="E39" i="3"/>
  <c r="B39" i="3"/>
  <c r="K38" i="3"/>
  <c r="H38" i="3"/>
  <c r="E38" i="3"/>
  <c r="B38" i="3"/>
  <c r="L37" i="3"/>
  <c r="K37" i="3"/>
  <c r="I37" i="3"/>
  <c r="H37" i="3"/>
  <c r="F37" i="3"/>
  <c r="E37" i="3"/>
  <c r="C37" i="3"/>
  <c r="B37" i="3"/>
  <c r="K36" i="3"/>
  <c r="H36" i="3"/>
  <c r="E36" i="3"/>
  <c r="B36" i="3"/>
  <c r="K35" i="3"/>
  <c r="H35" i="3"/>
  <c r="E35" i="3"/>
  <c r="B35" i="3"/>
  <c r="C35" i="3" s="1"/>
  <c r="K34" i="3"/>
  <c r="H34" i="3"/>
  <c r="E34" i="3"/>
  <c r="B34" i="3"/>
  <c r="C34" i="3" s="1"/>
  <c r="K33" i="3"/>
  <c r="H33" i="3"/>
  <c r="E33" i="3"/>
  <c r="B33" i="3"/>
  <c r="C33" i="3" s="1"/>
  <c r="K32" i="3"/>
  <c r="L32" i="3" s="1"/>
  <c r="H32" i="3"/>
  <c r="I32" i="3" s="1"/>
  <c r="E32" i="3"/>
  <c r="F32" i="3" s="1"/>
  <c r="B32" i="3"/>
  <c r="C32" i="3" s="1"/>
  <c r="K31" i="3"/>
  <c r="H31" i="3"/>
  <c r="E31" i="3"/>
  <c r="B31" i="3"/>
  <c r="K30" i="3"/>
  <c r="H30" i="3"/>
  <c r="E30" i="3"/>
  <c r="B30" i="3"/>
  <c r="K29" i="3"/>
  <c r="H29" i="3"/>
  <c r="E29" i="3"/>
  <c r="B29" i="3"/>
  <c r="L28" i="3"/>
  <c r="K28" i="3"/>
  <c r="I28" i="3"/>
  <c r="H28" i="3"/>
  <c r="F28" i="3"/>
  <c r="E28" i="3"/>
  <c r="C28" i="3"/>
  <c r="B28" i="3"/>
  <c r="K27" i="3"/>
  <c r="H27" i="3"/>
  <c r="E27" i="3"/>
  <c r="B27" i="3"/>
  <c r="K26" i="3"/>
  <c r="H26" i="3"/>
  <c r="E26" i="3"/>
  <c r="B26" i="3"/>
  <c r="C26" i="3" s="1"/>
  <c r="K25" i="3"/>
  <c r="H25" i="3"/>
  <c r="E25" i="3"/>
  <c r="B25" i="3"/>
  <c r="C25" i="3" s="1"/>
  <c r="K24" i="3"/>
  <c r="H24" i="3"/>
  <c r="E24" i="3"/>
  <c r="B24" i="3"/>
  <c r="C24" i="3" s="1"/>
  <c r="K23" i="3"/>
  <c r="L23" i="3" s="1"/>
  <c r="H23" i="3"/>
  <c r="I23" i="3" s="1"/>
  <c r="E23" i="3"/>
  <c r="F23" i="3" s="1"/>
  <c r="B23" i="3"/>
  <c r="C23" i="3" s="1"/>
  <c r="K22" i="3"/>
  <c r="H22" i="3"/>
  <c r="E22" i="3"/>
  <c r="B22" i="3"/>
  <c r="K21" i="3"/>
  <c r="H21" i="3"/>
  <c r="E21" i="3"/>
  <c r="B21" i="3"/>
  <c r="K20" i="3"/>
  <c r="H20" i="3"/>
  <c r="E20" i="3"/>
  <c r="B20" i="3"/>
  <c r="L19" i="3"/>
  <c r="K19" i="3"/>
  <c r="I19" i="3"/>
  <c r="H19" i="3"/>
  <c r="F19" i="3"/>
  <c r="E19" i="3"/>
  <c r="C19" i="3"/>
  <c r="B19" i="3"/>
  <c r="K18" i="3"/>
  <c r="H18" i="3"/>
  <c r="E18" i="3"/>
  <c r="B18" i="3"/>
  <c r="K17" i="3"/>
  <c r="H17" i="3"/>
  <c r="E17" i="3"/>
  <c r="B17" i="3"/>
  <c r="C17" i="3" s="1"/>
  <c r="K16" i="3"/>
  <c r="H16" i="3"/>
  <c r="E16" i="3"/>
  <c r="C16" i="3"/>
  <c r="B16" i="3"/>
  <c r="K15" i="3"/>
  <c r="H15" i="3"/>
  <c r="E15" i="3"/>
  <c r="B15" i="3"/>
  <c r="C15" i="3" s="1"/>
  <c r="K14" i="3"/>
  <c r="L14" i="3" s="1"/>
  <c r="H14" i="3"/>
  <c r="I14" i="3" s="1"/>
  <c r="E14" i="3"/>
  <c r="F14" i="3" s="1"/>
  <c r="B14" i="3"/>
  <c r="C14" i="3" s="1"/>
  <c r="K13" i="3"/>
  <c r="H13" i="3"/>
  <c r="E13" i="3"/>
  <c r="B13" i="3"/>
  <c r="K12" i="3"/>
  <c r="H12" i="3"/>
  <c r="E12" i="3"/>
  <c r="B12" i="3"/>
  <c r="K11" i="3"/>
  <c r="H11" i="3"/>
  <c r="E11" i="3"/>
  <c r="B11" i="3"/>
  <c r="L10" i="3"/>
  <c r="K10" i="3"/>
  <c r="I10" i="3"/>
  <c r="H10" i="3"/>
  <c r="F10" i="3"/>
  <c r="E10" i="3"/>
  <c r="C10" i="3"/>
  <c r="B10" i="3"/>
  <c r="C8" i="3"/>
  <c r="E5" i="3"/>
  <c r="F137" i="3" s="1"/>
  <c r="L4" i="3"/>
  <c r="K4" i="3"/>
  <c r="I4" i="3"/>
  <c r="H4" i="3"/>
  <c r="F4" i="3"/>
  <c r="E4" i="3"/>
  <c r="B4" i="3"/>
  <c r="E3" i="3"/>
  <c r="C2" i="3"/>
  <c r="K297" i="2"/>
  <c r="L296" i="2"/>
  <c r="K296" i="2"/>
  <c r="K295" i="2"/>
  <c r="L295" i="2" s="1"/>
  <c r="L294" i="2"/>
  <c r="K294" i="2"/>
  <c r="K293" i="2"/>
  <c r="L293" i="2" s="1"/>
  <c r="K292" i="2"/>
  <c r="K291" i="2"/>
  <c r="K290" i="2"/>
  <c r="L290" i="2" s="1"/>
  <c r="L289" i="2"/>
  <c r="K289" i="2"/>
  <c r="K288" i="2"/>
  <c r="K287" i="2"/>
  <c r="L287" i="2" s="1"/>
  <c r="K286" i="2"/>
  <c r="L286" i="2" s="1"/>
  <c r="L285" i="2"/>
  <c r="K285" i="2"/>
  <c r="L284" i="2"/>
  <c r="K284" i="2"/>
  <c r="K283" i="2"/>
  <c r="K282" i="2"/>
  <c r="K281" i="2"/>
  <c r="L281" i="2" s="1"/>
  <c r="L280" i="2"/>
  <c r="K280" i="2"/>
  <c r="K279" i="2"/>
  <c r="K278" i="2"/>
  <c r="L278" i="2" s="1"/>
  <c r="K277" i="2"/>
  <c r="L277" i="2" s="1"/>
  <c r="K276" i="2"/>
  <c r="L276" i="2" s="1"/>
  <c r="L275" i="2"/>
  <c r="K275" i="2"/>
  <c r="K274" i="2"/>
  <c r="K273" i="2"/>
  <c r="L272" i="2"/>
  <c r="K272" i="2"/>
  <c r="L271" i="2"/>
  <c r="K271" i="2"/>
  <c r="K270" i="2"/>
  <c r="L269" i="2"/>
  <c r="K269" i="2"/>
  <c r="K268" i="2"/>
  <c r="L268" i="2" s="1"/>
  <c r="K267" i="2"/>
  <c r="L267" i="2" s="1"/>
  <c r="K266" i="2"/>
  <c r="L266" i="2" s="1"/>
  <c r="K265" i="2"/>
  <c r="K264" i="2"/>
  <c r="L263" i="2"/>
  <c r="K263" i="2"/>
  <c r="L262" i="2"/>
  <c r="K262" i="2"/>
  <c r="K261" i="2"/>
  <c r="K260" i="2"/>
  <c r="L260" i="2" s="1"/>
  <c r="K259" i="2"/>
  <c r="L259" i="2" s="1"/>
  <c r="K258" i="2"/>
  <c r="L258" i="2" s="1"/>
  <c r="K257" i="2"/>
  <c r="L257" i="2" s="1"/>
  <c r="K256" i="2"/>
  <c r="K255" i="2"/>
  <c r="L254" i="2"/>
  <c r="K254" i="2"/>
  <c r="L253" i="2"/>
  <c r="K253" i="2"/>
  <c r="K252" i="2"/>
  <c r="K251" i="2"/>
  <c r="L251" i="2" s="1"/>
  <c r="L250" i="2"/>
  <c r="K250" i="2"/>
  <c r="K249" i="2"/>
  <c r="L249" i="2" s="1"/>
  <c r="L248" i="2"/>
  <c r="K248" i="2"/>
  <c r="K247" i="2"/>
  <c r="K246" i="2"/>
  <c r="K245" i="2"/>
  <c r="L245" i="2" s="1"/>
  <c r="L244" i="2"/>
  <c r="K244" i="2"/>
  <c r="K243" i="2"/>
  <c r="K242" i="2"/>
  <c r="L242" i="2" s="1"/>
  <c r="K241" i="2"/>
  <c r="L241" i="2" s="1"/>
  <c r="L240" i="2"/>
  <c r="K240" i="2"/>
  <c r="K239" i="2"/>
  <c r="L239" i="2" s="1"/>
  <c r="K238" i="2"/>
  <c r="K237" i="2"/>
  <c r="K236" i="2"/>
  <c r="L236" i="2" s="1"/>
  <c r="L235" i="2"/>
  <c r="K235" i="2"/>
  <c r="K234" i="2"/>
  <c r="L233" i="2"/>
  <c r="K233" i="2"/>
  <c r="L232" i="2"/>
  <c r="K232" i="2"/>
  <c r="K231" i="2"/>
  <c r="L231" i="2" s="1"/>
  <c r="K230" i="2"/>
  <c r="L230" i="2" s="1"/>
  <c r="K229" i="2"/>
  <c r="K228" i="2"/>
  <c r="K227" i="2"/>
  <c r="L227" i="2" s="1"/>
  <c r="L226" i="2"/>
  <c r="K226" i="2"/>
  <c r="K225" i="2"/>
  <c r="K224" i="2"/>
  <c r="L224" i="2" s="1"/>
  <c r="L223" i="2"/>
  <c r="K223" i="2"/>
  <c r="K222" i="2"/>
  <c r="L222" i="2" s="1"/>
  <c r="K221" i="2"/>
  <c r="L221" i="2" s="1"/>
  <c r="K220" i="2"/>
  <c r="K219" i="2"/>
  <c r="L218" i="2"/>
  <c r="K218" i="2"/>
  <c r="L217" i="2"/>
  <c r="K217" i="2"/>
  <c r="K216" i="2"/>
  <c r="K215" i="2"/>
  <c r="L215" i="2" s="1"/>
  <c r="L214" i="2"/>
  <c r="K214" i="2"/>
  <c r="K213" i="2"/>
  <c r="L213" i="2" s="1"/>
  <c r="L212" i="2"/>
  <c r="K212" i="2"/>
  <c r="K211" i="2"/>
  <c r="K210" i="2"/>
  <c r="K209" i="2"/>
  <c r="L209" i="2" s="1"/>
  <c r="L208" i="2"/>
  <c r="K208" i="2"/>
  <c r="K207" i="2"/>
  <c r="K206" i="2"/>
  <c r="L206" i="2" s="1"/>
  <c r="K205" i="2"/>
  <c r="L205" i="2" s="1"/>
  <c r="L204" i="2"/>
  <c r="K204" i="2"/>
  <c r="K203" i="2"/>
  <c r="L203" i="2" s="1"/>
  <c r="K202" i="2"/>
  <c r="K201" i="2"/>
  <c r="K200" i="2"/>
  <c r="L200" i="2" s="1"/>
  <c r="L199" i="2"/>
  <c r="K199" i="2"/>
  <c r="K198" i="2"/>
  <c r="L197" i="2"/>
  <c r="K197" i="2"/>
  <c r="L196" i="2"/>
  <c r="K196" i="2"/>
  <c r="K195" i="2"/>
  <c r="L195" i="2" s="1"/>
  <c r="K194" i="2"/>
  <c r="L194" i="2" s="1"/>
  <c r="K193" i="2"/>
  <c r="K192" i="2"/>
  <c r="K191" i="2"/>
  <c r="L191" i="2" s="1"/>
  <c r="L190" i="2"/>
  <c r="K190" i="2"/>
  <c r="K189" i="2"/>
  <c r="K188" i="2"/>
  <c r="L188" i="2" s="1"/>
  <c r="L187" i="2"/>
  <c r="K187" i="2"/>
  <c r="K186" i="2"/>
  <c r="L186" i="2" s="1"/>
  <c r="K185" i="2"/>
  <c r="L185" i="2" s="1"/>
  <c r="K184" i="2"/>
  <c r="K183" i="2"/>
  <c r="L182" i="2"/>
  <c r="K182" i="2"/>
  <c r="L181" i="2"/>
  <c r="K181" i="2"/>
  <c r="K180" i="2"/>
  <c r="K179" i="2"/>
  <c r="L179" i="2" s="1"/>
  <c r="L178" i="2"/>
  <c r="K178" i="2"/>
  <c r="K177" i="2"/>
  <c r="L177" i="2" s="1"/>
  <c r="L176" i="2"/>
  <c r="K176" i="2"/>
  <c r="K175" i="2"/>
  <c r="K174" i="2"/>
  <c r="K173" i="2"/>
  <c r="L173" i="2" s="1"/>
  <c r="L172" i="2"/>
  <c r="K172" i="2"/>
  <c r="K171" i="2"/>
  <c r="K170" i="2"/>
  <c r="L170" i="2" s="1"/>
  <c r="K169" i="2"/>
  <c r="L169" i="2" s="1"/>
  <c r="L168" i="2"/>
  <c r="K168" i="2"/>
  <c r="K167" i="2"/>
  <c r="L167" i="2" s="1"/>
  <c r="K166" i="2"/>
  <c r="K165" i="2"/>
  <c r="K164" i="2"/>
  <c r="L164" i="2" s="1"/>
  <c r="L163" i="2"/>
  <c r="K163" i="2"/>
  <c r="K162" i="2"/>
  <c r="L161" i="2"/>
  <c r="K161" i="2"/>
  <c r="L160" i="2"/>
  <c r="K160" i="2"/>
  <c r="K159" i="2"/>
  <c r="L159" i="2" s="1"/>
  <c r="K158" i="2"/>
  <c r="L158" i="2" s="1"/>
  <c r="K157" i="2"/>
  <c r="K156" i="2"/>
  <c r="K155" i="2"/>
  <c r="L155" i="2" s="1"/>
  <c r="L154" i="2"/>
  <c r="K154" i="2"/>
  <c r="K153" i="2"/>
  <c r="K152" i="2"/>
  <c r="L152" i="2" s="1"/>
  <c r="L151" i="2"/>
  <c r="K151" i="2"/>
  <c r="K150" i="2"/>
  <c r="L150" i="2" s="1"/>
  <c r="K149" i="2"/>
  <c r="L149" i="2" s="1"/>
  <c r="K148" i="2"/>
  <c r="K147" i="2"/>
  <c r="L146" i="2"/>
  <c r="K146" i="2"/>
  <c r="L145" i="2"/>
  <c r="K145" i="2"/>
  <c r="K144" i="2"/>
  <c r="K143" i="2"/>
  <c r="L143" i="2" s="1"/>
  <c r="L142" i="2"/>
  <c r="K142" i="2"/>
  <c r="K141" i="2"/>
  <c r="L141" i="2" s="1"/>
  <c r="L140" i="2"/>
  <c r="K140" i="2"/>
  <c r="K139" i="2"/>
  <c r="K138" i="2"/>
  <c r="K137" i="2"/>
  <c r="L137" i="2" s="1"/>
  <c r="L136" i="2"/>
  <c r="K136" i="2"/>
  <c r="H279" i="2"/>
  <c r="I278" i="2"/>
  <c r="H278" i="2"/>
  <c r="H277" i="2"/>
  <c r="I277" i="2" s="1"/>
  <c r="H276" i="2"/>
  <c r="I276" i="2" s="1"/>
  <c r="I275" i="2"/>
  <c r="H275" i="2"/>
  <c r="H274" i="2"/>
  <c r="H273" i="2"/>
  <c r="H272" i="2"/>
  <c r="I272" i="2" s="1"/>
  <c r="I271" i="2"/>
  <c r="H271" i="2"/>
  <c r="H270" i="2"/>
  <c r="I269" i="2"/>
  <c r="H269" i="2"/>
  <c r="H268" i="2"/>
  <c r="I268" i="2" s="1"/>
  <c r="H267" i="2"/>
  <c r="I267" i="2" s="1"/>
  <c r="I266" i="2"/>
  <c r="H266" i="2"/>
  <c r="H265" i="2"/>
  <c r="H264" i="2"/>
  <c r="H263" i="2"/>
  <c r="I263" i="2" s="1"/>
  <c r="I262" i="2"/>
  <c r="H262" i="2"/>
  <c r="H261" i="2"/>
  <c r="H260" i="2"/>
  <c r="I260" i="2" s="1"/>
  <c r="H259" i="2"/>
  <c r="I259" i="2" s="1"/>
  <c r="H258" i="2"/>
  <c r="I258" i="2" s="1"/>
  <c r="H257" i="2"/>
  <c r="I257" i="2" s="1"/>
  <c r="H256" i="2"/>
  <c r="H255" i="2"/>
  <c r="H254" i="2"/>
  <c r="I254" i="2" s="1"/>
  <c r="I253" i="2"/>
  <c r="H253" i="2"/>
  <c r="H252" i="2"/>
  <c r="I251" i="2"/>
  <c r="H251" i="2"/>
  <c r="H250" i="2"/>
  <c r="I250" i="2" s="1"/>
  <c r="H249" i="2"/>
  <c r="I249" i="2" s="1"/>
  <c r="I248" i="2"/>
  <c r="H248" i="2"/>
  <c r="H247" i="2"/>
  <c r="H246" i="2"/>
  <c r="H245" i="2"/>
  <c r="I245" i="2" s="1"/>
  <c r="I244" i="2"/>
  <c r="H244" i="2"/>
  <c r="H243" i="2"/>
  <c r="H242" i="2"/>
  <c r="I242" i="2" s="1"/>
  <c r="H241" i="2"/>
  <c r="I241" i="2" s="1"/>
  <c r="H240" i="2"/>
  <c r="I240" i="2" s="1"/>
  <c r="H239" i="2"/>
  <c r="I239" i="2" s="1"/>
  <c r="H238" i="2"/>
  <c r="H237" i="2"/>
  <c r="H236" i="2"/>
  <c r="I236" i="2" s="1"/>
  <c r="I235" i="2"/>
  <c r="H235" i="2"/>
  <c r="H234" i="2"/>
  <c r="I233" i="2"/>
  <c r="H233" i="2"/>
  <c r="I232" i="2"/>
  <c r="H232" i="2"/>
  <c r="H231" i="2"/>
  <c r="I231" i="2" s="1"/>
  <c r="I230" i="2"/>
  <c r="H230" i="2"/>
  <c r="H229" i="2"/>
  <c r="H228" i="2"/>
  <c r="H227" i="2"/>
  <c r="I227" i="2" s="1"/>
  <c r="I226" i="2"/>
  <c r="H226" i="2"/>
  <c r="H225" i="2"/>
  <c r="H224" i="2"/>
  <c r="I224" i="2" s="1"/>
  <c r="H223" i="2"/>
  <c r="I223" i="2" s="1"/>
  <c r="H222" i="2"/>
  <c r="I222" i="2" s="1"/>
  <c r="H221" i="2"/>
  <c r="I221" i="2" s="1"/>
  <c r="H220" i="2"/>
  <c r="H219" i="2"/>
  <c r="H218" i="2"/>
  <c r="I218" i="2" s="1"/>
  <c r="I217" i="2"/>
  <c r="H217" i="2"/>
  <c r="H216" i="2"/>
  <c r="I215" i="2"/>
  <c r="H215" i="2"/>
  <c r="H214" i="2"/>
  <c r="I214" i="2" s="1"/>
  <c r="H213" i="2"/>
  <c r="I213" i="2" s="1"/>
  <c r="I212" i="2"/>
  <c r="H212" i="2"/>
  <c r="H211" i="2"/>
  <c r="H210" i="2"/>
  <c r="H209" i="2"/>
  <c r="I209" i="2" s="1"/>
  <c r="I208" i="2"/>
  <c r="H208" i="2"/>
  <c r="H207" i="2"/>
  <c r="H206" i="2"/>
  <c r="I206" i="2" s="1"/>
  <c r="H205" i="2"/>
  <c r="I205" i="2" s="1"/>
  <c r="H204" i="2"/>
  <c r="I204" i="2" s="1"/>
  <c r="H203" i="2"/>
  <c r="I203" i="2" s="1"/>
  <c r="H202" i="2"/>
  <c r="H201" i="2"/>
  <c r="H200" i="2"/>
  <c r="I200" i="2" s="1"/>
  <c r="I199" i="2"/>
  <c r="H199" i="2"/>
  <c r="H198" i="2"/>
  <c r="I197" i="2"/>
  <c r="H197" i="2"/>
  <c r="I196" i="2"/>
  <c r="H196" i="2"/>
  <c r="H195" i="2"/>
  <c r="I195" i="2" s="1"/>
  <c r="I194" i="2"/>
  <c r="H194" i="2"/>
  <c r="H193" i="2"/>
  <c r="H192" i="2"/>
  <c r="H191" i="2"/>
  <c r="I191" i="2" s="1"/>
  <c r="I190" i="2"/>
  <c r="H190" i="2"/>
  <c r="H189" i="2"/>
  <c r="H188" i="2"/>
  <c r="I188" i="2" s="1"/>
  <c r="I187" i="2"/>
  <c r="H187" i="2"/>
  <c r="H186" i="2"/>
  <c r="I186" i="2" s="1"/>
  <c r="H185" i="2"/>
  <c r="I185" i="2" s="1"/>
  <c r="H184" i="2"/>
  <c r="H183" i="2"/>
  <c r="H182" i="2"/>
  <c r="I182" i="2" s="1"/>
  <c r="I181" i="2"/>
  <c r="H181" i="2"/>
  <c r="H180" i="2"/>
  <c r="I179" i="2"/>
  <c r="H179" i="2"/>
  <c r="I178" i="2"/>
  <c r="H178" i="2"/>
  <c r="H177" i="2"/>
  <c r="I177" i="2" s="1"/>
  <c r="I176" i="2"/>
  <c r="H176" i="2"/>
  <c r="H175" i="2"/>
  <c r="H174" i="2"/>
  <c r="H173" i="2"/>
  <c r="I173" i="2" s="1"/>
  <c r="I172" i="2"/>
  <c r="H172" i="2"/>
  <c r="H171" i="2"/>
  <c r="H170" i="2"/>
  <c r="I170" i="2" s="1"/>
  <c r="H169" i="2"/>
  <c r="I169" i="2" s="1"/>
  <c r="H168" i="2"/>
  <c r="I168" i="2" s="1"/>
  <c r="H167" i="2"/>
  <c r="I167" i="2" s="1"/>
  <c r="H166" i="2"/>
  <c r="H165" i="2"/>
  <c r="H164" i="2"/>
  <c r="I164" i="2" s="1"/>
  <c r="I163" i="2"/>
  <c r="H163" i="2"/>
  <c r="H162" i="2"/>
  <c r="I161" i="2"/>
  <c r="H161" i="2"/>
  <c r="I160" i="2"/>
  <c r="H160" i="2"/>
  <c r="H159" i="2"/>
  <c r="I159" i="2" s="1"/>
  <c r="I158" i="2"/>
  <c r="H158" i="2"/>
  <c r="H157" i="2"/>
  <c r="H156" i="2"/>
  <c r="H155" i="2"/>
  <c r="I155" i="2" s="1"/>
  <c r="I154" i="2"/>
  <c r="H154" i="2"/>
  <c r="H153" i="2"/>
  <c r="H152" i="2"/>
  <c r="I152" i="2" s="1"/>
  <c r="I151" i="2"/>
  <c r="H151" i="2"/>
  <c r="H150" i="2"/>
  <c r="I150" i="2" s="1"/>
  <c r="H149" i="2"/>
  <c r="I149" i="2" s="1"/>
  <c r="H148" i="2"/>
  <c r="H147" i="2"/>
  <c r="H146" i="2"/>
  <c r="I146" i="2" s="1"/>
  <c r="I145" i="2"/>
  <c r="H145" i="2"/>
  <c r="H144" i="2"/>
  <c r="I143" i="2"/>
  <c r="H143" i="2"/>
  <c r="I142" i="2"/>
  <c r="H142" i="2"/>
  <c r="H141" i="2"/>
  <c r="I141" i="2" s="1"/>
  <c r="I140" i="2"/>
  <c r="H140" i="2"/>
  <c r="H139" i="2"/>
  <c r="H138" i="2"/>
  <c r="H137" i="2"/>
  <c r="I137" i="2" s="1"/>
  <c r="I136" i="2"/>
  <c r="H136" i="2"/>
  <c r="E279" i="2"/>
  <c r="F278" i="2"/>
  <c r="E278" i="2"/>
  <c r="E277" i="2"/>
  <c r="F277" i="2" s="1"/>
  <c r="E276" i="2"/>
  <c r="F276" i="2" s="1"/>
  <c r="F275" i="2"/>
  <c r="E275" i="2"/>
  <c r="E274" i="2"/>
  <c r="E273" i="2"/>
  <c r="E272" i="2"/>
  <c r="F272" i="2" s="1"/>
  <c r="F271" i="2"/>
  <c r="E271" i="2"/>
  <c r="E270" i="2"/>
  <c r="F269" i="2"/>
  <c r="E269" i="2"/>
  <c r="E268" i="2"/>
  <c r="F268" i="2" s="1"/>
  <c r="E267" i="2"/>
  <c r="F267" i="2" s="1"/>
  <c r="F266" i="2"/>
  <c r="E266" i="2"/>
  <c r="E265" i="2"/>
  <c r="E264" i="2"/>
  <c r="E263" i="2"/>
  <c r="F263" i="2" s="1"/>
  <c r="F262" i="2"/>
  <c r="E262" i="2"/>
  <c r="E261" i="2"/>
  <c r="E260" i="2"/>
  <c r="F260" i="2" s="1"/>
  <c r="E259" i="2"/>
  <c r="F259" i="2" s="1"/>
  <c r="E258" i="2"/>
  <c r="F258" i="2" s="1"/>
  <c r="E257" i="2"/>
  <c r="F257" i="2" s="1"/>
  <c r="E256" i="2"/>
  <c r="E255" i="2"/>
  <c r="E254" i="2"/>
  <c r="F254" i="2" s="1"/>
  <c r="F253" i="2"/>
  <c r="E253" i="2"/>
  <c r="E252" i="2"/>
  <c r="E251" i="2"/>
  <c r="F251" i="2" s="1"/>
  <c r="F250" i="2"/>
  <c r="E250" i="2"/>
  <c r="E249" i="2"/>
  <c r="F249" i="2" s="1"/>
  <c r="F248" i="2"/>
  <c r="E248" i="2"/>
  <c r="E247" i="2"/>
  <c r="E246" i="2"/>
  <c r="F245" i="2"/>
  <c r="E245" i="2"/>
  <c r="F244" i="2"/>
  <c r="E244" i="2"/>
  <c r="E243" i="2"/>
  <c r="E242" i="2"/>
  <c r="F242" i="2" s="1"/>
  <c r="E241" i="2"/>
  <c r="F241" i="2" s="1"/>
  <c r="E240" i="2"/>
  <c r="F240" i="2" s="1"/>
  <c r="E239" i="2"/>
  <c r="F239" i="2" s="1"/>
  <c r="E238" i="2"/>
  <c r="E237" i="2"/>
  <c r="E236" i="2"/>
  <c r="F236" i="2" s="1"/>
  <c r="F235" i="2"/>
  <c r="E235" i="2"/>
  <c r="E234" i="2"/>
  <c r="F233" i="2"/>
  <c r="E233" i="2"/>
  <c r="F232" i="2"/>
  <c r="E232" i="2"/>
  <c r="F231" i="2"/>
  <c r="E231" i="2"/>
  <c r="E230" i="2"/>
  <c r="F230" i="2" s="1"/>
  <c r="E229" i="2"/>
  <c r="E228" i="2"/>
  <c r="E227" i="2"/>
  <c r="F227" i="2" s="1"/>
  <c r="F226" i="2"/>
  <c r="E226" i="2"/>
  <c r="E225" i="2"/>
  <c r="E224" i="2"/>
  <c r="F224" i="2" s="1"/>
  <c r="F223" i="2"/>
  <c r="E223" i="2"/>
  <c r="E222" i="2"/>
  <c r="F222" i="2" s="1"/>
  <c r="E221" i="2"/>
  <c r="F221" i="2" s="1"/>
  <c r="E220" i="2"/>
  <c r="E219" i="2"/>
  <c r="E218" i="2"/>
  <c r="F218" i="2" s="1"/>
  <c r="F217" i="2"/>
  <c r="E217" i="2"/>
  <c r="E216" i="2"/>
  <c r="E215" i="2"/>
  <c r="F215" i="2" s="1"/>
  <c r="F214" i="2"/>
  <c r="E214" i="2"/>
  <c r="E213" i="2"/>
  <c r="F213" i="2" s="1"/>
  <c r="F212" i="2"/>
  <c r="E212" i="2"/>
  <c r="E211" i="2"/>
  <c r="E210" i="2"/>
  <c r="F209" i="2"/>
  <c r="E209" i="2"/>
  <c r="F208" i="2"/>
  <c r="E208" i="2"/>
  <c r="E207" i="2"/>
  <c r="E206" i="2"/>
  <c r="F206" i="2" s="1"/>
  <c r="E205" i="2"/>
  <c r="F205" i="2" s="1"/>
  <c r="E204" i="2"/>
  <c r="F204" i="2" s="1"/>
  <c r="E203" i="2"/>
  <c r="F203" i="2" s="1"/>
  <c r="E202" i="2"/>
  <c r="E201" i="2"/>
  <c r="E200" i="2"/>
  <c r="F200" i="2" s="1"/>
  <c r="F199" i="2"/>
  <c r="E199" i="2"/>
  <c r="E198" i="2"/>
  <c r="F197" i="2"/>
  <c r="E197" i="2"/>
  <c r="F196" i="2"/>
  <c r="E196" i="2"/>
  <c r="F195" i="2"/>
  <c r="E195" i="2"/>
  <c r="E194" i="2"/>
  <c r="F194" i="2" s="1"/>
  <c r="E193" i="2"/>
  <c r="E192" i="2"/>
  <c r="E191" i="2"/>
  <c r="F191" i="2" s="1"/>
  <c r="F190" i="2"/>
  <c r="E190" i="2"/>
  <c r="E189" i="2"/>
  <c r="E188" i="2"/>
  <c r="F188" i="2" s="1"/>
  <c r="F187" i="2"/>
  <c r="E187" i="2"/>
  <c r="E186" i="2"/>
  <c r="F186" i="2" s="1"/>
  <c r="E185" i="2"/>
  <c r="F185" i="2" s="1"/>
  <c r="E184" i="2"/>
  <c r="E183" i="2"/>
  <c r="E182" i="2"/>
  <c r="F182" i="2" s="1"/>
  <c r="F181" i="2"/>
  <c r="E181" i="2"/>
  <c r="E180" i="2"/>
  <c r="E179" i="2"/>
  <c r="F179" i="2" s="1"/>
  <c r="F178" i="2"/>
  <c r="E178" i="2"/>
  <c r="E177" i="2"/>
  <c r="F177" i="2" s="1"/>
  <c r="F176" i="2"/>
  <c r="E176" i="2"/>
  <c r="E175" i="2"/>
  <c r="E174" i="2"/>
  <c r="F173" i="2"/>
  <c r="E173" i="2"/>
  <c r="F172" i="2"/>
  <c r="E172" i="2"/>
  <c r="E171" i="2"/>
  <c r="E170" i="2"/>
  <c r="F170" i="2" s="1"/>
  <c r="E169" i="2"/>
  <c r="F169" i="2" s="1"/>
  <c r="E168" i="2"/>
  <c r="F168" i="2" s="1"/>
  <c r="E167" i="2"/>
  <c r="F167" i="2" s="1"/>
  <c r="E166" i="2"/>
  <c r="E165" i="2"/>
  <c r="E164" i="2"/>
  <c r="F164" i="2" s="1"/>
  <c r="F163" i="2"/>
  <c r="E163" i="2"/>
  <c r="E162" i="2"/>
  <c r="F161" i="2"/>
  <c r="E161" i="2"/>
  <c r="F160" i="2"/>
  <c r="E160" i="2"/>
  <c r="F159" i="2"/>
  <c r="E159" i="2"/>
  <c r="E158" i="2"/>
  <c r="F158" i="2" s="1"/>
  <c r="E157" i="2"/>
  <c r="E156" i="2"/>
  <c r="E155" i="2"/>
  <c r="F155" i="2" s="1"/>
  <c r="F154" i="2"/>
  <c r="E154" i="2"/>
  <c r="E153" i="2"/>
  <c r="E152" i="2"/>
  <c r="F152" i="2" s="1"/>
  <c r="F151" i="2"/>
  <c r="E151" i="2"/>
  <c r="E150" i="2"/>
  <c r="F150" i="2" s="1"/>
  <c r="E149" i="2"/>
  <c r="F149" i="2" s="1"/>
  <c r="E148" i="2"/>
  <c r="E147" i="2"/>
  <c r="E146" i="2"/>
  <c r="F146" i="2" s="1"/>
  <c r="F145" i="2"/>
  <c r="E145" i="2"/>
  <c r="E144" i="2"/>
  <c r="E143" i="2"/>
  <c r="F143" i="2" s="1"/>
  <c r="F142" i="2"/>
  <c r="E142" i="2"/>
  <c r="E141" i="2"/>
  <c r="F141" i="2" s="1"/>
  <c r="F140" i="2"/>
  <c r="E140" i="2"/>
  <c r="E139" i="2"/>
  <c r="E138" i="2"/>
  <c r="F137" i="2"/>
  <c r="E137" i="2"/>
  <c r="F136" i="2"/>
  <c r="E136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C259" i="2" s="1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C223" i="2" s="1"/>
  <c r="B222" i="2"/>
  <c r="B221" i="2"/>
  <c r="B220" i="2"/>
  <c r="B219" i="2"/>
  <c r="B218" i="2"/>
  <c r="B217" i="2"/>
  <c r="B216" i="2"/>
  <c r="B215" i="2"/>
  <c r="C215" i="2" s="1"/>
  <c r="B214" i="2"/>
  <c r="B213" i="2"/>
  <c r="B212" i="2"/>
  <c r="C212" i="2" s="1"/>
  <c r="B211" i="2"/>
  <c r="B210" i="2"/>
  <c r="B209" i="2"/>
  <c r="B208" i="2"/>
  <c r="B207" i="2"/>
  <c r="B206" i="2"/>
  <c r="B205" i="2"/>
  <c r="C205" i="2" s="1"/>
  <c r="B204" i="2"/>
  <c r="B203" i="2"/>
  <c r="B202" i="2"/>
  <c r="B201" i="2"/>
  <c r="B200" i="2"/>
  <c r="B199" i="2"/>
  <c r="B198" i="2"/>
  <c r="B197" i="2"/>
  <c r="B196" i="2"/>
  <c r="B195" i="2"/>
  <c r="B194" i="2"/>
  <c r="C194" i="2" s="1"/>
  <c r="B193" i="2"/>
  <c r="B192" i="2"/>
  <c r="B191" i="2"/>
  <c r="B190" i="2"/>
  <c r="B189" i="2"/>
  <c r="B188" i="2"/>
  <c r="B187" i="2"/>
  <c r="C187" i="2" s="1"/>
  <c r="B186" i="2"/>
  <c r="B185" i="2"/>
  <c r="B184" i="2"/>
  <c r="B183" i="2"/>
  <c r="B182" i="2"/>
  <c r="B181" i="2"/>
  <c r="B180" i="2"/>
  <c r="B179" i="2"/>
  <c r="C179" i="2" s="1"/>
  <c r="B178" i="2"/>
  <c r="B177" i="2"/>
  <c r="B176" i="2"/>
  <c r="C176" i="2" s="1"/>
  <c r="B175" i="2"/>
  <c r="B174" i="2"/>
  <c r="B173" i="2"/>
  <c r="B172" i="2"/>
  <c r="B171" i="2"/>
  <c r="B170" i="2"/>
  <c r="B169" i="2"/>
  <c r="C169" i="2" s="1"/>
  <c r="B168" i="2"/>
  <c r="B167" i="2"/>
  <c r="B166" i="2"/>
  <c r="B165" i="2"/>
  <c r="B164" i="2"/>
  <c r="B163" i="2"/>
  <c r="B162" i="2"/>
  <c r="B161" i="2"/>
  <c r="B160" i="2"/>
  <c r="B159" i="2"/>
  <c r="B158" i="2"/>
  <c r="C158" i="2" s="1"/>
  <c r="B157" i="2"/>
  <c r="B156" i="2"/>
  <c r="B155" i="2"/>
  <c r="B154" i="2"/>
  <c r="B153" i="2"/>
  <c r="B152" i="2"/>
  <c r="B151" i="2"/>
  <c r="C151" i="2" s="1"/>
  <c r="B150" i="2"/>
  <c r="B149" i="2"/>
  <c r="B148" i="2"/>
  <c r="B147" i="2"/>
  <c r="B146" i="2"/>
  <c r="B145" i="2"/>
  <c r="B144" i="2"/>
  <c r="B143" i="2"/>
  <c r="C143" i="2" s="1"/>
  <c r="B142" i="2"/>
  <c r="B141" i="2"/>
  <c r="B140" i="2"/>
  <c r="C140" i="2" s="1"/>
  <c r="B139" i="2"/>
  <c r="B138" i="2"/>
  <c r="B137" i="2"/>
  <c r="B136" i="2"/>
  <c r="B135" i="2"/>
  <c r="B134" i="2"/>
  <c r="B133" i="2"/>
  <c r="C133" i="2" s="1"/>
  <c r="B132" i="2"/>
  <c r="B131" i="2"/>
  <c r="B130" i="2"/>
  <c r="B129" i="2"/>
  <c r="B128" i="2"/>
  <c r="B127" i="2"/>
  <c r="B126" i="2"/>
  <c r="B125" i="2"/>
  <c r="B124" i="2"/>
  <c r="B123" i="2"/>
  <c r="B122" i="2"/>
  <c r="C122" i="2" s="1"/>
  <c r="B121" i="2"/>
  <c r="B120" i="2"/>
  <c r="B119" i="2"/>
  <c r="B118" i="2"/>
  <c r="B117" i="2"/>
  <c r="B116" i="2"/>
  <c r="B115" i="2"/>
  <c r="C115" i="2" s="1"/>
  <c r="B114" i="2"/>
  <c r="B113" i="2"/>
  <c r="B112" i="2"/>
  <c r="B111" i="2"/>
  <c r="B110" i="2"/>
  <c r="B109" i="2"/>
  <c r="C269" i="2"/>
  <c r="C268" i="2"/>
  <c r="C267" i="2"/>
  <c r="C266" i="2"/>
  <c r="C263" i="2"/>
  <c r="C262" i="2"/>
  <c r="C260" i="2"/>
  <c r="C258" i="2"/>
  <c r="C257" i="2"/>
  <c r="C254" i="2"/>
  <c r="C253" i="2"/>
  <c r="C251" i="2"/>
  <c r="C250" i="2"/>
  <c r="C249" i="2"/>
  <c r="C248" i="2"/>
  <c r="C245" i="2"/>
  <c r="C244" i="2"/>
  <c r="C242" i="2"/>
  <c r="C241" i="2"/>
  <c r="C240" i="2"/>
  <c r="C239" i="2"/>
  <c r="C236" i="2"/>
  <c r="C235" i="2"/>
  <c r="C233" i="2"/>
  <c r="C232" i="2"/>
  <c r="C231" i="2"/>
  <c r="C230" i="2"/>
  <c r="C227" i="2"/>
  <c r="C226" i="2"/>
  <c r="C224" i="2"/>
  <c r="C222" i="2"/>
  <c r="C221" i="2"/>
  <c r="C218" i="2"/>
  <c r="C217" i="2"/>
  <c r="C214" i="2"/>
  <c r="C213" i="2"/>
  <c r="C209" i="2"/>
  <c r="C208" i="2"/>
  <c r="C206" i="2"/>
  <c r="C204" i="2"/>
  <c r="C203" i="2"/>
  <c r="C200" i="2"/>
  <c r="C199" i="2"/>
  <c r="C197" i="2"/>
  <c r="C196" i="2"/>
  <c r="C195" i="2"/>
  <c r="C191" i="2"/>
  <c r="C190" i="2"/>
  <c r="C188" i="2"/>
  <c r="C186" i="2"/>
  <c r="C185" i="2"/>
  <c r="C182" i="2"/>
  <c r="C181" i="2"/>
  <c r="C178" i="2"/>
  <c r="C177" i="2"/>
  <c r="C173" i="2"/>
  <c r="C172" i="2"/>
  <c r="C170" i="2"/>
  <c r="C168" i="2"/>
  <c r="C167" i="2"/>
  <c r="C164" i="2"/>
  <c r="C163" i="2"/>
  <c r="C161" i="2"/>
  <c r="C160" i="2"/>
  <c r="C159" i="2"/>
  <c r="C155" i="2"/>
  <c r="C154" i="2"/>
  <c r="C152" i="2"/>
  <c r="C150" i="2"/>
  <c r="C149" i="2"/>
  <c r="C146" i="2"/>
  <c r="C145" i="2"/>
  <c r="C142" i="2"/>
  <c r="C141" i="2"/>
  <c r="C137" i="2"/>
  <c r="C136" i="2"/>
  <c r="C134" i="2"/>
  <c r="C132" i="2"/>
  <c r="C131" i="2"/>
  <c r="C128" i="2"/>
  <c r="C127" i="2"/>
  <c r="C125" i="2"/>
  <c r="C124" i="2"/>
  <c r="C123" i="2"/>
  <c r="C119" i="2"/>
  <c r="C118" i="2"/>
  <c r="C116" i="2"/>
  <c r="C114" i="2"/>
  <c r="C113" i="2"/>
  <c r="C110" i="2"/>
  <c r="C109" i="2"/>
  <c r="K5" i="2"/>
  <c r="H5" i="2"/>
  <c r="E5" i="2"/>
  <c r="K135" i="2"/>
  <c r="H135" i="2"/>
  <c r="E135" i="2"/>
  <c r="K134" i="2"/>
  <c r="H134" i="2"/>
  <c r="E134" i="2"/>
  <c r="K133" i="2"/>
  <c r="H133" i="2"/>
  <c r="E133" i="2"/>
  <c r="K132" i="2"/>
  <c r="H132" i="2"/>
  <c r="E132" i="2"/>
  <c r="L131" i="2"/>
  <c r="K131" i="2"/>
  <c r="H131" i="2"/>
  <c r="I131" i="2" s="1"/>
  <c r="E131" i="2"/>
  <c r="F131" i="2" s="1"/>
  <c r="K130" i="2"/>
  <c r="H130" i="2"/>
  <c r="E130" i="2"/>
  <c r="K129" i="2"/>
  <c r="H129" i="2"/>
  <c r="E129" i="2"/>
  <c r="K128" i="2"/>
  <c r="H128" i="2"/>
  <c r="E128" i="2"/>
  <c r="L127" i="2"/>
  <c r="K127" i="2"/>
  <c r="I127" i="2"/>
  <c r="H127" i="2"/>
  <c r="F127" i="2"/>
  <c r="E127" i="2"/>
  <c r="K126" i="2"/>
  <c r="H126" i="2"/>
  <c r="E126" i="2"/>
  <c r="K125" i="2"/>
  <c r="H125" i="2"/>
  <c r="E125" i="2"/>
  <c r="K124" i="2"/>
  <c r="H124" i="2"/>
  <c r="E124" i="2"/>
  <c r="K123" i="2"/>
  <c r="H123" i="2"/>
  <c r="E123" i="2"/>
  <c r="L122" i="2"/>
  <c r="K122" i="2"/>
  <c r="H122" i="2"/>
  <c r="I122" i="2" s="1"/>
  <c r="E122" i="2"/>
  <c r="F122" i="2" s="1"/>
  <c r="K121" i="2"/>
  <c r="H121" i="2"/>
  <c r="E121" i="2"/>
  <c r="K120" i="2"/>
  <c r="H120" i="2"/>
  <c r="E120" i="2"/>
  <c r="K119" i="2"/>
  <c r="H119" i="2"/>
  <c r="E119" i="2"/>
  <c r="L118" i="2"/>
  <c r="K118" i="2"/>
  <c r="I118" i="2"/>
  <c r="H118" i="2"/>
  <c r="F118" i="2"/>
  <c r="E118" i="2"/>
  <c r="K117" i="2"/>
  <c r="H117" i="2"/>
  <c r="E117" i="2"/>
  <c r="K116" i="2"/>
  <c r="H116" i="2"/>
  <c r="E116" i="2"/>
  <c r="F116" i="2" s="1"/>
  <c r="K115" i="2"/>
  <c r="H115" i="2"/>
  <c r="E115" i="2"/>
  <c r="K114" i="2"/>
  <c r="H114" i="2"/>
  <c r="E114" i="2"/>
  <c r="K113" i="2"/>
  <c r="L113" i="2" s="1"/>
  <c r="H113" i="2"/>
  <c r="I113" i="2" s="1"/>
  <c r="E113" i="2"/>
  <c r="F113" i="2" s="1"/>
  <c r="K112" i="2"/>
  <c r="H112" i="2"/>
  <c r="E112" i="2"/>
  <c r="K111" i="2"/>
  <c r="H111" i="2"/>
  <c r="E111" i="2"/>
  <c r="K110" i="2"/>
  <c r="H110" i="2"/>
  <c r="E110" i="2"/>
  <c r="L109" i="2"/>
  <c r="K109" i="2"/>
  <c r="I109" i="2"/>
  <c r="H109" i="2"/>
  <c r="F109" i="2"/>
  <c r="E109" i="2"/>
  <c r="K108" i="2"/>
  <c r="H108" i="2"/>
  <c r="E108" i="2"/>
  <c r="B108" i="2"/>
  <c r="K107" i="2"/>
  <c r="H107" i="2"/>
  <c r="E107" i="2"/>
  <c r="B107" i="2"/>
  <c r="C107" i="2" s="1"/>
  <c r="K106" i="2"/>
  <c r="H106" i="2"/>
  <c r="E106" i="2"/>
  <c r="B106" i="2"/>
  <c r="K105" i="2"/>
  <c r="H105" i="2"/>
  <c r="E105" i="2"/>
  <c r="B105" i="2"/>
  <c r="C105" i="2" s="1"/>
  <c r="K104" i="2"/>
  <c r="L104" i="2" s="1"/>
  <c r="H104" i="2"/>
  <c r="I104" i="2" s="1"/>
  <c r="E104" i="2"/>
  <c r="F104" i="2" s="1"/>
  <c r="B104" i="2"/>
  <c r="C104" i="2" s="1"/>
  <c r="K103" i="2"/>
  <c r="H103" i="2"/>
  <c r="E103" i="2"/>
  <c r="B103" i="2"/>
  <c r="K102" i="2"/>
  <c r="H102" i="2"/>
  <c r="E102" i="2"/>
  <c r="B102" i="2"/>
  <c r="K101" i="2"/>
  <c r="H101" i="2"/>
  <c r="E101" i="2"/>
  <c r="B101" i="2"/>
  <c r="L100" i="2"/>
  <c r="K100" i="2"/>
  <c r="I100" i="2"/>
  <c r="H100" i="2"/>
  <c r="F100" i="2"/>
  <c r="E100" i="2"/>
  <c r="C100" i="2"/>
  <c r="B100" i="2"/>
  <c r="K99" i="2"/>
  <c r="H99" i="2"/>
  <c r="E99" i="2"/>
  <c r="B99" i="2"/>
  <c r="K98" i="2"/>
  <c r="H98" i="2"/>
  <c r="I98" i="2" s="1"/>
  <c r="E98" i="2"/>
  <c r="B98" i="2"/>
  <c r="C98" i="2" s="1"/>
  <c r="K97" i="2"/>
  <c r="H97" i="2"/>
  <c r="E97" i="2"/>
  <c r="B97" i="2"/>
  <c r="K96" i="2"/>
  <c r="H96" i="2"/>
  <c r="E96" i="2"/>
  <c r="B96" i="2"/>
  <c r="C96" i="2" s="1"/>
  <c r="K95" i="2"/>
  <c r="L95" i="2" s="1"/>
  <c r="H95" i="2"/>
  <c r="I95" i="2" s="1"/>
  <c r="E95" i="2"/>
  <c r="F95" i="2" s="1"/>
  <c r="B95" i="2"/>
  <c r="C95" i="2" s="1"/>
  <c r="K94" i="2"/>
  <c r="H94" i="2"/>
  <c r="E94" i="2"/>
  <c r="B94" i="2"/>
  <c r="K93" i="2"/>
  <c r="H93" i="2"/>
  <c r="E93" i="2"/>
  <c r="B93" i="2"/>
  <c r="K92" i="2"/>
  <c r="H92" i="2"/>
  <c r="E92" i="2"/>
  <c r="B92" i="2"/>
  <c r="L91" i="2"/>
  <c r="K91" i="2"/>
  <c r="I91" i="2"/>
  <c r="H91" i="2"/>
  <c r="F91" i="2"/>
  <c r="E91" i="2"/>
  <c r="C91" i="2"/>
  <c r="B91" i="2"/>
  <c r="K90" i="2"/>
  <c r="H90" i="2"/>
  <c r="E90" i="2"/>
  <c r="B90" i="2"/>
  <c r="K89" i="2"/>
  <c r="H89" i="2"/>
  <c r="E89" i="2"/>
  <c r="B89" i="2"/>
  <c r="C89" i="2" s="1"/>
  <c r="K88" i="2"/>
  <c r="H88" i="2"/>
  <c r="E88" i="2"/>
  <c r="B88" i="2"/>
  <c r="K87" i="2"/>
  <c r="H87" i="2"/>
  <c r="I87" i="2" s="1"/>
  <c r="E87" i="2"/>
  <c r="F87" i="2" s="1"/>
  <c r="B87" i="2"/>
  <c r="C87" i="2" s="1"/>
  <c r="K86" i="2"/>
  <c r="L86" i="2" s="1"/>
  <c r="H86" i="2"/>
  <c r="I86" i="2" s="1"/>
  <c r="E86" i="2"/>
  <c r="F86" i="2" s="1"/>
  <c r="B86" i="2"/>
  <c r="C86" i="2" s="1"/>
  <c r="K85" i="2"/>
  <c r="H85" i="2"/>
  <c r="E85" i="2"/>
  <c r="B85" i="2"/>
  <c r="K84" i="2"/>
  <c r="H84" i="2"/>
  <c r="E84" i="2"/>
  <c r="B84" i="2"/>
  <c r="K83" i="2"/>
  <c r="H83" i="2"/>
  <c r="E83" i="2"/>
  <c r="B83" i="2"/>
  <c r="C83" i="2" s="1"/>
  <c r="L82" i="2"/>
  <c r="K82" i="2"/>
  <c r="I82" i="2"/>
  <c r="H82" i="2"/>
  <c r="F82" i="2"/>
  <c r="E82" i="2"/>
  <c r="C82" i="2"/>
  <c r="B82" i="2"/>
  <c r="K81" i="2"/>
  <c r="H81" i="2"/>
  <c r="E81" i="2"/>
  <c r="B81" i="2"/>
  <c r="K80" i="2"/>
  <c r="H80" i="2"/>
  <c r="I80" i="2" s="1"/>
  <c r="E80" i="2"/>
  <c r="B80" i="2"/>
  <c r="C80" i="2" s="1"/>
  <c r="K79" i="2"/>
  <c r="H79" i="2"/>
  <c r="E79" i="2"/>
  <c r="B79" i="2"/>
  <c r="K78" i="2"/>
  <c r="H78" i="2"/>
  <c r="E78" i="2"/>
  <c r="F78" i="2" s="1"/>
  <c r="B78" i="2"/>
  <c r="C78" i="2" s="1"/>
  <c r="K77" i="2"/>
  <c r="L77" i="2" s="1"/>
  <c r="H77" i="2"/>
  <c r="I77" i="2" s="1"/>
  <c r="E77" i="2"/>
  <c r="F77" i="2" s="1"/>
  <c r="B77" i="2"/>
  <c r="C77" i="2" s="1"/>
  <c r="K76" i="2"/>
  <c r="H76" i="2"/>
  <c r="E76" i="2"/>
  <c r="B76" i="2"/>
  <c r="K75" i="2"/>
  <c r="H75" i="2"/>
  <c r="E75" i="2"/>
  <c r="B75" i="2"/>
  <c r="K74" i="2"/>
  <c r="H74" i="2"/>
  <c r="E74" i="2"/>
  <c r="B74" i="2"/>
  <c r="C74" i="2" s="1"/>
  <c r="L73" i="2"/>
  <c r="K73" i="2"/>
  <c r="I73" i="2"/>
  <c r="H73" i="2"/>
  <c r="F73" i="2"/>
  <c r="E73" i="2"/>
  <c r="C73" i="2"/>
  <c r="B73" i="2"/>
  <c r="K72" i="2"/>
  <c r="H72" i="2"/>
  <c r="E72" i="2"/>
  <c r="B72" i="2"/>
  <c r="K71" i="2"/>
  <c r="H71" i="2"/>
  <c r="E71" i="2"/>
  <c r="B71" i="2"/>
  <c r="C71" i="2" s="1"/>
  <c r="K70" i="2"/>
  <c r="H70" i="2"/>
  <c r="E70" i="2"/>
  <c r="B70" i="2"/>
  <c r="K69" i="2"/>
  <c r="H69" i="2"/>
  <c r="I69" i="2" s="1"/>
  <c r="E69" i="2"/>
  <c r="F69" i="2" s="1"/>
  <c r="B69" i="2"/>
  <c r="C69" i="2" s="1"/>
  <c r="K68" i="2"/>
  <c r="L68" i="2" s="1"/>
  <c r="H68" i="2"/>
  <c r="I68" i="2" s="1"/>
  <c r="E68" i="2"/>
  <c r="F68" i="2" s="1"/>
  <c r="B68" i="2"/>
  <c r="C68" i="2" s="1"/>
  <c r="K67" i="2"/>
  <c r="H67" i="2"/>
  <c r="E67" i="2"/>
  <c r="B67" i="2"/>
  <c r="K66" i="2"/>
  <c r="H66" i="2"/>
  <c r="E66" i="2"/>
  <c r="B66" i="2"/>
  <c r="K65" i="2"/>
  <c r="H65" i="2"/>
  <c r="E65" i="2"/>
  <c r="B65" i="2"/>
  <c r="C65" i="2" s="1"/>
  <c r="L64" i="2"/>
  <c r="K64" i="2"/>
  <c r="I64" i="2"/>
  <c r="H64" i="2"/>
  <c r="F64" i="2"/>
  <c r="E64" i="2"/>
  <c r="C64" i="2"/>
  <c r="B64" i="2"/>
  <c r="K63" i="2"/>
  <c r="H63" i="2"/>
  <c r="E63" i="2"/>
  <c r="B63" i="2"/>
  <c r="K62" i="2"/>
  <c r="H62" i="2"/>
  <c r="E62" i="2"/>
  <c r="B62" i="2"/>
  <c r="C62" i="2" s="1"/>
  <c r="K61" i="2"/>
  <c r="H61" i="2"/>
  <c r="E61" i="2"/>
  <c r="B61" i="2"/>
  <c r="K60" i="2"/>
  <c r="H60" i="2"/>
  <c r="E60" i="2"/>
  <c r="B60" i="2"/>
  <c r="C60" i="2" s="1"/>
  <c r="K59" i="2"/>
  <c r="L59" i="2" s="1"/>
  <c r="H59" i="2"/>
  <c r="I59" i="2" s="1"/>
  <c r="E59" i="2"/>
  <c r="F59" i="2" s="1"/>
  <c r="B59" i="2"/>
  <c r="C59" i="2" s="1"/>
  <c r="K58" i="2"/>
  <c r="H58" i="2"/>
  <c r="E58" i="2"/>
  <c r="B58" i="2"/>
  <c r="K57" i="2"/>
  <c r="H57" i="2"/>
  <c r="E57" i="2"/>
  <c r="B57" i="2"/>
  <c r="K56" i="2"/>
  <c r="H56" i="2"/>
  <c r="E56" i="2"/>
  <c r="B56" i="2"/>
  <c r="C56" i="2" s="1"/>
  <c r="L55" i="2"/>
  <c r="K55" i="2"/>
  <c r="I55" i="2"/>
  <c r="H55" i="2"/>
  <c r="F55" i="2"/>
  <c r="E55" i="2"/>
  <c r="C55" i="2"/>
  <c r="B55" i="2"/>
  <c r="K54" i="2"/>
  <c r="H54" i="2"/>
  <c r="E54" i="2"/>
  <c r="B54" i="2"/>
  <c r="K53" i="2"/>
  <c r="H53" i="2"/>
  <c r="I53" i="2" s="1"/>
  <c r="E53" i="2"/>
  <c r="B53" i="2"/>
  <c r="C53" i="2" s="1"/>
  <c r="K52" i="2"/>
  <c r="H52" i="2"/>
  <c r="E52" i="2"/>
  <c r="B52" i="2"/>
  <c r="K51" i="2"/>
  <c r="H51" i="2"/>
  <c r="E51" i="2"/>
  <c r="F51" i="2" s="1"/>
  <c r="B51" i="2"/>
  <c r="C51" i="2" s="1"/>
  <c r="K50" i="2"/>
  <c r="L50" i="2" s="1"/>
  <c r="H50" i="2"/>
  <c r="I50" i="2" s="1"/>
  <c r="E50" i="2"/>
  <c r="F50" i="2" s="1"/>
  <c r="B50" i="2"/>
  <c r="C50" i="2" s="1"/>
  <c r="K49" i="2"/>
  <c r="H49" i="2"/>
  <c r="E49" i="2"/>
  <c r="B49" i="2"/>
  <c r="K48" i="2"/>
  <c r="H48" i="2"/>
  <c r="E48" i="2"/>
  <c r="B48" i="2"/>
  <c r="K47" i="2"/>
  <c r="H47" i="2"/>
  <c r="E47" i="2"/>
  <c r="B47" i="2"/>
  <c r="C47" i="2" s="1"/>
  <c r="L46" i="2"/>
  <c r="K46" i="2"/>
  <c r="I46" i="2"/>
  <c r="H46" i="2"/>
  <c r="F46" i="2"/>
  <c r="E46" i="2"/>
  <c r="C46" i="2"/>
  <c r="B46" i="2"/>
  <c r="K45" i="2"/>
  <c r="H45" i="2"/>
  <c r="E45" i="2"/>
  <c r="B45" i="2"/>
  <c r="K44" i="2"/>
  <c r="H44" i="2"/>
  <c r="I44" i="2" s="1"/>
  <c r="E44" i="2"/>
  <c r="B44" i="2"/>
  <c r="C44" i="2" s="1"/>
  <c r="K43" i="2"/>
  <c r="H43" i="2"/>
  <c r="E43" i="2"/>
  <c r="B43" i="2"/>
  <c r="K42" i="2"/>
  <c r="H42" i="2"/>
  <c r="E42" i="2"/>
  <c r="F42" i="2" s="1"/>
  <c r="B42" i="2"/>
  <c r="C42" i="2" s="1"/>
  <c r="K41" i="2"/>
  <c r="L41" i="2" s="1"/>
  <c r="H41" i="2"/>
  <c r="I41" i="2" s="1"/>
  <c r="F41" i="2"/>
  <c r="E41" i="2"/>
  <c r="B41" i="2"/>
  <c r="C41" i="2" s="1"/>
  <c r="K40" i="2"/>
  <c r="H40" i="2"/>
  <c r="E40" i="2"/>
  <c r="B40" i="2"/>
  <c r="K39" i="2"/>
  <c r="H39" i="2"/>
  <c r="E39" i="2"/>
  <c r="B39" i="2"/>
  <c r="K38" i="2"/>
  <c r="H38" i="2"/>
  <c r="E38" i="2"/>
  <c r="B38" i="2"/>
  <c r="C38" i="2" s="1"/>
  <c r="L37" i="2"/>
  <c r="K37" i="2"/>
  <c r="I37" i="2"/>
  <c r="H37" i="2"/>
  <c r="F37" i="2"/>
  <c r="E37" i="2"/>
  <c r="C37" i="2"/>
  <c r="B37" i="2"/>
  <c r="K36" i="2"/>
  <c r="H36" i="2"/>
  <c r="E36" i="2"/>
  <c r="B36" i="2"/>
  <c r="K35" i="2"/>
  <c r="H35" i="2"/>
  <c r="I35" i="2" s="1"/>
  <c r="E35" i="2"/>
  <c r="B35" i="2"/>
  <c r="C35" i="2" s="1"/>
  <c r="K34" i="2"/>
  <c r="H34" i="2"/>
  <c r="E34" i="2"/>
  <c r="B34" i="2"/>
  <c r="K33" i="2"/>
  <c r="H33" i="2"/>
  <c r="E33" i="2"/>
  <c r="F33" i="2" s="1"/>
  <c r="B33" i="2"/>
  <c r="C33" i="2" s="1"/>
  <c r="K32" i="2"/>
  <c r="L32" i="2" s="1"/>
  <c r="H32" i="2"/>
  <c r="I32" i="2" s="1"/>
  <c r="E32" i="2"/>
  <c r="F32" i="2" s="1"/>
  <c r="B32" i="2"/>
  <c r="C32" i="2" s="1"/>
  <c r="K31" i="2"/>
  <c r="H31" i="2"/>
  <c r="E31" i="2"/>
  <c r="B31" i="2"/>
  <c r="K30" i="2"/>
  <c r="H30" i="2"/>
  <c r="E30" i="2"/>
  <c r="B30" i="2"/>
  <c r="K29" i="2"/>
  <c r="H29" i="2"/>
  <c r="E29" i="2"/>
  <c r="B29" i="2"/>
  <c r="C29" i="2" s="1"/>
  <c r="L28" i="2"/>
  <c r="K28" i="2"/>
  <c r="I28" i="2"/>
  <c r="H28" i="2"/>
  <c r="F28" i="2"/>
  <c r="E28" i="2"/>
  <c r="C28" i="2"/>
  <c r="B28" i="2"/>
  <c r="K27" i="2"/>
  <c r="H27" i="2"/>
  <c r="E27" i="2"/>
  <c r="B27" i="2"/>
  <c r="K26" i="2"/>
  <c r="H26" i="2"/>
  <c r="E26" i="2"/>
  <c r="B26" i="2"/>
  <c r="C26" i="2" s="1"/>
  <c r="K25" i="2"/>
  <c r="H25" i="2"/>
  <c r="E25" i="2"/>
  <c r="B25" i="2"/>
  <c r="K24" i="2"/>
  <c r="H24" i="2"/>
  <c r="I24" i="2" s="1"/>
  <c r="E24" i="2"/>
  <c r="F24" i="2" s="1"/>
  <c r="B24" i="2"/>
  <c r="C24" i="2" s="1"/>
  <c r="K23" i="2"/>
  <c r="L23" i="2" s="1"/>
  <c r="H23" i="2"/>
  <c r="I23" i="2" s="1"/>
  <c r="F23" i="2"/>
  <c r="E23" i="2"/>
  <c r="B23" i="2"/>
  <c r="C23" i="2" s="1"/>
  <c r="K22" i="2"/>
  <c r="H22" i="2"/>
  <c r="E22" i="2"/>
  <c r="B22" i="2"/>
  <c r="K21" i="2"/>
  <c r="H21" i="2"/>
  <c r="E21" i="2"/>
  <c r="B21" i="2"/>
  <c r="K20" i="2"/>
  <c r="H20" i="2"/>
  <c r="E20" i="2"/>
  <c r="B20" i="2"/>
  <c r="C20" i="2" s="1"/>
  <c r="L19" i="2"/>
  <c r="K19" i="2"/>
  <c r="I19" i="2"/>
  <c r="H19" i="2"/>
  <c r="F19" i="2"/>
  <c r="E19" i="2"/>
  <c r="C19" i="2"/>
  <c r="B19" i="2"/>
  <c r="K18" i="2"/>
  <c r="H18" i="2"/>
  <c r="E18" i="2"/>
  <c r="B18" i="2"/>
  <c r="K17" i="2"/>
  <c r="H17" i="2"/>
  <c r="I17" i="2" s="1"/>
  <c r="E17" i="2"/>
  <c r="B17" i="2"/>
  <c r="C17" i="2" s="1"/>
  <c r="K16" i="2"/>
  <c r="H16" i="2"/>
  <c r="E16" i="2"/>
  <c r="B16" i="2"/>
  <c r="K15" i="2"/>
  <c r="H15" i="2"/>
  <c r="E15" i="2"/>
  <c r="F15" i="2" s="1"/>
  <c r="B15" i="2"/>
  <c r="C15" i="2" s="1"/>
  <c r="K14" i="2"/>
  <c r="L14" i="2" s="1"/>
  <c r="H14" i="2"/>
  <c r="I14" i="2" s="1"/>
  <c r="E14" i="2"/>
  <c r="F14" i="2" s="1"/>
  <c r="B14" i="2"/>
  <c r="C14" i="2" s="1"/>
  <c r="K13" i="2"/>
  <c r="H13" i="2"/>
  <c r="E13" i="2"/>
  <c r="B13" i="2"/>
  <c r="K12" i="2"/>
  <c r="H12" i="2"/>
  <c r="E12" i="2"/>
  <c r="B12" i="2"/>
  <c r="K11" i="2"/>
  <c r="H11" i="2"/>
  <c r="E11" i="2"/>
  <c r="B11" i="2"/>
  <c r="C11" i="2" s="1"/>
  <c r="L10" i="2"/>
  <c r="K10" i="2"/>
  <c r="I10" i="2"/>
  <c r="H10" i="2"/>
  <c r="F10" i="2"/>
  <c r="E10" i="2"/>
  <c r="C10" i="2"/>
  <c r="B10" i="2"/>
  <c r="C8" i="2"/>
  <c r="K4" i="2"/>
  <c r="L4" i="2" s="1"/>
  <c r="H4" i="2"/>
  <c r="I4" i="2" s="1"/>
  <c r="E4" i="2"/>
  <c r="F4" i="2" s="1"/>
  <c r="B4" i="2"/>
  <c r="C4" i="2" s="1"/>
  <c r="H3" i="2"/>
  <c r="I101" i="2" s="1"/>
  <c r="E3" i="2"/>
  <c r="F101" i="2" s="1"/>
  <c r="C2" i="2"/>
  <c r="H3" i="11" l="1"/>
  <c r="I2" i="11" s="1"/>
  <c r="F88" i="11"/>
  <c r="F43" i="11"/>
  <c r="F187" i="11"/>
  <c r="F61" i="11"/>
  <c r="C159" i="11"/>
  <c r="C177" i="11"/>
  <c r="F222" i="11"/>
  <c r="C69" i="11"/>
  <c r="F89" i="11"/>
  <c r="F110" i="11"/>
  <c r="F16" i="11"/>
  <c r="F62" i="11"/>
  <c r="F34" i="11"/>
  <c r="C150" i="11"/>
  <c r="F209" i="11"/>
  <c r="F52" i="11"/>
  <c r="F83" i="11"/>
  <c r="C87" i="11"/>
  <c r="F132" i="11"/>
  <c r="F26" i="11"/>
  <c r="F2" i="11"/>
  <c r="F17" i="11"/>
  <c r="F87" i="11"/>
  <c r="F150" i="11"/>
  <c r="C168" i="11"/>
  <c r="C186" i="11"/>
  <c r="F205" i="11"/>
  <c r="F35" i="11"/>
  <c r="C204" i="11"/>
  <c r="F78" i="11"/>
  <c r="F119" i="11"/>
  <c r="F197" i="11"/>
  <c r="F25" i="11"/>
  <c r="I1" i="11"/>
  <c r="F260" i="11"/>
  <c r="F251" i="11"/>
  <c r="F242" i="11"/>
  <c r="F233" i="11"/>
  <c r="F224" i="11"/>
  <c r="F215" i="11"/>
  <c r="F258" i="11"/>
  <c r="F231" i="11"/>
  <c r="F245" i="11"/>
  <c r="F218" i="11"/>
  <c r="C16" i="11"/>
  <c r="C34" i="11"/>
  <c r="C43" i="11"/>
  <c r="C52" i="11"/>
  <c r="C61" i="11"/>
  <c r="C88" i="11"/>
  <c r="H5" i="11"/>
  <c r="F74" i="11"/>
  <c r="F80" i="11"/>
  <c r="F101" i="11"/>
  <c r="F107" i="11"/>
  <c r="F160" i="11"/>
  <c r="C164" i="11"/>
  <c r="F170" i="11"/>
  <c r="F182" i="11"/>
  <c r="F213" i="11"/>
  <c r="F232" i="11"/>
  <c r="F236" i="11"/>
  <c r="C132" i="11"/>
  <c r="C209" i="11"/>
  <c r="C222" i="11"/>
  <c r="C65" i="11"/>
  <c r="F69" i="11"/>
  <c r="C92" i="11"/>
  <c r="F96" i="11"/>
  <c r="F142" i="11"/>
  <c r="C146" i="11"/>
  <c r="F152" i="11"/>
  <c r="F164" i="11"/>
  <c r="F195" i="11"/>
  <c r="F241" i="11"/>
  <c r="C20" i="11"/>
  <c r="C24" i="11"/>
  <c r="C42" i="11"/>
  <c r="C56" i="11"/>
  <c r="C114" i="11"/>
  <c r="F71" i="11"/>
  <c r="F92" i="11"/>
  <c r="F98" i="11"/>
  <c r="F124" i="11"/>
  <c r="C128" i="11"/>
  <c r="F134" i="11"/>
  <c r="F146" i="11"/>
  <c r="F177" i="11"/>
  <c r="F250" i="11"/>
  <c r="C214" i="11"/>
  <c r="C205" i="11"/>
  <c r="C196" i="11"/>
  <c r="C187" i="11"/>
  <c r="C178" i="11"/>
  <c r="C169" i="11"/>
  <c r="C160" i="11"/>
  <c r="C151" i="11"/>
  <c r="C142" i="11"/>
  <c r="C133" i="11"/>
  <c r="C124" i="11"/>
  <c r="C115" i="11"/>
  <c r="C227" i="11"/>
  <c r="C223" i="11"/>
  <c r="C11" i="11"/>
  <c r="C15" i="11"/>
  <c r="C29" i="11"/>
  <c r="C33" i="11"/>
  <c r="C38" i="11"/>
  <c r="C47" i="11"/>
  <c r="C51" i="11"/>
  <c r="C60" i="11"/>
  <c r="C106" i="11"/>
  <c r="C191" i="11"/>
  <c r="C4" i="11"/>
  <c r="I8" i="11"/>
  <c r="F65" i="11"/>
  <c r="F11" i="11"/>
  <c r="F15" i="11"/>
  <c r="F20" i="11"/>
  <c r="F24" i="11"/>
  <c r="F29" i="11"/>
  <c r="F33" i="11"/>
  <c r="F38" i="11"/>
  <c r="F42" i="11"/>
  <c r="F47" i="11"/>
  <c r="F51" i="11"/>
  <c r="F56" i="11"/>
  <c r="F60" i="11"/>
  <c r="F79" i="11"/>
  <c r="F106" i="11"/>
  <c r="F114" i="11"/>
  <c r="F169" i="11"/>
  <c r="C173" i="11"/>
  <c r="F179" i="11"/>
  <c r="F191" i="11"/>
  <c r="C218" i="11"/>
  <c r="F254" i="11"/>
  <c r="C83" i="11"/>
  <c r="C110" i="11"/>
  <c r="F116" i="11"/>
  <c r="F128" i="11"/>
  <c r="C141" i="11"/>
  <c r="F159" i="11"/>
  <c r="F214" i="11"/>
  <c r="C70" i="11"/>
  <c r="C97" i="11"/>
  <c r="F151" i="11"/>
  <c r="C155" i="11"/>
  <c r="F161" i="11"/>
  <c r="F173" i="11"/>
  <c r="F204" i="11"/>
  <c r="C123" i="11"/>
  <c r="F141" i="11"/>
  <c r="F196" i="11"/>
  <c r="C200" i="11"/>
  <c r="F206" i="11"/>
  <c r="F223" i="11"/>
  <c r="F240" i="11"/>
  <c r="F259" i="11"/>
  <c r="C78" i="11"/>
  <c r="C105" i="11"/>
  <c r="F44" i="11"/>
  <c r="F53" i="11"/>
  <c r="F70" i="11"/>
  <c r="F97" i="11"/>
  <c r="F133" i="11"/>
  <c r="C137" i="11"/>
  <c r="F143" i="11"/>
  <c r="F155" i="11"/>
  <c r="F186" i="11"/>
  <c r="F227" i="11"/>
  <c r="C74" i="11"/>
  <c r="C101" i="11"/>
  <c r="F105" i="11"/>
  <c r="F123" i="11"/>
  <c r="F178" i="11"/>
  <c r="C182" i="11"/>
  <c r="F188" i="11"/>
  <c r="F200" i="11"/>
  <c r="C213" i="11"/>
  <c r="C232" i="11"/>
  <c r="C25" i="11"/>
  <c r="F115" i="11"/>
  <c r="C119" i="11"/>
  <c r="F125" i="11"/>
  <c r="F137" i="11"/>
  <c r="F168" i="11"/>
  <c r="F249" i="11"/>
  <c r="F35" i="10"/>
  <c r="F62" i="10"/>
  <c r="F16" i="10"/>
  <c r="F43" i="10"/>
  <c r="F70" i="10"/>
  <c r="F11" i="10"/>
  <c r="F26" i="10"/>
  <c r="F53" i="10"/>
  <c r="F1" i="10"/>
  <c r="F2" i="10"/>
  <c r="F34" i="10"/>
  <c r="F61" i="10"/>
  <c r="F17" i="10"/>
  <c r="F44" i="10"/>
  <c r="H3" i="10"/>
  <c r="I8" i="10" s="1"/>
  <c r="F79" i="10"/>
  <c r="F164" i="10"/>
  <c r="F134" i="10"/>
  <c r="F188" i="10"/>
  <c r="F25" i="10"/>
  <c r="F52" i="10"/>
  <c r="F87" i="10"/>
  <c r="F15" i="10"/>
  <c r="F20" i="10"/>
  <c r="F24" i="10"/>
  <c r="F29" i="10"/>
  <c r="F33" i="10"/>
  <c r="F38" i="10"/>
  <c r="F42" i="10"/>
  <c r="F47" i="10"/>
  <c r="F51" i="10"/>
  <c r="F56" i="10"/>
  <c r="F60" i="10"/>
  <c r="F65" i="10"/>
  <c r="F69" i="10"/>
  <c r="F88" i="10"/>
  <c r="F115" i="10"/>
  <c r="F123" i="10"/>
  <c r="F146" i="10"/>
  <c r="F168" i="10"/>
  <c r="F170" i="10"/>
  <c r="F200" i="10"/>
  <c r="F222" i="10"/>
  <c r="F96" i="10"/>
  <c r="F125" i="10"/>
  <c r="F155" i="10"/>
  <c r="C164" i="10"/>
  <c r="F177" i="10"/>
  <c r="F179" i="10"/>
  <c r="F209" i="10"/>
  <c r="F71" i="10"/>
  <c r="F92" i="10"/>
  <c r="F98" i="10"/>
  <c r="F119" i="10"/>
  <c r="F218" i="10"/>
  <c r="F114" i="10"/>
  <c r="F141" i="10"/>
  <c r="F143" i="10"/>
  <c r="F173" i="10"/>
  <c r="F195" i="10"/>
  <c r="F197" i="10"/>
  <c r="I2" i="10"/>
  <c r="F233" i="10"/>
  <c r="F224" i="10"/>
  <c r="F215" i="10"/>
  <c r="F231" i="10"/>
  <c r="F214" i="10"/>
  <c r="F205" i="10"/>
  <c r="F196" i="10"/>
  <c r="F187" i="10"/>
  <c r="F178" i="10"/>
  <c r="F169" i="10"/>
  <c r="F160" i="10"/>
  <c r="F151" i="10"/>
  <c r="F142" i="10"/>
  <c r="F133" i="10"/>
  <c r="F124" i="10"/>
  <c r="H5" i="10"/>
  <c r="F83" i="10"/>
  <c r="F89" i="10"/>
  <c r="F110" i="10"/>
  <c r="F116" i="10"/>
  <c r="F223" i="10"/>
  <c r="F227" i="10"/>
  <c r="F97" i="10"/>
  <c r="F128" i="10"/>
  <c r="F150" i="10"/>
  <c r="F152" i="10"/>
  <c r="F182" i="10"/>
  <c r="F204" i="10"/>
  <c r="F206" i="10"/>
  <c r="F78" i="10"/>
  <c r="F105" i="10"/>
  <c r="K3" i="10"/>
  <c r="C205" i="10"/>
  <c r="C196" i="10"/>
  <c r="C187" i="10"/>
  <c r="C178" i="10"/>
  <c r="C169" i="10"/>
  <c r="C160" i="10"/>
  <c r="C151" i="10"/>
  <c r="C142" i="10"/>
  <c r="C133" i="10"/>
  <c r="C11" i="10"/>
  <c r="C20" i="10"/>
  <c r="C29" i="10"/>
  <c r="C38" i="10"/>
  <c r="C47" i="10"/>
  <c r="C56" i="10"/>
  <c r="C65" i="10"/>
  <c r="C88" i="10"/>
  <c r="C115" i="10"/>
  <c r="F137" i="10"/>
  <c r="C146" i="10"/>
  <c r="F159" i="10"/>
  <c r="F161" i="10"/>
  <c r="F191" i="10"/>
  <c r="C200" i="10"/>
  <c r="F213" i="10"/>
  <c r="F232" i="10"/>
  <c r="F74" i="10"/>
  <c r="F80" i="10"/>
  <c r="C96" i="10"/>
  <c r="F101" i="10"/>
  <c r="F107" i="10"/>
  <c r="L2" i="9"/>
  <c r="L8" i="9"/>
  <c r="L1" i="9"/>
  <c r="F125" i="9"/>
  <c r="F17" i="9"/>
  <c r="F1" i="9"/>
  <c r="F35" i="9"/>
  <c r="I1" i="9"/>
  <c r="F15" i="9"/>
  <c r="F53" i="9"/>
  <c r="F71" i="9"/>
  <c r="F89" i="9"/>
  <c r="F143" i="9"/>
  <c r="F223" i="9"/>
  <c r="F2" i="9"/>
  <c r="F161" i="9"/>
  <c r="I2" i="9"/>
  <c r="F8" i="9"/>
  <c r="F107" i="9"/>
  <c r="I8" i="9"/>
  <c r="F11" i="9"/>
  <c r="C16" i="9"/>
  <c r="C96" i="9"/>
  <c r="C114" i="9"/>
  <c r="C132" i="9"/>
  <c r="C150" i="9"/>
  <c r="C168" i="9"/>
  <c r="C186" i="9"/>
  <c r="C78" i="9"/>
  <c r="F242" i="9"/>
  <c r="F233" i="9"/>
  <c r="F224" i="9"/>
  <c r="F215" i="9"/>
  <c r="F236" i="9"/>
  <c r="F240" i="9"/>
  <c r="F232" i="9"/>
  <c r="F213" i="9"/>
  <c r="F209" i="9"/>
  <c r="F204" i="9"/>
  <c r="F200" i="9"/>
  <c r="F195" i="9"/>
  <c r="F191" i="9"/>
  <c r="F186" i="9"/>
  <c r="F182" i="9"/>
  <c r="F177" i="9"/>
  <c r="F173" i="9"/>
  <c r="F168" i="9"/>
  <c r="F164" i="9"/>
  <c r="F159" i="9"/>
  <c r="F155" i="9"/>
  <c r="F150" i="9"/>
  <c r="F146" i="9"/>
  <c r="F141" i="9"/>
  <c r="F137" i="9"/>
  <c r="F132" i="9"/>
  <c r="F128" i="9"/>
  <c r="F123" i="9"/>
  <c r="F119" i="9"/>
  <c r="F114" i="9"/>
  <c r="F110" i="9"/>
  <c r="F105" i="9"/>
  <c r="F101" i="9"/>
  <c r="F96" i="9"/>
  <c r="F92" i="9"/>
  <c r="F87" i="9"/>
  <c r="F83" i="9"/>
  <c r="F78" i="9"/>
  <c r="F74" i="9"/>
  <c r="F69" i="9"/>
  <c r="F65" i="9"/>
  <c r="F60" i="9"/>
  <c r="F56" i="9"/>
  <c r="F51" i="9"/>
  <c r="F47" i="9"/>
  <c r="F42" i="9"/>
  <c r="F38" i="9"/>
  <c r="F33" i="9"/>
  <c r="F29" i="9"/>
  <c r="F24" i="9"/>
  <c r="F218" i="9"/>
  <c r="F222" i="9"/>
  <c r="F241" i="9"/>
  <c r="F214" i="9"/>
  <c r="F205" i="9"/>
  <c r="F196" i="9"/>
  <c r="F187" i="9"/>
  <c r="F178" i="9"/>
  <c r="F169" i="9"/>
  <c r="F160" i="9"/>
  <c r="F151" i="9"/>
  <c r="F142" i="9"/>
  <c r="F133" i="9"/>
  <c r="F124" i="9"/>
  <c r="F115" i="9"/>
  <c r="F106" i="9"/>
  <c r="F97" i="9"/>
  <c r="F88" i="9"/>
  <c r="F79" i="9"/>
  <c r="F70" i="9"/>
  <c r="F61" i="9"/>
  <c r="F52" i="9"/>
  <c r="F43" i="9"/>
  <c r="F34" i="9"/>
  <c r="F25" i="9"/>
  <c r="F16" i="9"/>
  <c r="C20" i="9"/>
  <c r="C34" i="9"/>
  <c r="C52" i="9"/>
  <c r="C70" i="9"/>
  <c r="C88" i="9"/>
  <c r="C106" i="9"/>
  <c r="C124" i="9"/>
  <c r="C142" i="9"/>
  <c r="C160" i="9"/>
  <c r="C178" i="9"/>
  <c r="C196" i="9"/>
  <c r="F227" i="9"/>
  <c r="C60" i="9"/>
  <c r="H5" i="9"/>
  <c r="C38" i="9"/>
  <c r="C56" i="9"/>
  <c r="C74" i="9"/>
  <c r="C92" i="9"/>
  <c r="C110" i="9"/>
  <c r="C128" i="9"/>
  <c r="C146" i="9"/>
  <c r="C164" i="9"/>
  <c r="C182" i="9"/>
  <c r="C15" i="9"/>
  <c r="F20" i="9"/>
  <c r="F26" i="9"/>
  <c r="F44" i="9"/>
  <c r="F62" i="9"/>
  <c r="F80" i="9"/>
  <c r="F98" i="9"/>
  <c r="F116" i="9"/>
  <c r="F134" i="9"/>
  <c r="F152" i="9"/>
  <c r="F170" i="9"/>
  <c r="F188" i="9"/>
  <c r="F206" i="9"/>
  <c r="C159" i="9"/>
  <c r="C177" i="9"/>
  <c r="C195" i="9"/>
  <c r="C25" i="9"/>
  <c r="C43" i="9"/>
  <c r="C61" i="9"/>
  <c r="C79" i="9"/>
  <c r="C97" i="9"/>
  <c r="C115" i="9"/>
  <c r="C133" i="9"/>
  <c r="C151" i="9"/>
  <c r="C169" i="9"/>
  <c r="C187" i="9"/>
  <c r="F231" i="9"/>
  <c r="C29" i="9"/>
  <c r="C47" i="9"/>
  <c r="C65" i="9"/>
  <c r="C83" i="9"/>
  <c r="C101" i="9"/>
  <c r="C119" i="9"/>
  <c r="C137" i="9"/>
  <c r="C155" i="9"/>
  <c r="C173" i="9"/>
  <c r="C191" i="9"/>
  <c r="F179" i="9"/>
  <c r="F197" i="9"/>
  <c r="F2" i="8"/>
  <c r="H3" i="8"/>
  <c r="F16" i="8"/>
  <c r="F26" i="8"/>
  <c r="F34" i="8"/>
  <c r="F44" i="8"/>
  <c r="F52" i="8"/>
  <c r="F62" i="8"/>
  <c r="F70" i="8"/>
  <c r="F80" i="8"/>
  <c r="F88" i="8"/>
  <c r="F98" i="8"/>
  <c r="F106" i="8"/>
  <c r="F116" i="8"/>
  <c r="F124" i="8"/>
  <c r="F134" i="8"/>
  <c r="F142" i="8"/>
  <c r="F152" i="8"/>
  <c r="F160" i="8"/>
  <c r="I2" i="8"/>
  <c r="F159" i="8"/>
  <c r="F155" i="8"/>
  <c r="F150" i="8"/>
  <c r="F146" i="8"/>
  <c r="F141" i="8"/>
  <c r="F137" i="8"/>
  <c r="F132" i="8"/>
  <c r="F128" i="8"/>
  <c r="F123" i="8"/>
  <c r="F119" i="8"/>
  <c r="F114" i="8"/>
  <c r="F110" i="8"/>
  <c r="F105" i="8"/>
  <c r="F101" i="8"/>
  <c r="F96" i="8"/>
  <c r="F92" i="8"/>
  <c r="F87" i="8"/>
  <c r="F83" i="8"/>
  <c r="F78" i="8"/>
  <c r="F74" i="8"/>
  <c r="F69" i="8"/>
  <c r="F65" i="8"/>
  <c r="F60" i="8"/>
  <c r="F56" i="8"/>
  <c r="F51" i="8"/>
  <c r="F47" i="8"/>
  <c r="F42" i="8"/>
  <c r="F38" i="8"/>
  <c r="F33" i="8"/>
  <c r="F29" i="8"/>
  <c r="F24" i="8"/>
  <c r="F20" i="8"/>
  <c r="F15" i="8"/>
  <c r="H5" i="8"/>
  <c r="K3" i="8"/>
  <c r="C105" i="8"/>
  <c r="C101" i="8"/>
  <c r="C92" i="8"/>
  <c r="C83" i="8"/>
  <c r="C74" i="8"/>
  <c r="C65" i="8"/>
  <c r="C56" i="8"/>
  <c r="C47" i="8"/>
  <c r="C38" i="8"/>
  <c r="C29" i="8"/>
  <c r="C20" i="8"/>
  <c r="C11" i="8"/>
  <c r="F11" i="8"/>
  <c r="F17" i="8"/>
  <c r="F25" i="8"/>
  <c r="F35" i="8"/>
  <c r="F43" i="8"/>
  <c r="F53" i="8"/>
  <c r="F61" i="8"/>
  <c r="F71" i="8"/>
  <c r="F79" i="8"/>
  <c r="F89" i="8"/>
  <c r="F97" i="8"/>
  <c r="F107" i="8"/>
  <c r="F115" i="8"/>
  <c r="F125" i="8"/>
  <c r="F133" i="8"/>
  <c r="F143" i="8"/>
  <c r="F151" i="8"/>
  <c r="F161" i="8"/>
  <c r="F1" i="8"/>
  <c r="F83" i="7"/>
  <c r="F2" i="7"/>
  <c r="L8" i="7"/>
  <c r="L2" i="7"/>
  <c r="L1" i="7"/>
  <c r="F88" i="7"/>
  <c r="I1" i="7"/>
  <c r="F38" i="7"/>
  <c r="F74" i="7"/>
  <c r="I8" i="7"/>
  <c r="F1" i="7"/>
  <c r="F17" i="7"/>
  <c r="F70" i="7"/>
  <c r="F25" i="7"/>
  <c r="F52" i="7"/>
  <c r="F26" i="7"/>
  <c r="F11" i="7"/>
  <c r="F42" i="7"/>
  <c r="F60" i="7"/>
  <c r="F33" i="7"/>
  <c r="F44" i="7"/>
  <c r="F56" i="7"/>
  <c r="F204" i="7"/>
  <c r="F29" i="7"/>
  <c r="F215" i="7"/>
  <c r="I2" i="7"/>
  <c r="F16" i="7"/>
  <c r="F69" i="7"/>
  <c r="F79" i="7"/>
  <c r="F213" i="7"/>
  <c r="F223" i="7"/>
  <c r="F214" i="7"/>
  <c r="F205" i="7"/>
  <c r="F209" i="7"/>
  <c r="F224" i="7"/>
  <c r="F197" i="7"/>
  <c r="F188" i="7"/>
  <c r="F179" i="7"/>
  <c r="F170" i="7"/>
  <c r="F161" i="7"/>
  <c r="F152" i="7"/>
  <c r="F143" i="7"/>
  <c r="F134" i="7"/>
  <c r="F125" i="7"/>
  <c r="F116" i="7"/>
  <c r="F107" i="7"/>
  <c r="F98" i="7"/>
  <c r="F89" i="7"/>
  <c r="F80" i="7"/>
  <c r="F71" i="7"/>
  <c r="F62" i="7"/>
  <c r="F53" i="7"/>
  <c r="F222" i="7"/>
  <c r="F206" i="7"/>
  <c r="F200" i="7"/>
  <c r="F195" i="7"/>
  <c r="F191" i="7"/>
  <c r="F186" i="7"/>
  <c r="F182" i="7"/>
  <c r="F177" i="7"/>
  <c r="F173" i="7"/>
  <c r="F168" i="7"/>
  <c r="F164" i="7"/>
  <c r="F159" i="7"/>
  <c r="F155" i="7"/>
  <c r="F150" i="7"/>
  <c r="F146" i="7"/>
  <c r="F141" i="7"/>
  <c r="F137" i="7"/>
  <c r="F132" i="7"/>
  <c r="F128" i="7"/>
  <c r="F123" i="7"/>
  <c r="F119" i="7"/>
  <c r="F114" i="7"/>
  <c r="F110" i="7"/>
  <c r="F105" i="7"/>
  <c r="F101" i="7"/>
  <c r="F96" i="7"/>
  <c r="F92" i="7"/>
  <c r="F87" i="7"/>
  <c r="F24" i="7"/>
  <c r="F35" i="7"/>
  <c r="H5" i="7"/>
  <c r="F20" i="7"/>
  <c r="F51" i="7"/>
  <c r="F61" i="7"/>
  <c r="F43" i="7"/>
  <c r="F65" i="7"/>
  <c r="F97" i="7"/>
  <c r="F106" i="7"/>
  <c r="F115" i="7"/>
  <c r="F124" i="7"/>
  <c r="F133" i="7"/>
  <c r="F142" i="7"/>
  <c r="F151" i="7"/>
  <c r="F160" i="7"/>
  <c r="F169" i="7"/>
  <c r="F178" i="7"/>
  <c r="F187" i="7"/>
  <c r="F196" i="7"/>
  <c r="F218" i="7"/>
  <c r="F47" i="7"/>
  <c r="F15" i="7"/>
  <c r="F78" i="7"/>
  <c r="F34" i="7"/>
  <c r="C254" i="7"/>
  <c r="C222" i="7"/>
  <c r="C232" i="7"/>
  <c r="C259" i="7"/>
  <c r="C263" i="7"/>
  <c r="C312" i="7"/>
  <c r="C214" i="7"/>
  <c r="C236" i="7"/>
  <c r="C268" i="7"/>
  <c r="C272" i="7"/>
  <c r="C321" i="7"/>
  <c r="C277" i="7"/>
  <c r="C281" i="7"/>
  <c r="C218" i="7"/>
  <c r="C286" i="7"/>
  <c r="C290" i="7"/>
  <c r="C295" i="7"/>
  <c r="C299" i="7"/>
  <c r="C304" i="7"/>
  <c r="C308" i="7"/>
  <c r="C245" i="7"/>
  <c r="C313" i="7"/>
  <c r="C317" i="7"/>
  <c r="C267" i="7"/>
  <c r="C322" i="7"/>
  <c r="C227" i="7"/>
  <c r="C11" i="7"/>
  <c r="C20" i="7"/>
  <c r="C29" i="7"/>
  <c r="C38" i="7"/>
  <c r="C47" i="7"/>
  <c r="C56" i="7"/>
  <c r="C65" i="7"/>
  <c r="C74" i="7"/>
  <c r="C83" i="7"/>
  <c r="C92" i="7"/>
  <c r="C101" i="7"/>
  <c r="C110" i="7"/>
  <c r="C119" i="7"/>
  <c r="C128" i="7"/>
  <c r="C137" i="7"/>
  <c r="C146" i="7"/>
  <c r="C155" i="7"/>
  <c r="C164" i="7"/>
  <c r="C168" i="7"/>
  <c r="C173" i="7"/>
  <c r="C177" i="7"/>
  <c r="C182" i="7"/>
  <c r="C186" i="7"/>
  <c r="C191" i="7"/>
  <c r="C195" i="7"/>
  <c r="C200" i="7"/>
  <c r="C285" i="7"/>
  <c r="C294" i="7"/>
  <c r="F15" i="6"/>
  <c r="F53" i="6"/>
  <c r="F98" i="6"/>
  <c r="F161" i="6"/>
  <c r="F179" i="6"/>
  <c r="F26" i="6"/>
  <c r="F51" i="6"/>
  <c r="F71" i="6"/>
  <c r="F159" i="6"/>
  <c r="F116" i="6"/>
  <c r="F1" i="6"/>
  <c r="F89" i="6"/>
  <c r="F134" i="6"/>
  <c r="F114" i="6"/>
  <c r="F62" i="6"/>
  <c r="F170" i="6"/>
  <c r="F42" i="6"/>
  <c r="F87" i="6"/>
  <c r="F107" i="6"/>
  <c r="H3" i="6"/>
  <c r="I123" i="6" s="1"/>
  <c r="F17" i="6"/>
  <c r="I42" i="6"/>
  <c r="F150" i="6"/>
  <c r="F168" i="6"/>
  <c r="F35" i="6"/>
  <c r="F125" i="6"/>
  <c r="F80" i="6"/>
  <c r="F20" i="6"/>
  <c r="F79" i="6"/>
  <c r="F92" i="6"/>
  <c r="F115" i="6"/>
  <c r="C115" i="6"/>
  <c r="C106" i="6"/>
  <c r="C97" i="6"/>
  <c r="C88" i="6"/>
  <c r="C79" i="6"/>
  <c r="C70" i="6"/>
  <c r="C61" i="6"/>
  <c r="C52" i="6"/>
  <c r="C43" i="6"/>
  <c r="C34" i="6"/>
  <c r="C25" i="6"/>
  <c r="C16" i="6"/>
  <c r="C47" i="6"/>
  <c r="I96" i="6"/>
  <c r="C4" i="6"/>
  <c r="I43" i="6"/>
  <c r="I56" i="6"/>
  <c r="I187" i="6"/>
  <c r="F34" i="6"/>
  <c r="I70" i="6"/>
  <c r="I83" i="6"/>
  <c r="F106" i="6"/>
  <c r="F142" i="6"/>
  <c r="F178" i="6"/>
  <c r="F25" i="6"/>
  <c r="F38" i="6"/>
  <c r="F61" i="6"/>
  <c r="F74" i="6"/>
  <c r="F97" i="6"/>
  <c r="F110" i="6"/>
  <c r="F133" i="6"/>
  <c r="F146" i="6"/>
  <c r="F169" i="6"/>
  <c r="F70" i="6"/>
  <c r="C101" i="6"/>
  <c r="F33" i="6"/>
  <c r="F69" i="6"/>
  <c r="I74" i="6"/>
  <c r="I97" i="6"/>
  <c r="F105" i="6"/>
  <c r="F141" i="6"/>
  <c r="F152" i="6"/>
  <c r="F177" i="6"/>
  <c r="I182" i="6"/>
  <c r="F11" i="6"/>
  <c r="F4" i="6"/>
  <c r="F16" i="6"/>
  <c r="F29" i="6"/>
  <c r="F52" i="6"/>
  <c r="F65" i="6"/>
  <c r="F88" i="6"/>
  <c r="F101" i="6"/>
  <c r="F124" i="6"/>
  <c r="F137" i="6"/>
  <c r="F160" i="6"/>
  <c r="F173" i="6"/>
  <c r="I152" i="6"/>
  <c r="I143" i="6"/>
  <c r="I134" i="6"/>
  <c r="I44" i="6"/>
  <c r="I35" i="6"/>
  <c r="I26" i="6"/>
  <c r="C20" i="6"/>
  <c r="C56" i="6"/>
  <c r="C92" i="6"/>
  <c r="F119" i="6"/>
  <c r="I16" i="6"/>
  <c r="F24" i="6"/>
  <c r="F60" i="6"/>
  <c r="F96" i="6"/>
  <c r="I124" i="6"/>
  <c r="F132" i="6"/>
  <c r="F143" i="6"/>
  <c r="F47" i="6"/>
  <c r="F83" i="6"/>
  <c r="F155" i="6"/>
  <c r="F43" i="6"/>
  <c r="F56" i="6"/>
  <c r="F128" i="6"/>
  <c r="F151" i="6"/>
  <c r="F164" i="6"/>
  <c r="F8" i="6"/>
  <c r="C11" i="6"/>
  <c r="C83" i="6"/>
  <c r="I132" i="6"/>
  <c r="F52" i="5"/>
  <c r="F97" i="5"/>
  <c r="F8" i="5"/>
  <c r="F2" i="5"/>
  <c r="F17" i="5"/>
  <c r="F25" i="5"/>
  <c r="C97" i="5"/>
  <c r="F115" i="5"/>
  <c r="C119" i="5"/>
  <c r="C79" i="5"/>
  <c r="C101" i="5"/>
  <c r="F16" i="5"/>
  <c r="F195" i="5"/>
  <c r="F191" i="5"/>
  <c r="F186" i="5"/>
  <c r="F182" i="5"/>
  <c r="F177" i="5"/>
  <c r="F173" i="5"/>
  <c r="F168" i="5"/>
  <c r="F164" i="5"/>
  <c r="F159" i="5"/>
  <c r="F155" i="5"/>
  <c r="F150" i="5"/>
  <c r="F146" i="5"/>
  <c r="F141" i="5"/>
  <c r="F137" i="5"/>
  <c r="F132" i="5"/>
  <c r="F128" i="5"/>
  <c r="F123" i="5"/>
  <c r="F119" i="5"/>
  <c r="F114" i="5"/>
  <c r="F110" i="5"/>
  <c r="F105" i="5"/>
  <c r="F101" i="5"/>
  <c r="F96" i="5"/>
  <c r="F92" i="5"/>
  <c r="F87" i="5"/>
  <c r="F83" i="5"/>
  <c r="F78" i="5"/>
  <c r="F74" i="5"/>
  <c r="F69" i="5"/>
  <c r="F65" i="5"/>
  <c r="F60" i="5"/>
  <c r="F56" i="5"/>
  <c r="F51" i="5"/>
  <c r="F47" i="5"/>
  <c r="F42" i="5"/>
  <c r="F38" i="5"/>
  <c r="F33" i="5"/>
  <c r="F29" i="5"/>
  <c r="F24" i="5"/>
  <c r="F20" i="5"/>
  <c r="F15" i="5"/>
  <c r="F11" i="5"/>
  <c r="F232" i="5"/>
  <c r="F227" i="5"/>
  <c r="F215" i="5"/>
  <c r="F213" i="5"/>
  <c r="F241" i="5"/>
  <c r="F236" i="5"/>
  <c r="F224" i="5"/>
  <c r="F222" i="5"/>
  <c r="F205" i="5"/>
  <c r="F200" i="5"/>
  <c r="F196" i="5"/>
  <c r="F187" i="5"/>
  <c r="F178" i="5"/>
  <c r="F169" i="5"/>
  <c r="F160" i="5"/>
  <c r="F151" i="5"/>
  <c r="F233" i="5"/>
  <c r="F231" i="5"/>
  <c r="F214" i="5"/>
  <c r="F209" i="5"/>
  <c r="F197" i="5"/>
  <c r="F188" i="5"/>
  <c r="F179" i="5"/>
  <c r="F170" i="5"/>
  <c r="F161" i="5"/>
  <c r="F152" i="5"/>
  <c r="F143" i="5"/>
  <c r="F134" i="5"/>
  <c r="F125" i="5"/>
  <c r="F116" i="5"/>
  <c r="F107" i="5"/>
  <c r="F98" i="5"/>
  <c r="F89" i="5"/>
  <c r="F80" i="5"/>
  <c r="F71" i="5"/>
  <c r="F62" i="5"/>
  <c r="F53" i="5"/>
  <c r="F44" i="5"/>
  <c r="F35" i="5"/>
  <c r="F26" i="5"/>
  <c r="F242" i="5"/>
  <c r="F240" i="5"/>
  <c r="F223" i="5"/>
  <c r="F218" i="5"/>
  <c r="F206" i="5"/>
  <c r="F204" i="5"/>
  <c r="C20" i="5"/>
  <c r="F34" i="5"/>
  <c r="C38" i="5"/>
  <c r="C124" i="5"/>
  <c r="I224" i="5"/>
  <c r="I151" i="5"/>
  <c r="I177" i="5"/>
  <c r="I215" i="5"/>
  <c r="C61" i="5"/>
  <c r="F79" i="5"/>
  <c r="C83" i="5"/>
  <c r="C114" i="5"/>
  <c r="H3" i="5"/>
  <c r="I241" i="5" s="1"/>
  <c r="K5" i="5"/>
  <c r="C106" i="5"/>
  <c r="F124" i="5"/>
  <c r="F61" i="5"/>
  <c r="C65" i="5"/>
  <c r="C96" i="5"/>
  <c r="C133" i="5"/>
  <c r="I150" i="5"/>
  <c r="C88" i="5"/>
  <c r="F106" i="5"/>
  <c r="C195" i="5"/>
  <c r="C191" i="5"/>
  <c r="C186" i="5"/>
  <c r="C182" i="5"/>
  <c r="C177" i="5"/>
  <c r="C173" i="5"/>
  <c r="C168" i="5"/>
  <c r="C164" i="5"/>
  <c r="C159" i="5"/>
  <c r="C155" i="5"/>
  <c r="C150" i="5"/>
  <c r="C146" i="5"/>
  <c r="C141" i="5"/>
  <c r="C137" i="5"/>
  <c r="C132" i="5"/>
  <c r="C128" i="5"/>
  <c r="C196" i="5"/>
  <c r="C187" i="5"/>
  <c r="C178" i="5"/>
  <c r="C169" i="5"/>
  <c r="C160" i="5"/>
  <c r="C151" i="5"/>
  <c r="C4" i="5"/>
  <c r="C25" i="5"/>
  <c r="F43" i="5"/>
  <c r="C47" i="5"/>
  <c r="I61" i="5"/>
  <c r="F133" i="5"/>
  <c r="C142" i="5"/>
  <c r="I53" i="5"/>
  <c r="C70" i="5"/>
  <c r="F88" i="5"/>
  <c r="C92" i="5"/>
  <c r="C123" i="5"/>
  <c r="I137" i="5"/>
  <c r="C60" i="5"/>
  <c r="C115" i="5"/>
  <c r="F142" i="5"/>
  <c r="C29" i="5"/>
  <c r="I33" i="5"/>
  <c r="I35" i="5"/>
  <c r="I47" i="5"/>
  <c r="C52" i="5"/>
  <c r="F70" i="5"/>
  <c r="C74" i="5"/>
  <c r="C105" i="5"/>
  <c r="F8" i="4"/>
  <c r="F1" i="4"/>
  <c r="F17" i="4"/>
  <c r="F2" i="4"/>
  <c r="C33" i="4"/>
  <c r="C51" i="4"/>
  <c r="F29" i="4"/>
  <c r="F133" i="4"/>
  <c r="F124" i="4"/>
  <c r="F151" i="4"/>
  <c r="F15" i="4"/>
  <c r="F4" i="4"/>
  <c r="F24" i="4"/>
  <c r="F51" i="4"/>
  <c r="F20" i="4"/>
  <c r="I8" i="4"/>
  <c r="I2" i="4"/>
  <c r="C115" i="4"/>
  <c r="F60" i="4"/>
  <c r="C78" i="4"/>
  <c r="C132" i="4"/>
  <c r="C177" i="4"/>
  <c r="C4" i="4"/>
  <c r="C34" i="4"/>
  <c r="F47" i="4"/>
  <c r="C52" i="4"/>
  <c r="F69" i="4"/>
  <c r="F106" i="4"/>
  <c r="F187" i="4"/>
  <c r="C191" i="4"/>
  <c r="C182" i="4"/>
  <c r="C173" i="4"/>
  <c r="C164" i="4"/>
  <c r="C155" i="4"/>
  <c r="C146" i="4"/>
  <c r="C137" i="4"/>
  <c r="C128" i="4"/>
  <c r="C119" i="4"/>
  <c r="C110" i="4"/>
  <c r="C101" i="4"/>
  <c r="C92" i="4"/>
  <c r="C83" i="4"/>
  <c r="C74" i="4"/>
  <c r="C65" i="4"/>
  <c r="C196" i="4"/>
  <c r="C187" i="4"/>
  <c r="C178" i="4"/>
  <c r="C169" i="4"/>
  <c r="C160" i="4"/>
  <c r="C151" i="4"/>
  <c r="C142" i="4"/>
  <c r="C123" i="4"/>
  <c r="F142" i="4"/>
  <c r="C195" i="4"/>
  <c r="C24" i="4"/>
  <c r="C38" i="4"/>
  <c r="F42" i="4"/>
  <c r="F52" i="4"/>
  <c r="C56" i="4"/>
  <c r="C88" i="4"/>
  <c r="F97" i="4"/>
  <c r="C150" i="4"/>
  <c r="C25" i="4"/>
  <c r="C61" i="4"/>
  <c r="C114" i="4"/>
  <c r="F160" i="4"/>
  <c r="C16" i="4"/>
  <c r="F38" i="4"/>
  <c r="F56" i="4"/>
  <c r="C70" i="4"/>
  <c r="C79" i="4"/>
  <c r="F88" i="4"/>
  <c r="C133" i="4"/>
  <c r="C168" i="4"/>
  <c r="F34" i="4"/>
  <c r="F25" i="4"/>
  <c r="F61" i="4"/>
  <c r="F65" i="4"/>
  <c r="C105" i="4"/>
  <c r="F178" i="4"/>
  <c r="H5" i="4"/>
  <c r="F70" i="4"/>
  <c r="F74" i="4"/>
  <c r="F79" i="4"/>
  <c r="C124" i="4"/>
  <c r="C186" i="4"/>
  <c r="C15" i="4"/>
  <c r="F195" i="4"/>
  <c r="F191" i="4"/>
  <c r="F186" i="4"/>
  <c r="F182" i="4"/>
  <c r="F177" i="4"/>
  <c r="F173" i="4"/>
  <c r="F168" i="4"/>
  <c r="F164" i="4"/>
  <c r="F159" i="4"/>
  <c r="F155" i="4"/>
  <c r="F150" i="4"/>
  <c r="F146" i="4"/>
  <c r="F141" i="4"/>
  <c r="F137" i="4"/>
  <c r="F132" i="4"/>
  <c r="F128" i="4"/>
  <c r="F123" i="4"/>
  <c r="F119" i="4"/>
  <c r="F114" i="4"/>
  <c r="F110" i="4"/>
  <c r="F105" i="4"/>
  <c r="F101" i="4"/>
  <c r="F96" i="4"/>
  <c r="F92" i="4"/>
  <c r="F87" i="4"/>
  <c r="F83" i="4"/>
  <c r="F78" i="4"/>
  <c r="F232" i="4"/>
  <c r="F227" i="4"/>
  <c r="F215" i="4"/>
  <c r="F213" i="4"/>
  <c r="F241" i="4"/>
  <c r="F236" i="4"/>
  <c r="F224" i="4"/>
  <c r="F222" i="4"/>
  <c r="F205" i="4"/>
  <c r="F200" i="4"/>
  <c r="F196" i="4"/>
  <c r="F233" i="4"/>
  <c r="F231" i="4"/>
  <c r="F214" i="4"/>
  <c r="F209" i="4"/>
  <c r="F197" i="4"/>
  <c r="F188" i="4"/>
  <c r="F179" i="4"/>
  <c r="F170" i="4"/>
  <c r="F161" i="4"/>
  <c r="F152" i="4"/>
  <c r="F143" i="4"/>
  <c r="F134" i="4"/>
  <c r="F125" i="4"/>
  <c r="F116" i="4"/>
  <c r="F107" i="4"/>
  <c r="F98" i="4"/>
  <c r="F89" i="4"/>
  <c r="F80" i="4"/>
  <c r="F71" i="4"/>
  <c r="F62" i="4"/>
  <c r="F53" i="4"/>
  <c r="F44" i="4"/>
  <c r="F35" i="4"/>
  <c r="F26" i="4"/>
  <c r="F242" i="4"/>
  <c r="F240" i="4"/>
  <c r="F223" i="4"/>
  <c r="F218" i="4"/>
  <c r="F206" i="4"/>
  <c r="F204" i="4"/>
  <c r="F16" i="4"/>
  <c r="C29" i="4"/>
  <c r="F33" i="4"/>
  <c r="C43" i="4"/>
  <c r="C96" i="4"/>
  <c r="C141" i="4"/>
  <c r="C20" i="4"/>
  <c r="F43" i="4"/>
  <c r="C60" i="4"/>
  <c r="C87" i="4"/>
  <c r="C159" i="4"/>
  <c r="C11" i="4"/>
  <c r="F11" i="4"/>
  <c r="C47" i="4"/>
  <c r="C69" i="4"/>
  <c r="C106" i="4"/>
  <c r="F115" i="4"/>
  <c r="F169" i="4"/>
  <c r="F107" i="3"/>
  <c r="F240" i="3"/>
  <c r="F236" i="3"/>
  <c r="F231" i="3"/>
  <c r="F227" i="3"/>
  <c r="F222" i="3"/>
  <c r="F218" i="3"/>
  <c r="F213" i="3"/>
  <c r="F209" i="3"/>
  <c r="F204" i="3"/>
  <c r="F200" i="3"/>
  <c r="F195" i="3"/>
  <c r="F191" i="3"/>
  <c r="F186" i="3"/>
  <c r="F241" i="3"/>
  <c r="F232" i="3"/>
  <c r="F223" i="3"/>
  <c r="F214" i="3"/>
  <c r="F205" i="3"/>
  <c r="F196" i="3"/>
  <c r="F187" i="3"/>
  <c r="F178" i="3"/>
  <c r="F169" i="3"/>
  <c r="F242" i="3"/>
  <c r="F233" i="3"/>
  <c r="F224" i="3"/>
  <c r="F215" i="3"/>
  <c r="F206" i="3"/>
  <c r="F197" i="3"/>
  <c r="F188" i="3"/>
  <c r="F179" i="3"/>
  <c r="F170" i="3"/>
  <c r="F161" i="3"/>
  <c r="F152" i="3"/>
  <c r="F143" i="3"/>
  <c r="F134" i="3"/>
  <c r="F125" i="3"/>
  <c r="F159" i="3"/>
  <c r="F146" i="3"/>
  <c r="F132" i="3"/>
  <c r="F16" i="3"/>
  <c r="F182" i="3"/>
  <c r="F142" i="3"/>
  <c r="F96" i="3"/>
  <c r="F79" i="3"/>
  <c r="F70" i="3"/>
  <c r="F61" i="3"/>
  <c r="F52" i="3"/>
  <c r="F43" i="3"/>
  <c r="F34" i="3"/>
  <c r="F25" i="3"/>
  <c r="F173" i="3"/>
  <c r="F115" i="3"/>
  <c r="F164" i="3"/>
  <c r="F150" i="3"/>
  <c r="F160" i="3"/>
  <c r="F133" i="3"/>
  <c r="F105" i="3"/>
  <c r="F80" i="3"/>
  <c r="F71" i="3"/>
  <c r="F62" i="3"/>
  <c r="F53" i="3"/>
  <c r="F44" i="3"/>
  <c r="F35" i="3"/>
  <c r="F26" i="3"/>
  <c r="F17" i="3"/>
  <c r="F97" i="3"/>
  <c r="F177" i="3"/>
  <c r="F155" i="3"/>
  <c r="F141" i="3"/>
  <c r="F128" i="3"/>
  <c r="F116" i="3"/>
  <c r="F168" i="3"/>
  <c r="F151" i="3"/>
  <c r="F124" i="3"/>
  <c r="F114" i="3"/>
  <c r="F87" i="3"/>
  <c r="F83" i="3"/>
  <c r="F78" i="3"/>
  <c r="F74" i="3"/>
  <c r="F69" i="3"/>
  <c r="F65" i="3"/>
  <c r="F60" i="3"/>
  <c r="F56" i="3"/>
  <c r="F51" i="3"/>
  <c r="F47" i="3"/>
  <c r="F42" i="3"/>
  <c r="F38" i="3"/>
  <c r="F33" i="3"/>
  <c r="F29" i="3"/>
  <c r="F24" i="3"/>
  <c r="F20" i="3"/>
  <c r="F15" i="3"/>
  <c r="F11" i="3"/>
  <c r="F106" i="3"/>
  <c r="F119" i="3"/>
  <c r="F98" i="3"/>
  <c r="F92" i="3"/>
  <c r="F88" i="3"/>
  <c r="H5" i="3"/>
  <c r="F8" i="3"/>
  <c r="H3" i="3"/>
  <c r="F2" i="3"/>
  <c r="F89" i="3"/>
  <c r="F110" i="3"/>
  <c r="F123" i="3"/>
  <c r="F101" i="3"/>
  <c r="C29" i="3"/>
  <c r="C38" i="3"/>
  <c r="C56" i="3"/>
  <c r="C65" i="3"/>
  <c r="C74" i="3"/>
  <c r="C83" i="3"/>
  <c r="C4" i="3"/>
  <c r="C110" i="3"/>
  <c r="C128" i="3"/>
  <c r="C155" i="3"/>
  <c r="C177" i="3"/>
  <c r="C101" i="3"/>
  <c r="C137" i="3"/>
  <c r="C164" i="3"/>
  <c r="C169" i="3"/>
  <c r="C173" i="3"/>
  <c r="C191" i="3"/>
  <c r="C178" i="3"/>
  <c r="C182" i="3"/>
  <c r="C187" i="3"/>
  <c r="C92" i="3"/>
  <c r="C119" i="3"/>
  <c r="C146" i="3"/>
  <c r="C196" i="3"/>
  <c r="C11" i="3"/>
  <c r="C20" i="3"/>
  <c r="C47" i="3"/>
  <c r="C124" i="3"/>
  <c r="C151" i="3"/>
  <c r="C195" i="3"/>
  <c r="I51" i="2"/>
  <c r="I123" i="2"/>
  <c r="I62" i="2"/>
  <c r="I96" i="2"/>
  <c r="I33" i="2"/>
  <c r="I107" i="2"/>
  <c r="I78" i="2"/>
  <c r="I15" i="2"/>
  <c r="I89" i="2"/>
  <c r="I26" i="2"/>
  <c r="I60" i="2"/>
  <c r="I71" i="2"/>
  <c r="I105" i="2"/>
  <c r="I125" i="2"/>
  <c r="I42" i="2"/>
  <c r="F114" i="2"/>
  <c r="F60" i="2"/>
  <c r="L44" i="2"/>
  <c r="L89" i="2"/>
  <c r="F17" i="2"/>
  <c r="F26" i="2"/>
  <c r="F35" i="2"/>
  <c r="F44" i="2"/>
  <c r="F53" i="2"/>
  <c r="F62" i="2"/>
  <c r="F71" i="2"/>
  <c r="F80" i="2"/>
  <c r="F89" i="2"/>
  <c r="F98" i="2"/>
  <c r="F107" i="2"/>
  <c r="I114" i="2"/>
  <c r="I116" i="2"/>
  <c r="I128" i="2"/>
  <c r="I133" i="2"/>
  <c r="F92" i="2"/>
  <c r="F119" i="2"/>
  <c r="F124" i="2"/>
  <c r="K3" i="2"/>
  <c r="L62" i="2" s="1"/>
  <c r="F11" i="2"/>
  <c r="F29" i="2"/>
  <c r="F38" i="2"/>
  <c r="F47" i="2"/>
  <c r="F56" i="2"/>
  <c r="F65" i="2"/>
  <c r="F74" i="2"/>
  <c r="F83" i="2"/>
  <c r="F105" i="2"/>
  <c r="C16" i="2"/>
  <c r="C25" i="2"/>
  <c r="C34" i="2"/>
  <c r="C43" i="2"/>
  <c r="C52" i="2"/>
  <c r="C61" i="2"/>
  <c r="C70" i="2"/>
  <c r="C79" i="2"/>
  <c r="C88" i="2"/>
  <c r="C97" i="2"/>
  <c r="C106" i="2"/>
  <c r="F2" i="2"/>
  <c r="I119" i="2"/>
  <c r="I124" i="2"/>
  <c r="I2" i="2"/>
  <c r="F16" i="2"/>
  <c r="F25" i="2"/>
  <c r="F34" i="2"/>
  <c r="F43" i="2"/>
  <c r="F52" i="2"/>
  <c r="F61" i="2"/>
  <c r="F70" i="2"/>
  <c r="F79" i="2"/>
  <c r="F88" i="2"/>
  <c r="F97" i="2"/>
  <c r="F106" i="2"/>
  <c r="F110" i="2"/>
  <c r="F115" i="2"/>
  <c r="F132" i="2"/>
  <c r="F134" i="2"/>
  <c r="F8" i="2"/>
  <c r="I16" i="2"/>
  <c r="I25" i="2"/>
  <c r="I34" i="2"/>
  <c r="I43" i="2"/>
  <c r="I52" i="2"/>
  <c r="I61" i="2"/>
  <c r="I70" i="2"/>
  <c r="I79" i="2"/>
  <c r="I88" i="2"/>
  <c r="C92" i="2"/>
  <c r="I97" i="2"/>
  <c r="C101" i="2"/>
  <c r="I106" i="2"/>
  <c r="I110" i="2"/>
  <c r="I115" i="2"/>
  <c r="I132" i="2"/>
  <c r="I134" i="2"/>
  <c r="F123" i="2"/>
  <c r="F125" i="2"/>
  <c r="I8" i="2"/>
  <c r="I11" i="2"/>
  <c r="I20" i="2"/>
  <c r="I29" i="2"/>
  <c r="I38" i="2"/>
  <c r="I47" i="2"/>
  <c r="I56" i="2"/>
  <c r="I65" i="2"/>
  <c r="I74" i="2"/>
  <c r="I83" i="2"/>
  <c r="I92" i="2"/>
  <c r="F128" i="2"/>
  <c r="F133" i="2"/>
  <c r="F20" i="2"/>
  <c r="F96" i="2"/>
  <c r="I125" i="11" l="1"/>
  <c r="I116" i="11"/>
  <c r="I123" i="11"/>
  <c r="I119" i="11"/>
  <c r="I114" i="11"/>
  <c r="I110" i="11"/>
  <c r="I105" i="11"/>
  <c r="I101" i="11"/>
  <c r="I96" i="11"/>
  <c r="I92" i="11"/>
  <c r="I87" i="11"/>
  <c r="I83" i="11"/>
  <c r="I78" i="11"/>
  <c r="I74" i="11"/>
  <c r="I69" i="11"/>
  <c r="I65" i="11"/>
  <c r="I97" i="11"/>
  <c r="I89" i="11"/>
  <c r="I62" i="11"/>
  <c r="I106" i="11"/>
  <c r="I79" i="11"/>
  <c r="I60" i="11"/>
  <c r="I56" i="11"/>
  <c r="I51" i="11"/>
  <c r="I47" i="11"/>
  <c r="I42" i="11"/>
  <c r="I38" i="11"/>
  <c r="I33" i="11"/>
  <c r="I29" i="11"/>
  <c r="I24" i="11"/>
  <c r="I20" i="11"/>
  <c r="I15" i="11"/>
  <c r="I11" i="11"/>
  <c r="I124" i="11"/>
  <c r="I98" i="11"/>
  <c r="I71" i="11"/>
  <c r="I88" i="11"/>
  <c r="I61" i="11"/>
  <c r="I52" i="11"/>
  <c r="I34" i="11"/>
  <c r="I16" i="11"/>
  <c r="I43" i="11"/>
  <c r="I25" i="11"/>
  <c r="I107" i="11"/>
  <c r="I80" i="11"/>
  <c r="I115" i="11"/>
  <c r="I70" i="11"/>
  <c r="I53" i="11"/>
  <c r="I44" i="11"/>
  <c r="I35" i="11"/>
  <c r="I26" i="11"/>
  <c r="I17" i="11"/>
  <c r="I1" i="10"/>
  <c r="I215" i="10"/>
  <c r="I213" i="10"/>
  <c r="I209" i="10"/>
  <c r="I204" i="10"/>
  <c r="I200" i="10"/>
  <c r="I195" i="10"/>
  <c r="I191" i="10"/>
  <c r="I186" i="10"/>
  <c r="I182" i="10"/>
  <c r="I177" i="10"/>
  <c r="I173" i="10"/>
  <c r="I168" i="10"/>
  <c r="I164" i="10"/>
  <c r="I159" i="10"/>
  <c r="I155" i="10"/>
  <c r="I150" i="10"/>
  <c r="I146" i="10"/>
  <c r="I141" i="10"/>
  <c r="I137" i="10"/>
  <c r="I132" i="10"/>
  <c r="I128" i="10"/>
  <c r="I123" i="10"/>
  <c r="I119" i="10"/>
  <c r="I114" i="10"/>
  <c r="I110" i="10"/>
  <c r="I105" i="10"/>
  <c r="I101" i="10"/>
  <c r="I96" i="10"/>
  <c r="I92" i="10"/>
  <c r="I87" i="10"/>
  <c r="I83" i="10"/>
  <c r="I78" i="10"/>
  <c r="I74" i="10"/>
  <c r="I223" i="10"/>
  <c r="I206" i="10"/>
  <c r="I197" i="10"/>
  <c r="I188" i="10"/>
  <c r="I179" i="10"/>
  <c r="I170" i="10"/>
  <c r="I161" i="10"/>
  <c r="I152" i="10"/>
  <c r="I143" i="10"/>
  <c r="I134" i="10"/>
  <c r="I187" i="10"/>
  <c r="I133" i="10"/>
  <c r="I97" i="10"/>
  <c r="I70" i="10"/>
  <c r="I61" i="10"/>
  <c r="I52" i="10"/>
  <c r="I43" i="10"/>
  <c r="I34" i="10"/>
  <c r="I25" i="10"/>
  <c r="I16" i="10"/>
  <c r="I178" i="10"/>
  <c r="I116" i="10"/>
  <c r="I89" i="10"/>
  <c r="I124" i="10"/>
  <c r="I169" i="10"/>
  <c r="I106" i="10"/>
  <c r="I79" i="10"/>
  <c r="I62" i="10"/>
  <c r="I53" i="10"/>
  <c r="I44" i="10"/>
  <c r="I35" i="10"/>
  <c r="I17" i="10"/>
  <c r="I218" i="10"/>
  <c r="I26" i="10"/>
  <c r="I71" i="10"/>
  <c r="I214" i="10"/>
  <c r="I160" i="10"/>
  <c r="I98" i="10"/>
  <c r="I222" i="10"/>
  <c r="I205" i="10"/>
  <c r="I151" i="10"/>
  <c r="I125" i="10"/>
  <c r="I224" i="10"/>
  <c r="I115" i="10"/>
  <c r="I88" i="10"/>
  <c r="I69" i="10"/>
  <c r="I65" i="10"/>
  <c r="I60" i="10"/>
  <c r="I56" i="10"/>
  <c r="I51" i="10"/>
  <c r="I47" i="10"/>
  <c r="I42" i="10"/>
  <c r="I38" i="10"/>
  <c r="I33" i="10"/>
  <c r="I29" i="10"/>
  <c r="I24" i="10"/>
  <c r="I20" i="10"/>
  <c r="I15" i="10"/>
  <c r="I11" i="10"/>
  <c r="I196" i="10"/>
  <c r="I142" i="10"/>
  <c r="I107" i="10"/>
  <c r="I80" i="10"/>
  <c r="K5" i="10"/>
  <c r="L2" i="10"/>
  <c r="L1" i="10"/>
  <c r="L8" i="10"/>
  <c r="I213" i="9"/>
  <c r="I209" i="9"/>
  <c r="I224" i="9"/>
  <c r="I218" i="9"/>
  <c r="I222" i="9"/>
  <c r="K5" i="9"/>
  <c r="I195" i="9"/>
  <c r="I177" i="9"/>
  <c r="I159" i="9"/>
  <c r="I141" i="9"/>
  <c r="I123" i="9"/>
  <c r="I105" i="9"/>
  <c r="I87" i="9"/>
  <c r="I51" i="9"/>
  <c r="I33" i="9"/>
  <c r="I215" i="9"/>
  <c r="I11" i="9"/>
  <c r="I69" i="9"/>
  <c r="I15" i="9"/>
  <c r="I206" i="9"/>
  <c r="I200" i="9"/>
  <c r="I188" i="9"/>
  <c r="I182" i="9"/>
  <c r="I170" i="9"/>
  <c r="I164" i="9"/>
  <c r="I152" i="9"/>
  <c r="I146" i="9"/>
  <c r="I134" i="9"/>
  <c r="I128" i="9"/>
  <c r="I116" i="9"/>
  <c r="I110" i="9"/>
  <c r="I98" i="9"/>
  <c r="I92" i="9"/>
  <c r="I80" i="9"/>
  <c r="I74" i="9"/>
  <c r="I62" i="9"/>
  <c r="I56" i="9"/>
  <c r="I44" i="9"/>
  <c r="I38" i="9"/>
  <c r="I26" i="9"/>
  <c r="I20" i="9"/>
  <c r="I52" i="9"/>
  <c r="I34" i="9"/>
  <c r="I169" i="9"/>
  <c r="I151" i="9"/>
  <c r="I133" i="9"/>
  <c r="I115" i="9"/>
  <c r="I97" i="9"/>
  <c r="I61" i="9"/>
  <c r="I17" i="9"/>
  <c r="I196" i="9"/>
  <c r="I178" i="9"/>
  <c r="I160" i="9"/>
  <c r="I142" i="9"/>
  <c r="I124" i="9"/>
  <c r="I106" i="9"/>
  <c r="I88" i="9"/>
  <c r="I70" i="9"/>
  <c r="I204" i="9"/>
  <c r="I186" i="9"/>
  <c r="I168" i="9"/>
  <c r="I150" i="9"/>
  <c r="I132" i="9"/>
  <c r="I114" i="9"/>
  <c r="I96" i="9"/>
  <c r="I78" i="9"/>
  <c r="I60" i="9"/>
  <c r="I42" i="9"/>
  <c r="I24" i="9"/>
  <c r="I205" i="9"/>
  <c r="I187" i="9"/>
  <c r="I223" i="9"/>
  <c r="I214" i="9"/>
  <c r="I16" i="9"/>
  <c r="I25" i="9"/>
  <c r="I197" i="9"/>
  <c r="I191" i="9"/>
  <c r="I179" i="9"/>
  <c r="I173" i="9"/>
  <c r="I161" i="9"/>
  <c r="I155" i="9"/>
  <c r="I143" i="9"/>
  <c r="I137" i="9"/>
  <c r="I125" i="9"/>
  <c r="I119" i="9"/>
  <c r="I107" i="9"/>
  <c r="I101" i="9"/>
  <c r="I89" i="9"/>
  <c r="I83" i="9"/>
  <c r="I71" i="9"/>
  <c r="I65" i="9"/>
  <c r="I53" i="9"/>
  <c r="I47" i="9"/>
  <c r="I35" i="9"/>
  <c r="I29" i="9"/>
  <c r="I43" i="9"/>
  <c r="I79" i="9"/>
  <c r="I8" i="8"/>
  <c r="I1" i="8"/>
  <c r="I249" i="8"/>
  <c r="I222" i="8"/>
  <c r="I241" i="8"/>
  <c r="I214" i="8"/>
  <c r="I205" i="8"/>
  <c r="I196" i="8"/>
  <c r="I187" i="8"/>
  <c r="I178" i="8"/>
  <c r="I169" i="8"/>
  <c r="I160" i="8"/>
  <c r="I151" i="8"/>
  <c r="I142" i="8"/>
  <c r="I133" i="8"/>
  <c r="I124" i="8"/>
  <c r="I115" i="8"/>
  <c r="I106" i="8"/>
  <c r="I97" i="8"/>
  <c r="I88" i="8"/>
  <c r="I79" i="8"/>
  <c r="I70" i="8"/>
  <c r="I61" i="8"/>
  <c r="I52" i="8"/>
  <c r="I43" i="8"/>
  <c r="I34" i="8"/>
  <c r="I25" i="8"/>
  <c r="I16" i="8"/>
  <c r="I260" i="8"/>
  <c r="I254" i="8"/>
  <c r="I233" i="8"/>
  <c r="I227" i="8"/>
  <c r="I258" i="8"/>
  <c r="I231" i="8"/>
  <c r="I250" i="8"/>
  <c r="I223" i="8"/>
  <c r="I206" i="8"/>
  <c r="I259" i="8"/>
  <c r="I232" i="8"/>
  <c r="I218" i="8"/>
  <c r="I197" i="8"/>
  <c r="I191" i="8"/>
  <c r="I179" i="8"/>
  <c r="I173" i="8"/>
  <c r="I161" i="8"/>
  <c r="I155" i="8"/>
  <c r="I143" i="8"/>
  <c r="I137" i="8"/>
  <c r="I125" i="8"/>
  <c r="I119" i="8"/>
  <c r="I107" i="8"/>
  <c r="I101" i="8"/>
  <c r="I89" i="8"/>
  <c r="I83" i="8"/>
  <c r="I71" i="8"/>
  <c r="I65" i="8"/>
  <c r="I53" i="8"/>
  <c r="I47" i="8"/>
  <c r="I35" i="8"/>
  <c r="I29" i="8"/>
  <c r="I17" i="8"/>
  <c r="I11" i="8"/>
  <c r="I245" i="8"/>
  <c r="I195" i="8"/>
  <c r="I177" i="8"/>
  <c r="I159" i="8"/>
  <c r="I141" i="8"/>
  <c r="I123" i="8"/>
  <c r="I105" i="8"/>
  <c r="I87" i="8"/>
  <c r="I69" i="8"/>
  <c r="I51" i="8"/>
  <c r="I33" i="8"/>
  <c r="I15" i="8"/>
  <c r="K5" i="8"/>
  <c r="I240" i="8"/>
  <c r="I209" i="8"/>
  <c r="I224" i="8"/>
  <c r="I38" i="8"/>
  <c r="I242" i="8"/>
  <c r="I215" i="8"/>
  <c r="I213" i="8"/>
  <c r="I200" i="8"/>
  <c r="I188" i="8"/>
  <c r="I182" i="8"/>
  <c r="I170" i="8"/>
  <c r="I164" i="8"/>
  <c r="I152" i="8"/>
  <c r="I146" i="8"/>
  <c r="I134" i="8"/>
  <c r="I128" i="8"/>
  <c r="I116" i="8"/>
  <c r="I110" i="8"/>
  <c r="I98" i="8"/>
  <c r="I92" i="8"/>
  <c r="I80" i="8"/>
  <c r="I74" i="8"/>
  <c r="I62" i="8"/>
  <c r="I56" i="8"/>
  <c r="I44" i="8"/>
  <c r="I26" i="8"/>
  <c r="I20" i="8"/>
  <c r="I251" i="8"/>
  <c r="I186" i="8"/>
  <c r="I168" i="8"/>
  <c r="I150" i="8"/>
  <c r="I132" i="8"/>
  <c r="I114" i="8"/>
  <c r="I96" i="8"/>
  <c r="I78" i="8"/>
  <c r="I60" i="8"/>
  <c r="I42" i="8"/>
  <c r="I24" i="8"/>
  <c r="I204" i="8"/>
  <c r="I236" i="8"/>
  <c r="L8" i="8"/>
  <c r="L2" i="8"/>
  <c r="L1" i="8"/>
  <c r="I240" i="7"/>
  <c r="I236" i="7"/>
  <c r="I231" i="7"/>
  <c r="I227" i="7"/>
  <c r="I222" i="7"/>
  <c r="I218" i="7"/>
  <c r="I213" i="7"/>
  <c r="I196" i="7"/>
  <c r="I187" i="7"/>
  <c r="I178" i="7"/>
  <c r="I169" i="7"/>
  <c r="I160" i="7"/>
  <c r="I151" i="7"/>
  <c r="I142" i="7"/>
  <c r="I133" i="7"/>
  <c r="I124" i="7"/>
  <c r="I115" i="7"/>
  <c r="I106" i="7"/>
  <c r="I97" i="7"/>
  <c r="I88" i="7"/>
  <c r="I79" i="7"/>
  <c r="I70" i="7"/>
  <c r="I61" i="7"/>
  <c r="I52" i="7"/>
  <c r="I43" i="7"/>
  <c r="I34" i="7"/>
  <c r="I25" i="7"/>
  <c r="I16" i="7"/>
  <c r="I241" i="7"/>
  <c r="I242" i="7"/>
  <c r="I232" i="7"/>
  <c r="I206" i="7"/>
  <c r="I200" i="7"/>
  <c r="I195" i="7"/>
  <c r="I191" i="7"/>
  <c r="I186" i="7"/>
  <c r="I182" i="7"/>
  <c r="I177" i="7"/>
  <c r="I173" i="7"/>
  <c r="I168" i="7"/>
  <c r="I164" i="7"/>
  <c r="I159" i="7"/>
  <c r="I155" i="7"/>
  <c r="I150" i="7"/>
  <c r="I146" i="7"/>
  <c r="I141" i="7"/>
  <c r="I137" i="7"/>
  <c r="I132" i="7"/>
  <c r="I128" i="7"/>
  <c r="I123" i="7"/>
  <c r="I119" i="7"/>
  <c r="I114" i="7"/>
  <c r="I110" i="7"/>
  <c r="I105" i="7"/>
  <c r="I101" i="7"/>
  <c r="I96" i="7"/>
  <c r="I92" i="7"/>
  <c r="I215" i="7"/>
  <c r="I204" i="7"/>
  <c r="I223" i="7"/>
  <c r="I214" i="7"/>
  <c r="I205" i="7"/>
  <c r="I26" i="7"/>
  <c r="I15" i="7"/>
  <c r="I53" i="7"/>
  <c r="I65" i="7"/>
  <c r="I209" i="7"/>
  <c r="I83" i="7"/>
  <c r="I71" i="7"/>
  <c r="I24" i="7"/>
  <c r="I69" i="7"/>
  <c r="I29" i="7"/>
  <c r="I56" i="7"/>
  <c r="I44" i="7"/>
  <c r="I33" i="7"/>
  <c r="I233" i="7"/>
  <c r="I224" i="7"/>
  <c r="I197" i="7"/>
  <c r="I188" i="7"/>
  <c r="I179" i="7"/>
  <c r="I170" i="7"/>
  <c r="I161" i="7"/>
  <c r="I152" i="7"/>
  <c r="I143" i="7"/>
  <c r="I134" i="7"/>
  <c r="I125" i="7"/>
  <c r="I116" i="7"/>
  <c r="I107" i="7"/>
  <c r="I98" i="7"/>
  <c r="I89" i="7"/>
  <c r="I87" i="7"/>
  <c r="I74" i="7"/>
  <c r="I62" i="7"/>
  <c r="I38" i="7"/>
  <c r="I78" i="7"/>
  <c r="I20" i="7"/>
  <c r="I60" i="7"/>
  <c r="I42" i="7"/>
  <c r="I17" i="7"/>
  <c r="I47" i="7"/>
  <c r="I51" i="7"/>
  <c r="I35" i="7"/>
  <c r="K5" i="7"/>
  <c r="I80" i="7"/>
  <c r="I11" i="7"/>
  <c r="I173" i="6"/>
  <c r="I168" i="6"/>
  <c r="I116" i="6"/>
  <c r="I110" i="6"/>
  <c r="I137" i="6"/>
  <c r="I105" i="6"/>
  <c r="I17" i="6"/>
  <c r="I125" i="6"/>
  <c r="I114" i="6"/>
  <c r="I87" i="6"/>
  <c r="I177" i="6"/>
  <c r="I69" i="6"/>
  <c r="I53" i="6"/>
  <c r="I161" i="6"/>
  <c r="I2" i="6"/>
  <c r="I169" i="6"/>
  <c r="I186" i="6"/>
  <c r="I47" i="6"/>
  <c r="I164" i="6"/>
  <c r="I20" i="6"/>
  <c r="I101" i="6"/>
  <c r="K3" i="6"/>
  <c r="I88" i="6"/>
  <c r="I62" i="6"/>
  <c r="I170" i="6"/>
  <c r="I25" i="6"/>
  <c r="I61" i="6"/>
  <c r="I178" i="6"/>
  <c r="I34" i="6"/>
  <c r="I151" i="6"/>
  <c r="I8" i="6"/>
  <c r="I78" i="6"/>
  <c r="I71" i="6"/>
  <c r="I179" i="6"/>
  <c r="I24" i="6"/>
  <c r="I60" i="6"/>
  <c r="I65" i="6"/>
  <c r="I80" i="6"/>
  <c r="I188" i="6"/>
  <c r="I146" i="6"/>
  <c r="I38" i="6"/>
  <c r="I155" i="6"/>
  <c r="I11" i="6"/>
  <c r="I128" i="6"/>
  <c r="I141" i="6"/>
  <c r="I33" i="6"/>
  <c r="I89" i="6"/>
  <c r="I150" i="6"/>
  <c r="I142" i="6"/>
  <c r="I1" i="6"/>
  <c r="I115" i="6"/>
  <c r="I159" i="6"/>
  <c r="I98" i="6"/>
  <c r="I133" i="6"/>
  <c r="I15" i="6"/>
  <c r="I160" i="6"/>
  <c r="I107" i="6"/>
  <c r="I119" i="6"/>
  <c r="I92" i="6"/>
  <c r="I51" i="6"/>
  <c r="I52" i="6"/>
  <c r="I29" i="6"/>
  <c r="I106" i="6"/>
  <c r="I79" i="6"/>
  <c r="I173" i="5"/>
  <c r="I222" i="5"/>
  <c r="I96" i="5"/>
  <c r="I101" i="5"/>
  <c r="I191" i="5"/>
  <c r="I251" i="5"/>
  <c r="I89" i="5"/>
  <c r="I223" i="5"/>
  <c r="I71" i="5"/>
  <c r="I260" i="5"/>
  <c r="I52" i="5"/>
  <c r="I152" i="5"/>
  <c r="I179" i="5"/>
  <c r="I231" i="5"/>
  <c r="I79" i="5"/>
  <c r="I254" i="5"/>
  <c r="I245" i="5"/>
  <c r="I98" i="5"/>
  <c r="I116" i="5"/>
  <c r="I258" i="5"/>
  <c r="I78" i="5"/>
  <c r="I249" i="5"/>
  <c r="I51" i="5"/>
  <c r="I141" i="5"/>
  <c r="I159" i="5"/>
  <c r="I196" i="5"/>
  <c r="I124" i="5"/>
  <c r="I44" i="5"/>
  <c r="I88" i="5"/>
  <c r="I110" i="5"/>
  <c r="I65" i="5"/>
  <c r="I114" i="5"/>
  <c r="I143" i="5"/>
  <c r="I16" i="5"/>
  <c r="I155" i="5"/>
  <c r="I218" i="5"/>
  <c r="I214" i="5"/>
  <c r="I187" i="5"/>
  <c r="I107" i="5"/>
  <c r="I105" i="5"/>
  <c r="I97" i="5"/>
  <c r="I164" i="5"/>
  <c r="I233" i="5"/>
  <c r="I200" i="5"/>
  <c r="I42" i="5"/>
  <c r="I240" i="5"/>
  <c r="I43" i="5"/>
  <c r="I83" i="5"/>
  <c r="I87" i="5"/>
  <c r="I168" i="5"/>
  <c r="I242" i="5"/>
  <c r="I250" i="5"/>
  <c r="I205" i="5"/>
  <c r="I74" i="5"/>
  <c r="I62" i="5"/>
  <c r="I123" i="5"/>
  <c r="I34" i="5"/>
  <c r="I182" i="5"/>
  <c r="I161" i="5"/>
  <c r="I133" i="5"/>
  <c r="I236" i="5"/>
  <c r="I17" i="5"/>
  <c r="I106" i="5"/>
  <c r="I24" i="5"/>
  <c r="I213" i="5"/>
  <c r="I186" i="5"/>
  <c r="I170" i="5"/>
  <c r="I142" i="5"/>
  <c r="I1" i="5"/>
  <c r="I11" i="5"/>
  <c r="I8" i="5"/>
  <c r="I38" i="5"/>
  <c r="I26" i="5"/>
  <c r="I20" i="5"/>
  <c r="I25" i="5"/>
  <c r="K3" i="5"/>
  <c r="L200" i="5" s="1"/>
  <c r="I60" i="5"/>
  <c r="I29" i="5"/>
  <c r="I2" i="5"/>
  <c r="I70" i="5"/>
  <c r="I125" i="5"/>
  <c r="I227" i="5"/>
  <c r="I188" i="5"/>
  <c r="I160" i="5"/>
  <c r="I132" i="5"/>
  <c r="I92" i="5"/>
  <c r="I69" i="5"/>
  <c r="I195" i="5"/>
  <c r="I146" i="5"/>
  <c r="I15" i="5"/>
  <c r="I128" i="5"/>
  <c r="I56" i="5"/>
  <c r="I232" i="5"/>
  <c r="I204" i="5"/>
  <c r="I197" i="5"/>
  <c r="I169" i="5"/>
  <c r="I80" i="5"/>
  <c r="L205" i="5"/>
  <c r="L160" i="5"/>
  <c r="L151" i="5"/>
  <c r="L142" i="5"/>
  <c r="L124" i="5"/>
  <c r="L115" i="5"/>
  <c r="L106" i="5"/>
  <c r="L61" i="5"/>
  <c r="L16" i="5"/>
  <c r="L258" i="5"/>
  <c r="L231" i="5"/>
  <c r="L214" i="5"/>
  <c r="L209" i="5"/>
  <c r="L197" i="5"/>
  <c r="L179" i="5"/>
  <c r="L170" i="5"/>
  <c r="L218" i="5"/>
  <c r="L206" i="5"/>
  <c r="L249" i="5"/>
  <c r="L245" i="5"/>
  <c r="L195" i="5"/>
  <c r="L173" i="5"/>
  <c r="L168" i="5"/>
  <c r="L164" i="5"/>
  <c r="L159" i="5"/>
  <c r="L119" i="5"/>
  <c r="L114" i="5"/>
  <c r="L110" i="5"/>
  <c r="L105" i="5"/>
  <c r="L96" i="5"/>
  <c r="L92" i="5"/>
  <c r="L87" i="5"/>
  <c r="L65" i="5"/>
  <c r="L60" i="5"/>
  <c r="L42" i="5"/>
  <c r="L38" i="5"/>
  <c r="L33" i="5"/>
  <c r="L215" i="5"/>
  <c r="L53" i="5"/>
  <c r="L11" i="5"/>
  <c r="L15" i="5"/>
  <c r="L259" i="5"/>
  <c r="L71" i="5"/>
  <c r="L227" i="5"/>
  <c r="L134" i="5"/>
  <c r="L107" i="5"/>
  <c r="L213" i="5"/>
  <c r="L62" i="5"/>
  <c r="L125" i="5"/>
  <c r="I259" i="5"/>
  <c r="I206" i="5"/>
  <c r="I209" i="5"/>
  <c r="I178" i="5"/>
  <c r="I119" i="5"/>
  <c r="I115" i="5"/>
  <c r="I134" i="5"/>
  <c r="I241" i="4"/>
  <c r="I236" i="4"/>
  <c r="I224" i="4"/>
  <c r="I222" i="4"/>
  <c r="I205" i="4"/>
  <c r="I200" i="4"/>
  <c r="I196" i="4"/>
  <c r="I187" i="4"/>
  <c r="I178" i="4"/>
  <c r="I169" i="4"/>
  <c r="I160" i="4"/>
  <c r="I151" i="4"/>
  <c r="I142" i="4"/>
  <c r="I133" i="4"/>
  <c r="I124" i="4"/>
  <c r="I115" i="4"/>
  <c r="I106" i="4"/>
  <c r="I97" i="4"/>
  <c r="I88" i="4"/>
  <c r="I79" i="4"/>
  <c r="I70" i="4"/>
  <c r="I61" i="4"/>
  <c r="I233" i="4"/>
  <c r="I231" i="4"/>
  <c r="I214" i="4"/>
  <c r="I209" i="4"/>
  <c r="I197" i="4"/>
  <c r="I188" i="4"/>
  <c r="I179" i="4"/>
  <c r="I170" i="4"/>
  <c r="I161" i="4"/>
  <c r="I152" i="4"/>
  <c r="I143" i="4"/>
  <c r="I134" i="4"/>
  <c r="I242" i="4"/>
  <c r="I240" i="4"/>
  <c r="I223" i="4"/>
  <c r="I218" i="4"/>
  <c r="I206" i="4"/>
  <c r="I204" i="4"/>
  <c r="I195" i="4"/>
  <c r="I191" i="4"/>
  <c r="I186" i="4"/>
  <c r="I182" i="4"/>
  <c r="I177" i="4"/>
  <c r="I173" i="4"/>
  <c r="I168" i="4"/>
  <c r="I164" i="4"/>
  <c r="I159" i="4"/>
  <c r="I155" i="4"/>
  <c r="I150" i="4"/>
  <c r="I146" i="4"/>
  <c r="I141" i="4"/>
  <c r="I137" i="4"/>
  <c r="I132" i="4"/>
  <c r="I128" i="4"/>
  <c r="I123" i="4"/>
  <c r="I119" i="4"/>
  <c r="I114" i="4"/>
  <c r="I110" i="4"/>
  <c r="I105" i="4"/>
  <c r="I101" i="4"/>
  <c r="I96" i="4"/>
  <c r="I92" i="4"/>
  <c r="I87" i="4"/>
  <c r="I83" i="4"/>
  <c r="I78" i="4"/>
  <c r="I74" i="4"/>
  <c r="I69" i="4"/>
  <c r="I65" i="4"/>
  <c r="I60" i="4"/>
  <c r="I56" i="4"/>
  <c r="I51" i="4"/>
  <c r="I47" i="4"/>
  <c r="I232" i="4"/>
  <c r="I227" i="4"/>
  <c r="I215" i="4"/>
  <c r="I213" i="4"/>
  <c r="I89" i="4"/>
  <c r="I53" i="4"/>
  <c r="I35" i="4"/>
  <c r="I29" i="4"/>
  <c r="I25" i="4"/>
  <c r="I38" i="4"/>
  <c r="I17" i="4"/>
  <c r="I34" i="4"/>
  <c r="I107" i="4"/>
  <c r="I44" i="4"/>
  <c r="I98" i="4"/>
  <c r="I116" i="4"/>
  <c r="I52" i="4"/>
  <c r="I42" i="4"/>
  <c r="I125" i="4"/>
  <c r="I26" i="4"/>
  <c r="I16" i="4"/>
  <c r="I71" i="4"/>
  <c r="I80" i="4"/>
  <c r="I62" i="4"/>
  <c r="I24" i="4"/>
  <c r="I20" i="4"/>
  <c r="I15" i="4"/>
  <c r="I11" i="4"/>
  <c r="I33" i="4"/>
  <c r="I43" i="4"/>
  <c r="I8" i="3"/>
  <c r="K3" i="3"/>
  <c r="I2" i="3"/>
  <c r="I258" i="3"/>
  <c r="I254" i="3"/>
  <c r="I249" i="3"/>
  <c r="I245" i="3"/>
  <c r="I240" i="3"/>
  <c r="I236" i="3"/>
  <c r="I231" i="3"/>
  <c r="I227" i="3"/>
  <c r="I222" i="3"/>
  <c r="I218" i="3"/>
  <c r="I213" i="3"/>
  <c r="I209" i="3"/>
  <c r="I204" i="3"/>
  <c r="I200" i="3"/>
  <c r="I195" i="3"/>
  <c r="I191" i="3"/>
  <c r="I186" i="3"/>
  <c r="I182" i="3"/>
  <c r="I177" i="3"/>
  <c r="I173" i="3"/>
  <c r="I168" i="3"/>
  <c r="I164" i="3"/>
  <c r="I159" i="3"/>
  <c r="I155" i="3"/>
  <c r="I150" i="3"/>
  <c r="I146" i="3"/>
  <c r="I141" i="3"/>
  <c r="I137" i="3"/>
  <c r="I132" i="3"/>
  <c r="I128" i="3"/>
  <c r="I123" i="3"/>
  <c r="I119" i="3"/>
  <c r="I114" i="3"/>
  <c r="I110" i="3"/>
  <c r="I105" i="3"/>
  <c r="I101" i="3"/>
  <c r="I96" i="3"/>
  <c r="I92" i="3"/>
  <c r="I87" i="3"/>
  <c r="I259" i="3"/>
  <c r="I250" i="3"/>
  <c r="I241" i="3"/>
  <c r="I232" i="3"/>
  <c r="I260" i="3"/>
  <c r="I251" i="3"/>
  <c r="I242" i="3"/>
  <c r="I233" i="3"/>
  <c r="I224" i="3"/>
  <c r="I215" i="3"/>
  <c r="I206" i="3"/>
  <c r="I197" i="3"/>
  <c r="I142" i="3"/>
  <c r="I52" i="3"/>
  <c r="I16" i="3"/>
  <c r="I115" i="3"/>
  <c r="K5" i="3"/>
  <c r="I187" i="3"/>
  <c r="I178" i="3"/>
  <c r="I169" i="3"/>
  <c r="I152" i="3"/>
  <c r="I125" i="3"/>
  <c r="I107" i="3"/>
  <c r="I214" i="3"/>
  <c r="I160" i="3"/>
  <c r="I196" i="3"/>
  <c r="I97" i="3"/>
  <c r="I143" i="3"/>
  <c r="I116" i="3"/>
  <c r="I89" i="3"/>
  <c r="I179" i="3"/>
  <c r="I223" i="3"/>
  <c r="I188" i="3"/>
  <c r="I170" i="3"/>
  <c r="I151" i="3"/>
  <c r="I124" i="3"/>
  <c r="I205" i="3"/>
  <c r="I161" i="3"/>
  <c r="I134" i="3"/>
  <c r="I98" i="3"/>
  <c r="I79" i="3"/>
  <c r="I70" i="3"/>
  <c r="I61" i="3"/>
  <c r="I43" i="3"/>
  <c r="I34" i="3"/>
  <c r="I25" i="3"/>
  <c r="I88" i="3"/>
  <c r="I106" i="3"/>
  <c r="I38" i="3"/>
  <c r="I47" i="3"/>
  <c r="I56" i="3"/>
  <c r="I15" i="3"/>
  <c r="I24" i="3"/>
  <c r="I17" i="3"/>
  <c r="I133" i="3"/>
  <c r="I65" i="3"/>
  <c r="I74" i="3"/>
  <c r="I33" i="3"/>
  <c r="I26" i="3"/>
  <c r="I83" i="3"/>
  <c r="I42" i="3"/>
  <c r="I35" i="3"/>
  <c r="I51" i="3"/>
  <c r="I29" i="3"/>
  <c r="I20" i="3"/>
  <c r="I44" i="3"/>
  <c r="I60" i="3"/>
  <c r="I53" i="3"/>
  <c r="I69" i="3"/>
  <c r="I62" i="3"/>
  <c r="I78" i="3"/>
  <c r="I71" i="3"/>
  <c r="I11" i="3"/>
  <c r="I80" i="3"/>
  <c r="L26" i="2"/>
  <c r="L107" i="2"/>
  <c r="L123" i="2"/>
  <c r="L97" i="2"/>
  <c r="L134" i="2"/>
  <c r="L88" i="2"/>
  <c r="L110" i="2"/>
  <c r="L70" i="2"/>
  <c r="L34" i="2"/>
  <c r="L124" i="2"/>
  <c r="L119" i="2"/>
  <c r="L2" i="2"/>
  <c r="L133" i="2"/>
  <c r="L128" i="2"/>
  <c r="L116" i="2"/>
  <c r="L114" i="2"/>
  <c r="L132" i="2"/>
  <c r="L115" i="2"/>
  <c r="L106" i="2"/>
  <c r="L79" i="2"/>
  <c r="L16" i="2"/>
  <c r="L8" i="2"/>
  <c r="L52" i="2"/>
  <c r="L43" i="2"/>
  <c r="L105" i="2"/>
  <c r="L101" i="2"/>
  <c r="L96" i="2"/>
  <c r="L92" i="2"/>
  <c r="L87" i="2"/>
  <c r="L83" i="2"/>
  <c r="L78" i="2"/>
  <c r="L74" i="2"/>
  <c r="L69" i="2"/>
  <c r="L65" i="2"/>
  <c r="L60" i="2"/>
  <c r="L56" i="2"/>
  <c r="L51" i="2"/>
  <c r="L47" i="2"/>
  <c r="L42" i="2"/>
  <c r="L38" i="2"/>
  <c r="L33" i="2"/>
  <c r="L29" i="2"/>
  <c r="L24" i="2"/>
  <c r="L20" i="2"/>
  <c r="L15" i="2"/>
  <c r="L11" i="2"/>
  <c r="L61" i="2"/>
  <c r="L25" i="2"/>
  <c r="L17" i="2"/>
  <c r="L80" i="2"/>
  <c r="L35" i="2"/>
  <c r="L98" i="2"/>
  <c r="L53" i="2"/>
  <c r="L125" i="2"/>
  <c r="L71" i="2"/>
  <c r="L206" i="10" l="1"/>
  <c r="L197" i="10"/>
  <c r="L188" i="10"/>
  <c r="L179" i="10"/>
  <c r="L170" i="10"/>
  <c r="L161" i="10"/>
  <c r="L152" i="10"/>
  <c r="L143" i="10"/>
  <c r="L134" i="10"/>
  <c r="L125" i="10"/>
  <c r="L204" i="10"/>
  <c r="L182" i="10"/>
  <c r="L178" i="10"/>
  <c r="L150" i="10"/>
  <c r="L128" i="10"/>
  <c r="L116" i="10"/>
  <c r="L89" i="10"/>
  <c r="L115" i="10"/>
  <c r="L33" i="10"/>
  <c r="L11" i="10"/>
  <c r="L124" i="10"/>
  <c r="L110" i="10"/>
  <c r="L83" i="10"/>
  <c r="L26" i="10"/>
  <c r="L17" i="10"/>
  <c r="L60" i="10"/>
  <c r="L56" i="10"/>
  <c r="L51" i="10"/>
  <c r="L195" i="10"/>
  <c r="L173" i="10"/>
  <c r="L169" i="10"/>
  <c r="L141" i="10"/>
  <c r="L35" i="10"/>
  <c r="L114" i="10"/>
  <c r="L106" i="10"/>
  <c r="L87" i="10"/>
  <c r="L79" i="10"/>
  <c r="L62" i="10"/>
  <c r="L53" i="10"/>
  <c r="L44" i="10"/>
  <c r="L47" i="10"/>
  <c r="L186" i="10"/>
  <c r="L164" i="10"/>
  <c r="L160" i="10"/>
  <c r="L132" i="10"/>
  <c r="L98" i="10"/>
  <c r="L71" i="10"/>
  <c r="L92" i="10"/>
  <c r="L69" i="10"/>
  <c r="L65" i="10"/>
  <c r="L42" i="10"/>
  <c r="L38" i="10"/>
  <c r="L20" i="10"/>
  <c r="L15" i="10"/>
  <c r="L119" i="10"/>
  <c r="L96" i="10"/>
  <c r="L24" i="10"/>
  <c r="L205" i="10"/>
  <c r="L177" i="10"/>
  <c r="L155" i="10"/>
  <c r="L151" i="10"/>
  <c r="L29" i="10"/>
  <c r="L200" i="10"/>
  <c r="L196" i="10"/>
  <c r="L168" i="10"/>
  <c r="L146" i="10"/>
  <c r="L142" i="10"/>
  <c r="L123" i="10"/>
  <c r="L107" i="10"/>
  <c r="L80" i="10"/>
  <c r="L101" i="10"/>
  <c r="L74" i="10"/>
  <c r="L88" i="10"/>
  <c r="L191" i="10"/>
  <c r="L187" i="10"/>
  <c r="L159" i="10"/>
  <c r="L137" i="10"/>
  <c r="L133" i="10"/>
  <c r="L105" i="10"/>
  <c r="L97" i="10"/>
  <c r="L78" i="10"/>
  <c r="L70" i="10"/>
  <c r="L61" i="10"/>
  <c r="L52" i="10"/>
  <c r="L43" i="10"/>
  <c r="L34" i="10"/>
  <c r="L25" i="10"/>
  <c r="L16" i="10"/>
  <c r="L258" i="9"/>
  <c r="L254" i="9"/>
  <c r="L249" i="9"/>
  <c r="L245" i="9"/>
  <c r="L240" i="9"/>
  <c r="L236" i="9"/>
  <c r="L231" i="9"/>
  <c r="L227" i="9"/>
  <c r="L222" i="9"/>
  <c r="L218" i="9"/>
  <c r="L251" i="9"/>
  <c r="L241" i="9"/>
  <c r="L214" i="9"/>
  <c r="L205" i="9"/>
  <c r="L196" i="9"/>
  <c r="L187" i="9"/>
  <c r="L178" i="9"/>
  <c r="L169" i="9"/>
  <c r="L160" i="9"/>
  <c r="L151" i="9"/>
  <c r="L142" i="9"/>
  <c r="L133" i="9"/>
  <c r="L124" i="9"/>
  <c r="L115" i="9"/>
  <c r="L106" i="9"/>
  <c r="L97" i="9"/>
  <c r="L88" i="9"/>
  <c r="L79" i="9"/>
  <c r="L70" i="9"/>
  <c r="L61" i="9"/>
  <c r="L52" i="9"/>
  <c r="L43" i="9"/>
  <c r="L34" i="9"/>
  <c r="L25" i="9"/>
  <c r="L260" i="9"/>
  <c r="L233" i="9"/>
  <c r="L250" i="9"/>
  <c r="L223" i="9"/>
  <c r="L206" i="9"/>
  <c r="L197" i="9"/>
  <c r="L188" i="9"/>
  <c r="L179" i="9"/>
  <c r="L170" i="9"/>
  <c r="L161" i="9"/>
  <c r="L152" i="9"/>
  <c r="L143" i="9"/>
  <c r="L134" i="9"/>
  <c r="L125" i="9"/>
  <c r="L116" i="9"/>
  <c r="L107" i="9"/>
  <c r="L98" i="9"/>
  <c r="L89" i="9"/>
  <c r="L80" i="9"/>
  <c r="L71" i="9"/>
  <c r="L62" i="9"/>
  <c r="L53" i="9"/>
  <c r="L44" i="9"/>
  <c r="L35" i="9"/>
  <c r="L26" i="9"/>
  <c r="L17" i="9"/>
  <c r="L242" i="9"/>
  <c r="L224" i="9"/>
  <c r="L213" i="9"/>
  <c r="L200" i="9"/>
  <c r="L182" i="9"/>
  <c r="L164" i="9"/>
  <c r="L146" i="9"/>
  <c r="L128" i="9"/>
  <c r="L110" i="9"/>
  <c r="L92" i="9"/>
  <c r="L74" i="9"/>
  <c r="L56" i="9"/>
  <c r="L38" i="9"/>
  <c r="L20" i="9"/>
  <c r="L204" i="9"/>
  <c r="L186" i="9"/>
  <c r="L168" i="9"/>
  <c r="L150" i="9"/>
  <c r="L132" i="9"/>
  <c r="L114" i="9"/>
  <c r="L96" i="9"/>
  <c r="L78" i="9"/>
  <c r="L60" i="9"/>
  <c r="L42" i="9"/>
  <c r="L24" i="9"/>
  <c r="L16" i="9"/>
  <c r="L232" i="9"/>
  <c r="L215" i="9"/>
  <c r="L259" i="9"/>
  <c r="L191" i="9"/>
  <c r="L173" i="9"/>
  <c r="L155" i="9"/>
  <c r="L137" i="9"/>
  <c r="L119" i="9"/>
  <c r="L101" i="9"/>
  <c r="L83" i="9"/>
  <c r="L65" i="9"/>
  <c r="L47" i="9"/>
  <c r="L29" i="9"/>
  <c r="L209" i="9"/>
  <c r="L195" i="9"/>
  <c r="L177" i="9"/>
  <c r="L159" i="9"/>
  <c r="L141" i="9"/>
  <c r="L123" i="9"/>
  <c r="L105" i="9"/>
  <c r="L87" i="9"/>
  <c r="L69" i="9"/>
  <c r="L51" i="9"/>
  <c r="L33" i="9"/>
  <c r="L11" i="9"/>
  <c r="L15" i="9"/>
  <c r="L240" i="8"/>
  <c r="L236" i="8"/>
  <c r="L231" i="8"/>
  <c r="L227" i="8"/>
  <c r="L222" i="8"/>
  <c r="L218" i="8"/>
  <c r="L233" i="8"/>
  <c r="L242" i="8"/>
  <c r="L241" i="8"/>
  <c r="L214" i="8"/>
  <c r="L205" i="8"/>
  <c r="L196" i="8"/>
  <c r="L187" i="8"/>
  <c r="L178" i="8"/>
  <c r="L169" i="8"/>
  <c r="L160" i="8"/>
  <c r="L151" i="8"/>
  <c r="L142" i="8"/>
  <c r="L133" i="8"/>
  <c r="L124" i="8"/>
  <c r="L115" i="8"/>
  <c r="L106" i="8"/>
  <c r="L97" i="8"/>
  <c r="L88" i="8"/>
  <c r="L79" i="8"/>
  <c r="L70" i="8"/>
  <c r="L61" i="8"/>
  <c r="L52" i="8"/>
  <c r="L43" i="8"/>
  <c r="L34" i="8"/>
  <c r="L25" i="8"/>
  <c r="L16" i="8"/>
  <c r="L195" i="8"/>
  <c r="L177" i="8"/>
  <c r="L159" i="8"/>
  <c r="L141" i="8"/>
  <c r="L123" i="8"/>
  <c r="L105" i="8"/>
  <c r="L87" i="8"/>
  <c r="L69" i="8"/>
  <c r="L51" i="8"/>
  <c r="L33" i="8"/>
  <c r="L15" i="8"/>
  <c r="L26" i="8"/>
  <c r="L209" i="8"/>
  <c r="L38" i="8"/>
  <c r="L62" i="8"/>
  <c r="L56" i="8"/>
  <c r="L44" i="8"/>
  <c r="L20" i="8"/>
  <c r="L224" i="8"/>
  <c r="L215" i="8"/>
  <c r="L213" i="8"/>
  <c r="L200" i="8"/>
  <c r="L188" i="8"/>
  <c r="L182" i="8"/>
  <c r="L170" i="8"/>
  <c r="L164" i="8"/>
  <c r="L152" i="8"/>
  <c r="L146" i="8"/>
  <c r="L134" i="8"/>
  <c r="L128" i="8"/>
  <c r="L116" i="8"/>
  <c r="L110" i="8"/>
  <c r="L98" i="8"/>
  <c r="L92" i="8"/>
  <c r="L80" i="8"/>
  <c r="L74" i="8"/>
  <c r="L186" i="8"/>
  <c r="L168" i="8"/>
  <c r="L150" i="8"/>
  <c r="L132" i="8"/>
  <c r="L114" i="8"/>
  <c r="L96" i="8"/>
  <c r="L78" i="8"/>
  <c r="L60" i="8"/>
  <c r="L42" i="8"/>
  <c r="L24" i="8"/>
  <c r="L206" i="8"/>
  <c r="L204" i="8"/>
  <c r="L17" i="8"/>
  <c r="L232" i="8"/>
  <c r="L53" i="8"/>
  <c r="L47" i="8"/>
  <c r="L223" i="8"/>
  <c r="L197" i="8"/>
  <c r="L191" i="8"/>
  <c r="L179" i="8"/>
  <c r="L173" i="8"/>
  <c r="L161" i="8"/>
  <c r="L155" i="8"/>
  <c r="L143" i="8"/>
  <c r="L137" i="8"/>
  <c r="L125" i="8"/>
  <c r="L119" i="8"/>
  <c r="L107" i="8"/>
  <c r="L101" i="8"/>
  <c r="L89" i="8"/>
  <c r="L83" i="8"/>
  <c r="L71" i="8"/>
  <c r="L65" i="8"/>
  <c r="L35" i="8"/>
  <c r="L29" i="8"/>
  <c r="L11" i="8"/>
  <c r="L278" i="7"/>
  <c r="L269" i="7"/>
  <c r="L260" i="7"/>
  <c r="L251" i="7"/>
  <c r="L242" i="7"/>
  <c r="L233" i="7"/>
  <c r="L224" i="7"/>
  <c r="L215" i="7"/>
  <c r="L206" i="7"/>
  <c r="L276" i="7"/>
  <c r="L272" i="7"/>
  <c r="L267" i="7"/>
  <c r="L263" i="7"/>
  <c r="L258" i="7"/>
  <c r="L254" i="7"/>
  <c r="L241" i="7"/>
  <c r="L205" i="7"/>
  <c r="L249" i="7"/>
  <c r="L218" i="7"/>
  <c r="L277" i="7"/>
  <c r="L268" i="7"/>
  <c r="L236" i="7"/>
  <c r="L250" i="7"/>
  <c r="L240" i="7"/>
  <c r="L200" i="7"/>
  <c r="L195" i="7"/>
  <c r="L191" i="7"/>
  <c r="L186" i="7"/>
  <c r="L182" i="7"/>
  <c r="L177" i="7"/>
  <c r="L173" i="7"/>
  <c r="L168" i="7"/>
  <c r="L164" i="7"/>
  <c r="L159" i="7"/>
  <c r="L155" i="7"/>
  <c r="L150" i="7"/>
  <c r="L146" i="7"/>
  <c r="L141" i="7"/>
  <c r="L137" i="7"/>
  <c r="L132" i="7"/>
  <c r="L128" i="7"/>
  <c r="L123" i="7"/>
  <c r="L119" i="7"/>
  <c r="L114" i="7"/>
  <c r="L110" i="7"/>
  <c r="L105" i="7"/>
  <c r="L101" i="7"/>
  <c r="L96" i="7"/>
  <c r="L92" i="7"/>
  <c r="L87" i="7"/>
  <c r="L83" i="7"/>
  <c r="L78" i="7"/>
  <c r="L74" i="7"/>
  <c r="L69" i="7"/>
  <c r="L65" i="7"/>
  <c r="L60" i="7"/>
  <c r="L56" i="7"/>
  <c r="L51" i="7"/>
  <c r="L47" i="7"/>
  <c r="L227" i="7"/>
  <c r="L223" i="7"/>
  <c r="L209" i="7"/>
  <c r="L245" i="7"/>
  <c r="L213" i="7"/>
  <c r="L196" i="7"/>
  <c r="L187" i="7"/>
  <c r="L178" i="7"/>
  <c r="L169" i="7"/>
  <c r="L160" i="7"/>
  <c r="L151" i="7"/>
  <c r="L142" i="7"/>
  <c r="L133" i="7"/>
  <c r="L124" i="7"/>
  <c r="L115" i="7"/>
  <c r="L106" i="7"/>
  <c r="L97" i="7"/>
  <c r="L88" i="7"/>
  <c r="L232" i="7"/>
  <c r="L53" i="7"/>
  <c r="L259" i="7"/>
  <c r="L43" i="7"/>
  <c r="L20" i="7"/>
  <c r="L71" i="7"/>
  <c r="L61" i="7"/>
  <c r="L35" i="7"/>
  <c r="L24" i="7"/>
  <c r="L29" i="7"/>
  <c r="L79" i="7"/>
  <c r="L16" i="7"/>
  <c r="L231" i="7"/>
  <c r="L44" i="7"/>
  <c r="L33" i="7"/>
  <c r="L222" i="7"/>
  <c r="L204" i="7"/>
  <c r="L197" i="7"/>
  <c r="L188" i="7"/>
  <c r="L179" i="7"/>
  <c r="L170" i="7"/>
  <c r="L161" i="7"/>
  <c r="L152" i="7"/>
  <c r="L143" i="7"/>
  <c r="L134" i="7"/>
  <c r="L125" i="7"/>
  <c r="L116" i="7"/>
  <c r="L107" i="7"/>
  <c r="L98" i="7"/>
  <c r="L89" i="7"/>
  <c r="L62" i="7"/>
  <c r="L52" i="7"/>
  <c r="L38" i="7"/>
  <c r="L25" i="7"/>
  <c r="L42" i="7"/>
  <c r="L17" i="7"/>
  <c r="L80" i="7"/>
  <c r="L70" i="7"/>
  <c r="L34" i="7"/>
  <c r="L11" i="7"/>
  <c r="L214" i="7"/>
  <c r="L26" i="7"/>
  <c r="L15" i="7"/>
  <c r="L2" i="6"/>
  <c r="L132" i="6"/>
  <c r="L8" i="6"/>
  <c r="L24" i="6"/>
  <c r="L96" i="6"/>
  <c r="L168" i="6"/>
  <c r="L60" i="6"/>
  <c r="L124" i="6"/>
  <c r="L119" i="6"/>
  <c r="L110" i="6"/>
  <c r="L133" i="6"/>
  <c r="L116" i="6"/>
  <c r="L88" i="6"/>
  <c r="L15" i="6"/>
  <c r="L141" i="6"/>
  <c r="L137" i="6"/>
  <c r="L51" i="6"/>
  <c r="L79" i="6"/>
  <c r="L125" i="6"/>
  <c r="L43" i="6"/>
  <c r="L78" i="6"/>
  <c r="L44" i="6"/>
  <c r="L152" i="6"/>
  <c r="L177" i="6"/>
  <c r="L173" i="6"/>
  <c r="L107" i="6"/>
  <c r="L134" i="6"/>
  <c r="L164" i="6"/>
  <c r="L142" i="6"/>
  <c r="L56" i="6"/>
  <c r="L25" i="6"/>
  <c r="L101" i="6"/>
  <c r="L92" i="6"/>
  <c r="L89" i="6"/>
  <c r="L16" i="6"/>
  <c r="L87" i="6"/>
  <c r="L11" i="6"/>
  <c r="L155" i="6"/>
  <c r="L128" i="6"/>
  <c r="L114" i="6"/>
  <c r="L38" i="6"/>
  <c r="L146" i="6"/>
  <c r="L62" i="6"/>
  <c r="L143" i="6"/>
  <c r="L26" i="6"/>
  <c r="L170" i="6"/>
  <c r="L34" i="6"/>
  <c r="L53" i="6"/>
  <c r="L17" i="6"/>
  <c r="L80" i="6"/>
  <c r="L1" i="6"/>
  <c r="L106" i="6"/>
  <c r="L97" i="6"/>
  <c r="L29" i="6"/>
  <c r="L47" i="6"/>
  <c r="L178" i="6"/>
  <c r="L161" i="6"/>
  <c r="L61" i="6"/>
  <c r="L169" i="6"/>
  <c r="L115" i="6"/>
  <c r="L65" i="6"/>
  <c r="L35" i="6"/>
  <c r="L179" i="6"/>
  <c r="L123" i="6"/>
  <c r="L70" i="6"/>
  <c r="L150" i="6"/>
  <c r="L33" i="6"/>
  <c r="L151" i="6"/>
  <c r="L69" i="6"/>
  <c r="L105" i="6"/>
  <c r="L71" i="6"/>
  <c r="L98" i="6"/>
  <c r="L159" i="6"/>
  <c r="L160" i="6"/>
  <c r="L20" i="6"/>
  <c r="L52" i="6"/>
  <c r="L83" i="6"/>
  <c r="L74" i="6"/>
  <c r="L42" i="6"/>
  <c r="L269" i="5"/>
  <c r="L169" i="5"/>
  <c r="L141" i="5"/>
  <c r="L223" i="5"/>
  <c r="L34" i="5"/>
  <c r="L222" i="5"/>
  <c r="L44" i="5"/>
  <c r="L51" i="5"/>
  <c r="L146" i="5"/>
  <c r="L240" i="5"/>
  <c r="L43" i="5"/>
  <c r="L241" i="5"/>
  <c r="L35" i="5"/>
  <c r="L56" i="5"/>
  <c r="L150" i="5"/>
  <c r="L161" i="5"/>
  <c r="L52" i="5"/>
  <c r="L89" i="5"/>
  <c r="L251" i="5"/>
  <c r="L69" i="5"/>
  <c r="L123" i="5"/>
  <c r="L177" i="5"/>
  <c r="L242" i="5"/>
  <c r="L233" i="5"/>
  <c r="L70" i="5"/>
  <c r="L178" i="5"/>
  <c r="L263" i="5"/>
  <c r="L98" i="5"/>
  <c r="L74" i="5"/>
  <c r="L182" i="5"/>
  <c r="L250" i="5"/>
  <c r="L80" i="5"/>
  <c r="L20" i="5"/>
  <c r="L24" i="5"/>
  <c r="L78" i="5"/>
  <c r="L132" i="5"/>
  <c r="L186" i="5"/>
  <c r="L267" i="5"/>
  <c r="L268" i="5"/>
  <c r="L88" i="5"/>
  <c r="L196" i="5"/>
  <c r="L143" i="5"/>
  <c r="L128" i="5"/>
  <c r="L260" i="5"/>
  <c r="L79" i="5"/>
  <c r="L187" i="5"/>
  <c r="L232" i="5"/>
  <c r="L26" i="5"/>
  <c r="L29" i="5"/>
  <c r="L83" i="5"/>
  <c r="L137" i="5"/>
  <c r="L191" i="5"/>
  <c r="L152" i="5"/>
  <c r="L254" i="5"/>
  <c r="L97" i="5"/>
  <c r="L8" i="5"/>
  <c r="L1" i="5"/>
  <c r="L2" i="5"/>
  <c r="L224" i="5"/>
  <c r="L17" i="5"/>
  <c r="L116" i="5"/>
  <c r="L47" i="5"/>
  <c r="L101" i="5"/>
  <c r="L155" i="5"/>
  <c r="L204" i="5"/>
  <c r="L188" i="5"/>
  <c r="L25" i="5"/>
  <c r="L133" i="5"/>
  <c r="L236" i="5"/>
  <c r="L268" i="3"/>
  <c r="L259" i="3"/>
  <c r="L250" i="3"/>
  <c r="L241" i="3"/>
  <c r="L232" i="3"/>
  <c r="L223" i="3"/>
  <c r="L214" i="3"/>
  <c r="L205" i="3"/>
  <c r="L196" i="3"/>
  <c r="L187" i="3"/>
  <c r="L269" i="3"/>
  <c r="L260" i="3"/>
  <c r="L251" i="3"/>
  <c r="L242" i="3"/>
  <c r="L233" i="3"/>
  <c r="L224" i="3"/>
  <c r="L215" i="3"/>
  <c r="L206" i="3"/>
  <c r="L197" i="3"/>
  <c r="L188" i="3"/>
  <c r="L179" i="3"/>
  <c r="L170" i="3"/>
  <c r="L267" i="3"/>
  <c r="L263" i="3"/>
  <c r="L258" i="3"/>
  <c r="L254" i="3"/>
  <c r="L249" i="3"/>
  <c r="L245" i="3"/>
  <c r="L240" i="3"/>
  <c r="L236" i="3"/>
  <c r="L231" i="3"/>
  <c r="L227" i="3"/>
  <c r="L222" i="3"/>
  <c r="L218" i="3"/>
  <c r="L213" i="3"/>
  <c r="L209" i="3"/>
  <c r="L204" i="3"/>
  <c r="L200" i="3"/>
  <c r="L195" i="3"/>
  <c r="L191" i="3"/>
  <c r="L186" i="3"/>
  <c r="L182" i="3"/>
  <c r="L177" i="3"/>
  <c r="L173" i="3"/>
  <c r="L168" i="3"/>
  <c r="L164" i="3"/>
  <c r="L159" i="3"/>
  <c r="L155" i="3"/>
  <c r="L150" i="3"/>
  <c r="L146" i="3"/>
  <c r="L141" i="3"/>
  <c r="L137" i="3"/>
  <c r="L132" i="3"/>
  <c r="L128" i="3"/>
  <c r="L123" i="3"/>
  <c r="L119" i="3"/>
  <c r="L169" i="3"/>
  <c r="L152" i="3"/>
  <c r="L125" i="3"/>
  <c r="L17" i="3"/>
  <c r="L97" i="3"/>
  <c r="L160" i="3"/>
  <c r="L133" i="3"/>
  <c r="L80" i="3"/>
  <c r="L71" i="3"/>
  <c r="L62" i="3"/>
  <c r="L53" i="3"/>
  <c r="L44" i="3"/>
  <c r="L35" i="3"/>
  <c r="L26" i="3"/>
  <c r="L105" i="3"/>
  <c r="L143" i="3"/>
  <c r="L110" i="3"/>
  <c r="L151" i="3"/>
  <c r="L124" i="3"/>
  <c r="L83" i="3"/>
  <c r="L78" i="3"/>
  <c r="L74" i="3"/>
  <c r="L69" i="3"/>
  <c r="L65" i="3"/>
  <c r="L60" i="3"/>
  <c r="L56" i="3"/>
  <c r="L51" i="3"/>
  <c r="L47" i="3"/>
  <c r="L42" i="3"/>
  <c r="L38" i="3"/>
  <c r="L33" i="3"/>
  <c r="L29" i="3"/>
  <c r="L24" i="3"/>
  <c r="L20" i="3"/>
  <c r="L15" i="3"/>
  <c r="L11" i="3"/>
  <c r="L87" i="3"/>
  <c r="L114" i="3"/>
  <c r="L106" i="3"/>
  <c r="L161" i="3"/>
  <c r="L134" i="3"/>
  <c r="L142" i="3"/>
  <c r="L79" i="3"/>
  <c r="L70" i="3"/>
  <c r="L61" i="3"/>
  <c r="L52" i="3"/>
  <c r="L43" i="3"/>
  <c r="L34" i="3"/>
  <c r="L25" i="3"/>
  <c r="L16" i="3"/>
  <c r="L178" i="3"/>
  <c r="L115" i="3"/>
  <c r="L96" i="3"/>
  <c r="L88" i="3"/>
  <c r="L107" i="3"/>
  <c r="L101" i="3"/>
  <c r="L89" i="3"/>
  <c r="L98" i="3"/>
  <c r="L92" i="3"/>
  <c r="L116" i="3"/>
  <c r="L8" i="3"/>
  <c r="L2" i="3"/>
</calcChain>
</file>

<file path=xl/sharedStrings.xml><?xml version="1.0" encoding="utf-8"?>
<sst xmlns="http://schemas.openxmlformats.org/spreadsheetml/2006/main" count="3558" uniqueCount="155">
  <si>
    <t>provincia</t>
  </si>
  <si>
    <t>NombreProvincia</t>
  </si>
  <si>
    <t>Abancay</t>
  </si>
  <si>
    <t>Acobamba</t>
  </si>
  <si>
    <t>Alto Amazonas</t>
  </si>
  <si>
    <t>Ambo</t>
  </si>
  <si>
    <t>Andahuaylas</t>
  </si>
  <si>
    <t>Angaraes</t>
  </si>
  <si>
    <t>Arequipa</t>
  </si>
  <si>
    <t>Ascope</t>
  </si>
  <si>
    <t>Atalaya</t>
  </si>
  <si>
    <t>Ayabaca</t>
  </si>
  <si>
    <t>Aymaraes</t>
  </si>
  <si>
    <t>Bagua</t>
  </si>
  <si>
    <t>Barranca</t>
  </si>
  <si>
    <t>Bellavista</t>
  </si>
  <si>
    <t>Cajamarca</t>
  </si>
  <si>
    <t>Callao</t>
  </si>
  <si>
    <t>Camana</t>
  </si>
  <si>
    <t>Canchis</t>
  </si>
  <si>
    <t>Castilla</t>
  </si>
  <si>
    <t>Caylloma</t>
  </si>
  <si>
    <t>Cañete</t>
  </si>
  <si>
    <t>Chachapoyas</t>
  </si>
  <si>
    <t>Chanchamayo</t>
  </si>
  <si>
    <t>Chiclayo</t>
  </si>
  <si>
    <t>Chincha</t>
  </si>
  <si>
    <t>Chota</t>
  </si>
  <si>
    <t>Chumbivilcas</t>
  </si>
  <si>
    <t>Coronel Portillo</t>
  </si>
  <si>
    <t>Cusco</t>
  </si>
  <si>
    <t>Cutervo</t>
  </si>
  <si>
    <t>Daniel Alcides Carrion</t>
  </si>
  <si>
    <t>Espinar</t>
  </si>
  <si>
    <t>Ferreñafe</t>
  </si>
  <si>
    <t>General Sanchez Cerro</t>
  </si>
  <si>
    <t>Huamalies</t>
  </si>
  <si>
    <t>Huamanga</t>
  </si>
  <si>
    <t>Huancabamba</t>
  </si>
  <si>
    <t>Huancavelica</t>
  </si>
  <si>
    <t>Huancayo</t>
  </si>
  <si>
    <t>Huanta</t>
  </si>
  <si>
    <t>Huanuco</t>
  </si>
  <si>
    <t>Huaral</t>
  </si>
  <si>
    <t>Huaraz</t>
  </si>
  <si>
    <t>Huaura</t>
  </si>
  <si>
    <t>Ica</t>
  </si>
  <si>
    <t>Ilo</t>
  </si>
  <si>
    <t>Islay</t>
  </si>
  <si>
    <t>Jaen</t>
  </si>
  <si>
    <t>Jorge Basadre</t>
  </si>
  <si>
    <t>La Convencion</t>
  </si>
  <si>
    <t>La Mar</t>
  </si>
  <si>
    <t>Lamas</t>
  </si>
  <si>
    <t>Lambayeque</t>
  </si>
  <si>
    <t>Leoncio Prado</t>
  </si>
  <si>
    <t>Lima</t>
  </si>
  <si>
    <t>Lucanas</t>
  </si>
  <si>
    <t>Luya</t>
  </si>
  <si>
    <t>Manu</t>
  </si>
  <si>
    <t>Mariscal Caceres</t>
  </si>
  <si>
    <t>Mariscal Nieto</t>
  </si>
  <si>
    <t>Mariscal Ramon Castilla</t>
  </si>
  <si>
    <t>Maynas</t>
  </si>
  <si>
    <t>Morropon</t>
  </si>
  <si>
    <t>Moyobamba</t>
  </si>
  <si>
    <t>Oxapampa</t>
  </si>
  <si>
    <t>Padre Abad</t>
  </si>
  <si>
    <t>Pasco</t>
  </si>
  <si>
    <t>Pisco</t>
  </si>
  <si>
    <t>Piura</t>
  </si>
  <si>
    <t>Puno</t>
  </si>
  <si>
    <t>Quispicanchi</t>
  </si>
  <si>
    <t>Requena</t>
  </si>
  <si>
    <t>Rioja</t>
  </si>
  <si>
    <t>San Antonio de Putina</t>
  </si>
  <si>
    <t>San Ignacio</t>
  </si>
  <si>
    <t>San Martin</t>
  </si>
  <si>
    <t>San Roman</t>
  </si>
  <si>
    <t>Sanchez Carrion</t>
  </si>
  <si>
    <t>Santa</t>
  </si>
  <si>
    <t>Sullana</t>
  </si>
  <si>
    <t>Tacna</t>
  </si>
  <si>
    <t>Talara</t>
  </si>
  <si>
    <t>Tambopata</t>
  </si>
  <si>
    <t>Tarma</t>
  </si>
  <si>
    <t>Tayacaja</t>
  </si>
  <si>
    <t>Tocache</t>
  </si>
  <si>
    <t>Trujillo</t>
  </si>
  <si>
    <t>Tumbes</t>
  </si>
  <si>
    <t>Ucayali</t>
  </si>
  <si>
    <t>Utcubamba</t>
  </si>
  <si>
    <t>Zarumilla</t>
  </si>
  <si>
    <t>CD</t>
  </si>
  <si>
    <t>simulacion_1</t>
  </si>
  <si>
    <t>simulacion_2</t>
  </si>
  <si>
    <t>simulacion_3</t>
  </si>
  <si>
    <t>simulacion_4</t>
  </si>
  <si>
    <t>FOREACH</t>
  </si>
  <si>
    <t>alimentos</t>
  </si>
  <si>
    <t>IMPORT</t>
  </si>
  <si>
    <t>gen alpha_hat=observado-synthetic_control_spillover</t>
  </si>
  <si>
    <t>gen provincia=`j'</t>
  </si>
  <si>
    <t>merge m:1  provincia using "$delincuencia\delincuencia.dta", keep(3) nogen</t>
  </si>
  <si>
    <t xml:space="preserve">drop Nombreprovincia provincia </t>
  </si>
  <si>
    <t>graph twoway (scatter observado periodo, connect(direct) msymbol(diamond) msize(small) mcolor(black)) ///</t>
  </si>
  <si>
    <t xml:space="preserve">(line synthetic_control periodo, connect(direct) lcolor(red)) (line synthetic_control_spillover periodo, connect(direct) lcolor(brown)) , xtitle("Periodo", size(*0.7)) xlabel(1(1)44, /// </t>
  </si>
  <si>
    <t>legend(label(1 "Males") label(2 "Females"))</t>
  </si>
  <si>
    <t>}</t>
  </si>
  <si>
    <t>malos</t>
  </si>
  <si>
    <t>foreach j of numlist 1 7 16 23 41 44 45 55 57 66 71 77 86 87 89 95 106 107 108 112 129 139 140 141 152 153 157 158 162                   {</t>
  </si>
  <si>
    <t>foreach j of numlist 1 7 10 16 17 23 41 44 45 55 57 66 71 77 79 86 87 88 104 105 106 107 112 129 139 141 152 153 158 162                  {</t>
  </si>
  <si>
    <t>foreach j of numlist 1 7 16 17 23 41 44 45 55 57 66 71 77 79 86 87 88 104 105 106 107 108 112 129 139 141 152 153 158 162                  {</t>
  </si>
  <si>
    <t>foreach j of numlist 1 7 16 17 23 41 44 45 55 57 66 71 75 77 79 86 87 95 104 106 107 108 112 129 139 140 141 152 153 157 158 162                {</t>
  </si>
  <si>
    <t>bajo_ingreso</t>
  </si>
  <si>
    <t>foreach j of numlist 16 42 45 57 66 77 86 87 100 106 107 112 129 139 140 141 150 152 153 157 158                           {</t>
  </si>
  <si>
    <t>foreach j of numlist 1 16 17 23 26 44 45 57 66 71 77 86 87 95 100 104 106 107 112 129 139 141 152 153 158 162                      {</t>
  </si>
  <si>
    <t>foreach j of numlist 1 16 17 23 26 44 45 57 66 71 77 86 87 88 95 100 104 106 107 112 129 139 141 150 152 153 158 162                    {</t>
  </si>
  <si>
    <t>foreach j of numlist 1 16 23 26 41 44 45 57 66 71 77 86 87 88 95 104 106 107 108 112 129 139 140 141 152 153 157 158 162                   {</t>
  </si>
  <si>
    <t>foreach j of numlist 1 7 16 17 23 41 44 45 57 66 71 77 86 87 89 104 106 107 112 129 139 140 152 153 157 158 162                     {</t>
  </si>
  <si>
    <t>foreach j of numlist 1 16 17 23 26 44 45 57 66 71 77 86 87 88 95 100 106 107 112 129 139 141 152 153 158 162                      {</t>
  </si>
  <si>
    <t>bajo_niv_educ</t>
  </si>
  <si>
    <t>distancia_centro_salud</t>
  </si>
  <si>
    <t>criminalidad</t>
  </si>
  <si>
    <t>foreach j of numlist 1 7 10 16 17 23 26 38 41 44 45 55 57 66 71 76 77 78 84 86 87 88 89 92 95 100 104 105 106 107 112 129 130 139 140 141 144 150 152 153 158 159 162     {</t>
  </si>
  <si>
    <t>foreach j of numlist 1 10 16 17 23 26 38 39 41 44 45 55 57 66 71 76 77 78 79 84 86 87 88 89 92 95 100 104 106 108 112 125 129 130 139 140 141 144 152 153 158 159 162     {</t>
  </si>
  <si>
    <t>foreach j of numlist 1 7 10 16 23 26 38 39 44 45 55 57 66 71 76 77 78 79 80 84 86 87 88 91 92 95 100 104 105 106 107 108 112 125 129 130 139 140 141 144 152 153 158 159 162   {</t>
  </si>
  <si>
    <t>foreach j of numlist 1 7 10 16 17 23 26 27 38 44 45 55 57 66 71 75 76 77 78 79 80 84 86 87 88 92 100 104 105 106 107 112 125 129 130 133 139 140 141 144 150 152 153 158 159 162  {</t>
  </si>
  <si>
    <t>foreach j of numlist 16 23 41 42 66 89 95 112 130 139 140 162                                    {</t>
  </si>
  <si>
    <t>foreach j of numlist 1 16 23 41 44 45 57 71 77 86 89 95 104 107 112 139 141 158 162                             {</t>
  </si>
  <si>
    <t>foreach j of numlist 1 16 23 41 44 45 57 71 77 86 89 95 104 107 112 130 139 141 158 162                            {</t>
  </si>
  <si>
    <t>foreach j of numlist 1 16 23 41 44 71 77 86 88 89 95 107 112 130 139 140 141 158 162                             {</t>
  </si>
  <si>
    <t>densidad</t>
  </si>
  <si>
    <t>foreach j of numlist 1 7 10 16 17 23 39 41 44 45 55 57 65 66 71 77 86 87 95 100 104 105 106 107 108 112 129 130 139 141 152 153 158 159 162             {</t>
  </si>
  <si>
    <t>foreach j of numlist 1 16 17 23 26 41 44 45 57 66 71 77 86 87 95 106 112 129 139 141 152 153 158 162                        {</t>
  </si>
  <si>
    <t>foreach j of numlist 1 16 17 23 26 41 44 45 55 57 66 71 77 86 95 100 106 107 112 129 139 141 152 153 158 162                      {</t>
  </si>
  <si>
    <t>foreach j of numlist 1 7 16 17 23 26 41 44 45 55 57 65 66 71 77 86 89 95 100 106 107 112 129 130 139 141 152 153 158 162                  {</t>
  </si>
  <si>
    <t>densidad_g</t>
  </si>
  <si>
    <t>foreach j of numlist 16 23 42 71 75 86 107 112 139 141 158                                     {</t>
  </si>
  <si>
    <t>foreach j of numlist 1 16 41 66 75 77 86 87 95 106 107 112 129 139 152 153 162                               {</t>
  </si>
  <si>
    <t>foreach j of numlist 1 16 17 23 26 44 45 57 66 71 77 79 86 87 95 104 106 107 112 129 139 141 150 152 153 158 159 162                    {</t>
  </si>
  <si>
    <t>foreach j of numlist 1 16 17 23 26 44 45 57 71 75 77 79 86 87 95 100 104 107 112 139 140 141 152 158 159 162                      {</t>
  </si>
  <si>
    <t>informalidad</t>
  </si>
  <si>
    <t>foreach j of numlist 1 7 16 26 41 45 57 66 71 77 86 87 100 104 106 107 129 139 140 152 157                           {</t>
  </si>
  <si>
    <t>foreach j of numlist 1 16 17 23 26 44 45 57 66 71 77 86 87 100 106 107 112 129 139 141 152 153 158 162                        {</t>
  </si>
  <si>
    <t>foreach j of numlist 1 16 23 26 41 44 45 57 66 71 77 86 88 95 104 106 107 108 112 129 139 140 141 152 153 157 158 162                    {</t>
  </si>
  <si>
    <t>jefe_hogar</t>
  </si>
  <si>
    <t>foreach j of numlist 7 16 23 45 57 66 71 77 86 87 100 104 106 107 112 129 139 141 152 153 157 158                          {</t>
  </si>
  <si>
    <t>foreach j of numlist 1 16 17 23 26 41 44 45 57 66 71 77 86 87 95 106 107 112 129 139 141 152 153 158 162                       {</t>
  </si>
  <si>
    <t>foreach j of numlist 1 16 17 23 26 41 44 45 57 66 71 77 86 87 106 107 112 129 139 141 152 153 158 162                        {</t>
  </si>
  <si>
    <t>foreach j of numlist 16 23 26 41 44 45 57 66 86 87 106 107 112 129 139 140 141 149 152 153 158 162                          {</t>
  </si>
  <si>
    <t>foreach j of numlist 1 7 16 17 26 41 42 44 45 57 66 71 77 86 87 89 100 104 106 107 129 139 150 152 153                       {</t>
  </si>
  <si>
    <t>foreach j of numlist 1 16 17 23 26 41 44 45 55 57 66 71 77 86 87 95 100 104 106 107 112 129 139 141 152 153 158 162                    {</t>
  </si>
  <si>
    <t>foreach j of numlist 1 16 17 45 87 106 107 119 139 152 153 158 162                                   {</t>
  </si>
  <si>
    <t>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</si>
</sst>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1" fontId="0" fillId="0" borderId="0" xfId="0" applyNumberFormat="1"/>
    <xf numFmtId="1" fontId="1" fillId="0" borderId="0" xfId="1" applyNumberFormat="1"/>
    <xf numFmtId="1" fontId="1" fillId="0" borderId="0" xfId="1" applyNumberFormat="1"/>
    <xf numFmtId="1" fontId="1" fillId="0" borderId="0" xfId="1" applyNumberFormat="1"/>
    <xf numFmtId="1" fontId="1" fillId="0" borderId="0" xfId="1" applyNumberFormat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1" fontId="1" fillId="0" borderId="0" xfId="1" applyNumberFormat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1" fontId="1" fillId="0" borderId="0" xfId="1" applyNumberFormat="1"/>
    <xf numFmtId="1" fontId="1" fillId="0" borderId="0" xfId="1" applyNumberFormat="1"/>
    <xf numFmtId="1" fontId="1" fillId="0" borderId="0" xfId="1" applyNumberFormat="1"/>
    <xf numFmtId="1" fontId="1" fillId="0" borderId="0" xfId="1" applyNumberFormat="1"/>
    <xf numFmtId="0" fontId="1" fillId="0" borderId="0" xfId="1"/>
    <xf numFmtId="0" fontId="1" fillId="0" borderId="0" xfId="1"/>
    <xf numFmtId="0" fontId="1" fillId="0" borderId="0" xfId="1"/>
    <xf numFmtId="1" fontId="1" fillId="0" borderId="0" xfId="1" applyNumberFormat="1"/>
    <xf numFmtId="1" fontId="1" fillId="0" borderId="0" xfId="1" applyNumberFormat="1"/>
    <xf numFmtId="1" fontId="1" fillId="0" borderId="0" xfId="1" applyNumberFormat="1"/>
    <xf numFmtId="1" fontId="1" fillId="0" borderId="0" xfId="1" applyNumberFormat="1"/>
    <xf numFmtId="1" fontId="1" fillId="0" borderId="0" xfId="1" applyNumberFormat="1"/>
    <xf numFmtId="1" fontId="1" fillId="0" borderId="0" xfId="1" applyNumberFormat="1"/>
    <xf numFmtId="1" fontId="1" fillId="0" borderId="0" xfId="1" applyNumberFormat="1"/>
    <xf numFmtId="1" fontId="1" fillId="0" borderId="0" xfId="1" applyNumberFormat="1"/>
    <xf numFmtId="1" fontId="1" fillId="0" borderId="0" xfId="1" applyNumberFormat="1"/>
    <xf numFmtId="1" fontId="1" fillId="0" borderId="0" xfId="1" applyNumberFormat="1"/>
    <xf numFmtId="1" fontId="1" fillId="0" borderId="0" xfId="1" applyNumberFormat="1"/>
    <xf numFmtId="1" fontId="1" fillId="0" borderId="0" xfId="1" applyNumberFormat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1" fontId="1" fillId="0" borderId="0" xfId="1" applyNumberFormat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1" fontId="1" fillId="0" borderId="0" xfId="1" applyNumberFormat="1"/>
    <xf numFmtId="1" fontId="1" fillId="0" borderId="0" xfId="1" applyNumberFormat="1"/>
    <xf numFmtId="1" fontId="1" fillId="0" borderId="0" xfId="1" applyNumberFormat="1"/>
    <xf numFmtId="1" fontId="1" fillId="0" borderId="0" xfId="1" applyNumberFormat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1" fontId="1" fillId="0" borderId="0" xfId="1" applyNumberFormat="1"/>
    <xf numFmtId="1" fontId="1" fillId="0" borderId="0" xfId="1" applyNumberFormat="1"/>
    <xf numFmtId="1" fontId="1" fillId="0" borderId="0" xfId="1" applyNumberFormat="1"/>
    <xf numFmtId="1" fontId="1" fillId="0" borderId="0" xfId="1" applyNumberFormat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1" fontId="1" fillId="0" borderId="0" xfId="1" applyNumberFormat="1"/>
    <xf numFmtId="1" fontId="1" fillId="0" borderId="0" xfId="1" applyNumberFormat="1"/>
    <xf numFmtId="1" fontId="1" fillId="0" borderId="0" xfId="1" applyNumberFormat="1"/>
    <xf numFmtId="1" fontId="1" fillId="0" borderId="0" xfId="1" applyNumberFormat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1" fontId="1" fillId="0" borderId="0" xfId="1" applyNumberFormat="1"/>
    <xf numFmtId="1" fontId="1" fillId="0" borderId="0" xfId="1" applyNumberFormat="1"/>
    <xf numFmtId="1" fontId="1" fillId="0" borderId="0" xfId="1" applyNumberFormat="1"/>
    <xf numFmtId="1" fontId="1" fillId="0" borderId="0" xfId="1" applyNumberFormat="1"/>
    <xf numFmtId="0" fontId="1" fillId="0" borderId="0" xfId="1"/>
    <xf numFmtId="0" fontId="1" fillId="0" borderId="0" xfId="1"/>
    <xf numFmtId="0" fontId="1" fillId="0" borderId="0" xfId="1"/>
    <xf numFmtId="1" fontId="1" fillId="0" borderId="0" xfId="1" applyNumberFormat="1"/>
    <xf numFmtId="1" fontId="1" fillId="0" borderId="0" xfId="1" applyNumberFormat="1"/>
    <xf numFmtId="1" fontId="1" fillId="0" borderId="0" xfId="1" applyNumberFormat="1"/>
  </cellXfs>
  <cellStyles count="2">
    <cellStyle name="Normal" xfId="0" builtinId="0"/>
    <cellStyle name="Normal 2" xfId="1" xr:uid="{B165CC4E-3628-46B8-A68B-13C5900BDD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8_Graficas_provincias_buenas_significativ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alimentos"/>
      <sheetName val="bajo_ingreso"/>
      <sheetName val="bajo_niv_educ"/>
      <sheetName val="criminalidad"/>
      <sheetName val="densidad"/>
      <sheetName val="densidad_g"/>
      <sheetName val="informalidad"/>
      <sheetName val="jefe_hogar"/>
      <sheetName val="mujeres"/>
    </sheetNames>
    <sheetDataSet>
      <sheetData sheetId="0">
        <row r="2">
          <cell r="A2">
            <v>1</v>
          </cell>
          <cell r="B2" t="str">
            <v>Abancay</v>
          </cell>
        </row>
        <row r="3">
          <cell r="A3">
            <v>2</v>
          </cell>
          <cell r="B3" t="str">
            <v>Acobamba</v>
          </cell>
        </row>
        <row r="4">
          <cell r="A4">
            <v>4</v>
          </cell>
          <cell r="B4" t="str">
            <v>Alto Amazonas</v>
          </cell>
        </row>
        <row r="5">
          <cell r="A5">
            <v>5</v>
          </cell>
          <cell r="B5" t="str">
            <v>Ambo</v>
          </cell>
        </row>
        <row r="6">
          <cell r="A6">
            <v>6</v>
          </cell>
          <cell r="B6" t="str">
            <v>Andahuaylas</v>
          </cell>
        </row>
        <row r="7">
          <cell r="A7">
            <v>7</v>
          </cell>
          <cell r="B7" t="str">
            <v>Angaraes</v>
          </cell>
        </row>
        <row r="8">
          <cell r="A8">
            <v>10</v>
          </cell>
          <cell r="B8" t="str">
            <v>Arequipa</v>
          </cell>
        </row>
        <row r="9">
          <cell r="A9">
            <v>11</v>
          </cell>
          <cell r="B9" t="str">
            <v>Ascope</v>
          </cell>
        </row>
        <row r="10">
          <cell r="A10">
            <v>12</v>
          </cell>
          <cell r="B10" t="str">
            <v>Atalaya</v>
          </cell>
        </row>
        <row r="11">
          <cell r="A11">
            <v>13</v>
          </cell>
          <cell r="B11" t="str">
            <v>Ayabaca</v>
          </cell>
        </row>
        <row r="12">
          <cell r="A12">
            <v>14</v>
          </cell>
          <cell r="B12" t="str">
            <v>Aymaraes</v>
          </cell>
        </row>
        <row r="13">
          <cell r="A13">
            <v>16</v>
          </cell>
          <cell r="B13" t="str">
            <v>Bagua</v>
          </cell>
        </row>
        <row r="14">
          <cell r="A14">
            <v>17</v>
          </cell>
          <cell r="B14" t="str">
            <v>Barranca</v>
          </cell>
        </row>
        <row r="15">
          <cell r="A15">
            <v>18</v>
          </cell>
          <cell r="B15" t="str">
            <v>Bellavista</v>
          </cell>
        </row>
        <row r="16">
          <cell r="A16">
            <v>23</v>
          </cell>
          <cell r="B16" t="str">
            <v>Cajamarca</v>
          </cell>
        </row>
        <row r="17">
          <cell r="A17">
            <v>26</v>
          </cell>
          <cell r="B17" t="str">
            <v>Callao</v>
          </cell>
        </row>
        <row r="18">
          <cell r="A18">
            <v>27</v>
          </cell>
          <cell r="B18" t="str">
            <v>Camana</v>
          </cell>
        </row>
        <row r="19">
          <cell r="A19">
            <v>28</v>
          </cell>
          <cell r="B19" t="str">
            <v>Canchis</v>
          </cell>
        </row>
        <row r="20">
          <cell r="A20">
            <v>36</v>
          </cell>
          <cell r="B20" t="str">
            <v>Castilla</v>
          </cell>
        </row>
        <row r="21">
          <cell r="A21">
            <v>38</v>
          </cell>
          <cell r="B21" t="str">
            <v>Caylloma</v>
          </cell>
        </row>
        <row r="22">
          <cell r="A22">
            <v>39</v>
          </cell>
          <cell r="B22" t="str">
            <v>Cañete</v>
          </cell>
        </row>
        <row r="23">
          <cell r="A23">
            <v>41</v>
          </cell>
          <cell r="B23" t="str">
            <v>Chachapoyas</v>
          </cell>
        </row>
        <row r="24">
          <cell r="A24">
            <v>42</v>
          </cell>
          <cell r="B24" t="str">
            <v>Chanchamayo</v>
          </cell>
        </row>
        <row r="25">
          <cell r="A25">
            <v>44</v>
          </cell>
          <cell r="B25" t="str">
            <v>Chiclayo</v>
          </cell>
        </row>
        <row r="26">
          <cell r="A26">
            <v>45</v>
          </cell>
          <cell r="B26" t="str">
            <v>Chincha</v>
          </cell>
        </row>
        <row r="27">
          <cell r="A27">
            <v>47</v>
          </cell>
          <cell r="B27" t="str">
            <v>Chota</v>
          </cell>
        </row>
        <row r="28">
          <cell r="A28">
            <v>49</v>
          </cell>
          <cell r="B28" t="str">
            <v>Chumbivilcas</v>
          </cell>
        </row>
        <row r="29">
          <cell r="A29">
            <v>55</v>
          </cell>
          <cell r="B29" t="str">
            <v>Coronel Portillo</v>
          </cell>
        </row>
        <row r="30">
          <cell r="A30">
            <v>57</v>
          </cell>
          <cell r="B30" t="str">
            <v>Cusco</v>
          </cell>
        </row>
        <row r="31">
          <cell r="A31">
            <v>58</v>
          </cell>
          <cell r="B31" t="str">
            <v>Cutervo</v>
          </cell>
        </row>
        <row r="32">
          <cell r="A32">
            <v>59</v>
          </cell>
          <cell r="B32" t="str">
            <v>Daniel Alcides Carrion</v>
          </cell>
        </row>
        <row r="33">
          <cell r="A33">
            <v>64</v>
          </cell>
          <cell r="B33" t="str">
            <v>Espinar</v>
          </cell>
        </row>
        <row r="34">
          <cell r="A34">
            <v>65</v>
          </cell>
          <cell r="B34" t="str">
            <v>Ferreñafe</v>
          </cell>
        </row>
        <row r="35">
          <cell r="A35">
            <v>66</v>
          </cell>
          <cell r="B35" t="str">
            <v>General Sanchez Cerro</v>
          </cell>
        </row>
        <row r="36">
          <cell r="A36">
            <v>70</v>
          </cell>
          <cell r="B36" t="str">
            <v>Huamalies</v>
          </cell>
        </row>
        <row r="37">
          <cell r="A37">
            <v>71</v>
          </cell>
          <cell r="B37" t="str">
            <v>Huamanga</v>
          </cell>
        </row>
        <row r="38">
          <cell r="A38">
            <v>73</v>
          </cell>
          <cell r="B38" t="str">
            <v>Huancabamba</v>
          </cell>
        </row>
        <row r="39">
          <cell r="A39">
            <v>75</v>
          </cell>
          <cell r="B39" t="str">
            <v>Huancavelica</v>
          </cell>
        </row>
        <row r="40">
          <cell r="A40">
            <v>76</v>
          </cell>
          <cell r="B40" t="str">
            <v>Huancayo</v>
          </cell>
        </row>
        <row r="41">
          <cell r="A41">
            <v>77</v>
          </cell>
          <cell r="B41" t="str">
            <v>Huanta</v>
          </cell>
        </row>
        <row r="42">
          <cell r="A42">
            <v>78</v>
          </cell>
          <cell r="B42" t="str">
            <v>Huanuco</v>
          </cell>
        </row>
        <row r="43">
          <cell r="A43">
            <v>79</v>
          </cell>
          <cell r="B43" t="str">
            <v>Huaral</v>
          </cell>
        </row>
        <row r="44">
          <cell r="A44">
            <v>80</v>
          </cell>
          <cell r="B44" t="str">
            <v>Huaraz</v>
          </cell>
        </row>
        <row r="45">
          <cell r="A45">
            <v>84</v>
          </cell>
          <cell r="B45" t="str">
            <v>Huaura</v>
          </cell>
        </row>
        <row r="46">
          <cell r="A46">
            <v>86</v>
          </cell>
          <cell r="B46" t="str">
            <v>Ica</v>
          </cell>
        </row>
        <row r="47">
          <cell r="A47">
            <v>87</v>
          </cell>
          <cell r="B47" t="str">
            <v>Ilo</v>
          </cell>
        </row>
        <row r="48">
          <cell r="A48">
            <v>88</v>
          </cell>
          <cell r="B48" t="str">
            <v>Islay</v>
          </cell>
        </row>
        <row r="49">
          <cell r="A49">
            <v>89</v>
          </cell>
          <cell r="B49" t="str">
            <v>Jaen</v>
          </cell>
        </row>
        <row r="50">
          <cell r="A50">
            <v>91</v>
          </cell>
          <cell r="B50" t="str">
            <v>Jorge Basadre</v>
          </cell>
        </row>
        <row r="51">
          <cell r="A51">
            <v>92</v>
          </cell>
          <cell r="B51" t="str">
            <v>La Convencion</v>
          </cell>
        </row>
        <row r="52">
          <cell r="A52">
            <v>93</v>
          </cell>
          <cell r="B52" t="str">
            <v>La Mar</v>
          </cell>
        </row>
        <row r="53">
          <cell r="A53">
            <v>95</v>
          </cell>
          <cell r="B53" t="str">
            <v>Lamas</v>
          </cell>
        </row>
        <row r="54">
          <cell r="A54">
            <v>96</v>
          </cell>
          <cell r="B54" t="str">
            <v>Lambayeque</v>
          </cell>
        </row>
        <row r="55">
          <cell r="A55">
            <v>99</v>
          </cell>
          <cell r="B55" t="str">
            <v>Leoncio Prado</v>
          </cell>
        </row>
        <row r="56">
          <cell r="A56">
            <v>100</v>
          </cell>
          <cell r="B56" t="str">
            <v>Lima</v>
          </cell>
        </row>
        <row r="57">
          <cell r="A57">
            <v>102</v>
          </cell>
          <cell r="B57" t="str">
            <v>Lucanas</v>
          </cell>
        </row>
        <row r="58">
          <cell r="A58">
            <v>103</v>
          </cell>
          <cell r="B58" t="str">
            <v>Luya</v>
          </cell>
        </row>
        <row r="59">
          <cell r="A59">
            <v>104</v>
          </cell>
          <cell r="B59" t="str">
            <v>Manu</v>
          </cell>
        </row>
        <row r="60">
          <cell r="A60">
            <v>105</v>
          </cell>
          <cell r="B60" t="str">
            <v>Mariscal Caceres</v>
          </cell>
        </row>
        <row r="61">
          <cell r="A61">
            <v>106</v>
          </cell>
          <cell r="B61" t="str">
            <v>Mariscal Nieto</v>
          </cell>
        </row>
        <row r="62">
          <cell r="A62">
            <v>107</v>
          </cell>
          <cell r="B62" t="str">
            <v>Mariscal Ramon Castilla</v>
          </cell>
        </row>
        <row r="63">
          <cell r="A63">
            <v>108</v>
          </cell>
          <cell r="B63" t="str">
            <v>Maynas</v>
          </cell>
        </row>
        <row r="64">
          <cell r="A64">
            <v>111</v>
          </cell>
          <cell r="B64" t="str">
            <v>Morropon</v>
          </cell>
        </row>
        <row r="65">
          <cell r="A65">
            <v>112</v>
          </cell>
          <cell r="B65" t="str">
            <v>Moyobamba</v>
          </cell>
        </row>
        <row r="66">
          <cell r="A66">
            <v>115</v>
          </cell>
          <cell r="B66" t="str">
            <v>Oxapampa</v>
          </cell>
        </row>
        <row r="67">
          <cell r="A67">
            <v>119</v>
          </cell>
          <cell r="B67" t="str">
            <v>Padre Abad</v>
          </cell>
        </row>
        <row r="68">
          <cell r="A68">
            <v>125</v>
          </cell>
          <cell r="B68" t="str">
            <v>Pasco</v>
          </cell>
        </row>
        <row r="69">
          <cell r="A69">
            <v>129</v>
          </cell>
          <cell r="B69" t="str">
            <v>Pisco</v>
          </cell>
        </row>
        <row r="70">
          <cell r="A70">
            <v>130</v>
          </cell>
          <cell r="B70" t="str">
            <v>Piura</v>
          </cell>
        </row>
        <row r="71">
          <cell r="A71">
            <v>133</v>
          </cell>
          <cell r="B71" t="str">
            <v>Puno</v>
          </cell>
        </row>
        <row r="72">
          <cell r="A72">
            <v>134</v>
          </cell>
          <cell r="B72" t="str">
            <v>Quispicanchi</v>
          </cell>
        </row>
        <row r="73">
          <cell r="A73">
            <v>135</v>
          </cell>
          <cell r="B73" t="str">
            <v>Requena</v>
          </cell>
        </row>
        <row r="74">
          <cell r="A74">
            <v>136</v>
          </cell>
          <cell r="B74" t="str">
            <v>Rioja</v>
          </cell>
        </row>
        <row r="75">
          <cell r="A75">
            <v>138</v>
          </cell>
          <cell r="B75" t="str">
            <v>San Antonio de Putina</v>
          </cell>
        </row>
        <row r="76">
          <cell r="A76">
            <v>139</v>
          </cell>
          <cell r="B76" t="str">
            <v>San Ignacio</v>
          </cell>
        </row>
        <row r="77">
          <cell r="A77">
            <v>140</v>
          </cell>
          <cell r="B77" t="str">
            <v>San Martin</v>
          </cell>
        </row>
        <row r="78">
          <cell r="A78">
            <v>141</v>
          </cell>
          <cell r="B78" t="str">
            <v>San Roman</v>
          </cell>
        </row>
        <row r="79">
          <cell r="A79">
            <v>142</v>
          </cell>
          <cell r="B79" t="str">
            <v>Sanchez Carrion</v>
          </cell>
        </row>
        <row r="80">
          <cell r="A80">
            <v>144</v>
          </cell>
          <cell r="B80" t="str">
            <v>Santa</v>
          </cell>
        </row>
        <row r="81">
          <cell r="A81">
            <v>149</v>
          </cell>
          <cell r="B81" t="str">
            <v>Sullana</v>
          </cell>
        </row>
        <row r="82">
          <cell r="A82">
            <v>150</v>
          </cell>
          <cell r="B82" t="str">
            <v>Tacna</v>
          </cell>
        </row>
        <row r="83">
          <cell r="A83">
            <v>152</v>
          </cell>
          <cell r="B83" t="str">
            <v>Talara</v>
          </cell>
        </row>
        <row r="84">
          <cell r="A84">
            <v>153</v>
          </cell>
          <cell r="B84" t="str">
            <v>Tambopata</v>
          </cell>
        </row>
        <row r="85">
          <cell r="A85">
            <v>155</v>
          </cell>
          <cell r="B85" t="str">
            <v>Tarma</v>
          </cell>
        </row>
        <row r="86">
          <cell r="A86">
            <v>156</v>
          </cell>
          <cell r="B86" t="str">
            <v>Tayacaja</v>
          </cell>
        </row>
        <row r="87">
          <cell r="A87">
            <v>157</v>
          </cell>
          <cell r="B87" t="str">
            <v>Tocache</v>
          </cell>
        </row>
        <row r="88">
          <cell r="A88">
            <v>158</v>
          </cell>
          <cell r="B88" t="str">
            <v>Trujillo</v>
          </cell>
        </row>
        <row r="89">
          <cell r="A89">
            <v>159</v>
          </cell>
          <cell r="B89" t="str">
            <v>Tumbes</v>
          </cell>
        </row>
        <row r="90">
          <cell r="A90">
            <v>160</v>
          </cell>
          <cell r="B90" t="str">
            <v>Ucayali</v>
          </cell>
        </row>
        <row r="91">
          <cell r="A91">
            <v>162</v>
          </cell>
          <cell r="B91" t="str">
            <v>Utcubamba</v>
          </cell>
        </row>
        <row r="92">
          <cell r="A92">
            <v>169</v>
          </cell>
          <cell r="B92" t="str">
            <v>Zarumilla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B915A-9C31-435B-911D-84A3E1B0F92A}">
  <dimension ref="A1:B92"/>
  <sheetViews>
    <sheetView workbookViewId="0">
      <selection activeCell="C26" sqref="C26"/>
    </sheetView>
  </sheetViews>
  <sheetFormatPr baseColWidth="10" defaultRowHeight="14.4"/>
  <sheetData>
    <row r="1" spans="1:2">
      <c r="A1" t="s">
        <v>0</v>
      </c>
      <c r="B1" t="s">
        <v>1</v>
      </c>
    </row>
    <row r="2" spans="1:2">
      <c r="A2">
        <v>1</v>
      </c>
      <c r="B2" t="s">
        <v>2</v>
      </c>
    </row>
    <row r="3" spans="1:2">
      <c r="A3">
        <v>2</v>
      </c>
      <c r="B3" t="s">
        <v>3</v>
      </c>
    </row>
    <row r="4" spans="1:2">
      <c r="A4">
        <v>4</v>
      </c>
      <c r="B4" t="s">
        <v>4</v>
      </c>
    </row>
    <row r="5" spans="1:2">
      <c r="A5">
        <v>5</v>
      </c>
      <c r="B5" t="s">
        <v>5</v>
      </c>
    </row>
    <row r="6" spans="1:2">
      <c r="A6">
        <v>6</v>
      </c>
      <c r="B6" t="s">
        <v>6</v>
      </c>
    </row>
    <row r="7" spans="1:2">
      <c r="A7">
        <v>7</v>
      </c>
      <c r="B7" t="s">
        <v>7</v>
      </c>
    </row>
    <row r="8" spans="1:2">
      <c r="A8">
        <v>10</v>
      </c>
      <c r="B8" t="s">
        <v>8</v>
      </c>
    </row>
    <row r="9" spans="1:2">
      <c r="A9">
        <v>11</v>
      </c>
      <c r="B9" t="s">
        <v>9</v>
      </c>
    </row>
    <row r="10" spans="1:2">
      <c r="A10">
        <v>12</v>
      </c>
      <c r="B10" t="s">
        <v>10</v>
      </c>
    </row>
    <row r="11" spans="1:2">
      <c r="A11">
        <v>13</v>
      </c>
      <c r="B11" t="s">
        <v>11</v>
      </c>
    </row>
    <row r="12" spans="1:2">
      <c r="A12">
        <v>14</v>
      </c>
      <c r="B12" t="s">
        <v>12</v>
      </c>
    </row>
    <row r="13" spans="1:2">
      <c r="A13">
        <v>16</v>
      </c>
      <c r="B13" t="s">
        <v>13</v>
      </c>
    </row>
    <row r="14" spans="1:2">
      <c r="A14">
        <v>17</v>
      </c>
      <c r="B14" t="s">
        <v>14</v>
      </c>
    </row>
    <row r="15" spans="1:2">
      <c r="A15">
        <v>18</v>
      </c>
      <c r="B15" t="s">
        <v>15</v>
      </c>
    </row>
    <row r="16" spans="1:2">
      <c r="A16">
        <v>23</v>
      </c>
      <c r="B16" t="s">
        <v>16</v>
      </c>
    </row>
    <row r="17" spans="1:2">
      <c r="A17">
        <v>26</v>
      </c>
      <c r="B17" t="s">
        <v>17</v>
      </c>
    </row>
    <row r="18" spans="1:2">
      <c r="A18">
        <v>27</v>
      </c>
      <c r="B18" t="s">
        <v>18</v>
      </c>
    </row>
    <row r="19" spans="1:2">
      <c r="A19">
        <v>28</v>
      </c>
      <c r="B19" t="s">
        <v>19</v>
      </c>
    </row>
    <row r="20" spans="1:2">
      <c r="A20">
        <v>36</v>
      </c>
      <c r="B20" t="s">
        <v>20</v>
      </c>
    </row>
    <row r="21" spans="1:2">
      <c r="A21">
        <v>38</v>
      </c>
      <c r="B21" t="s">
        <v>21</v>
      </c>
    </row>
    <row r="22" spans="1:2">
      <c r="A22">
        <v>39</v>
      </c>
      <c r="B22" t="s">
        <v>22</v>
      </c>
    </row>
    <row r="23" spans="1:2">
      <c r="A23">
        <v>41</v>
      </c>
      <c r="B23" t="s">
        <v>23</v>
      </c>
    </row>
    <row r="24" spans="1:2">
      <c r="A24">
        <v>42</v>
      </c>
      <c r="B24" t="s">
        <v>24</v>
      </c>
    </row>
    <row r="25" spans="1:2">
      <c r="A25">
        <v>44</v>
      </c>
      <c r="B25" t="s">
        <v>25</v>
      </c>
    </row>
    <row r="26" spans="1:2">
      <c r="A26">
        <v>45</v>
      </c>
      <c r="B26" t="s">
        <v>26</v>
      </c>
    </row>
    <row r="27" spans="1:2">
      <c r="A27">
        <v>47</v>
      </c>
      <c r="B27" t="s">
        <v>27</v>
      </c>
    </row>
    <row r="28" spans="1:2">
      <c r="A28">
        <v>49</v>
      </c>
      <c r="B28" t="s">
        <v>28</v>
      </c>
    </row>
    <row r="29" spans="1:2">
      <c r="A29">
        <v>55</v>
      </c>
      <c r="B29" t="s">
        <v>29</v>
      </c>
    </row>
    <row r="30" spans="1:2">
      <c r="A30">
        <v>57</v>
      </c>
      <c r="B30" t="s">
        <v>30</v>
      </c>
    </row>
    <row r="31" spans="1:2">
      <c r="A31">
        <v>58</v>
      </c>
      <c r="B31" t="s">
        <v>31</v>
      </c>
    </row>
    <row r="32" spans="1:2">
      <c r="A32">
        <v>59</v>
      </c>
      <c r="B32" t="s">
        <v>32</v>
      </c>
    </row>
    <row r="33" spans="1:2">
      <c r="A33">
        <v>64</v>
      </c>
      <c r="B33" t="s">
        <v>33</v>
      </c>
    </row>
    <row r="34" spans="1:2">
      <c r="A34">
        <v>65</v>
      </c>
      <c r="B34" t="s">
        <v>34</v>
      </c>
    </row>
    <row r="35" spans="1:2">
      <c r="A35">
        <v>66</v>
      </c>
      <c r="B35" t="s">
        <v>35</v>
      </c>
    </row>
    <row r="36" spans="1:2">
      <c r="A36">
        <v>70</v>
      </c>
      <c r="B36" t="s">
        <v>36</v>
      </c>
    </row>
    <row r="37" spans="1:2">
      <c r="A37">
        <v>71</v>
      </c>
      <c r="B37" t="s">
        <v>37</v>
      </c>
    </row>
    <row r="38" spans="1:2">
      <c r="A38">
        <v>73</v>
      </c>
      <c r="B38" t="s">
        <v>38</v>
      </c>
    </row>
    <row r="39" spans="1:2">
      <c r="A39">
        <v>75</v>
      </c>
      <c r="B39" t="s">
        <v>39</v>
      </c>
    </row>
    <row r="40" spans="1:2">
      <c r="A40">
        <v>76</v>
      </c>
      <c r="B40" t="s">
        <v>40</v>
      </c>
    </row>
    <row r="41" spans="1:2">
      <c r="A41">
        <v>77</v>
      </c>
      <c r="B41" t="s">
        <v>41</v>
      </c>
    </row>
    <row r="42" spans="1:2">
      <c r="A42">
        <v>78</v>
      </c>
      <c r="B42" t="s">
        <v>42</v>
      </c>
    </row>
    <row r="43" spans="1:2">
      <c r="A43">
        <v>79</v>
      </c>
      <c r="B43" t="s">
        <v>43</v>
      </c>
    </row>
    <row r="44" spans="1:2">
      <c r="A44">
        <v>80</v>
      </c>
      <c r="B44" t="s">
        <v>44</v>
      </c>
    </row>
    <row r="45" spans="1:2">
      <c r="A45">
        <v>84</v>
      </c>
      <c r="B45" t="s">
        <v>45</v>
      </c>
    </row>
    <row r="46" spans="1:2">
      <c r="A46">
        <v>86</v>
      </c>
      <c r="B46" t="s">
        <v>46</v>
      </c>
    </row>
    <row r="47" spans="1:2">
      <c r="A47">
        <v>87</v>
      </c>
      <c r="B47" t="s">
        <v>47</v>
      </c>
    </row>
    <row r="48" spans="1:2">
      <c r="A48">
        <v>88</v>
      </c>
      <c r="B48" t="s">
        <v>48</v>
      </c>
    </row>
    <row r="49" spans="1:2">
      <c r="A49">
        <v>89</v>
      </c>
      <c r="B49" t="s">
        <v>49</v>
      </c>
    </row>
    <row r="50" spans="1:2">
      <c r="A50">
        <v>91</v>
      </c>
      <c r="B50" t="s">
        <v>50</v>
      </c>
    </row>
    <row r="51" spans="1:2">
      <c r="A51">
        <v>92</v>
      </c>
      <c r="B51" t="s">
        <v>51</v>
      </c>
    </row>
    <row r="52" spans="1:2">
      <c r="A52">
        <v>93</v>
      </c>
      <c r="B52" t="s">
        <v>52</v>
      </c>
    </row>
    <row r="53" spans="1:2">
      <c r="A53">
        <v>95</v>
      </c>
      <c r="B53" t="s">
        <v>53</v>
      </c>
    </row>
    <row r="54" spans="1:2">
      <c r="A54">
        <v>96</v>
      </c>
      <c r="B54" t="s">
        <v>54</v>
      </c>
    </row>
    <row r="55" spans="1:2">
      <c r="A55">
        <v>99</v>
      </c>
      <c r="B55" t="s">
        <v>55</v>
      </c>
    </row>
    <row r="56" spans="1:2">
      <c r="A56">
        <v>100</v>
      </c>
      <c r="B56" t="s">
        <v>56</v>
      </c>
    </row>
    <row r="57" spans="1:2">
      <c r="A57">
        <v>102</v>
      </c>
      <c r="B57" t="s">
        <v>57</v>
      </c>
    </row>
    <row r="58" spans="1:2">
      <c r="A58">
        <v>103</v>
      </c>
      <c r="B58" t="s">
        <v>58</v>
      </c>
    </row>
    <row r="59" spans="1:2">
      <c r="A59">
        <v>104</v>
      </c>
      <c r="B59" t="s">
        <v>59</v>
      </c>
    </row>
    <row r="60" spans="1:2">
      <c r="A60">
        <v>105</v>
      </c>
      <c r="B60" t="s">
        <v>60</v>
      </c>
    </row>
    <row r="61" spans="1:2">
      <c r="A61">
        <v>106</v>
      </c>
      <c r="B61" t="s">
        <v>61</v>
      </c>
    </row>
    <row r="62" spans="1:2">
      <c r="A62">
        <v>107</v>
      </c>
      <c r="B62" t="s">
        <v>62</v>
      </c>
    </row>
    <row r="63" spans="1:2">
      <c r="A63">
        <v>108</v>
      </c>
      <c r="B63" t="s">
        <v>63</v>
      </c>
    </row>
    <row r="64" spans="1:2">
      <c r="A64">
        <v>111</v>
      </c>
      <c r="B64" t="s">
        <v>64</v>
      </c>
    </row>
    <row r="65" spans="1:2">
      <c r="A65">
        <v>112</v>
      </c>
      <c r="B65" t="s">
        <v>65</v>
      </c>
    </row>
    <row r="66" spans="1:2">
      <c r="A66">
        <v>115</v>
      </c>
      <c r="B66" t="s">
        <v>66</v>
      </c>
    </row>
    <row r="67" spans="1:2">
      <c r="A67">
        <v>119</v>
      </c>
      <c r="B67" t="s">
        <v>67</v>
      </c>
    </row>
    <row r="68" spans="1:2">
      <c r="A68">
        <v>125</v>
      </c>
      <c r="B68" t="s">
        <v>68</v>
      </c>
    </row>
    <row r="69" spans="1:2">
      <c r="A69">
        <v>129</v>
      </c>
      <c r="B69" t="s">
        <v>69</v>
      </c>
    </row>
    <row r="70" spans="1:2">
      <c r="A70">
        <v>130</v>
      </c>
      <c r="B70" t="s">
        <v>70</v>
      </c>
    </row>
    <row r="71" spans="1:2">
      <c r="A71">
        <v>133</v>
      </c>
      <c r="B71" t="s">
        <v>71</v>
      </c>
    </row>
    <row r="72" spans="1:2">
      <c r="A72">
        <v>134</v>
      </c>
      <c r="B72" t="s">
        <v>72</v>
      </c>
    </row>
    <row r="73" spans="1:2">
      <c r="A73">
        <v>135</v>
      </c>
      <c r="B73" t="s">
        <v>73</v>
      </c>
    </row>
    <row r="74" spans="1:2">
      <c r="A74">
        <v>136</v>
      </c>
      <c r="B74" t="s">
        <v>74</v>
      </c>
    </row>
    <row r="75" spans="1:2">
      <c r="A75">
        <v>138</v>
      </c>
      <c r="B75" t="s">
        <v>75</v>
      </c>
    </row>
    <row r="76" spans="1:2">
      <c r="A76">
        <v>139</v>
      </c>
      <c r="B76" t="s">
        <v>76</v>
      </c>
    </row>
    <row r="77" spans="1:2">
      <c r="A77">
        <v>140</v>
      </c>
      <c r="B77" t="s">
        <v>77</v>
      </c>
    </row>
    <row r="78" spans="1:2">
      <c r="A78">
        <v>141</v>
      </c>
      <c r="B78" t="s">
        <v>78</v>
      </c>
    </row>
    <row r="79" spans="1:2">
      <c r="A79">
        <v>142</v>
      </c>
      <c r="B79" t="s">
        <v>79</v>
      </c>
    </row>
    <row r="80" spans="1:2">
      <c r="A80">
        <v>144</v>
      </c>
      <c r="B80" t="s">
        <v>80</v>
      </c>
    </row>
    <row r="81" spans="1:2">
      <c r="A81">
        <v>149</v>
      </c>
      <c r="B81" t="s">
        <v>81</v>
      </c>
    </row>
    <row r="82" spans="1:2">
      <c r="A82">
        <v>150</v>
      </c>
      <c r="B82" t="s">
        <v>82</v>
      </c>
    </row>
    <row r="83" spans="1:2">
      <c r="A83">
        <v>152</v>
      </c>
      <c r="B83" t="s">
        <v>83</v>
      </c>
    </row>
    <row r="84" spans="1:2">
      <c r="A84">
        <v>153</v>
      </c>
      <c r="B84" t="s">
        <v>84</v>
      </c>
    </row>
    <row r="85" spans="1:2">
      <c r="A85">
        <v>155</v>
      </c>
      <c r="B85" t="s">
        <v>85</v>
      </c>
    </row>
    <row r="86" spans="1:2">
      <c r="A86">
        <v>156</v>
      </c>
      <c r="B86" t="s">
        <v>86</v>
      </c>
    </row>
    <row r="87" spans="1:2">
      <c r="A87">
        <v>157</v>
      </c>
      <c r="B87" t="s">
        <v>87</v>
      </c>
    </row>
    <row r="88" spans="1:2">
      <c r="A88">
        <v>158</v>
      </c>
      <c r="B88" t="s">
        <v>88</v>
      </c>
    </row>
    <row r="89" spans="1:2">
      <c r="A89">
        <v>159</v>
      </c>
      <c r="B89" t="s">
        <v>89</v>
      </c>
    </row>
    <row r="90" spans="1:2">
      <c r="A90">
        <v>160</v>
      </c>
      <c r="B90" t="s">
        <v>90</v>
      </c>
    </row>
    <row r="91" spans="1:2">
      <c r="A91">
        <v>162</v>
      </c>
      <c r="B91" t="s">
        <v>91</v>
      </c>
    </row>
    <row r="92" spans="1:2">
      <c r="A92">
        <v>169</v>
      </c>
      <c r="B92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7EB7-3B4E-406E-8674-7DD60DB78E2B}">
  <dimension ref="A1:W540"/>
  <sheetViews>
    <sheetView topLeftCell="G1" workbookViewId="0">
      <selection activeCell="I1" sqref="I1"/>
    </sheetView>
  </sheetViews>
  <sheetFormatPr baseColWidth="10" defaultRowHeight="14.4"/>
  <cols>
    <col min="3" max="3" width="131.109375" customWidth="1"/>
    <col min="6" max="6" width="148" customWidth="1"/>
    <col min="7" max="7" width="15.21875" customWidth="1"/>
    <col min="8" max="8" width="16.77734375" customWidth="1"/>
    <col min="9" max="9" width="129.21875" customWidth="1"/>
    <col min="11" max="11" width="14.77734375" customWidth="1"/>
  </cols>
  <sheetData>
    <row r="1" spans="1:23">
      <c r="A1" t="s">
        <v>0</v>
      </c>
      <c r="B1" t="s">
        <v>0</v>
      </c>
      <c r="C1" t="str">
        <f>"*"&amp;B3&amp;"- "&amp;B2&amp;" (promedio)"</f>
        <v>*jefe_hogar- simulacion_1 (promedio)</v>
      </c>
      <c r="D1" t="s">
        <v>0</v>
      </c>
      <c r="E1" t="s">
        <v>0</v>
      </c>
      <c r="F1" t="str">
        <f>"*"&amp;E3&amp;"- "&amp;E2&amp;" (el mayor/menor)"</f>
        <v>*jefe_hogar- simulacion_2 (el mayor/menor)</v>
      </c>
      <c r="G1" t="s">
        <v>0</v>
      </c>
      <c r="H1" t="s">
        <v>0</v>
      </c>
      <c r="I1" t="str">
        <f>"*"&amp;H3&amp;"- "&amp;H2&amp;" (3 mayores /menores)"</f>
        <v>*jefe_hogar- simulacion_3 (3 mayores /menores)</v>
      </c>
      <c r="J1" t="s">
        <v>0</v>
      </c>
      <c r="K1" t="s">
        <v>0</v>
      </c>
      <c r="L1" t="str">
        <f>"*"&amp;K3&amp;"- "&amp;K2&amp;" (5 mayores /menores)"</f>
        <v>*jefe_hogar- simulacion_4 (5 mayores /menores)</v>
      </c>
    </row>
    <row r="2" spans="1:23">
      <c r="A2" t="s">
        <v>93</v>
      </c>
      <c r="B2" t="s">
        <v>94</v>
      </c>
      <c r="C2" t="str">
        <f>"cd "&amp;""""&amp;"G:\Mi unidad\1. PROYECTOS TELLO 2022\SCM SPILL OVERS\outputs\"&amp;B$3&amp;"\1%\"&amp;B2&amp;""""</f>
        <v>cd "G:\Mi unidad\1. PROYECTOS TELLO 2022\SCM SPILL OVERS\outputs\jefe_hogar\1%\simulacion_1"</v>
      </c>
      <c r="D2" t="s">
        <v>93</v>
      </c>
      <c r="E2" t="s">
        <v>95</v>
      </c>
      <c r="F2" t="str">
        <f>"cd "&amp;""""&amp;"G:\Mi unidad\1. PROYECTOS TELLO 2022\SCM SPILL OVERS\outputs\"&amp;E$3&amp;"\1%\"&amp;E2&amp;""""</f>
        <v>cd "G:\Mi unidad\1. PROYECTOS TELLO 2022\SCM SPILL OVERS\outputs\jefe_hogar\1%\simulacion_2"</v>
      </c>
      <c r="G2" t="s">
        <v>93</v>
      </c>
      <c r="H2" t="s">
        <v>96</v>
      </c>
      <c r="I2" t="str">
        <f>"cd "&amp;""""&amp;"G:\Mi unidad\1. PROYECTOS TELLO 2022\SCM SPILL OVERS\outputs\"&amp;H$3&amp;"\1%\"&amp;H2&amp;""""</f>
        <v>cd "G:\Mi unidad\1. PROYECTOS TELLO 2022\SCM SPILL OVERS\outputs\jefe_hogar\1%\simulacion_3"</v>
      </c>
      <c r="J2" t="s">
        <v>93</v>
      </c>
      <c r="K2" t="s">
        <v>97</v>
      </c>
      <c r="L2" t="str">
        <f>"cd "&amp;""""&amp;"G:\Mi unidad\1. PROYECTOS TELLO 2022\SCM SPILL OVERS\outputs\"&amp;K$3&amp;"\1%\"&amp;K2&amp;""""</f>
        <v>cd "G:\Mi unidad\1. PROYECTOS TELLO 2022\SCM SPILL OVERS\outputs\jefe_hogar\1%\simulacion_4"</v>
      </c>
    </row>
    <row r="3" spans="1:23">
      <c r="A3" t="s">
        <v>98</v>
      </c>
      <c r="B3" t="s">
        <v>146</v>
      </c>
      <c r="C3" s="67" t="s">
        <v>147</v>
      </c>
      <c r="D3" t="s">
        <v>98</v>
      </c>
      <c r="E3" t="str">
        <f>B3</f>
        <v>jefe_hogar</v>
      </c>
      <c r="F3" s="68" t="s">
        <v>148</v>
      </c>
      <c r="G3" t="s">
        <v>98</v>
      </c>
      <c r="H3" t="str">
        <f>E3</f>
        <v>jefe_hogar</v>
      </c>
      <c r="I3" s="69" t="s">
        <v>149</v>
      </c>
      <c r="J3" t="s">
        <v>98</v>
      </c>
      <c r="K3" t="str">
        <f>H3</f>
        <v>jefe_hogar</v>
      </c>
      <c r="L3" s="70" t="s">
        <v>150</v>
      </c>
    </row>
    <row r="4" spans="1:23">
      <c r="A4" t="s">
        <v>100</v>
      </c>
      <c r="B4" t="str">
        <f>B2</f>
        <v>simulacion_1</v>
      </c>
      <c r="C4" t="str">
        <f>"import excel output_"&amp;B4&amp;".xlsx, firstrow sheet(`j') clear"</f>
        <v>import excel output_simulacion_1.xlsx, firstrow sheet(`j') clear</v>
      </c>
      <c r="D4" t="s">
        <v>100</v>
      </c>
      <c r="E4" t="str">
        <f>E2</f>
        <v>simulacion_2</v>
      </c>
      <c r="F4" t="str">
        <f>"import excel output_"&amp;E4&amp;".xlsx, firstrow sheet(`j') clear"</f>
        <v>import excel output_simulacion_2.xlsx, firstrow sheet(`j') clear</v>
      </c>
      <c r="G4" t="s">
        <v>100</v>
      </c>
      <c r="H4" t="str">
        <f>H2</f>
        <v>simulacion_3</v>
      </c>
      <c r="I4" t="str">
        <f>"import excel output_"&amp;H4&amp;".xlsx, firstrow sheet(`j') clear"</f>
        <v>import excel output_simulacion_3.xlsx, firstrow sheet(`j') clear</v>
      </c>
      <c r="J4" t="s">
        <v>100</v>
      </c>
      <c r="K4" t="str">
        <f>K2</f>
        <v>simulacion_4</v>
      </c>
      <c r="L4" t="str">
        <f>"import excel output_"&amp;K4&amp;".xlsx, firstrow sheet(`j') clear"</f>
        <v>import excel output_simulacion_4.xlsx, firstrow sheet(`j') clear</v>
      </c>
    </row>
    <row r="5" spans="1:23">
      <c r="B5" t="s">
        <v>109</v>
      </c>
      <c r="C5" t="s">
        <v>101</v>
      </c>
      <c r="E5" t="str">
        <f>B5</f>
        <v>malos</v>
      </c>
      <c r="F5" t="s">
        <v>101</v>
      </c>
      <c r="H5" t="str">
        <f>E5</f>
        <v>malos</v>
      </c>
      <c r="I5" t="s">
        <v>101</v>
      </c>
      <c r="K5" t="str">
        <f>H5</f>
        <v>malos</v>
      </c>
      <c r="L5" t="s">
        <v>101</v>
      </c>
    </row>
    <row r="6" spans="1:23">
      <c r="C6" t="s">
        <v>102</v>
      </c>
      <c r="F6" t="s">
        <v>102</v>
      </c>
      <c r="I6" t="s">
        <v>102</v>
      </c>
      <c r="L6" t="s">
        <v>102</v>
      </c>
    </row>
    <row r="7" spans="1:23">
      <c r="C7" t="s">
        <v>103</v>
      </c>
      <c r="F7" t="s">
        <v>103</v>
      </c>
      <c r="I7" t="s">
        <v>103</v>
      </c>
      <c r="L7" t="s">
        <v>103</v>
      </c>
    </row>
    <row r="8" spans="1:23">
      <c r="C8" t="str">
        <f>"gen spillover="&amp;""""&amp;B3&amp;""""</f>
        <v>gen spillover="jefe_hogar"</v>
      </c>
      <c r="F8" t="str">
        <f>"gen spillover="&amp;""""&amp;E3&amp;""""</f>
        <v>gen spillover="jefe_hogar"</v>
      </c>
      <c r="I8" t="str">
        <f>"gen spillover="&amp;""""&amp;H3&amp;""""</f>
        <v>gen spillover="jefe_hogar"</v>
      </c>
      <c r="L8" t="str">
        <f>"gen spillover="&amp;""""&amp;K3&amp;""""</f>
        <v>gen spillover="jefe_hogar"</v>
      </c>
    </row>
    <row r="9" spans="1:23">
      <c r="C9" t="s">
        <v>104</v>
      </c>
      <c r="F9" t="s">
        <v>104</v>
      </c>
      <c r="I9" t="s">
        <v>104</v>
      </c>
      <c r="L9" t="s">
        <v>104</v>
      </c>
    </row>
    <row r="10" spans="1:23">
      <c r="A10" s="71">
        <v>7</v>
      </c>
      <c r="B10" t="str">
        <f>BUSCARV(A10;[1]NOTAS!$A$2:$B$92;2;0)</f>
        <v>Angaraes</v>
      </c>
      <c r="C10" t="str">
        <f>"if `j'=="&amp;A10&amp;" {"</f>
        <v>if `j'==7 {</v>
      </c>
      <c r="D10" s="72">
        <v>1</v>
      </c>
      <c r="E10" t="str">
        <f>BUSCARV(D10;[1]NOTAS!$A$2:$B$92;2;0)</f>
        <v>Abancay</v>
      </c>
      <c r="F10" t="str">
        <f>"if `j'=="&amp;D10&amp;" {"</f>
        <v>if `j'==1 {</v>
      </c>
      <c r="G10" s="73">
        <v>1</v>
      </c>
      <c r="H10" t="str">
        <f>BUSCARV(G10;[1]NOTAS!$A$2:$B$92;2;0)</f>
        <v>Abancay</v>
      </c>
      <c r="I10" t="str">
        <f>"if `j'=="&amp;G10&amp;" {"</f>
        <v>if `j'==1 {</v>
      </c>
      <c r="J10" s="74">
        <v>16</v>
      </c>
      <c r="K10" t="str">
        <f>BUSCARV(J10;[1]NOTAS!$A$2:$B$92;2;0)</f>
        <v>Bagua</v>
      </c>
      <c r="L10" t="str">
        <f>"if `j'=="&amp;J10&amp;" {"</f>
        <v>if `j'==16 {</v>
      </c>
    </row>
    <row r="11" spans="1:23">
      <c r="A11" s="71">
        <v>7</v>
      </c>
      <c r="B11" t="str">
        <f>BUSCARV(A11;[1]NOTAS!$A$2:$B$92;2;0)</f>
        <v>Angaraes</v>
      </c>
      <c r="C11" t="str">
        <f>"export excel ""$provincias_significativas\"&amp;B$5&amp;"\output_"&amp;B$5&amp;"_"&amp;B$3&amp;"_"&amp;B$4&amp;".xlsx"", firstrow(variables) sheet("&amp;""""&amp;B11&amp;""""&amp;", replace) keepcellfmt"</f>
        <v>export excel "$provincias_significativas\malos\output_malos_jefe_hogar_simulacion_1.xlsx", firstrow(variables) sheet("Angaraes", replace) keepcellfmt</v>
      </c>
      <c r="D11" s="72">
        <v>1</v>
      </c>
      <c r="E11" t="str">
        <f>BUSCARV(D11;[1]NOTAS!$A$2:$B$92;2;0)</f>
        <v>Abancay</v>
      </c>
      <c r="F11" t="str">
        <f>"export excel ""$provincias_significativas\"&amp;E$5&amp;"\output_"&amp;E$5&amp;"_"&amp;E$3&amp;"_"&amp;E$4&amp;".xlsx"", firstrow(variables) sheet("&amp;""""&amp;E11&amp;""""&amp;", replace) keepcellfmt"</f>
        <v>export excel "$provincias_significativas\malos\output_malos_jefe_hogar_simulacion_2.xlsx", firstrow(variables) sheet("Abancay", replace) keepcellfmt</v>
      </c>
      <c r="G11" s="73">
        <v>1</v>
      </c>
      <c r="H11" t="str">
        <f>BUSCARV(G11;[1]NOTAS!$A$2:$B$92;2;0)</f>
        <v>Abancay</v>
      </c>
      <c r="I11" t="str">
        <f>"export excel ""$provincias_significativas\"&amp;H$5&amp;"\output_"&amp;H$5&amp;"_"&amp;H$3&amp;"_"&amp;H$4&amp;".xlsx"", firstrow(variables) sheet("&amp;""""&amp;H11&amp;""""&amp;", replace) keepcellfmt"</f>
        <v>export excel "$provincias_significativas\malos\output_malos_jefe_hogar_simulacion_3.xlsx", firstrow(variables) sheet("Abancay", replace) keepcellfmt</v>
      </c>
      <c r="J11" s="74">
        <v>16</v>
      </c>
      <c r="K11" t="str">
        <f>BUSCARV(J11;[1]NOTAS!$A$2:$B$92;2;0)</f>
        <v>Bagua</v>
      </c>
      <c r="L11" t="str">
        <f>"export excel ""$provincias_significativas\"&amp;K$5&amp;"\output_"&amp;K$5&amp;"_"&amp;K$3&amp;"_"&amp;K$4&amp;".xlsx"", firstrow(variables) sheet("&amp;""""&amp;K11&amp;""""&amp;", replace) keepcellfmt"</f>
        <v>export excel "$provincias_significativas\malos\output_malos_jefe_hogar_simulacion_4.xlsx", firstrow(variables) sheet("Bagua", replace) keepcellfmt</v>
      </c>
    </row>
    <row r="12" spans="1:23">
      <c r="A12" s="71">
        <v>7</v>
      </c>
      <c r="B12" t="str">
        <f>BUSCARV(A12;[1]NOTAS!$A$2:$B$92;2;0)</f>
        <v>Angaraes</v>
      </c>
      <c r="C12" t="s">
        <v>105</v>
      </c>
      <c r="D12" s="72">
        <v>1</v>
      </c>
      <c r="E12" t="str">
        <f>BUSCARV(D12;[1]NOTAS!$A$2:$B$92;2;0)</f>
        <v>Abancay</v>
      </c>
      <c r="F12" t="s">
        <v>105</v>
      </c>
      <c r="G12" s="73">
        <v>1</v>
      </c>
      <c r="H12" t="str">
        <f>BUSCARV(G12;[1]NOTAS!$A$2:$B$92;2;0)</f>
        <v>Abancay</v>
      </c>
      <c r="I12" t="s">
        <v>105</v>
      </c>
      <c r="J12" s="74">
        <v>16</v>
      </c>
      <c r="K12" t="str">
        <f>BUSCARV(J12;[1]NOTAS!$A$2:$B$92;2;0)</f>
        <v>Bagua</v>
      </c>
      <c r="L12" t="s">
        <v>105</v>
      </c>
    </row>
    <row r="13" spans="1:23">
      <c r="A13" s="71">
        <v>7</v>
      </c>
      <c r="B13" t="str">
        <f>BUSCARV(A13;[1]NOTAS!$A$2:$B$92;2;0)</f>
        <v>Angaraes</v>
      </c>
      <c r="C13" t="s">
        <v>106</v>
      </c>
      <c r="D13" s="72">
        <v>1</v>
      </c>
      <c r="E13" t="str">
        <f>BUSCARV(D13;[1]NOTAS!$A$2:$B$92;2;0)</f>
        <v>Abancay</v>
      </c>
      <c r="F13" t="s">
        <v>106</v>
      </c>
      <c r="G13" s="73">
        <v>1</v>
      </c>
      <c r="H13" t="str">
        <f>BUSCARV(G13;[1]NOTAS!$A$2:$B$92;2;0)</f>
        <v>Abancay</v>
      </c>
      <c r="I13" t="s">
        <v>106</v>
      </c>
      <c r="J13" s="74">
        <v>16</v>
      </c>
      <c r="K13" t="str">
        <f>BUSCARV(J13;[1]NOTAS!$A$2:$B$92;2;0)</f>
        <v>Bagua</v>
      </c>
      <c r="L13" t="s">
        <v>106</v>
      </c>
      <c r="W13" t="s">
        <v>107</v>
      </c>
    </row>
    <row r="14" spans="1:23">
      <c r="A14" s="71">
        <v>7</v>
      </c>
      <c r="B14" t="str">
        <f>BUSCARV(A14;[1]NOTAS!$A$2:$B$92;2;0)</f>
        <v>Angaraes</v>
      </c>
      <c r="C14" t="str">
        <f>"nogrid labsize(*0.6)) xline(37, lcolor(ltblue) ) ylabel(,nogrid) ytitle(""Pobreza Estandarizada"", size(*0.7)) title("&amp;""""&amp;"Pobreza de la Provincia "&amp;B14&amp;""&amp;""""&amp;",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Angaraes", size(10pt)) graphregion(color(white)) legend(label(1 "Observado") label(2 "SCM") label(3 "SCM Spillover"))</v>
      </c>
      <c r="D14" s="72">
        <v>1</v>
      </c>
      <c r="E14" t="str">
        <f>BUSCARV(D14;[1]NOTAS!$A$2:$B$92;2;0)</f>
        <v>Abancay</v>
      </c>
      <c r="F14" t="str">
        <f>"nogrid labsize(*0.6)) xline(37, lcolor(ltblue) ) ylabel(,nogrid) ytitle(""Pobreza Estandarizada"", size(*0.7)) title("&amp;""""&amp;"Pobreza de la Provincia "&amp;E14&amp;""&amp;""""&amp;",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  <c r="G14" s="73">
        <v>1</v>
      </c>
      <c r="H14" t="str">
        <f>BUSCARV(G14;[1]NOTAS!$A$2:$B$92;2;0)</f>
        <v>Abancay</v>
      </c>
      <c r="I14" t="str">
        <f>"nogrid labsize(*0.6)) xline(37, lcolor(ltblue) ) ylabel(,nogrid) ytitle(""Pobreza Estandarizada"", size(*0.7)) title("&amp;""""&amp;"Pobreza de la Provincia "&amp;H14&amp;""&amp;""""&amp;",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  <c r="J14" s="74">
        <v>16</v>
      </c>
      <c r="K14" t="str">
        <f>BUSCARV(J14;[1]NOTAS!$A$2:$B$92;2;0)</f>
        <v>Bagua</v>
      </c>
      <c r="L14" t="str">
        <f>"nogrid labsize(*0.6)) xline(37, lcolor(ltblue) ) ylabel(,nogrid) ytitle(""Pobreza Estandarizada"", size(*0.7)) title("&amp;""""&amp;"Pobreza de la Provincia "&amp;K14&amp;""&amp;""""&amp;",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</row>
    <row r="15" spans="1:23">
      <c r="A15" s="71">
        <v>7</v>
      </c>
      <c r="B15" t="str">
        <f>BUSCARV(A15;[1]NOTAS!$A$2:$B$92;2;0)</f>
        <v>Angaraes</v>
      </c>
      <c r="C15" t="str">
        <f>"graph export "&amp;""""&amp;"$provincias_significativas\graficos\"&amp;B$5&amp;"\provincia_"&amp;B15&amp;"_var_"&amp;B$3&amp;"_"&amp;B$4&amp;".png"&amp;""""&amp;", as (png) replace"</f>
        <v>graph export "$provincias_significativas\graficos\malos\provincia_Angaraes_var_jefe_hogar_simulacion_1.png", as (png) replace</v>
      </c>
      <c r="D15" s="72">
        <v>1</v>
      </c>
      <c r="E15" t="str">
        <f>BUSCARV(D15;[1]NOTAS!$A$2:$B$92;2;0)</f>
        <v>Abancay</v>
      </c>
      <c r="F15" t="str">
        <f>"graph export "&amp;""""&amp;"$provincias_significativas\graficos\"&amp;E$5&amp;"\provincia_"&amp;E15&amp;"_var_"&amp;E$3&amp;"_"&amp;E$4&amp;".png"&amp;""""&amp;", as (png) replace"</f>
        <v>graph export "$provincias_significativas\graficos\malos\provincia_Abancay_var_jefe_hogar_simulacion_2.png", as (png) replace</v>
      </c>
      <c r="G15" s="73">
        <v>1</v>
      </c>
      <c r="H15" t="str">
        <f>BUSCARV(G15;[1]NOTAS!$A$2:$B$92;2;0)</f>
        <v>Abancay</v>
      </c>
      <c r="I15" t="str">
        <f>"graph export "&amp;""""&amp;"$provincias_significativas\graficos\"&amp;H$5&amp;"\provincia_"&amp;H15&amp;"_var_"&amp;H$3&amp;"_"&amp;H$4&amp;".png"&amp;""""&amp;", as (png) replace"</f>
        <v>graph export "$provincias_significativas\graficos\malos\provincia_Abancay_var_jefe_hogar_simulacion_3.png", as (png) replace</v>
      </c>
      <c r="J15" s="74">
        <v>16</v>
      </c>
      <c r="K15" t="str">
        <f>BUSCARV(J15;[1]NOTAS!$A$2:$B$92;2;0)</f>
        <v>Bagua</v>
      </c>
      <c r="L15" t="str">
        <f>"graph export "&amp;""""&amp;"$provincias_significativas\graficos\"&amp;K$5&amp;"\provincia_"&amp;K15&amp;"_var_"&amp;K$3&amp;"_"&amp;K$4&amp;".png"&amp;""""&amp;", as (png) replace"</f>
        <v>graph export "$provincias_significativas\graficos\malos\provincia_Bagua_var_jefe_hogar_simulacion_4.png", as (png) replace</v>
      </c>
    </row>
    <row r="16" spans="1:23">
      <c r="A16" s="71">
        <v>7</v>
      </c>
      <c r="B16" t="str">
        <f>BUSCARV(A16;[1]NOTAS!$A$2:$B$92;2;0)</f>
        <v>Angaraes</v>
      </c>
      <c r="C16" t="str">
        <f>"putexcel set "&amp;""""&amp;"$provincias_significativas\"&amp;B$5&amp;"\output_"&amp;B$5&amp;"_"&amp;B$3&amp;"_"&amp;B$4&amp;".xlsx"&amp;""""&amp;", sheet("&amp;""""&amp;B16&amp;""""&amp;") modify"</f>
        <v>putexcel set "$provincias_significativas\malos\output_malos_jefe_hogar_simulacion_1.xlsx", sheet("Angaraes") modify</v>
      </c>
      <c r="D16" s="72">
        <v>1</v>
      </c>
      <c r="E16" t="str">
        <f>BUSCARV(D16;[1]NOTAS!$A$2:$B$92;2;0)</f>
        <v>Abancay</v>
      </c>
      <c r="F16" t="str">
        <f>"putexcel set "&amp;""""&amp;"$provincias_significativas\"&amp;E$5&amp;"\output_"&amp;E$5&amp;"_"&amp;E$3&amp;"_"&amp;E$4&amp;".xlsx"&amp;""""&amp;", sheet("&amp;""""&amp;E16&amp;""""&amp;") modify"</f>
        <v>putexcel set "$provincias_significativas\malos\output_malos_jefe_hogar_simulacion_2.xlsx", sheet("Abancay") modify</v>
      </c>
      <c r="G16" s="73">
        <v>1</v>
      </c>
      <c r="H16" t="str">
        <f>BUSCARV(G16;[1]NOTAS!$A$2:$B$92;2;0)</f>
        <v>Abancay</v>
      </c>
      <c r="I16" t="str">
        <f>"putexcel set "&amp;""""&amp;"$provincias_significativas\"&amp;H$5&amp;"\output_"&amp;H$5&amp;"_"&amp;H$3&amp;"_"&amp;H$4&amp;".xlsx"&amp;""""&amp;", sheet("&amp;""""&amp;H16&amp;""""&amp;") modify"</f>
        <v>putexcel set "$provincias_significativas\malos\output_malos_jefe_hogar_simulacion_3.xlsx", sheet("Abancay") modify</v>
      </c>
      <c r="J16" s="74">
        <v>16</v>
      </c>
      <c r="K16" t="str">
        <f>BUSCARV(J16;[1]NOTAS!$A$2:$B$92;2;0)</f>
        <v>Bagua</v>
      </c>
      <c r="L16" t="str">
        <f>"putexcel set "&amp;""""&amp;"$provincias_significativas\"&amp;K$5&amp;"\output_"&amp;K$5&amp;"_"&amp;K$3&amp;"_"&amp;K$4&amp;".xlsx"&amp;""""&amp;", sheet("&amp;""""&amp;K16&amp;""""&amp;") modify"</f>
        <v>putexcel set "$provincias_significativas\malos\output_malos_jefe_hogar_simulacion_4.xlsx", sheet("Bagua") modify</v>
      </c>
    </row>
    <row r="17" spans="1:12">
      <c r="A17" s="71">
        <v>7</v>
      </c>
      <c r="B17" t="str">
        <f>BUSCARV(A17;[1]NOTAS!$A$2:$B$92;2;0)</f>
        <v>Angaraes</v>
      </c>
      <c r="C17" t="str">
        <f>"putexcel J1=picture("&amp;""""&amp;"$provincias_significativas\graficos\"&amp;B$5&amp;"\provincia_"&amp;B17&amp;"_var_"&amp;B$3&amp;"_"&amp;B$2&amp;".png"&amp;""""&amp;")"</f>
        <v>putexcel J1=picture("$provincias_significativas\graficos\malos\provincia_Angaraes_var_jefe_hogar_simulacion_1.png")</v>
      </c>
      <c r="D17" s="72">
        <v>1</v>
      </c>
      <c r="E17" t="str">
        <f>BUSCARV(D17;[1]NOTAS!$A$2:$B$92;2;0)</f>
        <v>Abancay</v>
      </c>
      <c r="F17" t="str">
        <f>"putexcel J1=picture("&amp;""""&amp;"$provincias_significativas\graficos\"&amp;E$5&amp;"\provincia_"&amp;E17&amp;"_var_"&amp;E$3&amp;"_"&amp;E$2&amp;".png"&amp;""""&amp;")"</f>
        <v>putexcel J1=picture("$provincias_significativas\graficos\malos\provincia_Abancay_var_jefe_hogar_simulacion_2.png")</v>
      </c>
      <c r="G17" s="73">
        <v>1</v>
      </c>
      <c r="H17" t="str">
        <f>BUSCARV(G17;[1]NOTAS!$A$2:$B$92;2;0)</f>
        <v>Abancay</v>
      </c>
      <c r="I17" t="str">
        <f>"putexcel J1=picture("&amp;""""&amp;"$provincias_significativas\graficos\"&amp;H$5&amp;"\provincia_"&amp;H17&amp;"_var_"&amp;H$3&amp;"_"&amp;H$2&amp;".png"&amp;""""&amp;")"</f>
        <v>putexcel J1=picture("$provincias_significativas\graficos\malos\provincia_Abancay_var_jefe_hogar_simulacion_3.png")</v>
      </c>
      <c r="J17" s="74">
        <v>16</v>
      </c>
      <c r="K17" t="str">
        <f>BUSCARV(J17;[1]NOTAS!$A$2:$B$92;2;0)</f>
        <v>Bagua</v>
      </c>
      <c r="L17" t="str">
        <f>"putexcel J1=picture("&amp;""""&amp;"$provincias_significativas\graficos\"&amp;K$5&amp;"\provincia_"&amp;K17&amp;"_var_"&amp;K$3&amp;"_"&amp;K$2&amp;".png"&amp;""""&amp;")"</f>
        <v>putexcel J1=picture("$provincias_significativas\graficos\malos\provincia_Bagua_var_jefe_hogar_simulacion_4.png")</v>
      </c>
    </row>
    <row r="18" spans="1:12">
      <c r="A18" s="71">
        <v>7</v>
      </c>
      <c r="B18" t="str">
        <f>BUSCARV(A18;[1]NOTAS!$A$2:$B$92;2;0)</f>
        <v>Angaraes</v>
      </c>
      <c r="C18" t="s">
        <v>108</v>
      </c>
      <c r="D18" s="72">
        <v>1</v>
      </c>
      <c r="E18" t="str">
        <f>BUSCARV(D18;[1]NOTAS!$A$2:$B$92;2;0)</f>
        <v>Abancay</v>
      </c>
      <c r="F18" t="s">
        <v>108</v>
      </c>
      <c r="G18" s="73">
        <v>1</v>
      </c>
      <c r="H18" t="str">
        <f>BUSCARV(G18;[1]NOTAS!$A$2:$B$92;2;0)</f>
        <v>Abancay</v>
      </c>
      <c r="I18" t="s">
        <v>108</v>
      </c>
      <c r="J18" s="74">
        <v>16</v>
      </c>
      <c r="K18" t="str">
        <f>BUSCARV(J18;[1]NOTAS!$A$2:$B$92;2;0)</f>
        <v>Bagua</v>
      </c>
      <c r="L18" t="s">
        <v>108</v>
      </c>
    </row>
    <row r="19" spans="1:12">
      <c r="A19" s="71">
        <v>16</v>
      </c>
      <c r="B19" t="str">
        <f>BUSCARV(A19;[1]NOTAS!$A$2:$B$92;2;0)</f>
        <v>Bagua</v>
      </c>
      <c r="C19" t="str">
        <f>"if `j'=="&amp;A19&amp;" {"</f>
        <v>if `j'==16 {</v>
      </c>
      <c r="D19" s="72">
        <v>16</v>
      </c>
      <c r="E19" t="str">
        <f>BUSCARV(D19;[1]NOTAS!$A$2:$B$92;2;0)</f>
        <v>Bagua</v>
      </c>
      <c r="F19" t="str">
        <f t="shared" ref="F19" si="0">"if `j'=="&amp;D19&amp;" {"</f>
        <v>if `j'==16 {</v>
      </c>
      <c r="G19" s="73">
        <v>16</v>
      </c>
      <c r="H19" t="str">
        <f>BUSCARV(G19;[1]NOTAS!$A$2:$B$92;2;0)</f>
        <v>Bagua</v>
      </c>
      <c r="I19" t="str">
        <f t="shared" ref="I19" si="1">"if `j'=="&amp;G19&amp;" {"</f>
        <v>if `j'==16 {</v>
      </c>
      <c r="J19" s="74">
        <v>23</v>
      </c>
      <c r="K19" t="str">
        <f>BUSCARV(J19;[1]NOTAS!$A$2:$B$92;2;0)</f>
        <v>Cajamarca</v>
      </c>
      <c r="L19" t="str">
        <f t="shared" ref="L19" si="2">"if `j'=="&amp;J19&amp;" {"</f>
        <v>if `j'==23 {</v>
      </c>
    </row>
    <row r="20" spans="1:12">
      <c r="A20" s="71">
        <v>16</v>
      </c>
      <c r="B20" t="str">
        <f>BUSCARV(A20;[1]NOTAS!$A$2:$B$92;2;0)</f>
        <v>Bagua</v>
      </c>
      <c r="C20" t="str">
        <f>"export excel ""$provincias_significativas\"&amp;B$5&amp;"\output_"&amp;B$5&amp;"_"&amp;B$3&amp;"_"&amp;B$4&amp;".xlsx"", firstrow(variables) sheet("&amp;""""&amp;B20&amp;""""&amp;", replace) keepcellfmt"</f>
        <v>export excel "$provincias_significativas\malos\output_malos_jefe_hogar_simulacion_1.xlsx", firstrow(variables) sheet("Bagua", replace) keepcellfmt</v>
      </c>
      <c r="D20" s="72">
        <v>16</v>
      </c>
      <c r="E20" t="str">
        <f>BUSCARV(D20;[1]NOTAS!$A$2:$B$92;2;0)</f>
        <v>Bagua</v>
      </c>
      <c r="F20" t="str">
        <f t="shared" ref="F20" si="3">"export excel ""$provincias_significativas\"&amp;E$5&amp;"\output_"&amp;E$5&amp;"_"&amp;E$3&amp;"_"&amp;E$4&amp;".xlsx"", firstrow(variables) sheet("&amp;""""&amp;E20&amp;""""&amp;", replace) keepcellfmt"</f>
        <v>export excel "$provincias_significativas\malos\output_malos_jefe_hogar_simulacion_2.xlsx", firstrow(variables) sheet("Bagua", replace) keepcellfmt</v>
      </c>
      <c r="G20" s="73">
        <v>16</v>
      </c>
      <c r="H20" t="str">
        <f>BUSCARV(G20;[1]NOTAS!$A$2:$B$92;2;0)</f>
        <v>Bagua</v>
      </c>
      <c r="I20" t="str">
        <f t="shared" ref="I20" si="4">"export excel ""$provincias_significativas\"&amp;H$5&amp;"\output_"&amp;H$5&amp;"_"&amp;H$3&amp;"_"&amp;H$4&amp;".xlsx"", firstrow(variables) sheet("&amp;""""&amp;H20&amp;""""&amp;", replace) keepcellfmt"</f>
        <v>export excel "$provincias_significativas\malos\output_malos_jefe_hogar_simulacion_3.xlsx", firstrow(variables) sheet("Bagua", replace) keepcellfmt</v>
      </c>
      <c r="J20" s="74">
        <v>23</v>
      </c>
      <c r="K20" t="str">
        <f>BUSCARV(J20;[1]NOTAS!$A$2:$B$92;2;0)</f>
        <v>Cajamarca</v>
      </c>
      <c r="L20" t="str">
        <f t="shared" ref="L20" si="5">"export excel ""$provincias_significativas\"&amp;K$5&amp;"\output_"&amp;K$5&amp;"_"&amp;K$3&amp;"_"&amp;K$4&amp;".xlsx"", firstrow(variables) sheet("&amp;""""&amp;K20&amp;""""&amp;", replace) keepcellfmt"</f>
        <v>export excel "$provincias_significativas\malos\output_malos_jefe_hogar_simulacion_4.xlsx", firstrow(variables) sheet("Cajamarca", replace) keepcellfmt</v>
      </c>
    </row>
    <row r="21" spans="1:12">
      <c r="A21" s="71">
        <v>16</v>
      </c>
      <c r="B21" t="str">
        <f>BUSCARV(A21;[1]NOTAS!$A$2:$B$92;2;0)</f>
        <v>Bagua</v>
      </c>
      <c r="C21" t="s">
        <v>105</v>
      </c>
      <c r="D21" s="72">
        <v>16</v>
      </c>
      <c r="E21" t="str">
        <f>BUSCARV(D21;[1]NOTAS!$A$2:$B$92;2;0)</f>
        <v>Bagua</v>
      </c>
      <c r="F21" t="s">
        <v>105</v>
      </c>
      <c r="G21" s="73">
        <v>16</v>
      </c>
      <c r="H21" t="str">
        <f>BUSCARV(G21;[1]NOTAS!$A$2:$B$92;2;0)</f>
        <v>Bagua</v>
      </c>
      <c r="I21" t="s">
        <v>105</v>
      </c>
      <c r="J21" s="74">
        <v>23</v>
      </c>
      <c r="K21" t="str">
        <f>BUSCARV(J21;[1]NOTAS!$A$2:$B$92;2;0)</f>
        <v>Cajamarca</v>
      </c>
      <c r="L21" t="s">
        <v>105</v>
      </c>
    </row>
    <row r="22" spans="1:12">
      <c r="A22" s="71">
        <v>16</v>
      </c>
      <c r="B22" t="str">
        <f>BUSCARV(A22;[1]NOTAS!$A$2:$B$92;2;0)</f>
        <v>Bagua</v>
      </c>
      <c r="C22" t="s">
        <v>106</v>
      </c>
      <c r="D22" s="72">
        <v>16</v>
      </c>
      <c r="E22" t="str">
        <f>BUSCARV(D22;[1]NOTAS!$A$2:$B$92;2;0)</f>
        <v>Bagua</v>
      </c>
      <c r="F22" t="s">
        <v>106</v>
      </c>
      <c r="G22" s="73">
        <v>16</v>
      </c>
      <c r="H22" t="str">
        <f>BUSCARV(G22;[1]NOTAS!$A$2:$B$92;2;0)</f>
        <v>Bagua</v>
      </c>
      <c r="I22" t="s">
        <v>106</v>
      </c>
      <c r="J22" s="74">
        <v>23</v>
      </c>
      <c r="K22" t="str">
        <f>BUSCARV(J22;[1]NOTAS!$A$2:$B$92;2;0)</f>
        <v>Cajamarca</v>
      </c>
      <c r="L22" t="s">
        <v>106</v>
      </c>
    </row>
    <row r="23" spans="1:12">
      <c r="A23" s="71">
        <v>16</v>
      </c>
      <c r="B23" t="str">
        <f>BUSCARV(A23;[1]NOTAS!$A$2:$B$92;2;0)</f>
        <v>Bagua</v>
      </c>
      <c r="C23" t="str">
        <f>"nogrid labsize(*0.6)) xline(37, lcolor(ltblue) ) ylabel(,nogrid) ytitle(""Pobreza Estandarizada"", size(*0.7)) title("&amp;""""&amp;"Pobreza de la Provincia "&amp;B23&amp;""&amp;""""&amp;",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D23" s="72">
        <v>16</v>
      </c>
      <c r="E23" t="str">
        <f>BUSCARV(D23;[1]NOTAS!$A$2:$B$92;2;0)</f>
        <v>Bagua</v>
      </c>
      <c r="F23" t="str">
        <f t="shared" ref="F23" si="6">"nogrid labsize(*0.6)) xline(37, lcolor(ltblue) ) ylabel(,nogrid) ytitle(""Pobreza Estandarizada"", size(*0.7)) title("&amp;""""&amp;"Pobreza de la Provincia "&amp;E23&amp;""&amp;""""&amp;",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G23" s="73">
        <v>16</v>
      </c>
      <c r="H23" t="str">
        <f>BUSCARV(G23;[1]NOTAS!$A$2:$B$92;2;0)</f>
        <v>Bagua</v>
      </c>
      <c r="I23" t="str">
        <f t="shared" ref="I23" si="7">"nogrid labsize(*0.6)) xline(37, lcolor(ltblue) ) ylabel(,nogrid) ytitle(""Pobreza Estandarizada"", size(*0.7)) title("&amp;""""&amp;"Pobreza de la Provincia "&amp;H23&amp;""&amp;""""&amp;",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J23" s="74">
        <v>23</v>
      </c>
      <c r="K23" t="str">
        <f>BUSCARV(J23;[1]NOTAS!$A$2:$B$92;2;0)</f>
        <v>Cajamarca</v>
      </c>
      <c r="L23" t="str">
        <f t="shared" ref="L23" si="8">"nogrid labsize(*0.6)) xline(37, lcolor(ltblue) ) ylabel(,nogrid) ytitle(""Pobreza Estandarizada"", size(*0.7)) title("&amp;""""&amp;"Pobreza de la Provincia "&amp;K23&amp;""&amp;""""&amp;",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</row>
    <row r="24" spans="1:12">
      <c r="A24" s="71">
        <v>16</v>
      </c>
      <c r="B24" t="str">
        <f>BUSCARV(A24;[1]NOTAS!$A$2:$B$92;2;0)</f>
        <v>Bagua</v>
      </c>
      <c r="C24" t="str">
        <f>"graph export "&amp;""""&amp;"$provincias_significativas\graficos\"&amp;B$5&amp;"\provincia_"&amp;B24&amp;"_var_"&amp;B$3&amp;"_"&amp;B$4&amp;".png"&amp;""""&amp;", as (png) replace"</f>
        <v>graph export "$provincias_significativas\graficos\malos\provincia_Bagua_var_jefe_hogar_simulacion_1.png", as (png) replace</v>
      </c>
      <c r="D24" s="72">
        <v>16</v>
      </c>
      <c r="E24" t="str">
        <f>BUSCARV(D24;[1]NOTAS!$A$2:$B$92;2;0)</f>
        <v>Bagua</v>
      </c>
      <c r="F24" t="str">
        <f t="shared" ref="F24" si="9">"graph export "&amp;""""&amp;"$provincias_significativas\graficos\"&amp;E$5&amp;"\provincia_"&amp;E24&amp;"_var_"&amp;E$3&amp;"_"&amp;E$4&amp;".png"&amp;""""&amp;", as (png) replace"</f>
        <v>graph export "$provincias_significativas\graficos\malos\provincia_Bagua_var_jefe_hogar_simulacion_2.png", as (png) replace</v>
      </c>
      <c r="G24" s="73">
        <v>16</v>
      </c>
      <c r="H24" t="str">
        <f>BUSCARV(G24;[1]NOTAS!$A$2:$B$92;2;0)</f>
        <v>Bagua</v>
      </c>
      <c r="I24" t="str">
        <f t="shared" ref="I24" si="10">"graph export "&amp;""""&amp;"$provincias_significativas\graficos\"&amp;H$5&amp;"\provincia_"&amp;H24&amp;"_var_"&amp;H$3&amp;"_"&amp;H$4&amp;".png"&amp;""""&amp;", as (png) replace"</f>
        <v>graph export "$provincias_significativas\graficos\malos\provincia_Bagua_var_jefe_hogar_simulacion_3.png", as (png) replace</v>
      </c>
      <c r="J24" s="74">
        <v>23</v>
      </c>
      <c r="K24" t="str">
        <f>BUSCARV(J24;[1]NOTAS!$A$2:$B$92;2;0)</f>
        <v>Cajamarca</v>
      </c>
      <c r="L24" t="str">
        <f t="shared" ref="L24" si="11">"graph export "&amp;""""&amp;"$provincias_significativas\graficos\"&amp;K$5&amp;"\provincia_"&amp;K24&amp;"_var_"&amp;K$3&amp;"_"&amp;K$4&amp;".png"&amp;""""&amp;", as (png) replace"</f>
        <v>graph export "$provincias_significativas\graficos\malos\provincia_Cajamarca_var_jefe_hogar_simulacion_4.png", as (png) replace</v>
      </c>
    </row>
    <row r="25" spans="1:12">
      <c r="A25" s="71">
        <v>16</v>
      </c>
      <c r="B25" t="str">
        <f>BUSCARV(A25;[1]NOTAS!$A$2:$B$92;2;0)</f>
        <v>Bagua</v>
      </c>
      <c r="C25" t="str">
        <f>"putexcel set "&amp;""""&amp;"$provincias_significativas\"&amp;B$5&amp;"\output_"&amp;B$5&amp;"_"&amp;B$3&amp;"_"&amp;B$4&amp;".xlsx"&amp;""""&amp;", sheet("&amp;""""&amp;B25&amp;""""&amp;") modify"</f>
        <v>putexcel set "$provincias_significativas\malos\output_malos_jefe_hogar_simulacion_1.xlsx", sheet("Bagua") modify</v>
      </c>
      <c r="D25" s="72">
        <v>16</v>
      </c>
      <c r="E25" t="str">
        <f>BUSCARV(D25;[1]NOTAS!$A$2:$B$92;2;0)</f>
        <v>Bagua</v>
      </c>
      <c r="F25" t="str">
        <f t="shared" ref="F25" si="12">"putexcel set "&amp;""""&amp;"$provincias_significativas\"&amp;E$5&amp;"\output_"&amp;E$5&amp;"_"&amp;E$3&amp;"_"&amp;E$4&amp;".xlsx"&amp;""""&amp;", sheet("&amp;""""&amp;E25&amp;""""&amp;") modify"</f>
        <v>putexcel set "$provincias_significativas\malos\output_malos_jefe_hogar_simulacion_2.xlsx", sheet("Bagua") modify</v>
      </c>
      <c r="G25" s="73">
        <v>16</v>
      </c>
      <c r="H25" t="str">
        <f>BUSCARV(G25;[1]NOTAS!$A$2:$B$92;2;0)</f>
        <v>Bagua</v>
      </c>
      <c r="I25" t="str">
        <f t="shared" ref="I25" si="13">"putexcel set "&amp;""""&amp;"$provincias_significativas\"&amp;H$5&amp;"\output_"&amp;H$5&amp;"_"&amp;H$3&amp;"_"&amp;H$4&amp;".xlsx"&amp;""""&amp;", sheet("&amp;""""&amp;H25&amp;""""&amp;") modify"</f>
        <v>putexcel set "$provincias_significativas\malos\output_malos_jefe_hogar_simulacion_3.xlsx", sheet("Bagua") modify</v>
      </c>
      <c r="J25" s="74">
        <v>23</v>
      </c>
      <c r="K25" t="str">
        <f>BUSCARV(J25;[1]NOTAS!$A$2:$B$92;2;0)</f>
        <v>Cajamarca</v>
      </c>
      <c r="L25" t="str">
        <f t="shared" ref="L25" si="14">"putexcel set "&amp;""""&amp;"$provincias_significativas\"&amp;K$5&amp;"\output_"&amp;K$5&amp;"_"&amp;K$3&amp;"_"&amp;K$4&amp;".xlsx"&amp;""""&amp;", sheet("&amp;""""&amp;K25&amp;""""&amp;") modify"</f>
        <v>putexcel set "$provincias_significativas\malos\output_malos_jefe_hogar_simulacion_4.xlsx", sheet("Cajamarca") modify</v>
      </c>
    </row>
    <row r="26" spans="1:12">
      <c r="A26" s="71">
        <v>16</v>
      </c>
      <c r="B26" t="str">
        <f>BUSCARV(A26;[1]NOTAS!$A$2:$B$92;2;0)</f>
        <v>Bagua</v>
      </c>
      <c r="C26" t="str">
        <f>"putexcel J1=picture("&amp;""""&amp;"$provincias_significativas\graficos\"&amp;B$5&amp;"\provincia_"&amp;B26&amp;"_var_"&amp;B$3&amp;"_"&amp;B$2&amp;".png"&amp;""""&amp;")"</f>
        <v>putexcel J1=picture("$provincias_significativas\graficos\malos\provincia_Bagua_var_jefe_hogar_simulacion_1.png")</v>
      </c>
      <c r="D26" s="72">
        <v>16</v>
      </c>
      <c r="E26" t="str">
        <f>BUSCARV(D26;[1]NOTAS!$A$2:$B$92;2;0)</f>
        <v>Bagua</v>
      </c>
      <c r="F26" t="str">
        <f t="shared" ref="F26" si="15">"putexcel J1=picture("&amp;""""&amp;"$provincias_significativas\graficos\"&amp;E$5&amp;"\provincia_"&amp;E26&amp;"_var_"&amp;E$3&amp;"_"&amp;E$2&amp;".png"&amp;""""&amp;")"</f>
        <v>putexcel J1=picture("$provincias_significativas\graficos\malos\provincia_Bagua_var_jefe_hogar_simulacion_2.png")</v>
      </c>
      <c r="G26" s="73">
        <v>16</v>
      </c>
      <c r="H26" t="str">
        <f>BUSCARV(G26;[1]NOTAS!$A$2:$B$92;2;0)</f>
        <v>Bagua</v>
      </c>
      <c r="I26" t="str">
        <f t="shared" ref="I26" si="16">"putexcel J1=picture("&amp;""""&amp;"$provincias_significativas\graficos\"&amp;H$5&amp;"\provincia_"&amp;H26&amp;"_var_"&amp;H$3&amp;"_"&amp;H$2&amp;".png"&amp;""""&amp;")"</f>
        <v>putexcel J1=picture("$provincias_significativas\graficos\malos\provincia_Bagua_var_jefe_hogar_simulacion_3.png")</v>
      </c>
      <c r="J26" s="74">
        <v>23</v>
      </c>
      <c r="K26" t="str">
        <f>BUSCARV(J26;[1]NOTAS!$A$2:$B$92;2;0)</f>
        <v>Cajamarca</v>
      </c>
      <c r="L26" t="str">
        <f t="shared" ref="L26" si="17">"putexcel J1=picture("&amp;""""&amp;"$provincias_significativas\graficos\"&amp;K$5&amp;"\provincia_"&amp;K26&amp;"_var_"&amp;K$3&amp;"_"&amp;K$2&amp;".png"&amp;""""&amp;")"</f>
        <v>putexcel J1=picture("$provincias_significativas\graficos\malos\provincia_Cajamarca_var_jefe_hogar_simulacion_4.png")</v>
      </c>
    </row>
    <row r="27" spans="1:12">
      <c r="A27" s="71">
        <v>16</v>
      </c>
      <c r="B27" t="str">
        <f>BUSCARV(A27;[1]NOTAS!$A$2:$B$92;2;0)</f>
        <v>Bagua</v>
      </c>
      <c r="C27" t="s">
        <v>108</v>
      </c>
      <c r="D27" s="72">
        <v>16</v>
      </c>
      <c r="E27" t="str">
        <f>BUSCARV(D27;[1]NOTAS!$A$2:$B$92;2;0)</f>
        <v>Bagua</v>
      </c>
      <c r="F27" t="s">
        <v>108</v>
      </c>
      <c r="G27" s="73">
        <v>16</v>
      </c>
      <c r="H27" t="str">
        <f>BUSCARV(G27;[1]NOTAS!$A$2:$B$92;2;0)</f>
        <v>Bagua</v>
      </c>
      <c r="I27" t="s">
        <v>108</v>
      </c>
      <c r="J27" s="74">
        <v>23</v>
      </c>
      <c r="K27" t="str">
        <f>BUSCARV(J27;[1]NOTAS!$A$2:$B$92;2;0)</f>
        <v>Cajamarca</v>
      </c>
      <c r="L27" t="s">
        <v>108</v>
      </c>
    </row>
    <row r="28" spans="1:12">
      <c r="A28" s="71">
        <v>23</v>
      </c>
      <c r="B28" t="str">
        <f>BUSCARV(A28;[1]NOTAS!$A$2:$B$92;2;0)</f>
        <v>Cajamarca</v>
      </c>
      <c r="C28" t="str">
        <f>"if `j'=="&amp;A28&amp;" {"</f>
        <v>if `j'==23 {</v>
      </c>
      <c r="D28" s="72">
        <v>17</v>
      </c>
      <c r="E28" t="str">
        <f>BUSCARV(D28;[1]NOTAS!$A$2:$B$92;2;0)</f>
        <v>Barranca</v>
      </c>
      <c r="F28" t="str">
        <f t="shared" ref="F28" si="18">"if `j'=="&amp;D28&amp;" {"</f>
        <v>if `j'==17 {</v>
      </c>
      <c r="G28" s="73">
        <v>17</v>
      </c>
      <c r="H28" t="str">
        <f>BUSCARV(G28;[1]NOTAS!$A$2:$B$92;2;0)</f>
        <v>Barranca</v>
      </c>
      <c r="I28" t="str">
        <f t="shared" ref="I28" si="19">"if `j'=="&amp;G28&amp;" {"</f>
        <v>if `j'==17 {</v>
      </c>
      <c r="J28" s="74">
        <v>26</v>
      </c>
      <c r="K28" t="str">
        <f>BUSCARV(J28;[1]NOTAS!$A$2:$B$92;2;0)</f>
        <v>Callao</v>
      </c>
      <c r="L28" t="str">
        <f t="shared" ref="L28" si="20">"if `j'=="&amp;J28&amp;" {"</f>
        <v>if `j'==26 {</v>
      </c>
    </row>
    <row r="29" spans="1:12">
      <c r="A29" s="71">
        <v>23</v>
      </c>
      <c r="B29" t="str">
        <f>BUSCARV(A29;[1]NOTAS!$A$2:$B$92;2;0)</f>
        <v>Cajamarca</v>
      </c>
      <c r="C29" t="str">
        <f>"export excel ""$provincias_significativas\"&amp;B$5&amp;"\output_"&amp;B$5&amp;"_"&amp;B$3&amp;"_"&amp;B$4&amp;".xlsx"", firstrow(variables) sheet("&amp;""""&amp;B29&amp;""""&amp;", replace) keepcellfmt"</f>
        <v>export excel "$provincias_significativas\malos\output_malos_jefe_hogar_simulacion_1.xlsx", firstrow(variables) sheet("Cajamarca", replace) keepcellfmt</v>
      </c>
      <c r="D29" s="72">
        <v>17</v>
      </c>
      <c r="E29" t="str">
        <f>BUSCARV(D29;[1]NOTAS!$A$2:$B$92;2;0)</f>
        <v>Barranca</v>
      </c>
      <c r="F29" t="str">
        <f t="shared" ref="F29" si="21">"export excel ""$provincias_significativas\"&amp;E$5&amp;"\output_"&amp;E$5&amp;"_"&amp;E$3&amp;"_"&amp;E$4&amp;".xlsx"", firstrow(variables) sheet("&amp;""""&amp;E29&amp;""""&amp;", replace) keepcellfmt"</f>
        <v>export excel "$provincias_significativas\malos\output_malos_jefe_hogar_simulacion_2.xlsx", firstrow(variables) sheet("Barranca", replace) keepcellfmt</v>
      </c>
      <c r="G29" s="73">
        <v>17</v>
      </c>
      <c r="H29" t="str">
        <f>BUSCARV(G29;[1]NOTAS!$A$2:$B$92;2;0)</f>
        <v>Barranca</v>
      </c>
      <c r="I29" t="str">
        <f t="shared" ref="I29" si="22">"export excel ""$provincias_significativas\"&amp;H$5&amp;"\output_"&amp;H$5&amp;"_"&amp;H$3&amp;"_"&amp;H$4&amp;".xlsx"", firstrow(variables) sheet("&amp;""""&amp;H29&amp;""""&amp;", replace) keepcellfmt"</f>
        <v>export excel "$provincias_significativas\malos\output_malos_jefe_hogar_simulacion_3.xlsx", firstrow(variables) sheet("Barranca", replace) keepcellfmt</v>
      </c>
      <c r="J29" s="74">
        <v>26</v>
      </c>
      <c r="K29" t="str">
        <f>BUSCARV(J29;[1]NOTAS!$A$2:$B$92;2;0)</f>
        <v>Callao</v>
      </c>
      <c r="L29" t="str">
        <f t="shared" ref="L29" si="23">"export excel ""$provincias_significativas\"&amp;K$5&amp;"\output_"&amp;K$5&amp;"_"&amp;K$3&amp;"_"&amp;K$4&amp;".xlsx"", firstrow(variables) sheet("&amp;""""&amp;K29&amp;""""&amp;", replace) keepcellfmt"</f>
        <v>export excel "$provincias_significativas\malos\output_malos_jefe_hogar_simulacion_4.xlsx", firstrow(variables) sheet("Callao", replace) keepcellfmt</v>
      </c>
    </row>
    <row r="30" spans="1:12">
      <c r="A30" s="71">
        <v>23</v>
      </c>
      <c r="B30" t="str">
        <f>BUSCARV(A30;[1]NOTAS!$A$2:$B$92;2;0)</f>
        <v>Cajamarca</v>
      </c>
      <c r="C30" t="s">
        <v>105</v>
      </c>
      <c r="D30" s="72">
        <v>17</v>
      </c>
      <c r="E30" t="str">
        <f>BUSCARV(D30;[1]NOTAS!$A$2:$B$92;2;0)</f>
        <v>Barranca</v>
      </c>
      <c r="F30" t="s">
        <v>105</v>
      </c>
      <c r="G30" s="73">
        <v>17</v>
      </c>
      <c r="H30" t="str">
        <f>BUSCARV(G30;[1]NOTAS!$A$2:$B$92;2;0)</f>
        <v>Barranca</v>
      </c>
      <c r="I30" t="s">
        <v>105</v>
      </c>
      <c r="J30" s="74">
        <v>26</v>
      </c>
      <c r="K30" t="str">
        <f>BUSCARV(J30;[1]NOTAS!$A$2:$B$92;2;0)</f>
        <v>Callao</v>
      </c>
      <c r="L30" t="s">
        <v>105</v>
      </c>
    </row>
    <row r="31" spans="1:12">
      <c r="A31" s="71">
        <v>23</v>
      </c>
      <c r="B31" t="str">
        <f>BUSCARV(A31;[1]NOTAS!$A$2:$B$92;2;0)</f>
        <v>Cajamarca</v>
      </c>
      <c r="C31" t="s">
        <v>106</v>
      </c>
      <c r="D31" s="72">
        <v>17</v>
      </c>
      <c r="E31" t="str">
        <f>BUSCARV(D31;[1]NOTAS!$A$2:$B$92;2;0)</f>
        <v>Barranca</v>
      </c>
      <c r="F31" t="s">
        <v>106</v>
      </c>
      <c r="G31" s="73">
        <v>17</v>
      </c>
      <c r="H31" t="str">
        <f>BUSCARV(G31;[1]NOTAS!$A$2:$B$92;2;0)</f>
        <v>Barranca</v>
      </c>
      <c r="I31" t="s">
        <v>106</v>
      </c>
      <c r="J31" s="74">
        <v>26</v>
      </c>
      <c r="K31" t="str">
        <f>BUSCARV(J31;[1]NOTAS!$A$2:$B$92;2;0)</f>
        <v>Callao</v>
      </c>
      <c r="L31" t="s">
        <v>106</v>
      </c>
    </row>
    <row r="32" spans="1:12">
      <c r="A32" s="71">
        <v>23</v>
      </c>
      <c r="B32" t="str">
        <f>BUSCARV(A32;[1]NOTAS!$A$2:$B$92;2;0)</f>
        <v>Cajamarca</v>
      </c>
      <c r="C32" t="str">
        <f>"nogrid labsize(*0.6)) xline(37, lcolor(ltblue) ) ylabel(,nogrid) ytitle(""Pobreza Estandarizada"", size(*0.7)) title("&amp;""""&amp;"Pobreza de la Provincia "&amp;B32&amp;""&amp;""""&amp;",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  <c r="D32" s="72">
        <v>17</v>
      </c>
      <c r="E32" t="str">
        <f>BUSCARV(D32;[1]NOTAS!$A$2:$B$92;2;0)</f>
        <v>Barranca</v>
      </c>
      <c r="F32" t="str">
        <f t="shared" ref="F32" si="24">"nogrid labsize(*0.6)) xline(37, lcolor(ltblue) ) ylabel(,nogrid) ytitle(""Pobreza Estandarizada"", size(*0.7)) title("&amp;""""&amp;"Pobreza de la Provincia "&amp;E32&amp;""&amp;""""&amp;",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  <c r="G32" s="73">
        <v>17</v>
      </c>
      <c r="H32" t="str">
        <f>BUSCARV(G32;[1]NOTAS!$A$2:$B$92;2;0)</f>
        <v>Barranca</v>
      </c>
      <c r="I32" t="str">
        <f t="shared" ref="I32" si="25">"nogrid labsize(*0.6)) xline(37, lcolor(ltblue) ) ylabel(,nogrid) ytitle(""Pobreza Estandarizada"", size(*0.7)) title("&amp;""""&amp;"Pobreza de la Provincia "&amp;H32&amp;""&amp;""""&amp;",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  <c r="J32" s="74">
        <v>26</v>
      </c>
      <c r="K32" t="str">
        <f>BUSCARV(J32;[1]NOTAS!$A$2:$B$92;2;0)</f>
        <v>Callao</v>
      </c>
      <c r="L32" t="str">
        <f t="shared" ref="L32" si="26">"nogrid labsize(*0.6)) xline(37, lcolor(ltblue) ) ylabel(,nogrid) ytitle(""Pobreza Estandarizada"", size(*0.7)) title("&amp;""""&amp;"Pobreza de la Provincia "&amp;K32&amp;""&amp;""""&amp;",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</row>
    <row r="33" spans="1:12">
      <c r="A33" s="71">
        <v>23</v>
      </c>
      <c r="B33" t="str">
        <f>BUSCARV(A33;[1]NOTAS!$A$2:$B$92;2;0)</f>
        <v>Cajamarca</v>
      </c>
      <c r="C33" t="str">
        <f>"graph export "&amp;""""&amp;"$provincias_significativas\graficos\"&amp;B$5&amp;"\provincia_"&amp;B33&amp;"_var_"&amp;B$3&amp;"_"&amp;B$4&amp;".png"&amp;""""&amp;", as (png) replace"</f>
        <v>graph export "$provincias_significativas\graficos\malos\provincia_Cajamarca_var_jefe_hogar_simulacion_1.png", as (png) replace</v>
      </c>
      <c r="D33" s="72">
        <v>17</v>
      </c>
      <c r="E33" t="str">
        <f>BUSCARV(D33;[1]NOTAS!$A$2:$B$92;2;0)</f>
        <v>Barranca</v>
      </c>
      <c r="F33" t="str">
        <f t="shared" ref="F33" si="27">"graph export "&amp;""""&amp;"$provincias_significativas\graficos\"&amp;E$5&amp;"\provincia_"&amp;E33&amp;"_var_"&amp;E$3&amp;"_"&amp;E$4&amp;".png"&amp;""""&amp;", as (png) replace"</f>
        <v>graph export "$provincias_significativas\graficos\malos\provincia_Barranca_var_jefe_hogar_simulacion_2.png", as (png) replace</v>
      </c>
      <c r="G33" s="73">
        <v>17</v>
      </c>
      <c r="H33" t="str">
        <f>BUSCARV(G33;[1]NOTAS!$A$2:$B$92;2;0)</f>
        <v>Barranca</v>
      </c>
      <c r="I33" t="str">
        <f t="shared" ref="I33" si="28">"graph export "&amp;""""&amp;"$provincias_significativas\graficos\"&amp;H$5&amp;"\provincia_"&amp;H33&amp;"_var_"&amp;H$3&amp;"_"&amp;H$4&amp;".png"&amp;""""&amp;", as (png) replace"</f>
        <v>graph export "$provincias_significativas\graficos\malos\provincia_Barranca_var_jefe_hogar_simulacion_3.png", as (png) replace</v>
      </c>
      <c r="J33" s="74">
        <v>26</v>
      </c>
      <c r="K33" t="str">
        <f>BUSCARV(J33;[1]NOTAS!$A$2:$B$92;2;0)</f>
        <v>Callao</v>
      </c>
      <c r="L33" t="str">
        <f t="shared" ref="L33" si="29">"graph export "&amp;""""&amp;"$provincias_significativas\graficos\"&amp;K$5&amp;"\provincia_"&amp;K33&amp;"_var_"&amp;K$3&amp;"_"&amp;K$4&amp;".png"&amp;""""&amp;", as (png) replace"</f>
        <v>graph export "$provincias_significativas\graficos\malos\provincia_Callao_var_jefe_hogar_simulacion_4.png", as (png) replace</v>
      </c>
    </row>
    <row r="34" spans="1:12">
      <c r="A34" s="71">
        <v>23</v>
      </c>
      <c r="B34" t="str">
        <f>BUSCARV(A34;[1]NOTAS!$A$2:$B$92;2;0)</f>
        <v>Cajamarca</v>
      </c>
      <c r="C34" t="str">
        <f>"putexcel set "&amp;""""&amp;"$provincias_significativas\"&amp;B$5&amp;"\output_"&amp;B$5&amp;"_"&amp;B$3&amp;"_"&amp;B$4&amp;".xlsx"&amp;""""&amp;", sheet("&amp;""""&amp;B34&amp;""""&amp;") modify"</f>
        <v>putexcel set "$provincias_significativas\malos\output_malos_jefe_hogar_simulacion_1.xlsx", sheet("Cajamarca") modify</v>
      </c>
      <c r="D34" s="72">
        <v>17</v>
      </c>
      <c r="E34" t="str">
        <f>BUSCARV(D34;[1]NOTAS!$A$2:$B$92;2;0)</f>
        <v>Barranca</v>
      </c>
      <c r="F34" t="str">
        <f t="shared" ref="F34" si="30">"putexcel set "&amp;""""&amp;"$provincias_significativas\"&amp;E$5&amp;"\output_"&amp;E$5&amp;"_"&amp;E$3&amp;"_"&amp;E$4&amp;".xlsx"&amp;""""&amp;", sheet("&amp;""""&amp;E34&amp;""""&amp;") modify"</f>
        <v>putexcel set "$provincias_significativas\malos\output_malos_jefe_hogar_simulacion_2.xlsx", sheet("Barranca") modify</v>
      </c>
      <c r="G34" s="73">
        <v>17</v>
      </c>
      <c r="H34" t="str">
        <f>BUSCARV(G34;[1]NOTAS!$A$2:$B$92;2;0)</f>
        <v>Barranca</v>
      </c>
      <c r="I34" t="str">
        <f t="shared" ref="I34" si="31">"putexcel set "&amp;""""&amp;"$provincias_significativas\"&amp;H$5&amp;"\output_"&amp;H$5&amp;"_"&amp;H$3&amp;"_"&amp;H$4&amp;".xlsx"&amp;""""&amp;", sheet("&amp;""""&amp;H34&amp;""""&amp;") modify"</f>
        <v>putexcel set "$provincias_significativas\malos\output_malos_jefe_hogar_simulacion_3.xlsx", sheet("Barranca") modify</v>
      </c>
      <c r="J34" s="74">
        <v>26</v>
      </c>
      <c r="K34" t="str">
        <f>BUSCARV(J34;[1]NOTAS!$A$2:$B$92;2;0)</f>
        <v>Callao</v>
      </c>
      <c r="L34" t="str">
        <f t="shared" ref="L34" si="32">"putexcel set "&amp;""""&amp;"$provincias_significativas\"&amp;K$5&amp;"\output_"&amp;K$5&amp;"_"&amp;K$3&amp;"_"&amp;K$4&amp;".xlsx"&amp;""""&amp;", sheet("&amp;""""&amp;K34&amp;""""&amp;") modify"</f>
        <v>putexcel set "$provincias_significativas\malos\output_malos_jefe_hogar_simulacion_4.xlsx", sheet("Callao") modify</v>
      </c>
    </row>
    <row r="35" spans="1:12">
      <c r="A35" s="71">
        <v>23</v>
      </c>
      <c r="B35" t="str">
        <f>BUSCARV(A35;[1]NOTAS!$A$2:$B$92;2;0)</f>
        <v>Cajamarca</v>
      </c>
      <c r="C35" t="str">
        <f>"putexcel J1=picture("&amp;""""&amp;"$provincias_significativas\graficos\"&amp;B$5&amp;"\provincia_"&amp;B35&amp;"_var_"&amp;B$3&amp;"_"&amp;B$2&amp;".png"&amp;""""&amp;")"</f>
        <v>putexcel J1=picture("$provincias_significativas\graficos\malos\provincia_Cajamarca_var_jefe_hogar_simulacion_1.png")</v>
      </c>
      <c r="D35" s="72">
        <v>17</v>
      </c>
      <c r="E35" t="str">
        <f>BUSCARV(D35;[1]NOTAS!$A$2:$B$92;2;0)</f>
        <v>Barranca</v>
      </c>
      <c r="F35" t="str">
        <f t="shared" ref="F35" si="33">"putexcel J1=picture("&amp;""""&amp;"$provincias_significativas\graficos\"&amp;E$5&amp;"\provincia_"&amp;E35&amp;"_var_"&amp;E$3&amp;"_"&amp;E$2&amp;".png"&amp;""""&amp;")"</f>
        <v>putexcel J1=picture("$provincias_significativas\graficos\malos\provincia_Barranca_var_jefe_hogar_simulacion_2.png")</v>
      </c>
      <c r="G35" s="73">
        <v>17</v>
      </c>
      <c r="H35" t="str">
        <f>BUSCARV(G35;[1]NOTAS!$A$2:$B$92;2;0)</f>
        <v>Barranca</v>
      </c>
      <c r="I35" t="str">
        <f t="shared" ref="I35" si="34">"putexcel J1=picture("&amp;""""&amp;"$provincias_significativas\graficos\"&amp;H$5&amp;"\provincia_"&amp;H35&amp;"_var_"&amp;H$3&amp;"_"&amp;H$2&amp;".png"&amp;""""&amp;")"</f>
        <v>putexcel J1=picture("$provincias_significativas\graficos\malos\provincia_Barranca_var_jefe_hogar_simulacion_3.png")</v>
      </c>
      <c r="J35" s="74">
        <v>26</v>
      </c>
      <c r="K35" t="str">
        <f>BUSCARV(J35;[1]NOTAS!$A$2:$B$92;2;0)</f>
        <v>Callao</v>
      </c>
      <c r="L35" t="str">
        <f t="shared" ref="L35" si="35">"putexcel J1=picture("&amp;""""&amp;"$provincias_significativas\graficos\"&amp;K$5&amp;"\provincia_"&amp;K35&amp;"_var_"&amp;K$3&amp;"_"&amp;K$2&amp;".png"&amp;""""&amp;")"</f>
        <v>putexcel J1=picture("$provincias_significativas\graficos\malos\provincia_Callao_var_jefe_hogar_simulacion_4.png")</v>
      </c>
    </row>
    <row r="36" spans="1:12">
      <c r="A36" s="71">
        <v>23</v>
      </c>
      <c r="B36" t="str">
        <f>BUSCARV(A36;[1]NOTAS!$A$2:$B$92;2;0)</f>
        <v>Cajamarca</v>
      </c>
      <c r="C36" t="s">
        <v>108</v>
      </c>
      <c r="D36" s="72">
        <v>17</v>
      </c>
      <c r="E36" t="str">
        <f>BUSCARV(D36;[1]NOTAS!$A$2:$B$92;2;0)</f>
        <v>Barranca</v>
      </c>
      <c r="F36" t="s">
        <v>108</v>
      </c>
      <c r="G36" s="73">
        <v>17</v>
      </c>
      <c r="H36" t="str">
        <f>BUSCARV(G36;[1]NOTAS!$A$2:$B$92;2;0)</f>
        <v>Barranca</v>
      </c>
      <c r="I36" t="s">
        <v>108</v>
      </c>
      <c r="J36" s="74">
        <v>26</v>
      </c>
      <c r="K36" t="str">
        <f>BUSCARV(J36;[1]NOTAS!$A$2:$B$92;2;0)</f>
        <v>Callao</v>
      </c>
      <c r="L36" t="s">
        <v>108</v>
      </c>
    </row>
    <row r="37" spans="1:12">
      <c r="A37" s="71">
        <v>45</v>
      </c>
      <c r="B37" t="str">
        <f>BUSCARV(A37;[1]NOTAS!$A$2:$B$92;2;0)</f>
        <v>Chincha</v>
      </c>
      <c r="C37" t="str">
        <f>"if `j'=="&amp;A37&amp;" {"</f>
        <v>if `j'==45 {</v>
      </c>
      <c r="D37" s="72">
        <v>23</v>
      </c>
      <c r="E37" t="str">
        <f>BUSCARV(D37;[1]NOTAS!$A$2:$B$92;2;0)</f>
        <v>Cajamarca</v>
      </c>
      <c r="F37" t="str">
        <f t="shared" ref="F37" si="36">"if `j'=="&amp;D37&amp;" {"</f>
        <v>if `j'==23 {</v>
      </c>
      <c r="G37" s="73">
        <v>23</v>
      </c>
      <c r="H37" t="str">
        <f>BUSCARV(G37;[1]NOTAS!$A$2:$B$92;2;0)</f>
        <v>Cajamarca</v>
      </c>
      <c r="I37" t="str">
        <f t="shared" ref="I37" si="37">"if `j'=="&amp;G37&amp;" {"</f>
        <v>if `j'==23 {</v>
      </c>
      <c r="J37" s="74">
        <v>41</v>
      </c>
      <c r="K37" t="str">
        <f>BUSCARV(J37;[1]NOTAS!$A$2:$B$92;2;0)</f>
        <v>Chachapoyas</v>
      </c>
      <c r="L37" t="str">
        <f t="shared" ref="L37" si="38">"if `j'=="&amp;J37&amp;" {"</f>
        <v>if `j'==41 {</v>
      </c>
    </row>
    <row r="38" spans="1:12">
      <c r="A38" s="71">
        <v>45</v>
      </c>
      <c r="B38" t="str">
        <f>BUSCARV(A38;[1]NOTAS!$A$2:$B$92;2;0)</f>
        <v>Chincha</v>
      </c>
      <c r="C38" t="str">
        <f>"export excel ""$provincias_significativas\"&amp;B$5&amp;"\output_"&amp;B$5&amp;"_"&amp;B$3&amp;"_"&amp;B$4&amp;".xlsx"", firstrow(variables) sheet("&amp;""""&amp;B38&amp;""""&amp;", replace) keepcellfmt"</f>
        <v>export excel "$provincias_significativas\malos\output_malos_jefe_hogar_simulacion_1.xlsx", firstrow(variables) sheet("Chincha", replace) keepcellfmt</v>
      </c>
      <c r="D38" s="72">
        <v>23</v>
      </c>
      <c r="E38" t="str">
        <f>BUSCARV(D38;[1]NOTAS!$A$2:$B$92;2;0)</f>
        <v>Cajamarca</v>
      </c>
      <c r="F38" t="str">
        <f t="shared" ref="F38" si="39">"export excel ""$provincias_significativas\"&amp;E$5&amp;"\output_"&amp;E$5&amp;"_"&amp;E$3&amp;"_"&amp;E$4&amp;".xlsx"", firstrow(variables) sheet("&amp;""""&amp;E38&amp;""""&amp;", replace) keepcellfmt"</f>
        <v>export excel "$provincias_significativas\malos\output_malos_jefe_hogar_simulacion_2.xlsx", firstrow(variables) sheet("Cajamarca", replace) keepcellfmt</v>
      </c>
      <c r="G38" s="73">
        <v>23</v>
      </c>
      <c r="H38" t="str">
        <f>BUSCARV(G38;[1]NOTAS!$A$2:$B$92;2;0)</f>
        <v>Cajamarca</v>
      </c>
      <c r="I38" t="str">
        <f t="shared" ref="I38" si="40">"export excel ""$provincias_significativas\"&amp;H$5&amp;"\output_"&amp;H$5&amp;"_"&amp;H$3&amp;"_"&amp;H$4&amp;".xlsx"", firstrow(variables) sheet("&amp;""""&amp;H38&amp;""""&amp;", replace) keepcellfmt"</f>
        <v>export excel "$provincias_significativas\malos\output_malos_jefe_hogar_simulacion_3.xlsx", firstrow(variables) sheet("Cajamarca", replace) keepcellfmt</v>
      </c>
      <c r="J38" s="74">
        <v>41</v>
      </c>
      <c r="K38" t="str">
        <f>BUSCARV(J38;[1]NOTAS!$A$2:$B$92;2;0)</f>
        <v>Chachapoyas</v>
      </c>
      <c r="L38" t="str">
        <f t="shared" ref="L38" si="41">"export excel ""$provincias_significativas\"&amp;K$5&amp;"\output_"&amp;K$5&amp;"_"&amp;K$3&amp;"_"&amp;K$4&amp;".xlsx"", firstrow(variables) sheet("&amp;""""&amp;K38&amp;""""&amp;", replace) keepcellfmt"</f>
        <v>export excel "$provincias_significativas\malos\output_malos_jefe_hogar_simulacion_4.xlsx", firstrow(variables) sheet("Chachapoyas", replace) keepcellfmt</v>
      </c>
    </row>
    <row r="39" spans="1:12">
      <c r="A39" s="71">
        <v>45</v>
      </c>
      <c r="B39" t="str">
        <f>BUSCARV(A39;[1]NOTAS!$A$2:$B$92;2;0)</f>
        <v>Chincha</v>
      </c>
      <c r="C39" t="s">
        <v>105</v>
      </c>
      <c r="D39" s="72">
        <v>23</v>
      </c>
      <c r="E39" t="str">
        <f>BUSCARV(D39;[1]NOTAS!$A$2:$B$92;2;0)</f>
        <v>Cajamarca</v>
      </c>
      <c r="F39" t="s">
        <v>105</v>
      </c>
      <c r="G39" s="73">
        <v>23</v>
      </c>
      <c r="H39" t="str">
        <f>BUSCARV(G39;[1]NOTAS!$A$2:$B$92;2;0)</f>
        <v>Cajamarca</v>
      </c>
      <c r="I39" t="s">
        <v>105</v>
      </c>
      <c r="J39" s="74">
        <v>41</v>
      </c>
      <c r="K39" t="str">
        <f>BUSCARV(J39;[1]NOTAS!$A$2:$B$92;2;0)</f>
        <v>Chachapoyas</v>
      </c>
      <c r="L39" t="s">
        <v>105</v>
      </c>
    </row>
    <row r="40" spans="1:12">
      <c r="A40" s="71">
        <v>45</v>
      </c>
      <c r="B40" t="str">
        <f>BUSCARV(A40;[1]NOTAS!$A$2:$B$92;2;0)</f>
        <v>Chincha</v>
      </c>
      <c r="C40" t="s">
        <v>106</v>
      </c>
      <c r="D40" s="72">
        <v>23</v>
      </c>
      <c r="E40" t="str">
        <f>BUSCARV(D40;[1]NOTAS!$A$2:$B$92;2;0)</f>
        <v>Cajamarca</v>
      </c>
      <c r="F40" t="s">
        <v>106</v>
      </c>
      <c r="G40" s="73">
        <v>23</v>
      </c>
      <c r="H40" t="str">
        <f>BUSCARV(G40;[1]NOTAS!$A$2:$B$92;2;0)</f>
        <v>Cajamarca</v>
      </c>
      <c r="I40" t="s">
        <v>106</v>
      </c>
      <c r="J40" s="74">
        <v>41</v>
      </c>
      <c r="K40" t="str">
        <f>BUSCARV(J40;[1]NOTAS!$A$2:$B$92;2;0)</f>
        <v>Chachapoyas</v>
      </c>
      <c r="L40" t="s">
        <v>106</v>
      </c>
    </row>
    <row r="41" spans="1:12">
      <c r="A41" s="71">
        <v>45</v>
      </c>
      <c r="B41" t="str">
        <f>BUSCARV(A41;[1]NOTAS!$A$2:$B$92;2;0)</f>
        <v>Chincha</v>
      </c>
      <c r="C41" t="str">
        <f>"nogrid labsize(*0.6)) xline(37, lcolor(ltblue) ) ylabel(,nogrid) ytitle(""Pobreza Estandarizada"", size(*0.7)) title("&amp;""""&amp;"Pobreza de la Provincia "&amp;B41&amp;""&amp;""""&amp;",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  <c r="D41" s="72">
        <v>23</v>
      </c>
      <c r="E41" t="str">
        <f>BUSCARV(D41;[1]NOTAS!$A$2:$B$92;2;0)</f>
        <v>Cajamarca</v>
      </c>
      <c r="F41" t="str">
        <f t="shared" ref="F41" si="42">"nogrid labsize(*0.6)) xline(37, lcolor(ltblue) ) ylabel(,nogrid) ytitle(""Pobreza Estandarizada"", size(*0.7)) title("&amp;""""&amp;"Pobreza de la Provincia "&amp;E41&amp;""&amp;""""&amp;",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  <c r="G41" s="73">
        <v>23</v>
      </c>
      <c r="H41" t="str">
        <f>BUSCARV(G41;[1]NOTAS!$A$2:$B$92;2;0)</f>
        <v>Cajamarca</v>
      </c>
      <c r="I41" t="str">
        <f t="shared" ref="I41" si="43">"nogrid labsize(*0.6)) xline(37, lcolor(ltblue) ) ylabel(,nogrid) ytitle(""Pobreza Estandarizada"", size(*0.7)) title("&amp;""""&amp;"Pobreza de la Provincia "&amp;H41&amp;""&amp;""""&amp;",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  <c r="J41" s="74">
        <v>41</v>
      </c>
      <c r="K41" t="str">
        <f>BUSCARV(J41;[1]NOTAS!$A$2:$B$92;2;0)</f>
        <v>Chachapoyas</v>
      </c>
      <c r="L41" t="str">
        <f t="shared" ref="L41" si="44">"nogrid labsize(*0.6)) xline(37, lcolor(ltblue) ) ylabel(,nogrid) ytitle(""Pobreza Estandarizada"", size(*0.7)) title("&amp;""""&amp;"Pobreza de la Provincia "&amp;K41&amp;""&amp;""""&amp;",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Chachapoyas", size(10pt)) graphregion(color(white)) legend(label(1 "Observado") label(2 "SCM") label(3 "SCM Spillover"))</v>
      </c>
    </row>
    <row r="42" spans="1:12">
      <c r="A42" s="71">
        <v>45</v>
      </c>
      <c r="B42" t="str">
        <f>BUSCARV(A42;[1]NOTAS!$A$2:$B$92;2;0)</f>
        <v>Chincha</v>
      </c>
      <c r="C42" t="str">
        <f>"graph export "&amp;""""&amp;"$provincias_significativas\graficos\"&amp;B$5&amp;"\provincia_"&amp;B42&amp;"_var_"&amp;B$3&amp;"_"&amp;B$4&amp;".png"&amp;""""&amp;", as (png) replace"</f>
        <v>graph export "$provincias_significativas\graficos\malos\provincia_Chincha_var_jefe_hogar_simulacion_1.png", as (png) replace</v>
      </c>
      <c r="D42" s="72">
        <v>23</v>
      </c>
      <c r="E42" t="str">
        <f>BUSCARV(D42;[1]NOTAS!$A$2:$B$92;2;0)</f>
        <v>Cajamarca</v>
      </c>
      <c r="F42" t="str">
        <f t="shared" ref="F42" si="45">"graph export "&amp;""""&amp;"$provincias_significativas\graficos\"&amp;E$5&amp;"\provincia_"&amp;E42&amp;"_var_"&amp;E$3&amp;"_"&amp;E$4&amp;".png"&amp;""""&amp;", as (png) replace"</f>
        <v>graph export "$provincias_significativas\graficos\malos\provincia_Cajamarca_var_jefe_hogar_simulacion_2.png", as (png) replace</v>
      </c>
      <c r="G42" s="73">
        <v>23</v>
      </c>
      <c r="H42" t="str">
        <f>BUSCARV(G42;[1]NOTAS!$A$2:$B$92;2;0)</f>
        <v>Cajamarca</v>
      </c>
      <c r="I42" t="str">
        <f t="shared" ref="I42" si="46">"graph export "&amp;""""&amp;"$provincias_significativas\graficos\"&amp;H$5&amp;"\provincia_"&amp;H42&amp;"_var_"&amp;H$3&amp;"_"&amp;H$4&amp;".png"&amp;""""&amp;", as (png) replace"</f>
        <v>graph export "$provincias_significativas\graficos\malos\provincia_Cajamarca_var_jefe_hogar_simulacion_3.png", as (png) replace</v>
      </c>
      <c r="J42" s="74">
        <v>41</v>
      </c>
      <c r="K42" t="str">
        <f>BUSCARV(J42;[1]NOTAS!$A$2:$B$92;2;0)</f>
        <v>Chachapoyas</v>
      </c>
      <c r="L42" t="str">
        <f t="shared" ref="L42" si="47">"graph export "&amp;""""&amp;"$provincias_significativas\graficos\"&amp;K$5&amp;"\provincia_"&amp;K42&amp;"_var_"&amp;K$3&amp;"_"&amp;K$4&amp;".png"&amp;""""&amp;", as (png) replace"</f>
        <v>graph export "$provincias_significativas\graficos\malos\provincia_Chachapoyas_var_jefe_hogar_simulacion_4.png", as (png) replace</v>
      </c>
    </row>
    <row r="43" spans="1:12">
      <c r="A43" s="71">
        <v>45</v>
      </c>
      <c r="B43" t="str">
        <f>BUSCARV(A43;[1]NOTAS!$A$2:$B$92;2;0)</f>
        <v>Chincha</v>
      </c>
      <c r="C43" t="str">
        <f>"putexcel set "&amp;""""&amp;"$provincias_significativas\"&amp;B$5&amp;"\output_"&amp;B$5&amp;"_"&amp;B$3&amp;"_"&amp;B$4&amp;".xlsx"&amp;""""&amp;", sheet("&amp;""""&amp;B43&amp;""""&amp;") modify"</f>
        <v>putexcel set "$provincias_significativas\malos\output_malos_jefe_hogar_simulacion_1.xlsx", sheet("Chincha") modify</v>
      </c>
      <c r="D43" s="72">
        <v>23</v>
      </c>
      <c r="E43" t="str">
        <f>BUSCARV(D43;[1]NOTAS!$A$2:$B$92;2;0)</f>
        <v>Cajamarca</v>
      </c>
      <c r="F43" t="str">
        <f t="shared" ref="F43" si="48">"putexcel set "&amp;""""&amp;"$provincias_significativas\"&amp;E$5&amp;"\output_"&amp;E$5&amp;"_"&amp;E$3&amp;"_"&amp;E$4&amp;".xlsx"&amp;""""&amp;", sheet("&amp;""""&amp;E43&amp;""""&amp;") modify"</f>
        <v>putexcel set "$provincias_significativas\malos\output_malos_jefe_hogar_simulacion_2.xlsx", sheet("Cajamarca") modify</v>
      </c>
      <c r="G43" s="73">
        <v>23</v>
      </c>
      <c r="H43" t="str">
        <f>BUSCARV(G43;[1]NOTAS!$A$2:$B$92;2;0)</f>
        <v>Cajamarca</v>
      </c>
      <c r="I43" t="str">
        <f t="shared" ref="I43" si="49">"putexcel set "&amp;""""&amp;"$provincias_significativas\"&amp;H$5&amp;"\output_"&amp;H$5&amp;"_"&amp;H$3&amp;"_"&amp;H$4&amp;".xlsx"&amp;""""&amp;", sheet("&amp;""""&amp;H43&amp;""""&amp;") modify"</f>
        <v>putexcel set "$provincias_significativas\malos\output_malos_jefe_hogar_simulacion_3.xlsx", sheet("Cajamarca") modify</v>
      </c>
      <c r="J43" s="74">
        <v>41</v>
      </c>
      <c r="K43" t="str">
        <f>BUSCARV(J43;[1]NOTAS!$A$2:$B$92;2;0)</f>
        <v>Chachapoyas</v>
      </c>
      <c r="L43" t="str">
        <f t="shared" ref="L43" si="50">"putexcel set "&amp;""""&amp;"$provincias_significativas\"&amp;K$5&amp;"\output_"&amp;K$5&amp;"_"&amp;K$3&amp;"_"&amp;K$4&amp;".xlsx"&amp;""""&amp;", sheet("&amp;""""&amp;K43&amp;""""&amp;") modify"</f>
        <v>putexcel set "$provincias_significativas\malos\output_malos_jefe_hogar_simulacion_4.xlsx", sheet("Chachapoyas") modify</v>
      </c>
    </row>
    <row r="44" spans="1:12">
      <c r="A44" s="71">
        <v>45</v>
      </c>
      <c r="B44" t="str">
        <f>BUSCARV(A44;[1]NOTAS!$A$2:$B$92;2;0)</f>
        <v>Chincha</v>
      </c>
      <c r="C44" t="str">
        <f>"putexcel J1=picture("&amp;""""&amp;"$provincias_significativas\graficos\"&amp;B$5&amp;"\provincia_"&amp;B44&amp;"_var_"&amp;B$3&amp;"_"&amp;B$2&amp;".png"&amp;""""&amp;")"</f>
        <v>putexcel J1=picture("$provincias_significativas\graficos\malos\provincia_Chincha_var_jefe_hogar_simulacion_1.png")</v>
      </c>
      <c r="D44" s="72">
        <v>23</v>
      </c>
      <c r="E44" t="str">
        <f>BUSCARV(D44;[1]NOTAS!$A$2:$B$92;2;0)</f>
        <v>Cajamarca</v>
      </c>
      <c r="F44" t="str">
        <f t="shared" ref="F44" si="51">"putexcel J1=picture("&amp;""""&amp;"$provincias_significativas\graficos\"&amp;E$5&amp;"\provincia_"&amp;E44&amp;"_var_"&amp;E$3&amp;"_"&amp;E$2&amp;".png"&amp;""""&amp;")"</f>
        <v>putexcel J1=picture("$provincias_significativas\graficos\malos\provincia_Cajamarca_var_jefe_hogar_simulacion_2.png")</v>
      </c>
      <c r="G44" s="73">
        <v>23</v>
      </c>
      <c r="H44" t="str">
        <f>BUSCARV(G44;[1]NOTAS!$A$2:$B$92;2;0)</f>
        <v>Cajamarca</v>
      </c>
      <c r="I44" t="str">
        <f t="shared" ref="I44" si="52">"putexcel J1=picture("&amp;""""&amp;"$provincias_significativas\graficos\"&amp;H$5&amp;"\provincia_"&amp;H44&amp;"_var_"&amp;H$3&amp;"_"&amp;H$2&amp;".png"&amp;""""&amp;")"</f>
        <v>putexcel J1=picture("$provincias_significativas\graficos\malos\provincia_Cajamarca_var_jefe_hogar_simulacion_3.png")</v>
      </c>
      <c r="J44" s="74">
        <v>41</v>
      </c>
      <c r="K44" t="str">
        <f>BUSCARV(J44;[1]NOTAS!$A$2:$B$92;2;0)</f>
        <v>Chachapoyas</v>
      </c>
      <c r="L44" t="str">
        <f t="shared" ref="L44" si="53">"putexcel J1=picture("&amp;""""&amp;"$provincias_significativas\graficos\"&amp;K$5&amp;"\provincia_"&amp;K44&amp;"_var_"&amp;K$3&amp;"_"&amp;K$2&amp;".png"&amp;""""&amp;")"</f>
        <v>putexcel J1=picture("$provincias_significativas\graficos\malos\provincia_Chachapoyas_var_jefe_hogar_simulacion_4.png")</v>
      </c>
    </row>
    <row r="45" spans="1:12">
      <c r="A45" s="71">
        <v>45</v>
      </c>
      <c r="B45" t="str">
        <f>BUSCARV(A45;[1]NOTAS!$A$2:$B$92;2;0)</f>
        <v>Chincha</v>
      </c>
      <c r="C45" t="s">
        <v>108</v>
      </c>
      <c r="D45" s="72">
        <v>23</v>
      </c>
      <c r="E45" t="str">
        <f>BUSCARV(D45;[1]NOTAS!$A$2:$B$92;2;0)</f>
        <v>Cajamarca</v>
      </c>
      <c r="F45" t="s">
        <v>108</v>
      </c>
      <c r="G45" s="73">
        <v>23</v>
      </c>
      <c r="H45" t="str">
        <f>BUSCARV(G45;[1]NOTAS!$A$2:$B$92;2;0)</f>
        <v>Cajamarca</v>
      </c>
      <c r="I45" t="s">
        <v>108</v>
      </c>
      <c r="J45" s="74">
        <v>41</v>
      </c>
      <c r="K45" t="str">
        <f>BUSCARV(J45;[1]NOTAS!$A$2:$B$92;2;0)</f>
        <v>Chachapoyas</v>
      </c>
      <c r="L45" t="s">
        <v>108</v>
      </c>
    </row>
    <row r="46" spans="1:12">
      <c r="A46" s="71">
        <v>57</v>
      </c>
      <c r="B46" t="str">
        <f>BUSCARV(A46;[1]NOTAS!$A$2:$B$92;2;0)</f>
        <v>Cusco</v>
      </c>
      <c r="C46" t="str">
        <f>"if `j'=="&amp;A46&amp;" {"</f>
        <v>if `j'==57 {</v>
      </c>
      <c r="D46" s="72">
        <v>26</v>
      </c>
      <c r="E46" t="str">
        <f>BUSCARV(D46;[1]NOTAS!$A$2:$B$92;2;0)</f>
        <v>Callao</v>
      </c>
      <c r="F46" t="str">
        <f t="shared" ref="F46" si="54">"if `j'=="&amp;D46&amp;" {"</f>
        <v>if `j'==26 {</v>
      </c>
      <c r="G46" s="73">
        <v>26</v>
      </c>
      <c r="H46" t="str">
        <f>BUSCARV(G46;[1]NOTAS!$A$2:$B$92;2;0)</f>
        <v>Callao</v>
      </c>
      <c r="I46" t="str">
        <f t="shared" ref="I46" si="55">"if `j'=="&amp;G46&amp;" {"</f>
        <v>if `j'==26 {</v>
      </c>
      <c r="J46" s="74">
        <v>44</v>
      </c>
      <c r="K46" t="str">
        <f>BUSCARV(J46;[1]NOTAS!$A$2:$B$92;2;0)</f>
        <v>Chiclayo</v>
      </c>
      <c r="L46" t="str">
        <f t="shared" ref="L46" si="56">"if `j'=="&amp;J46&amp;" {"</f>
        <v>if `j'==44 {</v>
      </c>
    </row>
    <row r="47" spans="1:12">
      <c r="A47" s="71">
        <v>57</v>
      </c>
      <c r="B47" t="str">
        <f>BUSCARV(A47;[1]NOTAS!$A$2:$B$92;2;0)</f>
        <v>Cusco</v>
      </c>
      <c r="C47" t="str">
        <f>"export excel ""$provincias_significativas\"&amp;B$5&amp;"\output_"&amp;B$5&amp;"_"&amp;B$3&amp;"_"&amp;B$4&amp;".xlsx"", firstrow(variables) sheet("&amp;""""&amp;B47&amp;""""&amp;", replace) keepcellfmt"</f>
        <v>export excel "$provincias_significativas\malos\output_malos_jefe_hogar_simulacion_1.xlsx", firstrow(variables) sheet("Cusco", replace) keepcellfmt</v>
      </c>
      <c r="D47" s="72">
        <v>26</v>
      </c>
      <c r="E47" t="str">
        <f>BUSCARV(D47;[1]NOTAS!$A$2:$B$92;2;0)</f>
        <v>Callao</v>
      </c>
      <c r="F47" t="str">
        <f t="shared" ref="F47" si="57">"export excel ""$provincias_significativas\"&amp;E$5&amp;"\output_"&amp;E$5&amp;"_"&amp;E$3&amp;"_"&amp;E$4&amp;".xlsx"", firstrow(variables) sheet("&amp;""""&amp;E47&amp;""""&amp;", replace) keepcellfmt"</f>
        <v>export excel "$provincias_significativas\malos\output_malos_jefe_hogar_simulacion_2.xlsx", firstrow(variables) sheet("Callao", replace) keepcellfmt</v>
      </c>
      <c r="G47" s="73">
        <v>26</v>
      </c>
      <c r="H47" t="str">
        <f>BUSCARV(G47;[1]NOTAS!$A$2:$B$92;2;0)</f>
        <v>Callao</v>
      </c>
      <c r="I47" t="str">
        <f t="shared" ref="I47" si="58">"export excel ""$provincias_significativas\"&amp;H$5&amp;"\output_"&amp;H$5&amp;"_"&amp;H$3&amp;"_"&amp;H$4&amp;".xlsx"", firstrow(variables) sheet("&amp;""""&amp;H47&amp;""""&amp;", replace) keepcellfmt"</f>
        <v>export excel "$provincias_significativas\malos\output_malos_jefe_hogar_simulacion_3.xlsx", firstrow(variables) sheet("Callao", replace) keepcellfmt</v>
      </c>
      <c r="J47" s="74">
        <v>44</v>
      </c>
      <c r="K47" t="str">
        <f>BUSCARV(J47;[1]NOTAS!$A$2:$B$92;2;0)</f>
        <v>Chiclayo</v>
      </c>
      <c r="L47" t="str">
        <f t="shared" ref="L47" si="59">"export excel ""$provincias_significativas\"&amp;K$5&amp;"\output_"&amp;K$5&amp;"_"&amp;K$3&amp;"_"&amp;K$4&amp;".xlsx"", firstrow(variables) sheet("&amp;""""&amp;K47&amp;""""&amp;", replace) keepcellfmt"</f>
        <v>export excel "$provincias_significativas\malos\output_malos_jefe_hogar_simulacion_4.xlsx", firstrow(variables) sheet("Chiclayo", replace) keepcellfmt</v>
      </c>
    </row>
    <row r="48" spans="1:12">
      <c r="A48" s="71">
        <v>57</v>
      </c>
      <c r="B48" t="str">
        <f>BUSCARV(A48;[1]NOTAS!$A$2:$B$92;2;0)</f>
        <v>Cusco</v>
      </c>
      <c r="C48" t="s">
        <v>105</v>
      </c>
      <c r="D48" s="72">
        <v>26</v>
      </c>
      <c r="E48" t="str">
        <f>BUSCARV(D48;[1]NOTAS!$A$2:$B$92;2;0)</f>
        <v>Callao</v>
      </c>
      <c r="F48" t="s">
        <v>105</v>
      </c>
      <c r="G48" s="73">
        <v>26</v>
      </c>
      <c r="H48" t="str">
        <f>BUSCARV(G48;[1]NOTAS!$A$2:$B$92;2;0)</f>
        <v>Callao</v>
      </c>
      <c r="I48" t="s">
        <v>105</v>
      </c>
      <c r="J48" s="74">
        <v>44</v>
      </c>
      <c r="K48" t="str">
        <f>BUSCARV(J48;[1]NOTAS!$A$2:$B$92;2;0)</f>
        <v>Chiclayo</v>
      </c>
      <c r="L48" t="s">
        <v>105</v>
      </c>
    </row>
    <row r="49" spans="1:12">
      <c r="A49" s="71">
        <v>57</v>
      </c>
      <c r="B49" t="str">
        <f>BUSCARV(A49;[1]NOTAS!$A$2:$B$92;2;0)</f>
        <v>Cusco</v>
      </c>
      <c r="C49" t="s">
        <v>106</v>
      </c>
      <c r="D49" s="72">
        <v>26</v>
      </c>
      <c r="E49" t="str">
        <f>BUSCARV(D49;[1]NOTAS!$A$2:$B$92;2;0)</f>
        <v>Callao</v>
      </c>
      <c r="F49" t="s">
        <v>106</v>
      </c>
      <c r="G49" s="73">
        <v>26</v>
      </c>
      <c r="H49" t="str">
        <f>BUSCARV(G49;[1]NOTAS!$A$2:$B$92;2;0)</f>
        <v>Callao</v>
      </c>
      <c r="I49" t="s">
        <v>106</v>
      </c>
      <c r="J49" s="74">
        <v>44</v>
      </c>
      <c r="K49" t="str">
        <f>BUSCARV(J49;[1]NOTAS!$A$2:$B$92;2;0)</f>
        <v>Chiclayo</v>
      </c>
      <c r="L49" t="s">
        <v>106</v>
      </c>
    </row>
    <row r="50" spans="1:12">
      <c r="A50" s="71">
        <v>57</v>
      </c>
      <c r="B50" t="str">
        <f>BUSCARV(A50;[1]NOTAS!$A$2:$B$92;2;0)</f>
        <v>Cusco</v>
      </c>
      <c r="C50" t="str">
        <f>"nogrid labsize(*0.6)) xline(37, lcolor(ltblue) ) ylabel(,nogrid) ytitle(""Pobreza Estandarizada"", size(*0.7)) title("&amp;""""&amp;"Pobreza de la Provincia "&amp;B50&amp;""&amp;""""&amp;",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  <c r="D50" s="72">
        <v>26</v>
      </c>
      <c r="E50" t="str">
        <f>BUSCARV(D50;[1]NOTAS!$A$2:$B$92;2;0)</f>
        <v>Callao</v>
      </c>
      <c r="F50" t="str">
        <f t="shared" ref="F50" si="60">"nogrid labsize(*0.6)) xline(37, lcolor(ltblue) ) ylabel(,nogrid) ytitle(""Pobreza Estandarizada"", size(*0.7)) title("&amp;""""&amp;"Pobreza de la Provincia "&amp;E50&amp;""&amp;""""&amp;",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  <c r="G50" s="73">
        <v>26</v>
      </c>
      <c r="H50" t="str">
        <f>BUSCARV(G50;[1]NOTAS!$A$2:$B$92;2;0)</f>
        <v>Callao</v>
      </c>
      <c r="I50" t="str">
        <f t="shared" ref="I50" si="61">"nogrid labsize(*0.6)) xline(37, lcolor(ltblue) ) ylabel(,nogrid) ytitle(""Pobreza Estandarizada"", size(*0.7)) title("&amp;""""&amp;"Pobreza de la Provincia "&amp;H50&amp;""&amp;""""&amp;",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  <c r="J50" s="74">
        <v>44</v>
      </c>
      <c r="K50" t="str">
        <f>BUSCARV(J50;[1]NOTAS!$A$2:$B$92;2;0)</f>
        <v>Chiclayo</v>
      </c>
      <c r="L50" t="str">
        <f t="shared" ref="L50" si="62">"nogrid labsize(*0.6)) xline(37, lcolor(ltblue) ) ylabel(,nogrid) ytitle(""Pobreza Estandarizada"", size(*0.7)) title("&amp;""""&amp;"Pobreza de la Provincia "&amp;K50&amp;""&amp;""""&amp;",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</row>
    <row r="51" spans="1:12">
      <c r="A51" s="71">
        <v>57</v>
      </c>
      <c r="B51" t="str">
        <f>BUSCARV(A51;[1]NOTAS!$A$2:$B$92;2;0)</f>
        <v>Cusco</v>
      </c>
      <c r="C51" t="str">
        <f>"graph export "&amp;""""&amp;"$provincias_significativas\graficos\"&amp;B$5&amp;"\provincia_"&amp;B51&amp;"_var_"&amp;B$3&amp;"_"&amp;B$4&amp;".png"&amp;""""&amp;", as (png) replace"</f>
        <v>graph export "$provincias_significativas\graficos\malos\provincia_Cusco_var_jefe_hogar_simulacion_1.png", as (png) replace</v>
      </c>
      <c r="D51" s="72">
        <v>26</v>
      </c>
      <c r="E51" t="str">
        <f>BUSCARV(D51;[1]NOTAS!$A$2:$B$92;2;0)</f>
        <v>Callao</v>
      </c>
      <c r="F51" t="str">
        <f t="shared" ref="F51" si="63">"graph export "&amp;""""&amp;"$provincias_significativas\graficos\"&amp;E$5&amp;"\provincia_"&amp;E51&amp;"_var_"&amp;E$3&amp;"_"&amp;E$4&amp;".png"&amp;""""&amp;", as (png) replace"</f>
        <v>graph export "$provincias_significativas\graficos\malos\provincia_Callao_var_jefe_hogar_simulacion_2.png", as (png) replace</v>
      </c>
      <c r="G51" s="73">
        <v>26</v>
      </c>
      <c r="H51" t="str">
        <f>BUSCARV(G51;[1]NOTAS!$A$2:$B$92;2;0)</f>
        <v>Callao</v>
      </c>
      <c r="I51" t="str">
        <f t="shared" ref="I51" si="64">"graph export "&amp;""""&amp;"$provincias_significativas\graficos\"&amp;H$5&amp;"\provincia_"&amp;H51&amp;"_var_"&amp;H$3&amp;"_"&amp;H$4&amp;".png"&amp;""""&amp;", as (png) replace"</f>
        <v>graph export "$provincias_significativas\graficos\malos\provincia_Callao_var_jefe_hogar_simulacion_3.png", as (png) replace</v>
      </c>
      <c r="J51" s="74">
        <v>44</v>
      </c>
      <c r="K51" t="str">
        <f>BUSCARV(J51;[1]NOTAS!$A$2:$B$92;2;0)</f>
        <v>Chiclayo</v>
      </c>
      <c r="L51" t="str">
        <f t="shared" ref="L51" si="65">"graph export "&amp;""""&amp;"$provincias_significativas\graficos\"&amp;K$5&amp;"\provincia_"&amp;K51&amp;"_var_"&amp;K$3&amp;"_"&amp;K$4&amp;".png"&amp;""""&amp;", as (png) replace"</f>
        <v>graph export "$provincias_significativas\graficos\malos\provincia_Chiclayo_var_jefe_hogar_simulacion_4.png", as (png) replace</v>
      </c>
    </row>
    <row r="52" spans="1:12">
      <c r="A52" s="71">
        <v>57</v>
      </c>
      <c r="B52" t="str">
        <f>BUSCARV(A52;[1]NOTAS!$A$2:$B$92;2;0)</f>
        <v>Cusco</v>
      </c>
      <c r="C52" t="str">
        <f>"putexcel set "&amp;""""&amp;"$provincias_significativas\"&amp;B$5&amp;"\output_"&amp;B$5&amp;"_"&amp;B$3&amp;"_"&amp;B$4&amp;".xlsx"&amp;""""&amp;", sheet("&amp;""""&amp;B52&amp;""""&amp;") modify"</f>
        <v>putexcel set "$provincias_significativas\malos\output_malos_jefe_hogar_simulacion_1.xlsx", sheet("Cusco") modify</v>
      </c>
      <c r="D52" s="72">
        <v>26</v>
      </c>
      <c r="E52" t="str">
        <f>BUSCARV(D52;[1]NOTAS!$A$2:$B$92;2;0)</f>
        <v>Callao</v>
      </c>
      <c r="F52" t="str">
        <f t="shared" ref="F52" si="66">"putexcel set "&amp;""""&amp;"$provincias_significativas\"&amp;E$5&amp;"\output_"&amp;E$5&amp;"_"&amp;E$3&amp;"_"&amp;E$4&amp;".xlsx"&amp;""""&amp;", sheet("&amp;""""&amp;E52&amp;""""&amp;") modify"</f>
        <v>putexcel set "$provincias_significativas\malos\output_malos_jefe_hogar_simulacion_2.xlsx", sheet("Callao") modify</v>
      </c>
      <c r="G52" s="73">
        <v>26</v>
      </c>
      <c r="H52" t="str">
        <f>BUSCARV(G52;[1]NOTAS!$A$2:$B$92;2;0)</f>
        <v>Callao</v>
      </c>
      <c r="I52" t="str">
        <f t="shared" ref="I52" si="67">"putexcel set "&amp;""""&amp;"$provincias_significativas\"&amp;H$5&amp;"\output_"&amp;H$5&amp;"_"&amp;H$3&amp;"_"&amp;H$4&amp;".xlsx"&amp;""""&amp;", sheet("&amp;""""&amp;H52&amp;""""&amp;") modify"</f>
        <v>putexcel set "$provincias_significativas\malos\output_malos_jefe_hogar_simulacion_3.xlsx", sheet("Callao") modify</v>
      </c>
      <c r="J52" s="74">
        <v>44</v>
      </c>
      <c r="K52" t="str">
        <f>BUSCARV(J52;[1]NOTAS!$A$2:$B$92;2;0)</f>
        <v>Chiclayo</v>
      </c>
      <c r="L52" t="str">
        <f t="shared" ref="L52" si="68">"putexcel set "&amp;""""&amp;"$provincias_significativas\"&amp;K$5&amp;"\output_"&amp;K$5&amp;"_"&amp;K$3&amp;"_"&amp;K$4&amp;".xlsx"&amp;""""&amp;", sheet("&amp;""""&amp;K52&amp;""""&amp;") modify"</f>
        <v>putexcel set "$provincias_significativas\malos\output_malos_jefe_hogar_simulacion_4.xlsx", sheet("Chiclayo") modify</v>
      </c>
    </row>
    <row r="53" spans="1:12">
      <c r="A53" s="71">
        <v>57</v>
      </c>
      <c r="B53" t="str">
        <f>BUSCARV(A53;[1]NOTAS!$A$2:$B$92;2;0)</f>
        <v>Cusco</v>
      </c>
      <c r="C53" t="str">
        <f>"putexcel J1=picture("&amp;""""&amp;"$provincias_significativas\graficos\"&amp;B$5&amp;"\provincia_"&amp;B53&amp;"_var_"&amp;B$3&amp;"_"&amp;B$2&amp;".png"&amp;""""&amp;")"</f>
        <v>putexcel J1=picture("$provincias_significativas\graficos\malos\provincia_Cusco_var_jefe_hogar_simulacion_1.png")</v>
      </c>
      <c r="D53" s="72">
        <v>26</v>
      </c>
      <c r="E53" t="str">
        <f>BUSCARV(D53;[1]NOTAS!$A$2:$B$92;2;0)</f>
        <v>Callao</v>
      </c>
      <c r="F53" t="str">
        <f t="shared" ref="F53" si="69">"putexcel J1=picture("&amp;""""&amp;"$provincias_significativas\graficos\"&amp;E$5&amp;"\provincia_"&amp;E53&amp;"_var_"&amp;E$3&amp;"_"&amp;E$2&amp;".png"&amp;""""&amp;")"</f>
        <v>putexcel J1=picture("$provincias_significativas\graficos\malos\provincia_Callao_var_jefe_hogar_simulacion_2.png")</v>
      </c>
      <c r="G53" s="73">
        <v>26</v>
      </c>
      <c r="H53" t="str">
        <f>BUSCARV(G53;[1]NOTAS!$A$2:$B$92;2;0)</f>
        <v>Callao</v>
      </c>
      <c r="I53" t="str">
        <f t="shared" ref="I53" si="70">"putexcel J1=picture("&amp;""""&amp;"$provincias_significativas\graficos\"&amp;H$5&amp;"\provincia_"&amp;H53&amp;"_var_"&amp;H$3&amp;"_"&amp;H$2&amp;".png"&amp;""""&amp;")"</f>
        <v>putexcel J1=picture("$provincias_significativas\graficos\malos\provincia_Callao_var_jefe_hogar_simulacion_3.png")</v>
      </c>
      <c r="J53" s="74">
        <v>44</v>
      </c>
      <c r="K53" t="str">
        <f>BUSCARV(J53;[1]NOTAS!$A$2:$B$92;2;0)</f>
        <v>Chiclayo</v>
      </c>
      <c r="L53" t="str">
        <f t="shared" ref="L53" si="71">"putexcel J1=picture("&amp;""""&amp;"$provincias_significativas\graficos\"&amp;K$5&amp;"\provincia_"&amp;K53&amp;"_var_"&amp;K$3&amp;"_"&amp;K$2&amp;".png"&amp;""""&amp;")"</f>
        <v>putexcel J1=picture("$provincias_significativas\graficos\malos\provincia_Chiclayo_var_jefe_hogar_simulacion_4.png")</v>
      </c>
    </row>
    <row r="54" spans="1:12">
      <c r="A54" s="71">
        <v>57</v>
      </c>
      <c r="B54" t="str">
        <f>BUSCARV(A54;[1]NOTAS!$A$2:$B$92;2;0)</f>
        <v>Cusco</v>
      </c>
      <c r="C54" t="s">
        <v>108</v>
      </c>
      <c r="D54" s="72">
        <v>26</v>
      </c>
      <c r="E54" t="str">
        <f>BUSCARV(D54;[1]NOTAS!$A$2:$B$92;2;0)</f>
        <v>Callao</v>
      </c>
      <c r="F54" t="s">
        <v>108</v>
      </c>
      <c r="G54" s="73">
        <v>26</v>
      </c>
      <c r="H54" t="str">
        <f>BUSCARV(G54;[1]NOTAS!$A$2:$B$92;2;0)</f>
        <v>Callao</v>
      </c>
      <c r="I54" t="s">
        <v>108</v>
      </c>
      <c r="J54" s="74">
        <v>44</v>
      </c>
      <c r="K54" t="str">
        <f>BUSCARV(J54;[1]NOTAS!$A$2:$B$92;2;0)</f>
        <v>Chiclayo</v>
      </c>
      <c r="L54" t="s">
        <v>108</v>
      </c>
    </row>
    <row r="55" spans="1:12">
      <c r="A55" s="71">
        <v>66</v>
      </c>
      <c r="B55" t="str">
        <f>BUSCARV(A55;[1]NOTAS!$A$2:$B$92;2;0)</f>
        <v>General Sanchez Cerro</v>
      </c>
      <c r="C55" t="str">
        <f>"if `j'=="&amp;A55&amp;" {"</f>
        <v>if `j'==66 {</v>
      </c>
      <c r="D55" s="72">
        <v>41</v>
      </c>
      <c r="E55" t="str">
        <f>BUSCARV(D55;[1]NOTAS!$A$2:$B$92;2;0)</f>
        <v>Chachapoyas</v>
      </c>
      <c r="F55" t="str">
        <f t="shared" ref="F55" si="72">"if `j'=="&amp;D55&amp;" {"</f>
        <v>if `j'==41 {</v>
      </c>
      <c r="G55" s="73">
        <v>41</v>
      </c>
      <c r="H55" t="str">
        <f>BUSCARV(G55;[1]NOTAS!$A$2:$B$92;2;0)</f>
        <v>Chachapoyas</v>
      </c>
      <c r="I55" t="str">
        <f t="shared" ref="I55" si="73">"if `j'=="&amp;G55&amp;" {"</f>
        <v>if `j'==41 {</v>
      </c>
      <c r="J55" s="74">
        <v>45</v>
      </c>
      <c r="K55" t="str">
        <f>BUSCARV(J55;[1]NOTAS!$A$2:$B$92;2;0)</f>
        <v>Chincha</v>
      </c>
      <c r="L55" t="str">
        <f t="shared" ref="L55" si="74">"if `j'=="&amp;J55&amp;" {"</f>
        <v>if `j'==45 {</v>
      </c>
    </row>
    <row r="56" spans="1:12">
      <c r="A56" s="71">
        <v>66</v>
      </c>
      <c r="B56" t="str">
        <f>BUSCARV(A56;[1]NOTAS!$A$2:$B$92;2;0)</f>
        <v>General Sanchez Cerro</v>
      </c>
      <c r="C56" t="str">
        <f>"export excel ""$provincias_significativas\"&amp;B$5&amp;"\output_"&amp;B$5&amp;"_"&amp;B$3&amp;"_"&amp;B$4&amp;".xlsx"", firstrow(variables) sheet("&amp;""""&amp;B56&amp;""""&amp;", replace) keepcellfmt"</f>
        <v>export excel "$provincias_significativas\malos\output_malos_jefe_hogar_simulacion_1.xlsx", firstrow(variables) sheet("General Sanchez Cerro", replace) keepcellfmt</v>
      </c>
      <c r="D56" s="72">
        <v>41</v>
      </c>
      <c r="E56" t="str">
        <f>BUSCARV(D56;[1]NOTAS!$A$2:$B$92;2;0)</f>
        <v>Chachapoyas</v>
      </c>
      <c r="F56" t="str">
        <f t="shared" ref="F56" si="75">"export excel ""$provincias_significativas\"&amp;E$5&amp;"\output_"&amp;E$5&amp;"_"&amp;E$3&amp;"_"&amp;E$4&amp;".xlsx"", firstrow(variables) sheet("&amp;""""&amp;E56&amp;""""&amp;", replace) keepcellfmt"</f>
        <v>export excel "$provincias_significativas\malos\output_malos_jefe_hogar_simulacion_2.xlsx", firstrow(variables) sheet("Chachapoyas", replace) keepcellfmt</v>
      </c>
      <c r="G56" s="73">
        <v>41</v>
      </c>
      <c r="H56" t="str">
        <f>BUSCARV(G56;[1]NOTAS!$A$2:$B$92;2;0)</f>
        <v>Chachapoyas</v>
      </c>
      <c r="I56" t="str">
        <f t="shared" ref="I56" si="76">"export excel ""$provincias_significativas\"&amp;H$5&amp;"\output_"&amp;H$5&amp;"_"&amp;H$3&amp;"_"&amp;H$4&amp;".xlsx"", firstrow(variables) sheet("&amp;""""&amp;H56&amp;""""&amp;", replace) keepcellfmt"</f>
        <v>export excel "$provincias_significativas\malos\output_malos_jefe_hogar_simulacion_3.xlsx", firstrow(variables) sheet("Chachapoyas", replace) keepcellfmt</v>
      </c>
      <c r="J56" s="74">
        <v>45</v>
      </c>
      <c r="K56" t="str">
        <f>BUSCARV(J56;[1]NOTAS!$A$2:$B$92;2;0)</f>
        <v>Chincha</v>
      </c>
      <c r="L56" t="str">
        <f t="shared" ref="L56" si="77">"export excel ""$provincias_significativas\"&amp;K$5&amp;"\output_"&amp;K$5&amp;"_"&amp;K$3&amp;"_"&amp;K$4&amp;".xlsx"", firstrow(variables) sheet("&amp;""""&amp;K56&amp;""""&amp;", replace) keepcellfmt"</f>
        <v>export excel "$provincias_significativas\malos\output_malos_jefe_hogar_simulacion_4.xlsx", firstrow(variables) sheet("Chincha", replace) keepcellfmt</v>
      </c>
    </row>
    <row r="57" spans="1:12">
      <c r="A57" s="71">
        <v>66</v>
      </c>
      <c r="B57" t="str">
        <f>BUSCARV(A57;[1]NOTAS!$A$2:$B$92;2;0)</f>
        <v>General Sanchez Cerro</v>
      </c>
      <c r="C57" t="s">
        <v>105</v>
      </c>
      <c r="D57" s="72">
        <v>41</v>
      </c>
      <c r="E57" t="str">
        <f>BUSCARV(D57;[1]NOTAS!$A$2:$B$92;2;0)</f>
        <v>Chachapoyas</v>
      </c>
      <c r="F57" t="s">
        <v>105</v>
      </c>
      <c r="G57" s="73">
        <v>41</v>
      </c>
      <c r="H57" t="str">
        <f>BUSCARV(G57;[1]NOTAS!$A$2:$B$92;2;0)</f>
        <v>Chachapoyas</v>
      </c>
      <c r="I57" t="s">
        <v>105</v>
      </c>
      <c r="J57" s="74">
        <v>45</v>
      </c>
      <c r="K57" t="str">
        <f>BUSCARV(J57;[1]NOTAS!$A$2:$B$92;2;0)</f>
        <v>Chincha</v>
      </c>
      <c r="L57" t="s">
        <v>105</v>
      </c>
    </row>
    <row r="58" spans="1:12">
      <c r="A58" s="71">
        <v>66</v>
      </c>
      <c r="B58" t="str">
        <f>BUSCARV(A58;[1]NOTAS!$A$2:$B$92;2;0)</f>
        <v>General Sanchez Cerro</v>
      </c>
      <c r="C58" t="s">
        <v>106</v>
      </c>
      <c r="D58" s="72">
        <v>41</v>
      </c>
      <c r="E58" t="str">
        <f>BUSCARV(D58;[1]NOTAS!$A$2:$B$92;2;0)</f>
        <v>Chachapoyas</v>
      </c>
      <c r="F58" t="s">
        <v>106</v>
      </c>
      <c r="G58" s="73">
        <v>41</v>
      </c>
      <c r="H58" t="str">
        <f>BUSCARV(G58;[1]NOTAS!$A$2:$B$92;2;0)</f>
        <v>Chachapoyas</v>
      </c>
      <c r="I58" t="s">
        <v>106</v>
      </c>
      <c r="J58" s="74">
        <v>45</v>
      </c>
      <c r="K58" t="str">
        <f>BUSCARV(J58;[1]NOTAS!$A$2:$B$92;2;0)</f>
        <v>Chincha</v>
      </c>
      <c r="L58" t="s">
        <v>106</v>
      </c>
    </row>
    <row r="59" spans="1:12">
      <c r="A59" s="71">
        <v>66</v>
      </c>
      <c r="B59" t="str">
        <f>BUSCARV(A59;[1]NOTAS!$A$2:$B$92;2;0)</f>
        <v>General Sanchez Cerro</v>
      </c>
      <c r="C59" t="str">
        <f>"nogrid labsize(*0.6)) xline(37, lcolor(ltblue) ) ylabel(,nogrid) ytitle(""Pobreza Estandarizada"", size(*0.7)) title("&amp;""""&amp;"Pobreza de la Provincia "&amp;B59&amp;""&amp;""""&amp;",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  <c r="D59" s="72">
        <v>41</v>
      </c>
      <c r="E59" t="str">
        <f>BUSCARV(D59;[1]NOTAS!$A$2:$B$92;2;0)</f>
        <v>Chachapoyas</v>
      </c>
      <c r="F59" t="str">
        <f t="shared" ref="F59" si="78">"nogrid labsize(*0.6)) xline(37, lcolor(ltblue) ) ylabel(,nogrid) ytitle(""Pobreza Estandarizada"", size(*0.7)) title("&amp;""""&amp;"Pobreza de la Provincia "&amp;E59&amp;""&amp;""""&amp;",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Chachapoyas", size(10pt)) graphregion(color(white)) legend(label(1 "Observado") label(2 "SCM") label(3 "SCM Spillover"))</v>
      </c>
      <c r="G59" s="73">
        <v>41</v>
      </c>
      <c r="H59" t="str">
        <f>BUSCARV(G59;[1]NOTAS!$A$2:$B$92;2;0)</f>
        <v>Chachapoyas</v>
      </c>
      <c r="I59" t="str">
        <f t="shared" ref="I59" si="79">"nogrid labsize(*0.6)) xline(37, lcolor(ltblue) ) ylabel(,nogrid) ytitle(""Pobreza Estandarizada"", size(*0.7)) title("&amp;""""&amp;"Pobreza de la Provincia "&amp;H59&amp;""&amp;""""&amp;",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Chachapoyas", size(10pt)) graphregion(color(white)) legend(label(1 "Observado") label(2 "SCM") label(3 "SCM Spillover"))</v>
      </c>
      <c r="J59" s="74">
        <v>45</v>
      </c>
      <c r="K59" t="str">
        <f>BUSCARV(J59;[1]NOTAS!$A$2:$B$92;2;0)</f>
        <v>Chincha</v>
      </c>
      <c r="L59" t="str">
        <f t="shared" ref="L59" si="80">"nogrid labsize(*0.6)) xline(37, lcolor(ltblue) ) ylabel(,nogrid) ytitle(""Pobreza Estandarizada"", size(*0.7)) title("&amp;""""&amp;"Pobreza de la Provincia "&amp;K59&amp;""&amp;""""&amp;",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</row>
    <row r="60" spans="1:12">
      <c r="A60" s="71">
        <v>66</v>
      </c>
      <c r="B60" t="str">
        <f>BUSCARV(A60;[1]NOTAS!$A$2:$B$92;2;0)</f>
        <v>General Sanchez Cerro</v>
      </c>
      <c r="C60" t="str">
        <f>"graph export "&amp;""""&amp;"$provincias_significativas\graficos\"&amp;B$5&amp;"\provincia_"&amp;B60&amp;"_var_"&amp;B$3&amp;"_"&amp;B$4&amp;".png"&amp;""""&amp;", as (png) replace"</f>
        <v>graph export "$provincias_significativas\graficos\malos\provincia_General Sanchez Cerro_var_jefe_hogar_simulacion_1.png", as (png) replace</v>
      </c>
      <c r="D60" s="72">
        <v>41</v>
      </c>
      <c r="E60" t="str">
        <f>BUSCARV(D60;[1]NOTAS!$A$2:$B$92;2;0)</f>
        <v>Chachapoyas</v>
      </c>
      <c r="F60" t="str">
        <f t="shared" ref="F60" si="81">"graph export "&amp;""""&amp;"$provincias_significativas\graficos\"&amp;E$5&amp;"\provincia_"&amp;E60&amp;"_var_"&amp;E$3&amp;"_"&amp;E$4&amp;".png"&amp;""""&amp;", as (png) replace"</f>
        <v>graph export "$provincias_significativas\graficos\malos\provincia_Chachapoyas_var_jefe_hogar_simulacion_2.png", as (png) replace</v>
      </c>
      <c r="G60" s="73">
        <v>41</v>
      </c>
      <c r="H60" t="str">
        <f>BUSCARV(G60;[1]NOTAS!$A$2:$B$92;2;0)</f>
        <v>Chachapoyas</v>
      </c>
      <c r="I60" t="str">
        <f t="shared" ref="I60" si="82">"graph export "&amp;""""&amp;"$provincias_significativas\graficos\"&amp;H$5&amp;"\provincia_"&amp;H60&amp;"_var_"&amp;H$3&amp;"_"&amp;H$4&amp;".png"&amp;""""&amp;", as (png) replace"</f>
        <v>graph export "$provincias_significativas\graficos\malos\provincia_Chachapoyas_var_jefe_hogar_simulacion_3.png", as (png) replace</v>
      </c>
      <c r="J60" s="74">
        <v>45</v>
      </c>
      <c r="K60" t="str">
        <f>BUSCARV(J60;[1]NOTAS!$A$2:$B$92;2;0)</f>
        <v>Chincha</v>
      </c>
      <c r="L60" t="str">
        <f t="shared" ref="L60" si="83">"graph export "&amp;""""&amp;"$provincias_significativas\graficos\"&amp;K$5&amp;"\provincia_"&amp;K60&amp;"_var_"&amp;K$3&amp;"_"&amp;K$4&amp;".png"&amp;""""&amp;", as (png) replace"</f>
        <v>graph export "$provincias_significativas\graficos\malos\provincia_Chincha_var_jefe_hogar_simulacion_4.png", as (png) replace</v>
      </c>
    </row>
    <row r="61" spans="1:12">
      <c r="A61" s="71">
        <v>66</v>
      </c>
      <c r="B61" t="str">
        <f>BUSCARV(A61;[1]NOTAS!$A$2:$B$92;2;0)</f>
        <v>General Sanchez Cerro</v>
      </c>
      <c r="C61" t="str">
        <f>"putexcel set "&amp;""""&amp;"$provincias_significativas\"&amp;B$5&amp;"\output_"&amp;B$5&amp;"_"&amp;B$3&amp;"_"&amp;B$4&amp;".xlsx"&amp;""""&amp;", sheet("&amp;""""&amp;B61&amp;""""&amp;") modify"</f>
        <v>putexcel set "$provincias_significativas\malos\output_malos_jefe_hogar_simulacion_1.xlsx", sheet("General Sanchez Cerro") modify</v>
      </c>
      <c r="D61" s="72">
        <v>41</v>
      </c>
      <c r="E61" t="str">
        <f>BUSCARV(D61;[1]NOTAS!$A$2:$B$92;2;0)</f>
        <v>Chachapoyas</v>
      </c>
      <c r="F61" t="str">
        <f t="shared" ref="F61" si="84">"putexcel set "&amp;""""&amp;"$provincias_significativas\"&amp;E$5&amp;"\output_"&amp;E$5&amp;"_"&amp;E$3&amp;"_"&amp;E$4&amp;".xlsx"&amp;""""&amp;", sheet("&amp;""""&amp;E61&amp;""""&amp;") modify"</f>
        <v>putexcel set "$provincias_significativas\malos\output_malos_jefe_hogar_simulacion_2.xlsx", sheet("Chachapoyas") modify</v>
      </c>
      <c r="G61" s="73">
        <v>41</v>
      </c>
      <c r="H61" t="str">
        <f>BUSCARV(G61;[1]NOTAS!$A$2:$B$92;2;0)</f>
        <v>Chachapoyas</v>
      </c>
      <c r="I61" t="str">
        <f t="shared" ref="I61" si="85">"putexcel set "&amp;""""&amp;"$provincias_significativas\"&amp;H$5&amp;"\output_"&amp;H$5&amp;"_"&amp;H$3&amp;"_"&amp;H$4&amp;".xlsx"&amp;""""&amp;", sheet("&amp;""""&amp;H61&amp;""""&amp;") modify"</f>
        <v>putexcel set "$provincias_significativas\malos\output_malos_jefe_hogar_simulacion_3.xlsx", sheet("Chachapoyas") modify</v>
      </c>
      <c r="J61" s="74">
        <v>45</v>
      </c>
      <c r="K61" t="str">
        <f>BUSCARV(J61;[1]NOTAS!$A$2:$B$92;2;0)</f>
        <v>Chincha</v>
      </c>
      <c r="L61" t="str">
        <f t="shared" ref="L61" si="86">"putexcel set "&amp;""""&amp;"$provincias_significativas\"&amp;K$5&amp;"\output_"&amp;K$5&amp;"_"&amp;K$3&amp;"_"&amp;K$4&amp;".xlsx"&amp;""""&amp;", sheet("&amp;""""&amp;K61&amp;""""&amp;") modify"</f>
        <v>putexcel set "$provincias_significativas\malos\output_malos_jefe_hogar_simulacion_4.xlsx", sheet("Chincha") modify</v>
      </c>
    </row>
    <row r="62" spans="1:12">
      <c r="A62" s="71">
        <v>66</v>
      </c>
      <c r="B62" t="str">
        <f>BUSCARV(A62;[1]NOTAS!$A$2:$B$92;2;0)</f>
        <v>General Sanchez Cerro</v>
      </c>
      <c r="C62" t="str">
        <f>"putexcel J1=picture("&amp;""""&amp;"$provincias_significativas\graficos\"&amp;B$5&amp;"\provincia_"&amp;B62&amp;"_var_"&amp;B$3&amp;"_"&amp;B$2&amp;".png"&amp;""""&amp;")"</f>
        <v>putexcel J1=picture("$provincias_significativas\graficos\malos\provincia_General Sanchez Cerro_var_jefe_hogar_simulacion_1.png")</v>
      </c>
      <c r="D62" s="72">
        <v>41</v>
      </c>
      <c r="E62" t="str">
        <f>BUSCARV(D62;[1]NOTAS!$A$2:$B$92;2;0)</f>
        <v>Chachapoyas</v>
      </c>
      <c r="F62" t="str">
        <f t="shared" ref="F62" si="87">"putexcel J1=picture("&amp;""""&amp;"$provincias_significativas\graficos\"&amp;E$5&amp;"\provincia_"&amp;E62&amp;"_var_"&amp;E$3&amp;"_"&amp;E$2&amp;".png"&amp;""""&amp;")"</f>
        <v>putexcel J1=picture("$provincias_significativas\graficos\malos\provincia_Chachapoyas_var_jefe_hogar_simulacion_2.png")</v>
      </c>
      <c r="G62" s="73">
        <v>41</v>
      </c>
      <c r="H62" t="str">
        <f>BUSCARV(G62;[1]NOTAS!$A$2:$B$92;2;0)</f>
        <v>Chachapoyas</v>
      </c>
      <c r="I62" t="str">
        <f t="shared" ref="I62" si="88">"putexcel J1=picture("&amp;""""&amp;"$provincias_significativas\graficos\"&amp;H$5&amp;"\provincia_"&amp;H62&amp;"_var_"&amp;H$3&amp;"_"&amp;H$2&amp;".png"&amp;""""&amp;")"</f>
        <v>putexcel J1=picture("$provincias_significativas\graficos\malos\provincia_Chachapoyas_var_jefe_hogar_simulacion_3.png")</v>
      </c>
      <c r="J62" s="74">
        <v>45</v>
      </c>
      <c r="K62" t="str">
        <f>BUSCARV(J62;[1]NOTAS!$A$2:$B$92;2;0)</f>
        <v>Chincha</v>
      </c>
      <c r="L62" t="str">
        <f t="shared" ref="L62" si="89">"putexcel J1=picture("&amp;""""&amp;"$provincias_significativas\graficos\"&amp;K$5&amp;"\provincia_"&amp;K62&amp;"_var_"&amp;K$3&amp;"_"&amp;K$2&amp;".png"&amp;""""&amp;")"</f>
        <v>putexcel J1=picture("$provincias_significativas\graficos\malos\provincia_Chincha_var_jefe_hogar_simulacion_4.png")</v>
      </c>
    </row>
    <row r="63" spans="1:12">
      <c r="A63" s="71">
        <v>66</v>
      </c>
      <c r="B63" t="str">
        <f>BUSCARV(A63;[1]NOTAS!$A$2:$B$92;2;0)</f>
        <v>General Sanchez Cerro</v>
      </c>
      <c r="C63" t="s">
        <v>108</v>
      </c>
      <c r="D63" s="72">
        <v>41</v>
      </c>
      <c r="E63" t="str">
        <f>BUSCARV(D63;[1]NOTAS!$A$2:$B$92;2;0)</f>
        <v>Chachapoyas</v>
      </c>
      <c r="F63" t="s">
        <v>108</v>
      </c>
      <c r="G63" s="73">
        <v>41</v>
      </c>
      <c r="H63" t="str">
        <f>BUSCARV(G63;[1]NOTAS!$A$2:$B$92;2;0)</f>
        <v>Chachapoyas</v>
      </c>
      <c r="I63" t="s">
        <v>108</v>
      </c>
      <c r="J63" s="74">
        <v>45</v>
      </c>
      <c r="K63" t="str">
        <f>BUSCARV(J63;[1]NOTAS!$A$2:$B$92;2;0)</f>
        <v>Chincha</v>
      </c>
      <c r="L63" t="s">
        <v>108</v>
      </c>
    </row>
    <row r="64" spans="1:12">
      <c r="A64" s="71">
        <v>71</v>
      </c>
      <c r="B64" t="str">
        <f>BUSCARV(A64;[1]NOTAS!$A$2:$B$92;2;0)</f>
        <v>Huamanga</v>
      </c>
      <c r="C64" t="str">
        <f>"if `j'=="&amp;A64&amp;" {"</f>
        <v>if `j'==71 {</v>
      </c>
      <c r="D64" s="72">
        <v>44</v>
      </c>
      <c r="E64" t="str">
        <f>BUSCARV(D64;[1]NOTAS!$A$2:$B$92;2;0)</f>
        <v>Chiclayo</v>
      </c>
      <c r="F64" t="str">
        <f t="shared" ref="F64" si="90">"if `j'=="&amp;D64&amp;" {"</f>
        <v>if `j'==44 {</v>
      </c>
      <c r="G64" s="73">
        <v>44</v>
      </c>
      <c r="H64" t="str">
        <f>BUSCARV(G64;[1]NOTAS!$A$2:$B$92;2;0)</f>
        <v>Chiclayo</v>
      </c>
      <c r="I64" t="str">
        <f t="shared" ref="I64" si="91">"if `j'=="&amp;G64&amp;" {"</f>
        <v>if `j'==44 {</v>
      </c>
      <c r="J64" s="74">
        <v>57</v>
      </c>
      <c r="K64" t="str">
        <f>BUSCARV(J64;[1]NOTAS!$A$2:$B$92;2;0)</f>
        <v>Cusco</v>
      </c>
      <c r="L64" t="str">
        <f t="shared" ref="L64" si="92">"if `j'=="&amp;J64&amp;" {"</f>
        <v>if `j'==57 {</v>
      </c>
    </row>
    <row r="65" spans="1:12">
      <c r="A65" s="71">
        <v>71</v>
      </c>
      <c r="B65" t="str">
        <f>BUSCARV(A65;[1]NOTAS!$A$2:$B$92;2;0)</f>
        <v>Huamanga</v>
      </c>
      <c r="C65" t="str">
        <f>"export excel ""$provincias_significativas\"&amp;B$5&amp;"\output_"&amp;B$5&amp;"_"&amp;B$3&amp;"_"&amp;B$4&amp;".xlsx"", firstrow(variables) sheet("&amp;""""&amp;B65&amp;""""&amp;", replace) keepcellfmt"</f>
        <v>export excel "$provincias_significativas\malos\output_malos_jefe_hogar_simulacion_1.xlsx", firstrow(variables) sheet("Huamanga", replace) keepcellfmt</v>
      </c>
      <c r="D65" s="72">
        <v>44</v>
      </c>
      <c r="E65" t="str">
        <f>BUSCARV(D65;[1]NOTAS!$A$2:$B$92;2;0)</f>
        <v>Chiclayo</v>
      </c>
      <c r="F65" t="str">
        <f t="shared" ref="F65" si="93">"export excel ""$provincias_significativas\"&amp;E$5&amp;"\output_"&amp;E$5&amp;"_"&amp;E$3&amp;"_"&amp;E$4&amp;".xlsx"", firstrow(variables) sheet("&amp;""""&amp;E65&amp;""""&amp;", replace) keepcellfmt"</f>
        <v>export excel "$provincias_significativas\malos\output_malos_jefe_hogar_simulacion_2.xlsx", firstrow(variables) sheet("Chiclayo", replace) keepcellfmt</v>
      </c>
      <c r="G65" s="73">
        <v>44</v>
      </c>
      <c r="H65" t="str">
        <f>BUSCARV(G65;[1]NOTAS!$A$2:$B$92;2;0)</f>
        <v>Chiclayo</v>
      </c>
      <c r="I65" t="str">
        <f t="shared" ref="I65" si="94">"export excel ""$provincias_significativas\"&amp;H$5&amp;"\output_"&amp;H$5&amp;"_"&amp;H$3&amp;"_"&amp;H$4&amp;".xlsx"", firstrow(variables) sheet("&amp;""""&amp;H65&amp;""""&amp;", replace) keepcellfmt"</f>
        <v>export excel "$provincias_significativas\malos\output_malos_jefe_hogar_simulacion_3.xlsx", firstrow(variables) sheet("Chiclayo", replace) keepcellfmt</v>
      </c>
      <c r="J65" s="74">
        <v>57</v>
      </c>
      <c r="K65" t="str">
        <f>BUSCARV(J65;[1]NOTAS!$A$2:$B$92;2;0)</f>
        <v>Cusco</v>
      </c>
      <c r="L65" t="str">
        <f t="shared" ref="L65" si="95">"export excel ""$provincias_significativas\"&amp;K$5&amp;"\output_"&amp;K$5&amp;"_"&amp;K$3&amp;"_"&amp;K$4&amp;".xlsx"", firstrow(variables) sheet("&amp;""""&amp;K65&amp;""""&amp;", replace) keepcellfmt"</f>
        <v>export excel "$provincias_significativas\malos\output_malos_jefe_hogar_simulacion_4.xlsx", firstrow(variables) sheet("Cusco", replace) keepcellfmt</v>
      </c>
    </row>
    <row r="66" spans="1:12">
      <c r="A66" s="71">
        <v>71</v>
      </c>
      <c r="B66" t="str">
        <f>BUSCARV(A66;[1]NOTAS!$A$2:$B$92;2;0)</f>
        <v>Huamanga</v>
      </c>
      <c r="C66" t="s">
        <v>105</v>
      </c>
      <c r="D66" s="72">
        <v>44</v>
      </c>
      <c r="E66" t="str">
        <f>BUSCARV(D66;[1]NOTAS!$A$2:$B$92;2;0)</f>
        <v>Chiclayo</v>
      </c>
      <c r="F66" t="s">
        <v>105</v>
      </c>
      <c r="G66" s="73">
        <v>44</v>
      </c>
      <c r="H66" t="str">
        <f>BUSCARV(G66;[1]NOTAS!$A$2:$B$92;2;0)</f>
        <v>Chiclayo</v>
      </c>
      <c r="I66" t="s">
        <v>105</v>
      </c>
      <c r="J66" s="74">
        <v>57</v>
      </c>
      <c r="K66" t="str">
        <f>BUSCARV(J66;[1]NOTAS!$A$2:$B$92;2;0)</f>
        <v>Cusco</v>
      </c>
      <c r="L66" t="s">
        <v>105</v>
      </c>
    </row>
    <row r="67" spans="1:12">
      <c r="A67" s="71">
        <v>71</v>
      </c>
      <c r="B67" t="str">
        <f>BUSCARV(A67;[1]NOTAS!$A$2:$B$92;2;0)</f>
        <v>Huamanga</v>
      </c>
      <c r="C67" t="s">
        <v>106</v>
      </c>
      <c r="D67" s="72">
        <v>44</v>
      </c>
      <c r="E67" t="str">
        <f>BUSCARV(D67;[1]NOTAS!$A$2:$B$92;2;0)</f>
        <v>Chiclayo</v>
      </c>
      <c r="F67" t="s">
        <v>106</v>
      </c>
      <c r="G67" s="73">
        <v>44</v>
      </c>
      <c r="H67" t="str">
        <f>BUSCARV(G67;[1]NOTAS!$A$2:$B$92;2;0)</f>
        <v>Chiclayo</v>
      </c>
      <c r="I67" t="s">
        <v>106</v>
      </c>
      <c r="J67" s="74">
        <v>57</v>
      </c>
      <c r="K67" t="str">
        <f>BUSCARV(J67;[1]NOTAS!$A$2:$B$92;2;0)</f>
        <v>Cusco</v>
      </c>
      <c r="L67" t="s">
        <v>106</v>
      </c>
    </row>
    <row r="68" spans="1:12">
      <c r="A68" s="71">
        <v>71</v>
      </c>
      <c r="B68" t="str">
        <f>BUSCARV(A68;[1]NOTAS!$A$2:$B$92;2;0)</f>
        <v>Huamanga</v>
      </c>
      <c r="C68" t="str">
        <f>"nogrid labsize(*0.6)) xline(37, lcolor(ltblue) ) ylabel(,nogrid) ytitle(""Pobreza Estandarizada"", size(*0.7)) title("&amp;""""&amp;"Pobreza de la Provincia "&amp;B68&amp;""&amp;""""&amp;",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  <c r="D68" s="72">
        <v>44</v>
      </c>
      <c r="E68" t="str">
        <f>BUSCARV(D68;[1]NOTAS!$A$2:$B$92;2;0)</f>
        <v>Chiclayo</v>
      </c>
      <c r="F68" t="str">
        <f t="shared" ref="F68" si="96">"nogrid labsize(*0.6)) xline(37, lcolor(ltblue) ) ylabel(,nogrid) ytitle(""Pobreza Estandarizada"", size(*0.7)) title("&amp;""""&amp;"Pobreza de la Provincia "&amp;E68&amp;""&amp;""""&amp;",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  <c r="G68" s="73">
        <v>44</v>
      </c>
      <c r="H68" t="str">
        <f>BUSCARV(G68;[1]NOTAS!$A$2:$B$92;2;0)</f>
        <v>Chiclayo</v>
      </c>
      <c r="I68" t="str">
        <f t="shared" ref="I68" si="97">"nogrid labsize(*0.6)) xline(37, lcolor(ltblue) ) ylabel(,nogrid) ytitle(""Pobreza Estandarizada"", size(*0.7)) title("&amp;""""&amp;"Pobreza de la Provincia "&amp;H68&amp;""&amp;""""&amp;",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  <c r="J68" s="74">
        <v>57</v>
      </c>
      <c r="K68" t="str">
        <f>BUSCARV(J68;[1]NOTAS!$A$2:$B$92;2;0)</f>
        <v>Cusco</v>
      </c>
      <c r="L68" t="str">
        <f t="shared" ref="L68" si="98">"nogrid labsize(*0.6)) xline(37, lcolor(ltblue) ) ylabel(,nogrid) ytitle(""Pobreza Estandarizada"", size(*0.7)) title("&amp;""""&amp;"Pobreza de la Provincia "&amp;K68&amp;""&amp;""""&amp;",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</row>
    <row r="69" spans="1:12">
      <c r="A69" s="71">
        <v>71</v>
      </c>
      <c r="B69" t="str">
        <f>BUSCARV(A69;[1]NOTAS!$A$2:$B$92;2;0)</f>
        <v>Huamanga</v>
      </c>
      <c r="C69" t="str">
        <f>"graph export "&amp;""""&amp;"$provincias_significativas\graficos\"&amp;B$5&amp;"\provincia_"&amp;B69&amp;"_var_"&amp;B$3&amp;"_"&amp;B$4&amp;".png"&amp;""""&amp;", as (png) replace"</f>
        <v>graph export "$provincias_significativas\graficos\malos\provincia_Huamanga_var_jefe_hogar_simulacion_1.png", as (png) replace</v>
      </c>
      <c r="D69" s="72">
        <v>44</v>
      </c>
      <c r="E69" t="str">
        <f>BUSCARV(D69;[1]NOTAS!$A$2:$B$92;2;0)</f>
        <v>Chiclayo</v>
      </c>
      <c r="F69" t="str">
        <f t="shared" ref="F69" si="99">"graph export "&amp;""""&amp;"$provincias_significativas\graficos\"&amp;E$5&amp;"\provincia_"&amp;E69&amp;"_var_"&amp;E$3&amp;"_"&amp;E$4&amp;".png"&amp;""""&amp;", as (png) replace"</f>
        <v>graph export "$provincias_significativas\graficos\malos\provincia_Chiclayo_var_jefe_hogar_simulacion_2.png", as (png) replace</v>
      </c>
      <c r="G69" s="73">
        <v>44</v>
      </c>
      <c r="H69" t="str">
        <f>BUSCARV(G69;[1]NOTAS!$A$2:$B$92;2;0)</f>
        <v>Chiclayo</v>
      </c>
      <c r="I69" t="str">
        <f t="shared" ref="I69" si="100">"graph export "&amp;""""&amp;"$provincias_significativas\graficos\"&amp;H$5&amp;"\provincia_"&amp;H69&amp;"_var_"&amp;H$3&amp;"_"&amp;H$4&amp;".png"&amp;""""&amp;", as (png) replace"</f>
        <v>graph export "$provincias_significativas\graficos\malos\provincia_Chiclayo_var_jefe_hogar_simulacion_3.png", as (png) replace</v>
      </c>
      <c r="J69" s="74">
        <v>57</v>
      </c>
      <c r="K69" t="str">
        <f>BUSCARV(J69;[1]NOTAS!$A$2:$B$92;2;0)</f>
        <v>Cusco</v>
      </c>
      <c r="L69" t="str">
        <f t="shared" ref="L69" si="101">"graph export "&amp;""""&amp;"$provincias_significativas\graficos\"&amp;K$5&amp;"\provincia_"&amp;K69&amp;"_var_"&amp;K$3&amp;"_"&amp;K$4&amp;".png"&amp;""""&amp;", as (png) replace"</f>
        <v>graph export "$provincias_significativas\graficos\malos\provincia_Cusco_var_jefe_hogar_simulacion_4.png", as (png) replace</v>
      </c>
    </row>
    <row r="70" spans="1:12">
      <c r="A70" s="71">
        <v>71</v>
      </c>
      <c r="B70" t="str">
        <f>BUSCARV(A70;[1]NOTAS!$A$2:$B$92;2;0)</f>
        <v>Huamanga</v>
      </c>
      <c r="C70" t="str">
        <f>"putexcel set "&amp;""""&amp;"$provincias_significativas\"&amp;B$5&amp;"\output_"&amp;B$5&amp;"_"&amp;B$3&amp;"_"&amp;B$4&amp;".xlsx"&amp;""""&amp;", sheet("&amp;""""&amp;B70&amp;""""&amp;") modify"</f>
        <v>putexcel set "$provincias_significativas\malos\output_malos_jefe_hogar_simulacion_1.xlsx", sheet("Huamanga") modify</v>
      </c>
      <c r="D70" s="72">
        <v>44</v>
      </c>
      <c r="E70" t="str">
        <f>BUSCARV(D70;[1]NOTAS!$A$2:$B$92;2;0)</f>
        <v>Chiclayo</v>
      </c>
      <c r="F70" t="str">
        <f t="shared" ref="F70" si="102">"putexcel set "&amp;""""&amp;"$provincias_significativas\"&amp;E$5&amp;"\output_"&amp;E$5&amp;"_"&amp;E$3&amp;"_"&amp;E$4&amp;".xlsx"&amp;""""&amp;", sheet("&amp;""""&amp;E70&amp;""""&amp;") modify"</f>
        <v>putexcel set "$provincias_significativas\malos\output_malos_jefe_hogar_simulacion_2.xlsx", sheet("Chiclayo") modify</v>
      </c>
      <c r="G70" s="73">
        <v>44</v>
      </c>
      <c r="H70" t="str">
        <f>BUSCARV(G70;[1]NOTAS!$A$2:$B$92;2;0)</f>
        <v>Chiclayo</v>
      </c>
      <c r="I70" t="str">
        <f t="shared" ref="I70" si="103">"putexcel set "&amp;""""&amp;"$provincias_significativas\"&amp;H$5&amp;"\output_"&amp;H$5&amp;"_"&amp;H$3&amp;"_"&amp;H$4&amp;".xlsx"&amp;""""&amp;", sheet("&amp;""""&amp;H70&amp;""""&amp;") modify"</f>
        <v>putexcel set "$provincias_significativas\malos\output_malos_jefe_hogar_simulacion_3.xlsx", sheet("Chiclayo") modify</v>
      </c>
      <c r="J70" s="74">
        <v>57</v>
      </c>
      <c r="K70" t="str">
        <f>BUSCARV(J70;[1]NOTAS!$A$2:$B$92;2;0)</f>
        <v>Cusco</v>
      </c>
      <c r="L70" t="str">
        <f t="shared" ref="L70" si="104">"putexcel set "&amp;""""&amp;"$provincias_significativas\"&amp;K$5&amp;"\output_"&amp;K$5&amp;"_"&amp;K$3&amp;"_"&amp;K$4&amp;".xlsx"&amp;""""&amp;", sheet("&amp;""""&amp;K70&amp;""""&amp;") modify"</f>
        <v>putexcel set "$provincias_significativas\malos\output_malos_jefe_hogar_simulacion_4.xlsx", sheet("Cusco") modify</v>
      </c>
    </row>
    <row r="71" spans="1:12">
      <c r="A71" s="71">
        <v>71</v>
      </c>
      <c r="B71" t="str">
        <f>BUSCARV(A71;[1]NOTAS!$A$2:$B$92;2;0)</f>
        <v>Huamanga</v>
      </c>
      <c r="C71" t="str">
        <f>"putexcel J1=picture("&amp;""""&amp;"$provincias_significativas\graficos\"&amp;B$5&amp;"\provincia_"&amp;B71&amp;"_var_"&amp;B$3&amp;"_"&amp;B$2&amp;".png"&amp;""""&amp;")"</f>
        <v>putexcel J1=picture("$provincias_significativas\graficos\malos\provincia_Huamanga_var_jefe_hogar_simulacion_1.png")</v>
      </c>
      <c r="D71" s="72">
        <v>44</v>
      </c>
      <c r="E71" t="str">
        <f>BUSCARV(D71;[1]NOTAS!$A$2:$B$92;2;0)</f>
        <v>Chiclayo</v>
      </c>
      <c r="F71" t="str">
        <f t="shared" ref="F71" si="105">"putexcel J1=picture("&amp;""""&amp;"$provincias_significativas\graficos\"&amp;E$5&amp;"\provincia_"&amp;E71&amp;"_var_"&amp;E$3&amp;"_"&amp;E$2&amp;".png"&amp;""""&amp;")"</f>
        <v>putexcel J1=picture("$provincias_significativas\graficos\malos\provincia_Chiclayo_var_jefe_hogar_simulacion_2.png")</v>
      </c>
      <c r="G71" s="73">
        <v>44</v>
      </c>
      <c r="H71" t="str">
        <f>BUSCARV(G71;[1]NOTAS!$A$2:$B$92;2;0)</f>
        <v>Chiclayo</v>
      </c>
      <c r="I71" t="str">
        <f t="shared" ref="I71" si="106">"putexcel J1=picture("&amp;""""&amp;"$provincias_significativas\graficos\"&amp;H$5&amp;"\provincia_"&amp;H71&amp;"_var_"&amp;H$3&amp;"_"&amp;H$2&amp;".png"&amp;""""&amp;")"</f>
        <v>putexcel J1=picture("$provincias_significativas\graficos\malos\provincia_Chiclayo_var_jefe_hogar_simulacion_3.png")</v>
      </c>
      <c r="J71" s="74">
        <v>57</v>
      </c>
      <c r="K71" t="str">
        <f>BUSCARV(J71;[1]NOTAS!$A$2:$B$92;2;0)</f>
        <v>Cusco</v>
      </c>
      <c r="L71" t="str">
        <f t="shared" ref="L71" si="107">"putexcel J1=picture("&amp;""""&amp;"$provincias_significativas\graficos\"&amp;K$5&amp;"\provincia_"&amp;K71&amp;"_var_"&amp;K$3&amp;"_"&amp;K$2&amp;".png"&amp;""""&amp;")"</f>
        <v>putexcel J1=picture("$provincias_significativas\graficos\malos\provincia_Cusco_var_jefe_hogar_simulacion_4.png")</v>
      </c>
    </row>
    <row r="72" spans="1:12">
      <c r="A72" s="71">
        <v>71</v>
      </c>
      <c r="B72" t="str">
        <f>BUSCARV(A72;[1]NOTAS!$A$2:$B$92;2;0)</f>
        <v>Huamanga</v>
      </c>
      <c r="C72" t="s">
        <v>108</v>
      </c>
      <c r="D72" s="72">
        <v>44</v>
      </c>
      <c r="E72" t="str">
        <f>BUSCARV(D72;[1]NOTAS!$A$2:$B$92;2;0)</f>
        <v>Chiclayo</v>
      </c>
      <c r="F72" t="s">
        <v>108</v>
      </c>
      <c r="G72" s="73">
        <v>44</v>
      </c>
      <c r="H72" t="str">
        <f>BUSCARV(G72;[1]NOTAS!$A$2:$B$92;2;0)</f>
        <v>Chiclayo</v>
      </c>
      <c r="I72" t="s">
        <v>108</v>
      </c>
      <c r="J72" s="74">
        <v>57</v>
      </c>
      <c r="K72" t="str">
        <f>BUSCARV(J72;[1]NOTAS!$A$2:$B$92;2;0)</f>
        <v>Cusco</v>
      </c>
      <c r="L72" t="s">
        <v>108</v>
      </c>
    </row>
    <row r="73" spans="1:12">
      <c r="A73" s="71">
        <v>77</v>
      </c>
      <c r="B73" t="str">
        <f>BUSCARV(A73;[1]NOTAS!$A$2:$B$92;2;0)</f>
        <v>Huanta</v>
      </c>
      <c r="C73" t="str">
        <f>"if `j'=="&amp;A73&amp;" {"</f>
        <v>if `j'==77 {</v>
      </c>
      <c r="D73" s="72">
        <v>45</v>
      </c>
      <c r="E73" t="str">
        <f>BUSCARV(D73;[1]NOTAS!$A$2:$B$92;2;0)</f>
        <v>Chincha</v>
      </c>
      <c r="F73" t="str">
        <f t="shared" ref="F73" si="108">"if `j'=="&amp;D73&amp;" {"</f>
        <v>if `j'==45 {</v>
      </c>
      <c r="G73" s="73">
        <v>45</v>
      </c>
      <c r="H73" t="str">
        <f>BUSCARV(G73;[1]NOTAS!$A$2:$B$92;2;0)</f>
        <v>Chincha</v>
      </c>
      <c r="I73" t="str">
        <f t="shared" ref="I73" si="109">"if `j'=="&amp;G73&amp;" {"</f>
        <v>if `j'==45 {</v>
      </c>
      <c r="J73" s="74">
        <v>66</v>
      </c>
      <c r="K73" t="str">
        <f>BUSCARV(J73;[1]NOTAS!$A$2:$B$92;2;0)</f>
        <v>General Sanchez Cerro</v>
      </c>
      <c r="L73" t="str">
        <f t="shared" ref="L73" si="110">"if `j'=="&amp;J73&amp;" {"</f>
        <v>if `j'==66 {</v>
      </c>
    </row>
    <row r="74" spans="1:12">
      <c r="A74" s="71">
        <v>77</v>
      </c>
      <c r="B74" t="str">
        <f>BUSCARV(A74;[1]NOTAS!$A$2:$B$92;2;0)</f>
        <v>Huanta</v>
      </c>
      <c r="C74" t="str">
        <f>"export excel ""$provincias_significativas\"&amp;B$5&amp;"\output_"&amp;B$5&amp;"_"&amp;B$3&amp;"_"&amp;B$4&amp;".xlsx"", firstrow(variables) sheet("&amp;""""&amp;B74&amp;""""&amp;", replace) keepcellfmt"</f>
        <v>export excel "$provincias_significativas\malos\output_malos_jefe_hogar_simulacion_1.xlsx", firstrow(variables) sheet("Huanta", replace) keepcellfmt</v>
      </c>
      <c r="D74" s="72">
        <v>45</v>
      </c>
      <c r="E74" t="str">
        <f>BUSCARV(D74;[1]NOTAS!$A$2:$B$92;2;0)</f>
        <v>Chincha</v>
      </c>
      <c r="F74" t="str">
        <f t="shared" ref="F74" si="111">"export excel ""$provincias_significativas\"&amp;E$5&amp;"\output_"&amp;E$5&amp;"_"&amp;E$3&amp;"_"&amp;E$4&amp;".xlsx"", firstrow(variables) sheet("&amp;""""&amp;E74&amp;""""&amp;", replace) keepcellfmt"</f>
        <v>export excel "$provincias_significativas\malos\output_malos_jefe_hogar_simulacion_2.xlsx", firstrow(variables) sheet("Chincha", replace) keepcellfmt</v>
      </c>
      <c r="G74" s="73">
        <v>45</v>
      </c>
      <c r="H74" t="str">
        <f>BUSCARV(G74;[1]NOTAS!$A$2:$B$92;2;0)</f>
        <v>Chincha</v>
      </c>
      <c r="I74" t="str">
        <f t="shared" ref="I74" si="112">"export excel ""$provincias_significativas\"&amp;H$5&amp;"\output_"&amp;H$5&amp;"_"&amp;H$3&amp;"_"&amp;H$4&amp;".xlsx"", firstrow(variables) sheet("&amp;""""&amp;H74&amp;""""&amp;", replace) keepcellfmt"</f>
        <v>export excel "$provincias_significativas\malos\output_malos_jefe_hogar_simulacion_3.xlsx", firstrow(variables) sheet("Chincha", replace) keepcellfmt</v>
      </c>
      <c r="J74" s="74">
        <v>66</v>
      </c>
      <c r="K74" t="str">
        <f>BUSCARV(J74;[1]NOTAS!$A$2:$B$92;2;0)</f>
        <v>General Sanchez Cerro</v>
      </c>
      <c r="L74" t="str">
        <f t="shared" ref="L74" si="113">"export excel ""$provincias_significativas\"&amp;K$5&amp;"\output_"&amp;K$5&amp;"_"&amp;K$3&amp;"_"&amp;K$4&amp;".xlsx"", firstrow(variables) sheet("&amp;""""&amp;K74&amp;""""&amp;", replace) keepcellfmt"</f>
        <v>export excel "$provincias_significativas\malos\output_malos_jefe_hogar_simulacion_4.xlsx", firstrow(variables) sheet("General Sanchez Cerro", replace) keepcellfmt</v>
      </c>
    </row>
    <row r="75" spans="1:12">
      <c r="A75" s="71">
        <v>77</v>
      </c>
      <c r="B75" t="str">
        <f>BUSCARV(A75;[1]NOTAS!$A$2:$B$92;2;0)</f>
        <v>Huanta</v>
      </c>
      <c r="C75" t="s">
        <v>105</v>
      </c>
      <c r="D75" s="72">
        <v>45</v>
      </c>
      <c r="E75" t="str">
        <f>BUSCARV(D75;[1]NOTAS!$A$2:$B$92;2;0)</f>
        <v>Chincha</v>
      </c>
      <c r="F75" t="s">
        <v>105</v>
      </c>
      <c r="G75" s="73">
        <v>45</v>
      </c>
      <c r="H75" t="str">
        <f>BUSCARV(G75;[1]NOTAS!$A$2:$B$92;2;0)</f>
        <v>Chincha</v>
      </c>
      <c r="I75" t="s">
        <v>105</v>
      </c>
      <c r="J75" s="74">
        <v>66</v>
      </c>
      <c r="K75" t="str">
        <f>BUSCARV(J75;[1]NOTAS!$A$2:$B$92;2;0)</f>
        <v>General Sanchez Cerro</v>
      </c>
      <c r="L75" t="s">
        <v>105</v>
      </c>
    </row>
    <row r="76" spans="1:12">
      <c r="A76" s="71">
        <v>77</v>
      </c>
      <c r="B76" t="str">
        <f>BUSCARV(A76;[1]NOTAS!$A$2:$B$92;2;0)</f>
        <v>Huanta</v>
      </c>
      <c r="C76" t="s">
        <v>106</v>
      </c>
      <c r="D76" s="72">
        <v>45</v>
      </c>
      <c r="E76" t="str">
        <f>BUSCARV(D76;[1]NOTAS!$A$2:$B$92;2;0)</f>
        <v>Chincha</v>
      </c>
      <c r="F76" t="s">
        <v>106</v>
      </c>
      <c r="G76" s="73">
        <v>45</v>
      </c>
      <c r="H76" t="str">
        <f>BUSCARV(G76;[1]NOTAS!$A$2:$B$92;2;0)</f>
        <v>Chincha</v>
      </c>
      <c r="I76" t="s">
        <v>106</v>
      </c>
      <c r="J76" s="74">
        <v>66</v>
      </c>
      <c r="K76" t="str">
        <f>BUSCARV(J76;[1]NOTAS!$A$2:$B$92;2;0)</f>
        <v>General Sanchez Cerro</v>
      </c>
      <c r="L76" t="s">
        <v>106</v>
      </c>
    </row>
    <row r="77" spans="1:12">
      <c r="A77" s="71">
        <v>77</v>
      </c>
      <c r="B77" t="str">
        <f>BUSCARV(A77;[1]NOTAS!$A$2:$B$92;2;0)</f>
        <v>Huanta</v>
      </c>
      <c r="C77" t="str">
        <f>"nogrid labsize(*0.6)) xline(37, lcolor(ltblue) ) ylabel(,nogrid) ytitle(""Pobreza Estandarizada"", size(*0.7)) title("&amp;""""&amp;"Pobreza de la Provincia "&amp;B77&amp;""&amp;""""&amp;",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  <c r="D77" s="72">
        <v>45</v>
      </c>
      <c r="E77" t="str">
        <f>BUSCARV(D77;[1]NOTAS!$A$2:$B$92;2;0)</f>
        <v>Chincha</v>
      </c>
      <c r="F77" t="str">
        <f t="shared" ref="F77" si="114">"nogrid labsize(*0.6)) xline(37, lcolor(ltblue) ) ylabel(,nogrid) ytitle(""Pobreza Estandarizada"", size(*0.7)) title("&amp;""""&amp;"Pobreza de la Provincia "&amp;E77&amp;""&amp;""""&amp;",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  <c r="G77" s="73">
        <v>45</v>
      </c>
      <c r="H77" t="str">
        <f>BUSCARV(G77;[1]NOTAS!$A$2:$B$92;2;0)</f>
        <v>Chincha</v>
      </c>
      <c r="I77" t="str">
        <f t="shared" ref="I77" si="115">"nogrid labsize(*0.6)) xline(37, lcolor(ltblue) ) ylabel(,nogrid) ytitle(""Pobreza Estandarizada"", size(*0.7)) title("&amp;""""&amp;"Pobreza de la Provincia "&amp;H77&amp;""&amp;""""&amp;",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  <c r="J77" s="74">
        <v>66</v>
      </c>
      <c r="K77" t="str">
        <f>BUSCARV(J77;[1]NOTAS!$A$2:$B$92;2;0)</f>
        <v>General Sanchez Cerro</v>
      </c>
      <c r="L77" t="str">
        <f t="shared" ref="L77" si="116">"nogrid labsize(*0.6)) xline(37, lcolor(ltblue) ) ylabel(,nogrid) ytitle(""Pobreza Estandarizada"", size(*0.7)) title("&amp;""""&amp;"Pobreza de la Provincia "&amp;K77&amp;""&amp;""""&amp;",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</row>
    <row r="78" spans="1:12">
      <c r="A78" s="71">
        <v>77</v>
      </c>
      <c r="B78" t="str">
        <f>BUSCARV(A78;[1]NOTAS!$A$2:$B$92;2;0)</f>
        <v>Huanta</v>
      </c>
      <c r="C78" t="str">
        <f>"graph export "&amp;""""&amp;"$provincias_significativas\graficos\"&amp;B$5&amp;"\provincia_"&amp;B78&amp;"_var_"&amp;B$3&amp;"_"&amp;B$4&amp;".png"&amp;""""&amp;", as (png) replace"</f>
        <v>graph export "$provincias_significativas\graficos\malos\provincia_Huanta_var_jefe_hogar_simulacion_1.png", as (png) replace</v>
      </c>
      <c r="D78" s="72">
        <v>45</v>
      </c>
      <c r="E78" t="str">
        <f>BUSCARV(D78;[1]NOTAS!$A$2:$B$92;2;0)</f>
        <v>Chincha</v>
      </c>
      <c r="F78" t="str">
        <f t="shared" ref="F78" si="117">"graph export "&amp;""""&amp;"$provincias_significativas\graficos\"&amp;E$5&amp;"\provincia_"&amp;E78&amp;"_var_"&amp;E$3&amp;"_"&amp;E$4&amp;".png"&amp;""""&amp;", as (png) replace"</f>
        <v>graph export "$provincias_significativas\graficos\malos\provincia_Chincha_var_jefe_hogar_simulacion_2.png", as (png) replace</v>
      </c>
      <c r="G78" s="73">
        <v>45</v>
      </c>
      <c r="H78" t="str">
        <f>BUSCARV(G78;[1]NOTAS!$A$2:$B$92;2;0)</f>
        <v>Chincha</v>
      </c>
      <c r="I78" t="str">
        <f t="shared" ref="I78" si="118">"graph export "&amp;""""&amp;"$provincias_significativas\graficos\"&amp;H$5&amp;"\provincia_"&amp;H78&amp;"_var_"&amp;H$3&amp;"_"&amp;H$4&amp;".png"&amp;""""&amp;", as (png) replace"</f>
        <v>graph export "$provincias_significativas\graficos\malos\provincia_Chincha_var_jefe_hogar_simulacion_3.png", as (png) replace</v>
      </c>
      <c r="J78" s="74">
        <v>66</v>
      </c>
      <c r="K78" t="str">
        <f>BUSCARV(J78;[1]NOTAS!$A$2:$B$92;2;0)</f>
        <v>General Sanchez Cerro</v>
      </c>
      <c r="L78" t="str">
        <f t="shared" ref="L78" si="119">"graph export "&amp;""""&amp;"$provincias_significativas\graficos\"&amp;K$5&amp;"\provincia_"&amp;K78&amp;"_var_"&amp;K$3&amp;"_"&amp;K$4&amp;".png"&amp;""""&amp;", as (png) replace"</f>
        <v>graph export "$provincias_significativas\graficos\malos\provincia_General Sanchez Cerro_var_jefe_hogar_simulacion_4.png", as (png) replace</v>
      </c>
    </row>
    <row r="79" spans="1:12">
      <c r="A79" s="71">
        <v>77</v>
      </c>
      <c r="B79" t="str">
        <f>BUSCARV(A79;[1]NOTAS!$A$2:$B$92;2;0)</f>
        <v>Huanta</v>
      </c>
      <c r="C79" t="str">
        <f>"putexcel set "&amp;""""&amp;"$provincias_significativas\"&amp;B$5&amp;"\output_"&amp;B$5&amp;"_"&amp;B$3&amp;"_"&amp;B$4&amp;".xlsx"&amp;""""&amp;", sheet("&amp;""""&amp;B79&amp;""""&amp;") modify"</f>
        <v>putexcel set "$provincias_significativas\malos\output_malos_jefe_hogar_simulacion_1.xlsx", sheet("Huanta") modify</v>
      </c>
      <c r="D79" s="72">
        <v>45</v>
      </c>
      <c r="E79" t="str">
        <f>BUSCARV(D79;[1]NOTAS!$A$2:$B$92;2;0)</f>
        <v>Chincha</v>
      </c>
      <c r="F79" t="str">
        <f t="shared" ref="F79" si="120">"putexcel set "&amp;""""&amp;"$provincias_significativas\"&amp;E$5&amp;"\output_"&amp;E$5&amp;"_"&amp;E$3&amp;"_"&amp;E$4&amp;".xlsx"&amp;""""&amp;", sheet("&amp;""""&amp;E79&amp;""""&amp;") modify"</f>
        <v>putexcel set "$provincias_significativas\malos\output_malos_jefe_hogar_simulacion_2.xlsx", sheet("Chincha") modify</v>
      </c>
      <c r="G79" s="73">
        <v>45</v>
      </c>
      <c r="H79" t="str">
        <f>BUSCARV(G79;[1]NOTAS!$A$2:$B$92;2;0)</f>
        <v>Chincha</v>
      </c>
      <c r="I79" t="str">
        <f t="shared" ref="I79" si="121">"putexcel set "&amp;""""&amp;"$provincias_significativas\"&amp;H$5&amp;"\output_"&amp;H$5&amp;"_"&amp;H$3&amp;"_"&amp;H$4&amp;".xlsx"&amp;""""&amp;", sheet("&amp;""""&amp;H79&amp;""""&amp;") modify"</f>
        <v>putexcel set "$provincias_significativas\malos\output_malos_jefe_hogar_simulacion_3.xlsx", sheet("Chincha") modify</v>
      </c>
      <c r="J79" s="74">
        <v>66</v>
      </c>
      <c r="K79" t="str">
        <f>BUSCARV(J79;[1]NOTAS!$A$2:$B$92;2;0)</f>
        <v>General Sanchez Cerro</v>
      </c>
      <c r="L79" t="str">
        <f t="shared" ref="L79" si="122">"putexcel set "&amp;""""&amp;"$provincias_significativas\"&amp;K$5&amp;"\output_"&amp;K$5&amp;"_"&amp;K$3&amp;"_"&amp;K$4&amp;".xlsx"&amp;""""&amp;", sheet("&amp;""""&amp;K79&amp;""""&amp;") modify"</f>
        <v>putexcel set "$provincias_significativas\malos\output_malos_jefe_hogar_simulacion_4.xlsx", sheet("General Sanchez Cerro") modify</v>
      </c>
    </row>
    <row r="80" spans="1:12">
      <c r="A80" s="71">
        <v>77</v>
      </c>
      <c r="B80" t="str">
        <f>BUSCARV(A80;[1]NOTAS!$A$2:$B$92;2;0)</f>
        <v>Huanta</v>
      </c>
      <c r="C80" t="str">
        <f>"putexcel J1=picture("&amp;""""&amp;"$provincias_significativas\graficos\"&amp;B$5&amp;"\provincia_"&amp;B80&amp;"_var_"&amp;B$3&amp;"_"&amp;B$2&amp;".png"&amp;""""&amp;")"</f>
        <v>putexcel J1=picture("$provincias_significativas\graficos\malos\provincia_Huanta_var_jefe_hogar_simulacion_1.png")</v>
      </c>
      <c r="D80" s="72">
        <v>45</v>
      </c>
      <c r="E80" t="str">
        <f>BUSCARV(D80;[1]NOTAS!$A$2:$B$92;2;0)</f>
        <v>Chincha</v>
      </c>
      <c r="F80" t="str">
        <f t="shared" ref="F80" si="123">"putexcel J1=picture("&amp;""""&amp;"$provincias_significativas\graficos\"&amp;E$5&amp;"\provincia_"&amp;E80&amp;"_var_"&amp;E$3&amp;"_"&amp;E$2&amp;".png"&amp;""""&amp;")"</f>
        <v>putexcel J1=picture("$provincias_significativas\graficos\malos\provincia_Chincha_var_jefe_hogar_simulacion_2.png")</v>
      </c>
      <c r="G80" s="73">
        <v>45</v>
      </c>
      <c r="H80" t="str">
        <f>BUSCARV(G80;[1]NOTAS!$A$2:$B$92;2;0)</f>
        <v>Chincha</v>
      </c>
      <c r="I80" t="str">
        <f t="shared" ref="I80" si="124">"putexcel J1=picture("&amp;""""&amp;"$provincias_significativas\graficos\"&amp;H$5&amp;"\provincia_"&amp;H80&amp;"_var_"&amp;H$3&amp;"_"&amp;H$2&amp;".png"&amp;""""&amp;")"</f>
        <v>putexcel J1=picture("$provincias_significativas\graficos\malos\provincia_Chincha_var_jefe_hogar_simulacion_3.png")</v>
      </c>
      <c r="J80" s="74">
        <v>66</v>
      </c>
      <c r="K80" t="str">
        <f>BUSCARV(J80;[1]NOTAS!$A$2:$B$92;2;0)</f>
        <v>General Sanchez Cerro</v>
      </c>
      <c r="L80" t="str">
        <f t="shared" ref="L80" si="125">"putexcel J1=picture("&amp;""""&amp;"$provincias_significativas\graficos\"&amp;K$5&amp;"\provincia_"&amp;K80&amp;"_var_"&amp;K$3&amp;"_"&amp;K$2&amp;".png"&amp;""""&amp;")"</f>
        <v>putexcel J1=picture("$provincias_significativas\graficos\malos\provincia_General Sanchez Cerro_var_jefe_hogar_simulacion_4.png")</v>
      </c>
    </row>
    <row r="81" spans="1:12">
      <c r="A81" s="71">
        <v>77</v>
      </c>
      <c r="B81" t="str">
        <f>BUSCARV(A81;[1]NOTAS!$A$2:$B$92;2;0)</f>
        <v>Huanta</v>
      </c>
      <c r="C81" t="s">
        <v>108</v>
      </c>
      <c r="D81" s="72">
        <v>45</v>
      </c>
      <c r="E81" t="str">
        <f>BUSCARV(D81;[1]NOTAS!$A$2:$B$92;2;0)</f>
        <v>Chincha</v>
      </c>
      <c r="F81" t="s">
        <v>108</v>
      </c>
      <c r="G81" s="73">
        <v>45</v>
      </c>
      <c r="H81" t="str">
        <f>BUSCARV(G81;[1]NOTAS!$A$2:$B$92;2;0)</f>
        <v>Chincha</v>
      </c>
      <c r="I81" t="s">
        <v>108</v>
      </c>
      <c r="J81" s="74">
        <v>66</v>
      </c>
      <c r="K81" t="str">
        <f>BUSCARV(J81;[1]NOTAS!$A$2:$B$92;2;0)</f>
        <v>General Sanchez Cerro</v>
      </c>
      <c r="L81" t="s">
        <v>108</v>
      </c>
    </row>
    <row r="82" spans="1:12">
      <c r="A82" s="71">
        <v>86</v>
      </c>
      <c r="B82" t="str">
        <f>BUSCARV(A82;[1]NOTAS!$A$2:$B$92;2;0)</f>
        <v>Ica</v>
      </c>
      <c r="C82" t="str">
        <f>"if `j'=="&amp;A82&amp;" {"</f>
        <v>if `j'==86 {</v>
      </c>
      <c r="D82" s="72">
        <v>57</v>
      </c>
      <c r="E82" t="str">
        <f>BUSCARV(D82;[1]NOTAS!$A$2:$B$92;2;0)</f>
        <v>Cusco</v>
      </c>
      <c r="F82" t="str">
        <f t="shared" ref="F82" si="126">"if `j'=="&amp;D82&amp;" {"</f>
        <v>if `j'==57 {</v>
      </c>
      <c r="G82" s="73">
        <v>57</v>
      </c>
      <c r="H82" t="str">
        <f>BUSCARV(G82;[1]NOTAS!$A$2:$B$92;2;0)</f>
        <v>Cusco</v>
      </c>
      <c r="I82" t="str">
        <f t="shared" ref="I82" si="127">"if `j'=="&amp;G82&amp;" {"</f>
        <v>if `j'==57 {</v>
      </c>
      <c r="J82" s="74">
        <v>86</v>
      </c>
      <c r="K82" t="str">
        <f>BUSCARV(J82;[1]NOTAS!$A$2:$B$92;2;0)</f>
        <v>Ica</v>
      </c>
      <c r="L82" t="str">
        <f t="shared" ref="L82" si="128">"if `j'=="&amp;J82&amp;" {"</f>
        <v>if `j'==86 {</v>
      </c>
    </row>
    <row r="83" spans="1:12">
      <c r="A83" s="71">
        <v>86</v>
      </c>
      <c r="B83" t="str">
        <f>BUSCARV(A83;[1]NOTAS!$A$2:$B$92;2;0)</f>
        <v>Ica</v>
      </c>
      <c r="C83" t="str">
        <f>"export excel ""$provincias_significativas\"&amp;B$5&amp;"\output_"&amp;B$5&amp;"_"&amp;B$3&amp;"_"&amp;B$4&amp;".xlsx"", firstrow(variables) sheet("&amp;""""&amp;B83&amp;""""&amp;", replace) keepcellfmt"</f>
        <v>export excel "$provincias_significativas\malos\output_malos_jefe_hogar_simulacion_1.xlsx", firstrow(variables) sheet("Ica", replace) keepcellfmt</v>
      </c>
      <c r="D83" s="72">
        <v>57</v>
      </c>
      <c r="E83" t="str">
        <f>BUSCARV(D83;[1]NOTAS!$A$2:$B$92;2;0)</f>
        <v>Cusco</v>
      </c>
      <c r="F83" t="str">
        <f t="shared" ref="F83" si="129">"export excel ""$provincias_significativas\"&amp;E$5&amp;"\output_"&amp;E$5&amp;"_"&amp;E$3&amp;"_"&amp;E$4&amp;".xlsx"", firstrow(variables) sheet("&amp;""""&amp;E83&amp;""""&amp;", replace) keepcellfmt"</f>
        <v>export excel "$provincias_significativas\malos\output_malos_jefe_hogar_simulacion_2.xlsx", firstrow(variables) sheet("Cusco", replace) keepcellfmt</v>
      </c>
      <c r="G83" s="73">
        <v>57</v>
      </c>
      <c r="H83" t="str">
        <f>BUSCARV(G83;[1]NOTAS!$A$2:$B$92;2;0)</f>
        <v>Cusco</v>
      </c>
      <c r="I83" t="str">
        <f t="shared" ref="I83" si="130">"export excel ""$provincias_significativas\"&amp;H$5&amp;"\output_"&amp;H$5&amp;"_"&amp;H$3&amp;"_"&amp;H$4&amp;".xlsx"", firstrow(variables) sheet("&amp;""""&amp;H83&amp;""""&amp;", replace) keepcellfmt"</f>
        <v>export excel "$provincias_significativas\malos\output_malos_jefe_hogar_simulacion_3.xlsx", firstrow(variables) sheet("Cusco", replace) keepcellfmt</v>
      </c>
      <c r="J83" s="74">
        <v>86</v>
      </c>
      <c r="K83" t="str">
        <f>BUSCARV(J83;[1]NOTAS!$A$2:$B$92;2;0)</f>
        <v>Ica</v>
      </c>
      <c r="L83" t="str">
        <f t="shared" ref="L83" si="131">"export excel ""$provincias_significativas\"&amp;K$5&amp;"\output_"&amp;K$5&amp;"_"&amp;K$3&amp;"_"&amp;K$4&amp;".xlsx"", firstrow(variables) sheet("&amp;""""&amp;K83&amp;""""&amp;", replace) keepcellfmt"</f>
        <v>export excel "$provincias_significativas\malos\output_malos_jefe_hogar_simulacion_4.xlsx", firstrow(variables) sheet("Ica", replace) keepcellfmt</v>
      </c>
    </row>
    <row r="84" spans="1:12">
      <c r="A84" s="71">
        <v>86</v>
      </c>
      <c r="B84" t="str">
        <f>BUSCARV(A84;[1]NOTAS!$A$2:$B$92;2;0)</f>
        <v>Ica</v>
      </c>
      <c r="C84" t="s">
        <v>105</v>
      </c>
      <c r="D84" s="72">
        <v>57</v>
      </c>
      <c r="E84" t="str">
        <f>BUSCARV(D84;[1]NOTAS!$A$2:$B$92;2;0)</f>
        <v>Cusco</v>
      </c>
      <c r="F84" t="s">
        <v>105</v>
      </c>
      <c r="G84" s="73">
        <v>57</v>
      </c>
      <c r="H84" t="str">
        <f>BUSCARV(G84;[1]NOTAS!$A$2:$B$92;2;0)</f>
        <v>Cusco</v>
      </c>
      <c r="I84" t="s">
        <v>105</v>
      </c>
      <c r="J84" s="74">
        <v>86</v>
      </c>
      <c r="K84" t="str">
        <f>BUSCARV(J84;[1]NOTAS!$A$2:$B$92;2;0)</f>
        <v>Ica</v>
      </c>
      <c r="L84" t="s">
        <v>105</v>
      </c>
    </row>
    <row r="85" spans="1:12">
      <c r="A85" s="71">
        <v>86</v>
      </c>
      <c r="B85" t="str">
        <f>BUSCARV(A85;[1]NOTAS!$A$2:$B$92;2;0)</f>
        <v>Ica</v>
      </c>
      <c r="C85" t="s">
        <v>106</v>
      </c>
      <c r="D85" s="72">
        <v>57</v>
      </c>
      <c r="E85" t="str">
        <f>BUSCARV(D85;[1]NOTAS!$A$2:$B$92;2;0)</f>
        <v>Cusco</v>
      </c>
      <c r="F85" t="s">
        <v>106</v>
      </c>
      <c r="G85" s="73">
        <v>57</v>
      </c>
      <c r="H85" t="str">
        <f>BUSCARV(G85;[1]NOTAS!$A$2:$B$92;2;0)</f>
        <v>Cusco</v>
      </c>
      <c r="I85" t="s">
        <v>106</v>
      </c>
      <c r="J85" s="74">
        <v>86</v>
      </c>
      <c r="K85" t="str">
        <f>BUSCARV(J85;[1]NOTAS!$A$2:$B$92;2;0)</f>
        <v>Ica</v>
      </c>
      <c r="L85" t="s">
        <v>106</v>
      </c>
    </row>
    <row r="86" spans="1:12">
      <c r="A86" s="71">
        <v>86</v>
      </c>
      <c r="B86" t="str">
        <f>BUSCARV(A86;[1]NOTAS!$A$2:$B$92;2;0)</f>
        <v>Ica</v>
      </c>
      <c r="C86" t="str">
        <f>"nogrid labsize(*0.6)) xline(37, lcolor(ltblue) ) ylabel(,nogrid) ytitle(""Pobreza Estandarizada"", size(*0.7)) title("&amp;""""&amp;"Pobreza de la Provincia "&amp;B86&amp;""&amp;""""&amp;",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  <c r="D86" s="72">
        <v>57</v>
      </c>
      <c r="E86" t="str">
        <f>BUSCARV(D86;[1]NOTAS!$A$2:$B$92;2;0)</f>
        <v>Cusco</v>
      </c>
      <c r="F86" t="str">
        <f t="shared" ref="F86" si="132">"nogrid labsize(*0.6)) xline(37, lcolor(ltblue) ) ylabel(,nogrid) ytitle(""Pobreza Estandarizada"", size(*0.7)) title("&amp;""""&amp;"Pobreza de la Provincia "&amp;E86&amp;""&amp;""""&amp;",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  <c r="G86" s="73">
        <v>57</v>
      </c>
      <c r="H86" t="str">
        <f>BUSCARV(G86;[1]NOTAS!$A$2:$B$92;2;0)</f>
        <v>Cusco</v>
      </c>
      <c r="I86" t="str">
        <f t="shared" ref="I86" si="133">"nogrid labsize(*0.6)) xline(37, lcolor(ltblue) ) ylabel(,nogrid) ytitle(""Pobreza Estandarizada"", size(*0.7)) title("&amp;""""&amp;"Pobreza de la Provincia "&amp;H86&amp;""&amp;""""&amp;",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  <c r="J86" s="74">
        <v>86</v>
      </c>
      <c r="K86" t="str">
        <f>BUSCARV(J86;[1]NOTAS!$A$2:$B$92;2;0)</f>
        <v>Ica</v>
      </c>
      <c r="L86" t="str">
        <f t="shared" ref="L86" si="134">"nogrid labsize(*0.6)) xline(37, lcolor(ltblue) ) ylabel(,nogrid) ytitle(""Pobreza Estandarizada"", size(*0.7)) title("&amp;""""&amp;"Pobreza de la Provincia "&amp;K86&amp;""&amp;""""&amp;",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</row>
    <row r="87" spans="1:12">
      <c r="A87" s="71">
        <v>86</v>
      </c>
      <c r="B87" t="str">
        <f>BUSCARV(A87;[1]NOTAS!$A$2:$B$92;2;0)</f>
        <v>Ica</v>
      </c>
      <c r="C87" t="str">
        <f>"graph export "&amp;""""&amp;"$provincias_significativas\graficos\"&amp;B$5&amp;"\provincia_"&amp;B87&amp;"_var_"&amp;B$3&amp;"_"&amp;B$4&amp;".png"&amp;""""&amp;", as (png) replace"</f>
        <v>graph export "$provincias_significativas\graficos\malos\provincia_Ica_var_jefe_hogar_simulacion_1.png", as (png) replace</v>
      </c>
      <c r="D87" s="72">
        <v>57</v>
      </c>
      <c r="E87" t="str">
        <f>BUSCARV(D87;[1]NOTAS!$A$2:$B$92;2;0)</f>
        <v>Cusco</v>
      </c>
      <c r="F87" t="str">
        <f t="shared" ref="F87" si="135">"graph export "&amp;""""&amp;"$provincias_significativas\graficos\"&amp;E$5&amp;"\provincia_"&amp;E87&amp;"_var_"&amp;E$3&amp;"_"&amp;E$4&amp;".png"&amp;""""&amp;", as (png) replace"</f>
        <v>graph export "$provincias_significativas\graficos\malos\provincia_Cusco_var_jefe_hogar_simulacion_2.png", as (png) replace</v>
      </c>
      <c r="G87" s="73">
        <v>57</v>
      </c>
      <c r="H87" t="str">
        <f>BUSCARV(G87;[1]NOTAS!$A$2:$B$92;2;0)</f>
        <v>Cusco</v>
      </c>
      <c r="I87" t="str">
        <f t="shared" ref="I87" si="136">"graph export "&amp;""""&amp;"$provincias_significativas\graficos\"&amp;H$5&amp;"\provincia_"&amp;H87&amp;"_var_"&amp;H$3&amp;"_"&amp;H$4&amp;".png"&amp;""""&amp;", as (png) replace"</f>
        <v>graph export "$provincias_significativas\graficos\malos\provincia_Cusco_var_jefe_hogar_simulacion_3.png", as (png) replace</v>
      </c>
      <c r="J87" s="74">
        <v>86</v>
      </c>
      <c r="K87" t="str">
        <f>BUSCARV(J87;[1]NOTAS!$A$2:$B$92;2;0)</f>
        <v>Ica</v>
      </c>
      <c r="L87" t="str">
        <f t="shared" ref="L87" si="137">"graph export "&amp;""""&amp;"$provincias_significativas\graficos\"&amp;K$5&amp;"\provincia_"&amp;K87&amp;"_var_"&amp;K$3&amp;"_"&amp;K$4&amp;".png"&amp;""""&amp;", as (png) replace"</f>
        <v>graph export "$provincias_significativas\graficos\malos\provincia_Ica_var_jefe_hogar_simulacion_4.png", as (png) replace</v>
      </c>
    </row>
    <row r="88" spans="1:12">
      <c r="A88" s="71">
        <v>86</v>
      </c>
      <c r="B88" t="str">
        <f>BUSCARV(A88;[1]NOTAS!$A$2:$B$92;2;0)</f>
        <v>Ica</v>
      </c>
      <c r="C88" t="str">
        <f>"putexcel set "&amp;""""&amp;"$provincias_significativas\"&amp;B$5&amp;"\output_"&amp;B$5&amp;"_"&amp;B$3&amp;"_"&amp;B$4&amp;".xlsx"&amp;""""&amp;", sheet("&amp;""""&amp;B88&amp;""""&amp;") modify"</f>
        <v>putexcel set "$provincias_significativas\malos\output_malos_jefe_hogar_simulacion_1.xlsx", sheet("Ica") modify</v>
      </c>
      <c r="D88" s="72">
        <v>57</v>
      </c>
      <c r="E88" t="str">
        <f>BUSCARV(D88;[1]NOTAS!$A$2:$B$92;2;0)</f>
        <v>Cusco</v>
      </c>
      <c r="F88" t="str">
        <f t="shared" ref="F88" si="138">"putexcel set "&amp;""""&amp;"$provincias_significativas\"&amp;E$5&amp;"\output_"&amp;E$5&amp;"_"&amp;E$3&amp;"_"&amp;E$4&amp;".xlsx"&amp;""""&amp;", sheet("&amp;""""&amp;E88&amp;""""&amp;") modify"</f>
        <v>putexcel set "$provincias_significativas\malos\output_malos_jefe_hogar_simulacion_2.xlsx", sheet("Cusco") modify</v>
      </c>
      <c r="G88" s="73">
        <v>57</v>
      </c>
      <c r="H88" t="str">
        <f>BUSCARV(G88;[1]NOTAS!$A$2:$B$92;2;0)</f>
        <v>Cusco</v>
      </c>
      <c r="I88" t="str">
        <f t="shared" ref="I88" si="139">"putexcel set "&amp;""""&amp;"$provincias_significativas\"&amp;H$5&amp;"\output_"&amp;H$5&amp;"_"&amp;H$3&amp;"_"&amp;H$4&amp;".xlsx"&amp;""""&amp;", sheet("&amp;""""&amp;H88&amp;""""&amp;") modify"</f>
        <v>putexcel set "$provincias_significativas\malos\output_malos_jefe_hogar_simulacion_3.xlsx", sheet("Cusco") modify</v>
      </c>
      <c r="J88" s="74">
        <v>86</v>
      </c>
      <c r="K88" t="str">
        <f>BUSCARV(J88;[1]NOTAS!$A$2:$B$92;2;0)</f>
        <v>Ica</v>
      </c>
      <c r="L88" t="str">
        <f t="shared" ref="L88" si="140">"putexcel set "&amp;""""&amp;"$provincias_significativas\"&amp;K$5&amp;"\output_"&amp;K$5&amp;"_"&amp;K$3&amp;"_"&amp;K$4&amp;".xlsx"&amp;""""&amp;", sheet("&amp;""""&amp;K88&amp;""""&amp;") modify"</f>
        <v>putexcel set "$provincias_significativas\malos\output_malos_jefe_hogar_simulacion_4.xlsx", sheet("Ica") modify</v>
      </c>
    </row>
    <row r="89" spans="1:12">
      <c r="A89" s="71">
        <v>86</v>
      </c>
      <c r="B89" t="str">
        <f>BUSCARV(A89;[1]NOTAS!$A$2:$B$92;2;0)</f>
        <v>Ica</v>
      </c>
      <c r="C89" t="str">
        <f>"putexcel J1=picture("&amp;""""&amp;"$provincias_significativas\graficos\"&amp;B$5&amp;"\provincia_"&amp;B89&amp;"_var_"&amp;B$3&amp;"_"&amp;B$2&amp;".png"&amp;""""&amp;")"</f>
        <v>putexcel J1=picture("$provincias_significativas\graficos\malos\provincia_Ica_var_jefe_hogar_simulacion_1.png")</v>
      </c>
      <c r="D89" s="72">
        <v>57</v>
      </c>
      <c r="E89" t="str">
        <f>BUSCARV(D89;[1]NOTAS!$A$2:$B$92;2;0)</f>
        <v>Cusco</v>
      </c>
      <c r="F89" t="str">
        <f t="shared" ref="F89" si="141">"putexcel J1=picture("&amp;""""&amp;"$provincias_significativas\graficos\"&amp;E$5&amp;"\provincia_"&amp;E89&amp;"_var_"&amp;E$3&amp;"_"&amp;E$2&amp;".png"&amp;""""&amp;")"</f>
        <v>putexcel J1=picture("$provincias_significativas\graficos\malos\provincia_Cusco_var_jefe_hogar_simulacion_2.png")</v>
      </c>
      <c r="G89" s="73">
        <v>57</v>
      </c>
      <c r="H89" t="str">
        <f>BUSCARV(G89;[1]NOTAS!$A$2:$B$92;2;0)</f>
        <v>Cusco</v>
      </c>
      <c r="I89" t="str">
        <f t="shared" ref="I89" si="142">"putexcel J1=picture("&amp;""""&amp;"$provincias_significativas\graficos\"&amp;H$5&amp;"\provincia_"&amp;H89&amp;"_var_"&amp;H$3&amp;"_"&amp;H$2&amp;".png"&amp;""""&amp;")"</f>
        <v>putexcel J1=picture("$provincias_significativas\graficos\malos\provincia_Cusco_var_jefe_hogar_simulacion_3.png")</v>
      </c>
      <c r="J89" s="74">
        <v>86</v>
      </c>
      <c r="K89" t="str">
        <f>BUSCARV(J89;[1]NOTAS!$A$2:$B$92;2;0)</f>
        <v>Ica</v>
      </c>
      <c r="L89" t="str">
        <f t="shared" ref="L89" si="143">"putexcel J1=picture("&amp;""""&amp;"$provincias_significativas\graficos\"&amp;K$5&amp;"\provincia_"&amp;K89&amp;"_var_"&amp;K$3&amp;"_"&amp;K$2&amp;".png"&amp;""""&amp;")"</f>
        <v>putexcel J1=picture("$provincias_significativas\graficos\malos\provincia_Ica_var_jefe_hogar_simulacion_4.png")</v>
      </c>
    </row>
    <row r="90" spans="1:12">
      <c r="A90" s="71">
        <v>86</v>
      </c>
      <c r="B90" t="str">
        <f>BUSCARV(A90;[1]NOTAS!$A$2:$B$92;2;0)</f>
        <v>Ica</v>
      </c>
      <c r="C90" t="s">
        <v>108</v>
      </c>
      <c r="D90" s="72">
        <v>57</v>
      </c>
      <c r="E90" t="str">
        <f>BUSCARV(D90;[1]NOTAS!$A$2:$B$92;2;0)</f>
        <v>Cusco</v>
      </c>
      <c r="F90" t="s">
        <v>108</v>
      </c>
      <c r="G90" s="73">
        <v>57</v>
      </c>
      <c r="H90" t="str">
        <f>BUSCARV(G90;[1]NOTAS!$A$2:$B$92;2;0)</f>
        <v>Cusco</v>
      </c>
      <c r="I90" t="s">
        <v>108</v>
      </c>
      <c r="J90" s="74">
        <v>86</v>
      </c>
      <c r="K90" t="str">
        <f>BUSCARV(J90;[1]NOTAS!$A$2:$B$92;2;0)</f>
        <v>Ica</v>
      </c>
      <c r="L90" t="s">
        <v>108</v>
      </c>
    </row>
    <row r="91" spans="1:12">
      <c r="A91" s="71">
        <v>87</v>
      </c>
      <c r="B91" t="str">
        <f>BUSCARV(A91;[1]NOTAS!$A$2:$B$92;2;0)</f>
        <v>Ilo</v>
      </c>
      <c r="C91" t="str">
        <f>"if `j'=="&amp;A91&amp;" {"</f>
        <v>if `j'==87 {</v>
      </c>
      <c r="D91" s="72">
        <v>66</v>
      </c>
      <c r="E91" t="str">
        <f>BUSCARV(D91;[1]NOTAS!$A$2:$B$92;2;0)</f>
        <v>General Sanchez Cerro</v>
      </c>
      <c r="F91" t="str">
        <f t="shared" ref="F91" si="144">"if `j'=="&amp;D91&amp;" {"</f>
        <v>if `j'==66 {</v>
      </c>
      <c r="G91" s="73">
        <v>66</v>
      </c>
      <c r="H91" t="str">
        <f>BUSCARV(G91;[1]NOTAS!$A$2:$B$92;2;0)</f>
        <v>General Sanchez Cerro</v>
      </c>
      <c r="I91" t="str">
        <f t="shared" ref="I91" si="145">"if `j'=="&amp;G91&amp;" {"</f>
        <v>if `j'==66 {</v>
      </c>
      <c r="J91" s="74">
        <v>87</v>
      </c>
      <c r="K91" t="str">
        <f>BUSCARV(J91;[1]NOTAS!$A$2:$B$92;2;0)</f>
        <v>Ilo</v>
      </c>
      <c r="L91" t="str">
        <f t="shared" ref="L91" si="146">"if `j'=="&amp;J91&amp;" {"</f>
        <v>if `j'==87 {</v>
      </c>
    </row>
    <row r="92" spans="1:12">
      <c r="A92" s="71">
        <v>87</v>
      </c>
      <c r="B92" t="str">
        <f>BUSCARV(A92;[1]NOTAS!$A$2:$B$92;2;0)</f>
        <v>Ilo</v>
      </c>
      <c r="C92" t="str">
        <f>"export excel ""$provincias_significativas\"&amp;B$5&amp;"\output_"&amp;B$5&amp;"_"&amp;B$3&amp;"_"&amp;B$4&amp;".xlsx"", firstrow(variables) sheet("&amp;""""&amp;B92&amp;""""&amp;", replace) keepcellfmt"</f>
        <v>export excel "$provincias_significativas\malos\output_malos_jefe_hogar_simulacion_1.xlsx", firstrow(variables) sheet("Ilo", replace) keepcellfmt</v>
      </c>
      <c r="D92" s="72">
        <v>66</v>
      </c>
      <c r="E92" t="str">
        <f>BUSCARV(D92;[1]NOTAS!$A$2:$B$92;2;0)</f>
        <v>General Sanchez Cerro</v>
      </c>
      <c r="F92" t="str">
        <f t="shared" ref="F92" si="147">"export excel ""$provincias_significativas\"&amp;E$5&amp;"\output_"&amp;E$5&amp;"_"&amp;E$3&amp;"_"&amp;E$4&amp;".xlsx"", firstrow(variables) sheet("&amp;""""&amp;E92&amp;""""&amp;", replace) keepcellfmt"</f>
        <v>export excel "$provincias_significativas\malos\output_malos_jefe_hogar_simulacion_2.xlsx", firstrow(variables) sheet("General Sanchez Cerro", replace) keepcellfmt</v>
      </c>
      <c r="G92" s="73">
        <v>66</v>
      </c>
      <c r="H92" t="str">
        <f>BUSCARV(G92;[1]NOTAS!$A$2:$B$92;2;0)</f>
        <v>General Sanchez Cerro</v>
      </c>
      <c r="I92" t="str">
        <f t="shared" ref="I92" si="148">"export excel ""$provincias_significativas\"&amp;H$5&amp;"\output_"&amp;H$5&amp;"_"&amp;H$3&amp;"_"&amp;H$4&amp;".xlsx"", firstrow(variables) sheet("&amp;""""&amp;H92&amp;""""&amp;", replace) keepcellfmt"</f>
        <v>export excel "$provincias_significativas\malos\output_malos_jefe_hogar_simulacion_3.xlsx", firstrow(variables) sheet("General Sanchez Cerro", replace) keepcellfmt</v>
      </c>
      <c r="J92" s="74">
        <v>87</v>
      </c>
      <c r="K92" t="str">
        <f>BUSCARV(J92;[1]NOTAS!$A$2:$B$92;2;0)</f>
        <v>Ilo</v>
      </c>
      <c r="L92" t="str">
        <f t="shared" ref="L92" si="149">"export excel ""$provincias_significativas\"&amp;K$5&amp;"\output_"&amp;K$5&amp;"_"&amp;K$3&amp;"_"&amp;K$4&amp;".xlsx"", firstrow(variables) sheet("&amp;""""&amp;K92&amp;""""&amp;", replace) keepcellfmt"</f>
        <v>export excel "$provincias_significativas\malos\output_malos_jefe_hogar_simulacion_4.xlsx", firstrow(variables) sheet("Ilo", replace) keepcellfmt</v>
      </c>
    </row>
    <row r="93" spans="1:12">
      <c r="A93" s="71">
        <v>87</v>
      </c>
      <c r="B93" t="str">
        <f>BUSCARV(A93;[1]NOTAS!$A$2:$B$92;2;0)</f>
        <v>Ilo</v>
      </c>
      <c r="C93" t="s">
        <v>105</v>
      </c>
      <c r="D93" s="72">
        <v>66</v>
      </c>
      <c r="E93" t="str">
        <f>BUSCARV(D93;[1]NOTAS!$A$2:$B$92;2;0)</f>
        <v>General Sanchez Cerro</v>
      </c>
      <c r="F93" t="s">
        <v>105</v>
      </c>
      <c r="G93" s="73">
        <v>66</v>
      </c>
      <c r="H93" t="str">
        <f>BUSCARV(G93;[1]NOTAS!$A$2:$B$92;2;0)</f>
        <v>General Sanchez Cerro</v>
      </c>
      <c r="I93" t="s">
        <v>105</v>
      </c>
      <c r="J93" s="74">
        <v>87</v>
      </c>
      <c r="K93" t="str">
        <f>BUSCARV(J93;[1]NOTAS!$A$2:$B$92;2;0)</f>
        <v>Ilo</v>
      </c>
      <c r="L93" t="s">
        <v>105</v>
      </c>
    </row>
    <row r="94" spans="1:12">
      <c r="A94" s="71">
        <v>87</v>
      </c>
      <c r="B94" t="str">
        <f>BUSCARV(A94;[1]NOTAS!$A$2:$B$92;2;0)</f>
        <v>Ilo</v>
      </c>
      <c r="C94" t="s">
        <v>106</v>
      </c>
      <c r="D94" s="72">
        <v>66</v>
      </c>
      <c r="E94" t="str">
        <f>BUSCARV(D94;[1]NOTAS!$A$2:$B$92;2;0)</f>
        <v>General Sanchez Cerro</v>
      </c>
      <c r="F94" t="s">
        <v>106</v>
      </c>
      <c r="G94" s="73">
        <v>66</v>
      </c>
      <c r="H94" t="str">
        <f>BUSCARV(G94;[1]NOTAS!$A$2:$B$92;2;0)</f>
        <v>General Sanchez Cerro</v>
      </c>
      <c r="I94" t="s">
        <v>106</v>
      </c>
      <c r="J94" s="74">
        <v>87</v>
      </c>
      <c r="K94" t="str">
        <f>BUSCARV(J94;[1]NOTAS!$A$2:$B$92;2;0)</f>
        <v>Ilo</v>
      </c>
      <c r="L94" t="s">
        <v>106</v>
      </c>
    </row>
    <row r="95" spans="1:12">
      <c r="A95" s="71">
        <v>87</v>
      </c>
      <c r="B95" t="str">
        <f>BUSCARV(A95;[1]NOTAS!$A$2:$B$92;2;0)</f>
        <v>Ilo</v>
      </c>
      <c r="C95" t="str">
        <f>"nogrid labsize(*0.6)) xline(37, lcolor(ltblue) ) ylabel(,nogrid) ytitle(""Pobreza Estandarizada"", size(*0.7)) title("&amp;""""&amp;"Pobreza de la Provincia "&amp;B95&amp;""&amp;""""&amp;",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  <c r="D95" s="72">
        <v>66</v>
      </c>
      <c r="E95" t="str">
        <f>BUSCARV(D95;[1]NOTAS!$A$2:$B$92;2;0)</f>
        <v>General Sanchez Cerro</v>
      </c>
      <c r="F95" t="str">
        <f t="shared" ref="F95" si="150">"nogrid labsize(*0.6)) xline(37, lcolor(ltblue) ) ylabel(,nogrid) ytitle(""Pobreza Estandarizada"", size(*0.7)) title("&amp;""""&amp;"Pobreza de la Provincia "&amp;E95&amp;""&amp;""""&amp;",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  <c r="G95" s="73">
        <v>66</v>
      </c>
      <c r="H95" t="str">
        <f>BUSCARV(G95;[1]NOTAS!$A$2:$B$92;2;0)</f>
        <v>General Sanchez Cerro</v>
      </c>
      <c r="I95" t="str">
        <f t="shared" ref="I95" si="151">"nogrid labsize(*0.6)) xline(37, lcolor(ltblue) ) ylabel(,nogrid) ytitle(""Pobreza Estandarizada"", size(*0.7)) title("&amp;""""&amp;"Pobreza de la Provincia "&amp;H95&amp;""&amp;""""&amp;",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  <c r="J95" s="74">
        <v>87</v>
      </c>
      <c r="K95" t="str">
        <f>BUSCARV(J95;[1]NOTAS!$A$2:$B$92;2;0)</f>
        <v>Ilo</v>
      </c>
      <c r="L95" t="str">
        <f t="shared" ref="L95" si="152">"nogrid labsize(*0.6)) xline(37, lcolor(ltblue) ) ylabel(,nogrid) ytitle(""Pobreza Estandarizada"", size(*0.7)) title("&amp;""""&amp;"Pobreza de la Provincia "&amp;K95&amp;""&amp;""""&amp;",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</row>
    <row r="96" spans="1:12">
      <c r="A96" s="71">
        <v>87</v>
      </c>
      <c r="B96" t="str">
        <f>BUSCARV(A96;[1]NOTAS!$A$2:$B$92;2;0)</f>
        <v>Ilo</v>
      </c>
      <c r="C96" t="str">
        <f>"graph export "&amp;""""&amp;"$provincias_significativas\graficos\"&amp;B$5&amp;"\provincia_"&amp;B96&amp;"_var_"&amp;B$3&amp;"_"&amp;B$4&amp;".png"&amp;""""&amp;", as (png) replace"</f>
        <v>graph export "$provincias_significativas\graficos\malos\provincia_Ilo_var_jefe_hogar_simulacion_1.png", as (png) replace</v>
      </c>
      <c r="D96" s="72">
        <v>66</v>
      </c>
      <c r="E96" t="str">
        <f>BUSCARV(D96;[1]NOTAS!$A$2:$B$92;2;0)</f>
        <v>General Sanchez Cerro</v>
      </c>
      <c r="F96" t="str">
        <f t="shared" ref="F96" si="153">"graph export "&amp;""""&amp;"$provincias_significativas\graficos\"&amp;E$5&amp;"\provincia_"&amp;E96&amp;"_var_"&amp;E$3&amp;"_"&amp;E$4&amp;".png"&amp;""""&amp;", as (png) replace"</f>
        <v>graph export "$provincias_significativas\graficos\malos\provincia_General Sanchez Cerro_var_jefe_hogar_simulacion_2.png", as (png) replace</v>
      </c>
      <c r="G96" s="73">
        <v>66</v>
      </c>
      <c r="H96" t="str">
        <f>BUSCARV(G96;[1]NOTAS!$A$2:$B$92;2;0)</f>
        <v>General Sanchez Cerro</v>
      </c>
      <c r="I96" t="str">
        <f t="shared" ref="I96" si="154">"graph export "&amp;""""&amp;"$provincias_significativas\graficos\"&amp;H$5&amp;"\provincia_"&amp;H96&amp;"_var_"&amp;H$3&amp;"_"&amp;H$4&amp;".png"&amp;""""&amp;", as (png) replace"</f>
        <v>graph export "$provincias_significativas\graficos\malos\provincia_General Sanchez Cerro_var_jefe_hogar_simulacion_3.png", as (png) replace</v>
      </c>
      <c r="J96" s="74">
        <v>87</v>
      </c>
      <c r="K96" t="str">
        <f>BUSCARV(J96;[1]NOTAS!$A$2:$B$92;2;0)</f>
        <v>Ilo</v>
      </c>
      <c r="L96" t="str">
        <f t="shared" ref="L96" si="155">"graph export "&amp;""""&amp;"$provincias_significativas\graficos\"&amp;K$5&amp;"\provincia_"&amp;K96&amp;"_var_"&amp;K$3&amp;"_"&amp;K$4&amp;".png"&amp;""""&amp;", as (png) replace"</f>
        <v>graph export "$provincias_significativas\graficos\malos\provincia_Ilo_var_jefe_hogar_simulacion_4.png", as (png) replace</v>
      </c>
    </row>
    <row r="97" spans="1:12">
      <c r="A97" s="71">
        <v>87</v>
      </c>
      <c r="B97" t="str">
        <f>BUSCARV(A97;[1]NOTAS!$A$2:$B$92;2;0)</f>
        <v>Ilo</v>
      </c>
      <c r="C97" t="str">
        <f>"putexcel set "&amp;""""&amp;"$provincias_significativas\"&amp;B$5&amp;"\output_"&amp;B$5&amp;"_"&amp;B$3&amp;"_"&amp;B$4&amp;".xlsx"&amp;""""&amp;", sheet("&amp;""""&amp;B97&amp;""""&amp;") modify"</f>
        <v>putexcel set "$provincias_significativas\malos\output_malos_jefe_hogar_simulacion_1.xlsx", sheet("Ilo") modify</v>
      </c>
      <c r="D97" s="72">
        <v>66</v>
      </c>
      <c r="E97" t="str">
        <f>BUSCARV(D97;[1]NOTAS!$A$2:$B$92;2;0)</f>
        <v>General Sanchez Cerro</v>
      </c>
      <c r="F97" t="str">
        <f t="shared" ref="F97" si="156">"putexcel set "&amp;""""&amp;"$provincias_significativas\"&amp;E$5&amp;"\output_"&amp;E$5&amp;"_"&amp;E$3&amp;"_"&amp;E$4&amp;".xlsx"&amp;""""&amp;", sheet("&amp;""""&amp;E97&amp;""""&amp;") modify"</f>
        <v>putexcel set "$provincias_significativas\malos\output_malos_jefe_hogar_simulacion_2.xlsx", sheet("General Sanchez Cerro") modify</v>
      </c>
      <c r="G97" s="73">
        <v>66</v>
      </c>
      <c r="H97" t="str">
        <f>BUSCARV(G97;[1]NOTAS!$A$2:$B$92;2;0)</f>
        <v>General Sanchez Cerro</v>
      </c>
      <c r="I97" t="str">
        <f t="shared" ref="I97" si="157">"putexcel set "&amp;""""&amp;"$provincias_significativas\"&amp;H$5&amp;"\output_"&amp;H$5&amp;"_"&amp;H$3&amp;"_"&amp;H$4&amp;".xlsx"&amp;""""&amp;", sheet("&amp;""""&amp;H97&amp;""""&amp;") modify"</f>
        <v>putexcel set "$provincias_significativas\malos\output_malos_jefe_hogar_simulacion_3.xlsx", sheet("General Sanchez Cerro") modify</v>
      </c>
      <c r="J97" s="74">
        <v>87</v>
      </c>
      <c r="K97" t="str">
        <f>BUSCARV(J97;[1]NOTAS!$A$2:$B$92;2;0)</f>
        <v>Ilo</v>
      </c>
      <c r="L97" t="str">
        <f t="shared" ref="L97" si="158">"putexcel set "&amp;""""&amp;"$provincias_significativas\"&amp;K$5&amp;"\output_"&amp;K$5&amp;"_"&amp;K$3&amp;"_"&amp;K$4&amp;".xlsx"&amp;""""&amp;", sheet("&amp;""""&amp;K97&amp;""""&amp;") modify"</f>
        <v>putexcel set "$provincias_significativas\malos\output_malos_jefe_hogar_simulacion_4.xlsx", sheet("Ilo") modify</v>
      </c>
    </row>
    <row r="98" spans="1:12">
      <c r="A98" s="71">
        <v>87</v>
      </c>
      <c r="B98" t="str">
        <f>BUSCARV(A98;[1]NOTAS!$A$2:$B$92;2;0)</f>
        <v>Ilo</v>
      </c>
      <c r="C98" t="str">
        <f>"putexcel J1=picture("&amp;""""&amp;"$provincias_significativas\graficos\"&amp;B$5&amp;"\provincia_"&amp;B98&amp;"_var_"&amp;B$3&amp;"_"&amp;B$2&amp;".png"&amp;""""&amp;")"</f>
        <v>putexcel J1=picture("$provincias_significativas\graficos\malos\provincia_Ilo_var_jefe_hogar_simulacion_1.png")</v>
      </c>
      <c r="D98" s="72">
        <v>66</v>
      </c>
      <c r="E98" t="str">
        <f>BUSCARV(D98;[1]NOTAS!$A$2:$B$92;2;0)</f>
        <v>General Sanchez Cerro</v>
      </c>
      <c r="F98" t="str">
        <f t="shared" ref="F98" si="159">"putexcel J1=picture("&amp;""""&amp;"$provincias_significativas\graficos\"&amp;E$5&amp;"\provincia_"&amp;E98&amp;"_var_"&amp;E$3&amp;"_"&amp;E$2&amp;".png"&amp;""""&amp;")"</f>
        <v>putexcel J1=picture("$provincias_significativas\graficos\malos\provincia_General Sanchez Cerro_var_jefe_hogar_simulacion_2.png")</v>
      </c>
      <c r="G98" s="73">
        <v>66</v>
      </c>
      <c r="H98" t="str">
        <f>BUSCARV(G98;[1]NOTAS!$A$2:$B$92;2;0)</f>
        <v>General Sanchez Cerro</v>
      </c>
      <c r="I98" t="str">
        <f t="shared" ref="I98" si="160">"putexcel J1=picture("&amp;""""&amp;"$provincias_significativas\graficos\"&amp;H$5&amp;"\provincia_"&amp;H98&amp;"_var_"&amp;H$3&amp;"_"&amp;H$2&amp;".png"&amp;""""&amp;")"</f>
        <v>putexcel J1=picture("$provincias_significativas\graficos\malos\provincia_General Sanchez Cerro_var_jefe_hogar_simulacion_3.png")</v>
      </c>
      <c r="J98" s="74">
        <v>87</v>
      </c>
      <c r="K98" t="str">
        <f>BUSCARV(J98;[1]NOTAS!$A$2:$B$92;2;0)</f>
        <v>Ilo</v>
      </c>
      <c r="L98" t="str">
        <f t="shared" ref="L98" si="161">"putexcel J1=picture("&amp;""""&amp;"$provincias_significativas\graficos\"&amp;K$5&amp;"\provincia_"&amp;K98&amp;"_var_"&amp;K$3&amp;"_"&amp;K$2&amp;".png"&amp;""""&amp;")"</f>
        <v>putexcel J1=picture("$provincias_significativas\graficos\malos\provincia_Ilo_var_jefe_hogar_simulacion_4.png")</v>
      </c>
    </row>
    <row r="99" spans="1:12">
      <c r="A99" s="71">
        <v>87</v>
      </c>
      <c r="B99" t="str">
        <f>BUSCARV(A99;[1]NOTAS!$A$2:$B$92;2;0)</f>
        <v>Ilo</v>
      </c>
      <c r="C99" t="s">
        <v>108</v>
      </c>
      <c r="D99" s="72">
        <v>66</v>
      </c>
      <c r="E99" t="str">
        <f>BUSCARV(D99;[1]NOTAS!$A$2:$B$92;2;0)</f>
        <v>General Sanchez Cerro</v>
      </c>
      <c r="F99" t="s">
        <v>108</v>
      </c>
      <c r="G99" s="73">
        <v>66</v>
      </c>
      <c r="H99" t="str">
        <f>BUSCARV(G99;[1]NOTAS!$A$2:$B$92;2;0)</f>
        <v>General Sanchez Cerro</v>
      </c>
      <c r="I99" t="s">
        <v>108</v>
      </c>
      <c r="J99" s="74">
        <v>87</v>
      </c>
      <c r="K99" t="str">
        <f>BUSCARV(J99;[1]NOTAS!$A$2:$B$92;2;0)</f>
        <v>Ilo</v>
      </c>
      <c r="L99" t="s">
        <v>108</v>
      </c>
    </row>
    <row r="100" spans="1:12">
      <c r="A100" s="71">
        <v>100</v>
      </c>
      <c r="B100" t="str">
        <f>BUSCARV(A100;[1]NOTAS!$A$2:$B$92;2;0)</f>
        <v>Lima</v>
      </c>
      <c r="C100" t="str">
        <f>"if `j'=="&amp;A100&amp;" {"</f>
        <v>if `j'==100 {</v>
      </c>
      <c r="D100" s="72">
        <v>71</v>
      </c>
      <c r="E100" t="str">
        <f>BUSCARV(D100;[1]NOTAS!$A$2:$B$92;2;0)</f>
        <v>Huamanga</v>
      </c>
      <c r="F100" t="str">
        <f t="shared" ref="F100" si="162">"if `j'=="&amp;D100&amp;" {"</f>
        <v>if `j'==71 {</v>
      </c>
      <c r="G100" s="73">
        <v>71</v>
      </c>
      <c r="H100" t="str">
        <f>BUSCARV(G100;[1]NOTAS!$A$2:$B$92;2;0)</f>
        <v>Huamanga</v>
      </c>
      <c r="I100" t="str">
        <f t="shared" ref="I100" si="163">"if `j'=="&amp;G100&amp;" {"</f>
        <v>if `j'==71 {</v>
      </c>
      <c r="J100" s="74">
        <v>106</v>
      </c>
      <c r="K100" t="str">
        <f>BUSCARV(J100;[1]NOTAS!$A$2:$B$92;2;0)</f>
        <v>Mariscal Nieto</v>
      </c>
      <c r="L100" t="str">
        <f t="shared" ref="L100" si="164">"if `j'=="&amp;J100&amp;" {"</f>
        <v>if `j'==106 {</v>
      </c>
    </row>
    <row r="101" spans="1:12">
      <c r="A101" s="71">
        <v>100</v>
      </c>
      <c r="B101" t="str">
        <f>BUSCARV(A101;[1]NOTAS!$A$2:$B$92;2;0)</f>
        <v>Lima</v>
      </c>
      <c r="C101" t="str">
        <f>"export excel ""$provincias_significativas\"&amp;B$5&amp;"\output_"&amp;B$5&amp;"_"&amp;B$3&amp;"_"&amp;B$4&amp;".xlsx"", firstrow(variables) sheet("&amp;""""&amp;B101&amp;""""&amp;", replace) keepcellfmt"</f>
        <v>export excel "$provincias_significativas\malos\output_malos_jefe_hogar_simulacion_1.xlsx", firstrow(variables) sheet("Lima", replace) keepcellfmt</v>
      </c>
      <c r="D101" s="72">
        <v>71</v>
      </c>
      <c r="E101" t="str">
        <f>BUSCARV(D101;[1]NOTAS!$A$2:$B$92;2;0)</f>
        <v>Huamanga</v>
      </c>
      <c r="F101" t="str">
        <f t="shared" ref="F101" si="165">"export excel ""$provincias_significativas\"&amp;E$5&amp;"\output_"&amp;E$5&amp;"_"&amp;E$3&amp;"_"&amp;E$4&amp;".xlsx"", firstrow(variables) sheet("&amp;""""&amp;E101&amp;""""&amp;", replace) keepcellfmt"</f>
        <v>export excel "$provincias_significativas\malos\output_malos_jefe_hogar_simulacion_2.xlsx", firstrow(variables) sheet("Huamanga", replace) keepcellfmt</v>
      </c>
      <c r="G101" s="73">
        <v>71</v>
      </c>
      <c r="H101" t="str">
        <f>BUSCARV(G101;[1]NOTAS!$A$2:$B$92;2;0)</f>
        <v>Huamanga</v>
      </c>
      <c r="I101" t="str">
        <f t="shared" ref="I101" si="166">"export excel ""$provincias_significativas\"&amp;H$5&amp;"\output_"&amp;H$5&amp;"_"&amp;H$3&amp;"_"&amp;H$4&amp;".xlsx"", firstrow(variables) sheet("&amp;""""&amp;H101&amp;""""&amp;", replace) keepcellfmt"</f>
        <v>export excel "$provincias_significativas\malos\output_malos_jefe_hogar_simulacion_3.xlsx", firstrow(variables) sheet("Huamanga", replace) keepcellfmt</v>
      </c>
      <c r="J101" s="74">
        <v>106</v>
      </c>
      <c r="K101" t="str">
        <f>BUSCARV(J101;[1]NOTAS!$A$2:$B$92;2;0)</f>
        <v>Mariscal Nieto</v>
      </c>
      <c r="L101" t="str">
        <f t="shared" ref="L101" si="167">"export excel ""$provincias_significativas\"&amp;K$5&amp;"\output_"&amp;K$5&amp;"_"&amp;K$3&amp;"_"&amp;K$4&amp;".xlsx"", firstrow(variables) sheet("&amp;""""&amp;K101&amp;""""&amp;", replace) keepcellfmt"</f>
        <v>export excel "$provincias_significativas\malos\output_malos_jefe_hogar_simulacion_4.xlsx", firstrow(variables) sheet("Mariscal Nieto", replace) keepcellfmt</v>
      </c>
    </row>
    <row r="102" spans="1:12">
      <c r="A102" s="71">
        <v>100</v>
      </c>
      <c r="B102" t="str">
        <f>BUSCARV(A102;[1]NOTAS!$A$2:$B$92;2;0)</f>
        <v>Lima</v>
      </c>
      <c r="C102" t="s">
        <v>105</v>
      </c>
      <c r="D102" s="72">
        <v>71</v>
      </c>
      <c r="E102" t="str">
        <f>BUSCARV(D102;[1]NOTAS!$A$2:$B$92;2;0)</f>
        <v>Huamanga</v>
      </c>
      <c r="F102" t="s">
        <v>105</v>
      </c>
      <c r="G102" s="73">
        <v>71</v>
      </c>
      <c r="H102" t="str">
        <f>BUSCARV(G102;[1]NOTAS!$A$2:$B$92;2;0)</f>
        <v>Huamanga</v>
      </c>
      <c r="I102" t="s">
        <v>105</v>
      </c>
      <c r="J102" s="74">
        <v>106</v>
      </c>
      <c r="K102" t="str">
        <f>BUSCARV(J102;[1]NOTAS!$A$2:$B$92;2;0)</f>
        <v>Mariscal Nieto</v>
      </c>
      <c r="L102" t="s">
        <v>105</v>
      </c>
    </row>
    <row r="103" spans="1:12">
      <c r="A103" s="71">
        <v>100</v>
      </c>
      <c r="B103" t="str">
        <f>BUSCARV(A103;[1]NOTAS!$A$2:$B$92;2;0)</f>
        <v>Lima</v>
      </c>
      <c r="C103" t="s">
        <v>106</v>
      </c>
      <c r="D103" s="72">
        <v>71</v>
      </c>
      <c r="E103" t="str">
        <f>BUSCARV(D103;[1]NOTAS!$A$2:$B$92;2;0)</f>
        <v>Huamanga</v>
      </c>
      <c r="F103" t="s">
        <v>106</v>
      </c>
      <c r="G103" s="73">
        <v>71</v>
      </c>
      <c r="H103" t="str">
        <f>BUSCARV(G103;[1]NOTAS!$A$2:$B$92;2;0)</f>
        <v>Huamanga</v>
      </c>
      <c r="I103" t="s">
        <v>106</v>
      </c>
      <c r="J103" s="74">
        <v>106</v>
      </c>
      <c r="K103" t="str">
        <f>BUSCARV(J103;[1]NOTAS!$A$2:$B$92;2;0)</f>
        <v>Mariscal Nieto</v>
      </c>
      <c r="L103" t="s">
        <v>106</v>
      </c>
    </row>
    <row r="104" spans="1:12">
      <c r="A104" s="71">
        <v>100</v>
      </c>
      <c r="B104" t="str">
        <f>BUSCARV(A104;[1]NOTAS!$A$2:$B$92;2;0)</f>
        <v>Lima</v>
      </c>
      <c r="C104" t="str">
        <f>"nogrid labsize(*0.6)) xline(37, lcolor(ltblue) ) ylabel(,nogrid) ytitle(""Pobreza Estandarizada"", size(*0.7)) title("&amp;""""&amp;"Pobreza de la Provincia "&amp;B104&amp;""&amp;""""&amp;",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Lima", size(10pt)) graphregion(color(white)) legend(label(1 "Observado") label(2 "SCM") label(3 "SCM Spillover"))</v>
      </c>
      <c r="D104" s="72">
        <v>71</v>
      </c>
      <c r="E104" t="str">
        <f>BUSCARV(D104;[1]NOTAS!$A$2:$B$92;2;0)</f>
        <v>Huamanga</v>
      </c>
      <c r="F104" t="str">
        <f t="shared" ref="F104" si="168">"nogrid labsize(*0.6)) xline(37, lcolor(ltblue) ) ylabel(,nogrid) ytitle(""Pobreza Estandarizada"", size(*0.7)) title("&amp;""""&amp;"Pobreza de la Provincia "&amp;E104&amp;""&amp;""""&amp;",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  <c r="G104" s="73">
        <v>71</v>
      </c>
      <c r="H104" t="str">
        <f>BUSCARV(G104;[1]NOTAS!$A$2:$B$92;2;0)</f>
        <v>Huamanga</v>
      </c>
      <c r="I104" t="str">
        <f t="shared" ref="I104" si="169">"nogrid labsize(*0.6)) xline(37, lcolor(ltblue) ) ylabel(,nogrid) ytitle(""Pobreza Estandarizada"", size(*0.7)) title("&amp;""""&amp;"Pobreza de la Provincia "&amp;H104&amp;""&amp;""""&amp;",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  <c r="J104" s="74">
        <v>106</v>
      </c>
      <c r="K104" t="str">
        <f>BUSCARV(J104;[1]NOTAS!$A$2:$B$92;2;0)</f>
        <v>Mariscal Nieto</v>
      </c>
      <c r="L104" t="str">
        <f t="shared" ref="L104" si="170">"nogrid labsize(*0.6)) xline(37, lcolor(ltblue) ) ylabel(,nogrid) ytitle(""Pobreza Estandarizada"", size(*0.7)) title("&amp;""""&amp;"Pobreza de la Provincia "&amp;K104&amp;""&amp;""""&amp;",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</row>
    <row r="105" spans="1:12">
      <c r="A105" s="71">
        <v>100</v>
      </c>
      <c r="B105" t="str">
        <f>BUSCARV(A105;[1]NOTAS!$A$2:$B$92;2;0)</f>
        <v>Lima</v>
      </c>
      <c r="C105" t="str">
        <f>"graph export "&amp;""""&amp;"$provincias_significativas\graficos\"&amp;B$5&amp;"\provincia_"&amp;B105&amp;"_var_"&amp;B$3&amp;"_"&amp;B$4&amp;".png"&amp;""""&amp;", as (png) replace"</f>
        <v>graph export "$provincias_significativas\graficos\malos\provincia_Lima_var_jefe_hogar_simulacion_1.png", as (png) replace</v>
      </c>
      <c r="D105" s="72">
        <v>71</v>
      </c>
      <c r="E105" t="str">
        <f>BUSCARV(D105;[1]NOTAS!$A$2:$B$92;2;0)</f>
        <v>Huamanga</v>
      </c>
      <c r="F105" t="str">
        <f t="shared" ref="F105" si="171">"graph export "&amp;""""&amp;"$provincias_significativas\graficos\"&amp;E$5&amp;"\provincia_"&amp;E105&amp;"_var_"&amp;E$3&amp;"_"&amp;E$4&amp;".png"&amp;""""&amp;", as (png) replace"</f>
        <v>graph export "$provincias_significativas\graficos\malos\provincia_Huamanga_var_jefe_hogar_simulacion_2.png", as (png) replace</v>
      </c>
      <c r="G105" s="73">
        <v>71</v>
      </c>
      <c r="H105" t="str">
        <f>BUSCARV(G105;[1]NOTAS!$A$2:$B$92;2;0)</f>
        <v>Huamanga</v>
      </c>
      <c r="I105" t="str">
        <f t="shared" ref="I105" si="172">"graph export "&amp;""""&amp;"$provincias_significativas\graficos\"&amp;H$5&amp;"\provincia_"&amp;H105&amp;"_var_"&amp;H$3&amp;"_"&amp;H$4&amp;".png"&amp;""""&amp;", as (png) replace"</f>
        <v>graph export "$provincias_significativas\graficos\malos\provincia_Huamanga_var_jefe_hogar_simulacion_3.png", as (png) replace</v>
      </c>
      <c r="J105" s="74">
        <v>106</v>
      </c>
      <c r="K105" t="str">
        <f>BUSCARV(J105;[1]NOTAS!$A$2:$B$92;2;0)</f>
        <v>Mariscal Nieto</v>
      </c>
      <c r="L105" t="str">
        <f t="shared" ref="L105" si="173">"graph export "&amp;""""&amp;"$provincias_significativas\graficos\"&amp;K$5&amp;"\provincia_"&amp;K105&amp;"_var_"&amp;K$3&amp;"_"&amp;K$4&amp;".png"&amp;""""&amp;", as (png) replace"</f>
        <v>graph export "$provincias_significativas\graficos\malos\provincia_Mariscal Nieto_var_jefe_hogar_simulacion_4.png", as (png) replace</v>
      </c>
    </row>
    <row r="106" spans="1:12">
      <c r="A106" s="71">
        <v>100</v>
      </c>
      <c r="B106" t="str">
        <f>BUSCARV(A106;[1]NOTAS!$A$2:$B$92;2;0)</f>
        <v>Lima</v>
      </c>
      <c r="C106" t="str">
        <f>"putexcel set "&amp;""""&amp;"$provincias_significativas\"&amp;B$5&amp;"\output_"&amp;B$5&amp;"_"&amp;B$3&amp;"_"&amp;B$4&amp;".xlsx"&amp;""""&amp;", sheet("&amp;""""&amp;B106&amp;""""&amp;") modify"</f>
        <v>putexcel set "$provincias_significativas\malos\output_malos_jefe_hogar_simulacion_1.xlsx", sheet("Lima") modify</v>
      </c>
      <c r="D106" s="72">
        <v>71</v>
      </c>
      <c r="E106" t="str">
        <f>BUSCARV(D106;[1]NOTAS!$A$2:$B$92;2;0)</f>
        <v>Huamanga</v>
      </c>
      <c r="F106" t="str">
        <f t="shared" ref="F106" si="174">"putexcel set "&amp;""""&amp;"$provincias_significativas\"&amp;E$5&amp;"\output_"&amp;E$5&amp;"_"&amp;E$3&amp;"_"&amp;E$4&amp;".xlsx"&amp;""""&amp;", sheet("&amp;""""&amp;E106&amp;""""&amp;") modify"</f>
        <v>putexcel set "$provincias_significativas\malos\output_malos_jefe_hogar_simulacion_2.xlsx", sheet("Huamanga") modify</v>
      </c>
      <c r="G106" s="73">
        <v>71</v>
      </c>
      <c r="H106" t="str">
        <f>BUSCARV(G106;[1]NOTAS!$A$2:$B$92;2;0)</f>
        <v>Huamanga</v>
      </c>
      <c r="I106" t="str">
        <f t="shared" ref="I106" si="175">"putexcel set "&amp;""""&amp;"$provincias_significativas\"&amp;H$5&amp;"\output_"&amp;H$5&amp;"_"&amp;H$3&amp;"_"&amp;H$4&amp;".xlsx"&amp;""""&amp;", sheet("&amp;""""&amp;H106&amp;""""&amp;") modify"</f>
        <v>putexcel set "$provincias_significativas\malos\output_malos_jefe_hogar_simulacion_3.xlsx", sheet("Huamanga") modify</v>
      </c>
      <c r="J106" s="74">
        <v>106</v>
      </c>
      <c r="K106" t="str">
        <f>BUSCARV(J106;[1]NOTAS!$A$2:$B$92;2;0)</f>
        <v>Mariscal Nieto</v>
      </c>
      <c r="L106" t="str">
        <f t="shared" ref="L106" si="176">"putexcel set "&amp;""""&amp;"$provincias_significativas\"&amp;K$5&amp;"\output_"&amp;K$5&amp;"_"&amp;K$3&amp;"_"&amp;K$4&amp;".xlsx"&amp;""""&amp;", sheet("&amp;""""&amp;K106&amp;""""&amp;") modify"</f>
        <v>putexcel set "$provincias_significativas\malos\output_malos_jefe_hogar_simulacion_4.xlsx", sheet("Mariscal Nieto") modify</v>
      </c>
    </row>
    <row r="107" spans="1:12">
      <c r="A107" s="71">
        <v>100</v>
      </c>
      <c r="B107" t="str">
        <f>BUSCARV(A107;[1]NOTAS!$A$2:$B$92;2;0)</f>
        <v>Lima</v>
      </c>
      <c r="C107" t="str">
        <f>"putexcel J1=picture("&amp;""""&amp;"$provincias_significativas\graficos\"&amp;B$5&amp;"\provincia_"&amp;B107&amp;"_var_"&amp;B$3&amp;"_"&amp;B$2&amp;".png"&amp;""""&amp;")"</f>
        <v>putexcel J1=picture("$provincias_significativas\graficos\malos\provincia_Lima_var_jefe_hogar_simulacion_1.png")</v>
      </c>
      <c r="D107" s="72">
        <v>71</v>
      </c>
      <c r="E107" t="str">
        <f>BUSCARV(D107;[1]NOTAS!$A$2:$B$92;2;0)</f>
        <v>Huamanga</v>
      </c>
      <c r="F107" t="str">
        <f t="shared" ref="F107" si="177">"putexcel J1=picture("&amp;""""&amp;"$provincias_significativas\graficos\"&amp;E$5&amp;"\provincia_"&amp;E107&amp;"_var_"&amp;E$3&amp;"_"&amp;E$2&amp;".png"&amp;""""&amp;")"</f>
        <v>putexcel J1=picture("$provincias_significativas\graficos\malos\provincia_Huamanga_var_jefe_hogar_simulacion_2.png")</v>
      </c>
      <c r="G107" s="73">
        <v>71</v>
      </c>
      <c r="H107" t="str">
        <f>BUSCARV(G107;[1]NOTAS!$A$2:$B$92;2;0)</f>
        <v>Huamanga</v>
      </c>
      <c r="I107" t="str">
        <f t="shared" ref="I107" si="178">"putexcel J1=picture("&amp;""""&amp;"$provincias_significativas\graficos\"&amp;H$5&amp;"\provincia_"&amp;H107&amp;"_var_"&amp;H$3&amp;"_"&amp;H$2&amp;".png"&amp;""""&amp;")"</f>
        <v>putexcel J1=picture("$provincias_significativas\graficos\malos\provincia_Huamanga_var_jefe_hogar_simulacion_3.png")</v>
      </c>
      <c r="J107" s="74">
        <v>106</v>
      </c>
      <c r="K107" t="str">
        <f>BUSCARV(J107;[1]NOTAS!$A$2:$B$92;2;0)</f>
        <v>Mariscal Nieto</v>
      </c>
      <c r="L107" t="str">
        <f t="shared" ref="L107" si="179">"putexcel J1=picture("&amp;""""&amp;"$provincias_significativas\graficos\"&amp;K$5&amp;"\provincia_"&amp;K107&amp;"_var_"&amp;K$3&amp;"_"&amp;K$2&amp;".png"&amp;""""&amp;")"</f>
        <v>putexcel J1=picture("$provincias_significativas\graficos\malos\provincia_Mariscal Nieto_var_jefe_hogar_simulacion_4.png")</v>
      </c>
    </row>
    <row r="108" spans="1:12">
      <c r="A108" s="71">
        <v>100</v>
      </c>
      <c r="B108" t="str">
        <f>BUSCARV(A108;[1]NOTAS!$A$2:$B$92;2;0)</f>
        <v>Lima</v>
      </c>
      <c r="C108" t="s">
        <v>108</v>
      </c>
      <c r="D108" s="72">
        <v>71</v>
      </c>
      <c r="E108" t="str">
        <f>BUSCARV(D108;[1]NOTAS!$A$2:$B$92;2;0)</f>
        <v>Huamanga</v>
      </c>
      <c r="F108" t="s">
        <v>108</v>
      </c>
      <c r="G108" s="73">
        <v>71</v>
      </c>
      <c r="H108" t="str">
        <f>BUSCARV(G108;[1]NOTAS!$A$2:$B$92;2;0)</f>
        <v>Huamanga</v>
      </c>
      <c r="I108" t="s">
        <v>108</v>
      </c>
      <c r="J108" s="74">
        <v>106</v>
      </c>
      <c r="K108" t="str">
        <f>BUSCARV(J108;[1]NOTAS!$A$2:$B$92;2;0)</f>
        <v>Mariscal Nieto</v>
      </c>
      <c r="L108" t="s">
        <v>108</v>
      </c>
    </row>
    <row r="109" spans="1:12">
      <c r="A109" s="71">
        <v>104</v>
      </c>
      <c r="B109" t="str">
        <f>BUSCARV(A109;[1]NOTAS!$A$2:$B$92;2;0)</f>
        <v>Manu</v>
      </c>
      <c r="C109" t="str">
        <f>"if `j'=="&amp;A109&amp;" {"</f>
        <v>if `j'==104 {</v>
      </c>
      <c r="D109" s="72">
        <v>77</v>
      </c>
      <c r="E109" t="str">
        <f>BUSCARV(D109;[1]NOTAS!$A$2:$B$92;2;0)</f>
        <v>Huanta</v>
      </c>
      <c r="F109" t="str">
        <f t="shared" ref="F109" si="180">"if `j'=="&amp;D109&amp;" {"</f>
        <v>if `j'==77 {</v>
      </c>
      <c r="G109" s="73">
        <v>77</v>
      </c>
      <c r="H109" t="str">
        <f>BUSCARV(G109;[1]NOTAS!$A$2:$B$92;2;0)</f>
        <v>Huanta</v>
      </c>
      <c r="I109" t="str">
        <f t="shared" ref="I109" si="181">"if `j'=="&amp;G109&amp;" {"</f>
        <v>if `j'==77 {</v>
      </c>
      <c r="J109" s="74">
        <v>107</v>
      </c>
      <c r="K109" t="str">
        <f>BUSCARV(J109;[1]NOTAS!$A$2:$B$92;2;0)</f>
        <v>Mariscal Ramon Castilla</v>
      </c>
      <c r="L109" t="str">
        <f t="shared" ref="L109" si="182">"if `j'=="&amp;J109&amp;" {"</f>
        <v>if `j'==107 {</v>
      </c>
    </row>
    <row r="110" spans="1:12">
      <c r="A110" s="71">
        <v>104</v>
      </c>
      <c r="B110" t="str">
        <f>BUSCARV(A110;[1]NOTAS!$A$2:$B$92;2;0)</f>
        <v>Manu</v>
      </c>
      <c r="C110" t="str">
        <f>"export excel ""$provincias_significativas\"&amp;B$5&amp;"\output_"&amp;B$5&amp;"_"&amp;B$3&amp;"_"&amp;B$4&amp;".xlsx"", firstrow(variables) sheet("&amp;""""&amp;B110&amp;""""&amp;", replace) keepcellfmt"</f>
        <v>export excel "$provincias_significativas\malos\output_malos_jefe_hogar_simulacion_1.xlsx", firstrow(variables) sheet("Manu", replace) keepcellfmt</v>
      </c>
      <c r="D110" s="72">
        <v>77</v>
      </c>
      <c r="E110" t="str">
        <f>BUSCARV(D110;[1]NOTAS!$A$2:$B$92;2;0)</f>
        <v>Huanta</v>
      </c>
      <c r="F110" t="str">
        <f t="shared" ref="F110" si="183">"export excel ""$provincias_significativas\"&amp;E$5&amp;"\output_"&amp;E$5&amp;"_"&amp;E$3&amp;"_"&amp;E$4&amp;".xlsx"", firstrow(variables) sheet("&amp;""""&amp;E110&amp;""""&amp;", replace) keepcellfmt"</f>
        <v>export excel "$provincias_significativas\malos\output_malos_jefe_hogar_simulacion_2.xlsx", firstrow(variables) sheet("Huanta", replace) keepcellfmt</v>
      </c>
      <c r="G110" s="73">
        <v>77</v>
      </c>
      <c r="H110" t="str">
        <f>BUSCARV(G110;[1]NOTAS!$A$2:$B$92;2;0)</f>
        <v>Huanta</v>
      </c>
      <c r="I110" t="str">
        <f t="shared" ref="I110" si="184">"export excel ""$provincias_significativas\"&amp;H$5&amp;"\output_"&amp;H$5&amp;"_"&amp;H$3&amp;"_"&amp;H$4&amp;".xlsx"", firstrow(variables) sheet("&amp;""""&amp;H110&amp;""""&amp;", replace) keepcellfmt"</f>
        <v>export excel "$provincias_significativas\malos\output_malos_jefe_hogar_simulacion_3.xlsx", firstrow(variables) sheet("Huanta", replace) keepcellfmt</v>
      </c>
      <c r="J110" s="74">
        <v>107</v>
      </c>
      <c r="K110" t="str">
        <f>BUSCARV(J110;[1]NOTAS!$A$2:$B$92;2;0)</f>
        <v>Mariscal Ramon Castilla</v>
      </c>
      <c r="L110" t="str">
        <f t="shared" ref="L110" si="185">"export excel ""$provincias_significativas\"&amp;K$5&amp;"\output_"&amp;K$5&amp;"_"&amp;K$3&amp;"_"&amp;K$4&amp;".xlsx"", firstrow(variables) sheet("&amp;""""&amp;K110&amp;""""&amp;", replace) keepcellfmt"</f>
        <v>export excel "$provincias_significativas\malos\output_malos_jefe_hogar_simulacion_4.xlsx", firstrow(variables) sheet("Mariscal Ramon Castilla", replace) keepcellfmt</v>
      </c>
    </row>
    <row r="111" spans="1:12">
      <c r="A111" s="71">
        <v>104</v>
      </c>
      <c r="B111" t="str">
        <f>BUSCARV(A111;[1]NOTAS!$A$2:$B$92;2;0)</f>
        <v>Manu</v>
      </c>
      <c r="C111" t="s">
        <v>105</v>
      </c>
      <c r="D111" s="72">
        <v>77</v>
      </c>
      <c r="E111" t="str">
        <f>BUSCARV(D111;[1]NOTAS!$A$2:$B$92;2;0)</f>
        <v>Huanta</v>
      </c>
      <c r="F111" t="s">
        <v>105</v>
      </c>
      <c r="G111" s="73">
        <v>77</v>
      </c>
      <c r="H111" t="str">
        <f>BUSCARV(G111;[1]NOTAS!$A$2:$B$92;2;0)</f>
        <v>Huanta</v>
      </c>
      <c r="I111" t="s">
        <v>105</v>
      </c>
      <c r="J111" s="74">
        <v>107</v>
      </c>
      <c r="K111" t="str">
        <f>BUSCARV(J111;[1]NOTAS!$A$2:$B$92;2;0)</f>
        <v>Mariscal Ramon Castilla</v>
      </c>
      <c r="L111" t="s">
        <v>105</v>
      </c>
    </row>
    <row r="112" spans="1:12">
      <c r="A112" s="71">
        <v>104</v>
      </c>
      <c r="B112" t="str">
        <f>BUSCARV(A112;[1]NOTAS!$A$2:$B$92;2;0)</f>
        <v>Manu</v>
      </c>
      <c r="C112" t="s">
        <v>106</v>
      </c>
      <c r="D112" s="72">
        <v>77</v>
      </c>
      <c r="E112" t="str">
        <f>BUSCARV(D112;[1]NOTAS!$A$2:$B$92;2;0)</f>
        <v>Huanta</v>
      </c>
      <c r="F112" t="s">
        <v>106</v>
      </c>
      <c r="G112" s="73">
        <v>77</v>
      </c>
      <c r="H112" t="str">
        <f>BUSCARV(G112;[1]NOTAS!$A$2:$B$92;2;0)</f>
        <v>Huanta</v>
      </c>
      <c r="I112" t="s">
        <v>106</v>
      </c>
      <c r="J112" s="74">
        <v>107</v>
      </c>
      <c r="K112" t="str">
        <f>BUSCARV(J112;[1]NOTAS!$A$2:$B$92;2;0)</f>
        <v>Mariscal Ramon Castilla</v>
      </c>
      <c r="L112" t="s">
        <v>106</v>
      </c>
    </row>
    <row r="113" spans="1:12">
      <c r="A113" s="71">
        <v>104</v>
      </c>
      <c r="B113" t="str">
        <f>BUSCARV(A113;[1]NOTAS!$A$2:$B$92;2;0)</f>
        <v>Manu</v>
      </c>
      <c r="C113" t="str">
        <f>"nogrid labsize(*0.6)) xline(37, lcolor(ltblue) ) ylabel(,nogrid) ytitle(""Pobreza Estandarizada"", size(*0.7)) title("&amp;""""&amp;"Pobreza de la Provincia "&amp;B113&amp;""&amp;""""&amp;",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Manu", size(10pt)) graphregion(color(white)) legend(label(1 "Observado") label(2 "SCM") label(3 "SCM Spillover"))</v>
      </c>
      <c r="D113" s="72">
        <v>77</v>
      </c>
      <c r="E113" t="str">
        <f>BUSCARV(D113;[1]NOTAS!$A$2:$B$92;2;0)</f>
        <v>Huanta</v>
      </c>
      <c r="F113" t="str">
        <f t="shared" ref="F113" si="186">"nogrid labsize(*0.6)) xline(37, lcolor(ltblue) ) ylabel(,nogrid) ytitle(""Pobreza Estandarizada"", size(*0.7)) title("&amp;""""&amp;"Pobreza de la Provincia "&amp;E113&amp;""&amp;""""&amp;",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  <c r="G113" s="73">
        <v>77</v>
      </c>
      <c r="H113" t="str">
        <f>BUSCARV(G113;[1]NOTAS!$A$2:$B$92;2;0)</f>
        <v>Huanta</v>
      </c>
      <c r="I113" t="str">
        <f t="shared" ref="I113" si="187">"nogrid labsize(*0.6)) xline(37, lcolor(ltblue) ) ylabel(,nogrid) ytitle(""Pobreza Estandarizada"", size(*0.7)) title("&amp;""""&amp;"Pobreza de la Provincia "&amp;H113&amp;""&amp;""""&amp;",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  <c r="J113" s="74">
        <v>107</v>
      </c>
      <c r="K113" t="str">
        <f>BUSCARV(J113;[1]NOTAS!$A$2:$B$92;2;0)</f>
        <v>Mariscal Ramon Castilla</v>
      </c>
      <c r="L113" t="str">
        <f t="shared" ref="L113" si="188">"nogrid labsize(*0.6)) xline(37, lcolor(ltblue) ) ylabel(,nogrid) ytitle(""Pobreza Estandarizada"", size(*0.7)) title("&amp;""""&amp;"Pobreza de la Provincia "&amp;K113&amp;""&amp;""""&amp;",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</row>
    <row r="114" spans="1:12">
      <c r="A114" s="71">
        <v>104</v>
      </c>
      <c r="B114" t="str">
        <f>BUSCARV(A114;[1]NOTAS!$A$2:$B$92;2;0)</f>
        <v>Manu</v>
      </c>
      <c r="C114" t="str">
        <f>"graph export "&amp;""""&amp;"$provincias_significativas\graficos\"&amp;B$5&amp;"\provincia_"&amp;B114&amp;"_var_"&amp;B$3&amp;"_"&amp;B$4&amp;".png"&amp;""""&amp;", as (png) replace"</f>
        <v>graph export "$provincias_significativas\graficos\malos\provincia_Manu_var_jefe_hogar_simulacion_1.png", as (png) replace</v>
      </c>
      <c r="D114" s="72">
        <v>77</v>
      </c>
      <c r="E114" t="str">
        <f>BUSCARV(D114;[1]NOTAS!$A$2:$B$92;2;0)</f>
        <v>Huanta</v>
      </c>
      <c r="F114" t="str">
        <f t="shared" ref="F114" si="189">"graph export "&amp;""""&amp;"$provincias_significativas\graficos\"&amp;E$5&amp;"\provincia_"&amp;E114&amp;"_var_"&amp;E$3&amp;"_"&amp;E$4&amp;".png"&amp;""""&amp;", as (png) replace"</f>
        <v>graph export "$provincias_significativas\graficos\malos\provincia_Huanta_var_jefe_hogar_simulacion_2.png", as (png) replace</v>
      </c>
      <c r="G114" s="73">
        <v>77</v>
      </c>
      <c r="H114" t="str">
        <f>BUSCARV(G114;[1]NOTAS!$A$2:$B$92;2;0)</f>
        <v>Huanta</v>
      </c>
      <c r="I114" t="str">
        <f t="shared" ref="I114" si="190">"graph export "&amp;""""&amp;"$provincias_significativas\graficos\"&amp;H$5&amp;"\provincia_"&amp;H114&amp;"_var_"&amp;H$3&amp;"_"&amp;H$4&amp;".png"&amp;""""&amp;", as (png) replace"</f>
        <v>graph export "$provincias_significativas\graficos\malos\provincia_Huanta_var_jefe_hogar_simulacion_3.png", as (png) replace</v>
      </c>
      <c r="J114" s="74">
        <v>107</v>
      </c>
      <c r="K114" t="str">
        <f>BUSCARV(J114;[1]NOTAS!$A$2:$B$92;2;0)</f>
        <v>Mariscal Ramon Castilla</v>
      </c>
      <c r="L114" t="str">
        <f t="shared" ref="L114" si="191">"graph export "&amp;""""&amp;"$provincias_significativas\graficos\"&amp;K$5&amp;"\provincia_"&amp;K114&amp;"_var_"&amp;K$3&amp;"_"&amp;K$4&amp;".png"&amp;""""&amp;", as (png) replace"</f>
        <v>graph export "$provincias_significativas\graficos\malos\provincia_Mariscal Ramon Castilla_var_jefe_hogar_simulacion_4.png", as (png) replace</v>
      </c>
    </row>
    <row r="115" spans="1:12">
      <c r="A115" s="71">
        <v>104</v>
      </c>
      <c r="B115" t="str">
        <f>BUSCARV(A115;[1]NOTAS!$A$2:$B$92;2;0)</f>
        <v>Manu</v>
      </c>
      <c r="C115" t="str">
        <f>"putexcel set "&amp;""""&amp;"$provincias_significativas\"&amp;B$5&amp;"\output_"&amp;B$5&amp;"_"&amp;B$3&amp;"_"&amp;B$4&amp;".xlsx"&amp;""""&amp;", sheet("&amp;""""&amp;B115&amp;""""&amp;") modify"</f>
        <v>putexcel set "$provincias_significativas\malos\output_malos_jefe_hogar_simulacion_1.xlsx", sheet("Manu") modify</v>
      </c>
      <c r="D115" s="72">
        <v>77</v>
      </c>
      <c r="E115" t="str">
        <f>BUSCARV(D115;[1]NOTAS!$A$2:$B$92;2;0)</f>
        <v>Huanta</v>
      </c>
      <c r="F115" t="str">
        <f t="shared" ref="F115" si="192">"putexcel set "&amp;""""&amp;"$provincias_significativas\"&amp;E$5&amp;"\output_"&amp;E$5&amp;"_"&amp;E$3&amp;"_"&amp;E$4&amp;".xlsx"&amp;""""&amp;", sheet("&amp;""""&amp;E115&amp;""""&amp;") modify"</f>
        <v>putexcel set "$provincias_significativas\malos\output_malos_jefe_hogar_simulacion_2.xlsx", sheet("Huanta") modify</v>
      </c>
      <c r="G115" s="73">
        <v>77</v>
      </c>
      <c r="H115" t="str">
        <f>BUSCARV(G115;[1]NOTAS!$A$2:$B$92;2;0)</f>
        <v>Huanta</v>
      </c>
      <c r="I115" t="str">
        <f t="shared" ref="I115" si="193">"putexcel set "&amp;""""&amp;"$provincias_significativas\"&amp;H$5&amp;"\output_"&amp;H$5&amp;"_"&amp;H$3&amp;"_"&amp;H$4&amp;".xlsx"&amp;""""&amp;", sheet("&amp;""""&amp;H115&amp;""""&amp;") modify"</f>
        <v>putexcel set "$provincias_significativas\malos\output_malos_jefe_hogar_simulacion_3.xlsx", sheet("Huanta") modify</v>
      </c>
      <c r="J115" s="74">
        <v>107</v>
      </c>
      <c r="K115" t="str">
        <f>BUSCARV(J115;[1]NOTAS!$A$2:$B$92;2;0)</f>
        <v>Mariscal Ramon Castilla</v>
      </c>
      <c r="L115" t="str">
        <f t="shared" ref="L115" si="194">"putexcel set "&amp;""""&amp;"$provincias_significativas\"&amp;K$5&amp;"\output_"&amp;K$5&amp;"_"&amp;K$3&amp;"_"&amp;K$4&amp;".xlsx"&amp;""""&amp;", sheet("&amp;""""&amp;K115&amp;""""&amp;") modify"</f>
        <v>putexcel set "$provincias_significativas\malos\output_malos_jefe_hogar_simulacion_4.xlsx", sheet("Mariscal Ramon Castilla") modify</v>
      </c>
    </row>
    <row r="116" spans="1:12">
      <c r="A116" s="71">
        <v>104</v>
      </c>
      <c r="B116" t="str">
        <f>BUSCARV(A116;[1]NOTAS!$A$2:$B$92;2;0)</f>
        <v>Manu</v>
      </c>
      <c r="C116" t="str">
        <f>"putexcel J1=picture("&amp;""""&amp;"$provincias_significativas\graficos\"&amp;B$5&amp;"\provincia_"&amp;B116&amp;"_var_"&amp;B$3&amp;"_"&amp;B$2&amp;".png"&amp;""""&amp;")"</f>
        <v>putexcel J1=picture("$provincias_significativas\graficos\malos\provincia_Manu_var_jefe_hogar_simulacion_1.png")</v>
      </c>
      <c r="D116" s="72">
        <v>77</v>
      </c>
      <c r="E116" t="str">
        <f>BUSCARV(D116;[1]NOTAS!$A$2:$B$92;2;0)</f>
        <v>Huanta</v>
      </c>
      <c r="F116" t="str">
        <f t="shared" ref="F116" si="195">"putexcel J1=picture("&amp;""""&amp;"$provincias_significativas\graficos\"&amp;E$5&amp;"\provincia_"&amp;E116&amp;"_var_"&amp;E$3&amp;"_"&amp;E$2&amp;".png"&amp;""""&amp;")"</f>
        <v>putexcel J1=picture("$provincias_significativas\graficos\malos\provincia_Huanta_var_jefe_hogar_simulacion_2.png")</v>
      </c>
      <c r="G116" s="73">
        <v>77</v>
      </c>
      <c r="H116" t="str">
        <f>BUSCARV(G116;[1]NOTAS!$A$2:$B$92;2;0)</f>
        <v>Huanta</v>
      </c>
      <c r="I116" t="str">
        <f t="shared" ref="I116" si="196">"putexcel J1=picture("&amp;""""&amp;"$provincias_significativas\graficos\"&amp;H$5&amp;"\provincia_"&amp;H116&amp;"_var_"&amp;H$3&amp;"_"&amp;H$2&amp;".png"&amp;""""&amp;")"</f>
        <v>putexcel J1=picture("$provincias_significativas\graficos\malos\provincia_Huanta_var_jefe_hogar_simulacion_3.png")</v>
      </c>
      <c r="J116" s="74">
        <v>107</v>
      </c>
      <c r="K116" t="str">
        <f>BUSCARV(J116;[1]NOTAS!$A$2:$B$92;2;0)</f>
        <v>Mariscal Ramon Castilla</v>
      </c>
      <c r="L116" t="str">
        <f t="shared" ref="L116" si="197">"putexcel J1=picture("&amp;""""&amp;"$provincias_significativas\graficos\"&amp;K$5&amp;"\provincia_"&amp;K116&amp;"_var_"&amp;K$3&amp;"_"&amp;K$2&amp;".png"&amp;""""&amp;")"</f>
        <v>putexcel J1=picture("$provincias_significativas\graficos\malos\provincia_Mariscal Ramon Castilla_var_jefe_hogar_simulacion_4.png")</v>
      </c>
    </row>
    <row r="117" spans="1:12">
      <c r="A117" s="71">
        <v>104</v>
      </c>
      <c r="B117" t="str">
        <f>BUSCARV(A117;[1]NOTAS!$A$2:$B$92;2;0)</f>
        <v>Manu</v>
      </c>
      <c r="C117" t="s">
        <v>108</v>
      </c>
      <c r="D117" s="72">
        <v>77</v>
      </c>
      <c r="E117" t="str">
        <f>BUSCARV(D117;[1]NOTAS!$A$2:$B$92;2;0)</f>
        <v>Huanta</v>
      </c>
      <c r="F117" t="s">
        <v>108</v>
      </c>
      <c r="G117" s="73">
        <v>77</v>
      </c>
      <c r="H117" t="str">
        <f>BUSCARV(G117;[1]NOTAS!$A$2:$B$92;2;0)</f>
        <v>Huanta</v>
      </c>
      <c r="I117" t="s">
        <v>108</v>
      </c>
      <c r="J117" s="74">
        <v>107</v>
      </c>
      <c r="K117" t="str">
        <f>BUSCARV(J117;[1]NOTAS!$A$2:$B$92;2;0)</f>
        <v>Mariscal Ramon Castilla</v>
      </c>
      <c r="L117" t="s">
        <v>108</v>
      </c>
    </row>
    <row r="118" spans="1:12">
      <c r="A118" s="71">
        <v>106</v>
      </c>
      <c r="B118" t="str">
        <f>BUSCARV(A118;[1]NOTAS!$A$2:$B$92;2;0)</f>
        <v>Mariscal Nieto</v>
      </c>
      <c r="C118" t="str">
        <f>"if `j'=="&amp;A118&amp;" {"</f>
        <v>if `j'==106 {</v>
      </c>
      <c r="D118" s="72">
        <v>86</v>
      </c>
      <c r="E118" t="str">
        <f>BUSCARV(D118;[1]NOTAS!$A$2:$B$92;2;0)</f>
        <v>Ica</v>
      </c>
      <c r="F118" t="str">
        <f t="shared" ref="F118" si="198">"if `j'=="&amp;D118&amp;" {"</f>
        <v>if `j'==86 {</v>
      </c>
      <c r="G118" s="73">
        <v>86</v>
      </c>
      <c r="H118" t="str">
        <f>BUSCARV(G118;[1]NOTAS!$A$2:$B$92;2;0)</f>
        <v>Ica</v>
      </c>
      <c r="I118" t="str">
        <f t="shared" ref="I118" si="199">"if `j'=="&amp;G118&amp;" {"</f>
        <v>if `j'==86 {</v>
      </c>
      <c r="J118" s="74">
        <v>112</v>
      </c>
      <c r="K118" t="str">
        <f>BUSCARV(J118;[1]NOTAS!$A$2:$B$92;2;0)</f>
        <v>Moyobamba</v>
      </c>
      <c r="L118" t="str">
        <f t="shared" ref="L118" si="200">"if `j'=="&amp;J118&amp;" {"</f>
        <v>if `j'==112 {</v>
      </c>
    </row>
    <row r="119" spans="1:12">
      <c r="A119" s="71">
        <v>106</v>
      </c>
      <c r="B119" t="str">
        <f>BUSCARV(A119;[1]NOTAS!$A$2:$B$92;2;0)</f>
        <v>Mariscal Nieto</v>
      </c>
      <c r="C119" t="str">
        <f>"export excel ""$provincias_significativas\"&amp;B$5&amp;"\output_"&amp;B$5&amp;"_"&amp;B$3&amp;"_"&amp;B$4&amp;".xlsx"", firstrow(variables) sheet("&amp;""""&amp;B119&amp;""""&amp;", replace) keepcellfmt"</f>
        <v>export excel "$provincias_significativas\malos\output_malos_jefe_hogar_simulacion_1.xlsx", firstrow(variables) sheet("Mariscal Nieto", replace) keepcellfmt</v>
      </c>
      <c r="D119" s="72">
        <v>86</v>
      </c>
      <c r="E119" t="str">
        <f>BUSCARV(D119;[1]NOTAS!$A$2:$B$92;2;0)</f>
        <v>Ica</v>
      </c>
      <c r="F119" t="str">
        <f t="shared" ref="F119" si="201">"export excel ""$provincias_significativas\"&amp;E$5&amp;"\output_"&amp;E$5&amp;"_"&amp;E$3&amp;"_"&amp;E$4&amp;".xlsx"", firstrow(variables) sheet("&amp;""""&amp;E119&amp;""""&amp;", replace) keepcellfmt"</f>
        <v>export excel "$provincias_significativas\malos\output_malos_jefe_hogar_simulacion_2.xlsx", firstrow(variables) sheet("Ica", replace) keepcellfmt</v>
      </c>
      <c r="G119" s="73">
        <v>86</v>
      </c>
      <c r="H119" t="str">
        <f>BUSCARV(G119;[1]NOTAS!$A$2:$B$92;2;0)</f>
        <v>Ica</v>
      </c>
      <c r="I119" t="str">
        <f t="shared" ref="I119" si="202">"export excel ""$provincias_significativas\"&amp;H$5&amp;"\output_"&amp;H$5&amp;"_"&amp;H$3&amp;"_"&amp;H$4&amp;".xlsx"", firstrow(variables) sheet("&amp;""""&amp;H119&amp;""""&amp;", replace) keepcellfmt"</f>
        <v>export excel "$provincias_significativas\malos\output_malos_jefe_hogar_simulacion_3.xlsx", firstrow(variables) sheet("Ica", replace) keepcellfmt</v>
      </c>
      <c r="J119" s="74">
        <v>112</v>
      </c>
      <c r="K119" t="str">
        <f>BUSCARV(J119;[1]NOTAS!$A$2:$B$92;2;0)</f>
        <v>Moyobamba</v>
      </c>
      <c r="L119" t="str">
        <f t="shared" ref="L119" si="203">"export excel ""$provincias_significativas\"&amp;K$5&amp;"\output_"&amp;K$5&amp;"_"&amp;K$3&amp;"_"&amp;K$4&amp;".xlsx"", firstrow(variables) sheet("&amp;""""&amp;K119&amp;""""&amp;", replace) keepcellfmt"</f>
        <v>export excel "$provincias_significativas\malos\output_malos_jefe_hogar_simulacion_4.xlsx", firstrow(variables) sheet("Moyobamba", replace) keepcellfmt</v>
      </c>
    </row>
    <row r="120" spans="1:12">
      <c r="A120" s="71">
        <v>106</v>
      </c>
      <c r="B120" t="str">
        <f>BUSCARV(A120;[1]NOTAS!$A$2:$B$92;2;0)</f>
        <v>Mariscal Nieto</v>
      </c>
      <c r="C120" t="s">
        <v>105</v>
      </c>
      <c r="D120" s="72">
        <v>86</v>
      </c>
      <c r="E120" t="str">
        <f>BUSCARV(D120;[1]NOTAS!$A$2:$B$92;2;0)</f>
        <v>Ica</v>
      </c>
      <c r="F120" t="s">
        <v>105</v>
      </c>
      <c r="G120" s="73">
        <v>86</v>
      </c>
      <c r="H120" t="str">
        <f>BUSCARV(G120;[1]NOTAS!$A$2:$B$92;2;0)</f>
        <v>Ica</v>
      </c>
      <c r="I120" t="s">
        <v>105</v>
      </c>
      <c r="J120" s="74">
        <v>112</v>
      </c>
      <c r="K120" t="str">
        <f>BUSCARV(J120;[1]NOTAS!$A$2:$B$92;2;0)</f>
        <v>Moyobamba</v>
      </c>
      <c r="L120" t="s">
        <v>105</v>
      </c>
    </row>
    <row r="121" spans="1:12">
      <c r="A121" s="71">
        <v>106</v>
      </c>
      <c r="B121" t="str">
        <f>BUSCARV(A121;[1]NOTAS!$A$2:$B$92;2;0)</f>
        <v>Mariscal Nieto</v>
      </c>
      <c r="C121" t="s">
        <v>106</v>
      </c>
      <c r="D121" s="72">
        <v>86</v>
      </c>
      <c r="E121" t="str">
        <f>BUSCARV(D121;[1]NOTAS!$A$2:$B$92;2;0)</f>
        <v>Ica</v>
      </c>
      <c r="F121" t="s">
        <v>106</v>
      </c>
      <c r="G121" s="73">
        <v>86</v>
      </c>
      <c r="H121" t="str">
        <f>BUSCARV(G121;[1]NOTAS!$A$2:$B$92;2;0)</f>
        <v>Ica</v>
      </c>
      <c r="I121" t="s">
        <v>106</v>
      </c>
      <c r="J121" s="74">
        <v>112</v>
      </c>
      <c r="K121" t="str">
        <f>BUSCARV(J121;[1]NOTAS!$A$2:$B$92;2;0)</f>
        <v>Moyobamba</v>
      </c>
      <c r="L121" t="s">
        <v>106</v>
      </c>
    </row>
    <row r="122" spans="1:12">
      <c r="A122" s="71">
        <v>106</v>
      </c>
      <c r="B122" t="str">
        <f>BUSCARV(A122;[1]NOTAS!$A$2:$B$92;2;0)</f>
        <v>Mariscal Nieto</v>
      </c>
      <c r="C122" t="str">
        <f>"nogrid labsize(*0.6)) xline(37, lcolor(ltblue) ) ylabel(,nogrid) ytitle(""Pobreza Estandarizada"", size(*0.7)) title("&amp;""""&amp;"Pobreza de la Provincia "&amp;B122&amp;""&amp;""""&amp;",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  <c r="D122" s="72">
        <v>86</v>
      </c>
      <c r="E122" t="str">
        <f>BUSCARV(D122;[1]NOTAS!$A$2:$B$92;2;0)</f>
        <v>Ica</v>
      </c>
      <c r="F122" t="str">
        <f t="shared" ref="F122" si="204">"nogrid labsize(*0.6)) xline(37, lcolor(ltblue) ) ylabel(,nogrid) ytitle(""Pobreza Estandarizada"", size(*0.7)) title("&amp;""""&amp;"Pobreza de la Provincia "&amp;E122&amp;""&amp;""""&amp;",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  <c r="G122" s="73">
        <v>86</v>
      </c>
      <c r="H122" t="str">
        <f>BUSCARV(G122;[1]NOTAS!$A$2:$B$92;2;0)</f>
        <v>Ica</v>
      </c>
      <c r="I122" t="str">
        <f t="shared" ref="I122" si="205">"nogrid labsize(*0.6)) xline(37, lcolor(ltblue) ) ylabel(,nogrid) ytitle(""Pobreza Estandarizada"", size(*0.7)) title("&amp;""""&amp;"Pobreza de la Provincia "&amp;H122&amp;""&amp;""""&amp;",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  <c r="J122" s="74">
        <v>112</v>
      </c>
      <c r="K122" t="str">
        <f>BUSCARV(J122;[1]NOTAS!$A$2:$B$92;2;0)</f>
        <v>Moyobamba</v>
      </c>
      <c r="L122" t="str">
        <f t="shared" ref="L122" si="206">"nogrid labsize(*0.6)) xline(37, lcolor(ltblue) ) ylabel(,nogrid) ytitle(""Pobreza Estandarizada"", size(*0.7)) title("&amp;""""&amp;"Pobreza de la Provincia "&amp;K122&amp;""&amp;""""&amp;",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</row>
    <row r="123" spans="1:12">
      <c r="A123" s="71">
        <v>106</v>
      </c>
      <c r="B123" t="str">
        <f>BUSCARV(A123;[1]NOTAS!$A$2:$B$92;2;0)</f>
        <v>Mariscal Nieto</v>
      </c>
      <c r="C123" t="str">
        <f>"graph export "&amp;""""&amp;"$provincias_significativas\graficos\"&amp;B$5&amp;"\provincia_"&amp;B123&amp;"_var_"&amp;B$3&amp;"_"&amp;B$4&amp;".png"&amp;""""&amp;", as (png) replace"</f>
        <v>graph export "$provincias_significativas\graficos\malos\provincia_Mariscal Nieto_var_jefe_hogar_simulacion_1.png", as (png) replace</v>
      </c>
      <c r="D123" s="72">
        <v>86</v>
      </c>
      <c r="E123" t="str">
        <f>BUSCARV(D123;[1]NOTAS!$A$2:$B$92;2;0)</f>
        <v>Ica</v>
      </c>
      <c r="F123" t="str">
        <f t="shared" ref="F123" si="207">"graph export "&amp;""""&amp;"$provincias_significativas\graficos\"&amp;E$5&amp;"\provincia_"&amp;E123&amp;"_var_"&amp;E$3&amp;"_"&amp;E$4&amp;".png"&amp;""""&amp;", as (png) replace"</f>
        <v>graph export "$provincias_significativas\graficos\malos\provincia_Ica_var_jefe_hogar_simulacion_2.png", as (png) replace</v>
      </c>
      <c r="G123" s="73">
        <v>86</v>
      </c>
      <c r="H123" t="str">
        <f>BUSCARV(G123;[1]NOTAS!$A$2:$B$92;2;0)</f>
        <v>Ica</v>
      </c>
      <c r="I123" t="str">
        <f t="shared" ref="I123" si="208">"graph export "&amp;""""&amp;"$provincias_significativas\graficos\"&amp;H$5&amp;"\provincia_"&amp;H123&amp;"_var_"&amp;H$3&amp;"_"&amp;H$4&amp;".png"&amp;""""&amp;", as (png) replace"</f>
        <v>graph export "$provincias_significativas\graficos\malos\provincia_Ica_var_jefe_hogar_simulacion_3.png", as (png) replace</v>
      </c>
      <c r="J123" s="74">
        <v>112</v>
      </c>
      <c r="K123" t="str">
        <f>BUSCARV(J123;[1]NOTAS!$A$2:$B$92;2;0)</f>
        <v>Moyobamba</v>
      </c>
      <c r="L123" t="str">
        <f t="shared" ref="L123" si="209">"graph export "&amp;""""&amp;"$provincias_significativas\graficos\"&amp;K$5&amp;"\provincia_"&amp;K123&amp;"_var_"&amp;K$3&amp;"_"&amp;K$4&amp;".png"&amp;""""&amp;", as (png) replace"</f>
        <v>graph export "$provincias_significativas\graficos\malos\provincia_Moyobamba_var_jefe_hogar_simulacion_4.png", as (png) replace</v>
      </c>
    </row>
    <row r="124" spans="1:12">
      <c r="A124" s="71">
        <v>106</v>
      </c>
      <c r="B124" t="str">
        <f>BUSCARV(A124;[1]NOTAS!$A$2:$B$92;2;0)</f>
        <v>Mariscal Nieto</v>
      </c>
      <c r="C124" t="str">
        <f>"putexcel set "&amp;""""&amp;"$provincias_significativas\"&amp;B$5&amp;"\output_"&amp;B$5&amp;"_"&amp;B$3&amp;"_"&amp;B$4&amp;".xlsx"&amp;""""&amp;", sheet("&amp;""""&amp;B124&amp;""""&amp;") modify"</f>
        <v>putexcel set "$provincias_significativas\malos\output_malos_jefe_hogar_simulacion_1.xlsx", sheet("Mariscal Nieto") modify</v>
      </c>
      <c r="D124" s="72">
        <v>86</v>
      </c>
      <c r="E124" t="str">
        <f>BUSCARV(D124;[1]NOTAS!$A$2:$B$92;2;0)</f>
        <v>Ica</v>
      </c>
      <c r="F124" t="str">
        <f t="shared" ref="F124" si="210">"putexcel set "&amp;""""&amp;"$provincias_significativas\"&amp;E$5&amp;"\output_"&amp;E$5&amp;"_"&amp;E$3&amp;"_"&amp;E$4&amp;".xlsx"&amp;""""&amp;", sheet("&amp;""""&amp;E124&amp;""""&amp;") modify"</f>
        <v>putexcel set "$provincias_significativas\malos\output_malos_jefe_hogar_simulacion_2.xlsx", sheet("Ica") modify</v>
      </c>
      <c r="G124" s="73">
        <v>86</v>
      </c>
      <c r="H124" t="str">
        <f>BUSCARV(G124;[1]NOTAS!$A$2:$B$92;2;0)</f>
        <v>Ica</v>
      </c>
      <c r="I124" t="str">
        <f t="shared" ref="I124" si="211">"putexcel set "&amp;""""&amp;"$provincias_significativas\"&amp;H$5&amp;"\output_"&amp;H$5&amp;"_"&amp;H$3&amp;"_"&amp;H$4&amp;".xlsx"&amp;""""&amp;", sheet("&amp;""""&amp;H124&amp;""""&amp;") modify"</f>
        <v>putexcel set "$provincias_significativas\malos\output_malos_jefe_hogar_simulacion_3.xlsx", sheet("Ica") modify</v>
      </c>
      <c r="J124" s="74">
        <v>112</v>
      </c>
      <c r="K124" t="str">
        <f>BUSCARV(J124;[1]NOTAS!$A$2:$B$92;2;0)</f>
        <v>Moyobamba</v>
      </c>
      <c r="L124" t="str">
        <f t="shared" ref="L124" si="212">"putexcel set "&amp;""""&amp;"$provincias_significativas\"&amp;K$5&amp;"\output_"&amp;K$5&amp;"_"&amp;K$3&amp;"_"&amp;K$4&amp;".xlsx"&amp;""""&amp;", sheet("&amp;""""&amp;K124&amp;""""&amp;") modify"</f>
        <v>putexcel set "$provincias_significativas\malos\output_malos_jefe_hogar_simulacion_4.xlsx", sheet("Moyobamba") modify</v>
      </c>
    </row>
    <row r="125" spans="1:12">
      <c r="A125" s="71">
        <v>106</v>
      </c>
      <c r="B125" t="str">
        <f>BUSCARV(A125;[1]NOTAS!$A$2:$B$92;2;0)</f>
        <v>Mariscal Nieto</v>
      </c>
      <c r="C125" t="str">
        <f>"putexcel J1=picture("&amp;""""&amp;"$provincias_significativas\graficos\"&amp;B$5&amp;"\provincia_"&amp;B125&amp;"_var_"&amp;B$3&amp;"_"&amp;B$2&amp;".png"&amp;""""&amp;")"</f>
        <v>putexcel J1=picture("$provincias_significativas\graficos\malos\provincia_Mariscal Nieto_var_jefe_hogar_simulacion_1.png")</v>
      </c>
      <c r="D125" s="72">
        <v>86</v>
      </c>
      <c r="E125" t="str">
        <f>BUSCARV(D125;[1]NOTAS!$A$2:$B$92;2;0)</f>
        <v>Ica</v>
      </c>
      <c r="F125" t="str">
        <f t="shared" ref="F125" si="213">"putexcel J1=picture("&amp;""""&amp;"$provincias_significativas\graficos\"&amp;E$5&amp;"\provincia_"&amp;E125&amp;"_var_"&amp;E$3&amp;"_"&amp;E$2&amp;".png"&amp;""""&amp;")"</f>
        <v>putexcel J1=picture("$provincias_significativas\graficos\malos\provincia_Ica_var_jefe_hogar_simulacion_2.png")</v>
      </c>
      <c r="G125" s="73">
        <v>86</v>
      </c>
      <c r="H125" t="str">
        <f>BUSCARV(G125;[1]NOTAS!$A$2:$B$92;2;0)</f>
        <v>Ica</v>
      </c>
      <c r="I125" t="str">
        <f t="shared" ref="I125" si="214">"putexcel J1=picture("&amp;""""&amp;"$provincias_significativas\graficos\"&amp;H$5&amp;"\provincia_"&amp;H125&amp;"_var_"&amp;H$3&amp;"_"&amp;H$2&amp;".png"&amp;""""&amp;")"</f>
        <v>putexcel J1=picture("$provincias_significativas\graficos\malos\provincia_Ica_var_jefe_hogar_simulacion_3.png")</v>
      </c>
      <c r="J125" s="74">
        <v>112</v>
      </c>
      <c r="K125" t="str">
        <f>BUSCARV(J125;[1]NOTAS!$A$2:$B$92;2;0)</f>
        <v>Moyobamba</v>
      </c>
      <c r="L125" t="str">
        <f t="shared" ref="L125" si="215">"putexcel J1=picture("&amp;""""&amp;"$provincias_significativas\graficos\"&amp;K$5&amp;"\provincia_"&amp;K125&amp;"_var_"&amp;K$3&amp;"_"&amp;K$2&amp;".png"&amp;""""&amp;")"</f>
        <v>putexcel J1=picture("$provincias_significativas\graficos\malos\provincia_Moyobamba_var_jefe_hogar_simulacion_4.png")</v>
      </c>
    </row>
    <row r="126" spans="1:12">
      <c r="A126" s="71">
        <v>106</v>
      </c>
      <c r="B126" t="str">
        <f>BUSCARV(A126;[1]NOTAS!$A$2:$B$92;2;0)</f>
        <v>Mariscal Nieto</v>
      </c>
      <c r="C126" t="s">
        <v>108</v>
      </c>
      <c r="D126" s="72">
        <v>86</v>
      </c>
      <c r="E126" t="str">
        <f>BUSCARV(D126;[1]NOTAS!$A$2:$B$92;2;0)</f>
        <v>Ica</v>
      </c>
      <c r="F126" t="s">
        <v>108</v>
      </c>
      <c r="G126" s="73">
        <v>86</v>
      </c>
      <c r="H126" t="str">
        <f>BUSCARV(G126;[1]NOTAS!$A$2:$B$92;2;0)</f>
        <v>Ica</v>
      </c>
      <c r="I126" t="s">
        <v>108</v>
      </c>
      <c r="J126" s="74">
        <v>112</v>
      </c>
      <c r="K126" t="str">
        <f>BUSCARV(J126;[1]NOTAS!$A$2:$B$92;2;0)</f>
        <v>Moyobamba</v>
      </c>
      <c r="L126" t="s">
        <v>108</v>
      </c>
    </row>
    <row r="127" spans="1:12">
      <c r="A127" s="71">
        <v>107</v>
      </c>
      <c r="B127" t="str">
        <f>BUSCARV(A127;[1]NOTAS!$A$2:$B$92;2;0)</f>
        <v>Mariscal Ramon Castilla</v>
      </c>
      <c r="C127" t="str">
        <f>"if `j'=="&amp;A127&amp;" {"</f>
        <v>if `j'==107 {</v>
      </c>
      <c r="D127" s="72">
        <v>87</v>
      </c>
      <c r="E127" t="str">
        <f>BUSCARV(D127;[1]NOTAS!$A$2:$B$92;2;0)</f>
        <v>Ilo</v>
      </c>
      <c r="F127" t="str">
        <f t="shared" ref="F127" si="216">"if `j'=="&amp;D127&amp;" {"</f>
        <v>if `j'==87 {</v>
      </c>
      <c r="G127" s="73">
        <v>87</v>
      </c>
      <c r="H127" t="str">
        <f>BUSCARV(G127;[1]NOTAS!$A$2:$B$92;2;0)</f>
        <v>Ilo</v>
      </c>
      <c r="I127" t="str">
        <f t="shared" ref="I127" si="217">"if `j'=="&amp;G127&amp;" {"</f>
        <v>if `j'==87 {</v>
      </c>
      <c r="J127" s="74">
        <v>129</v>
      </c>
      <c r="K127" t="str">
        <f>BUSCARV(J127;[1]NOTAS!$A$2:$B$92;2;0)</f>
        <v>Pisco</v>
      </c>
      <c r="L127" t="str">
        <f t="shared" ref="L127" si="218">"if `j'=="&amp;J127&amp;" {"</f>
        <v>if `j'==129 {</v>
      </c>
    </row>
    <row r="128" spans="1:12">
      <c r="A128" s="71">
        <v>107</v>
      </c>
      <c r="B128" t="str">
        <f>BUSCARV(A128;[1]NOTAS!$A$2:$B$92;2;0)</f>
        <v>Mariscal Ramon Castilla</v>
      </c>
      <c r="C128" t="str">
        <f>"export excel ""$provincias_significativas\"&amp;B$5&amp;"\output_"&amp;B$5&amp;"_"&amp;B$3&amp;"_"&amp;B$4&amp;".xlsx"", firstrow(variables) sheet("&amp;""""&amp;B128&amp;""""&amp;", replace) keepcellfmt"</f>
        <v>export excel "$provincias_significativas\malos\output_malos_jefe_hogar_simulacion_1.xlsx", firstrow(variables) sheet("Mariscal Ramon Castilla", replace) keepcellfmt</v>
      </c>
      <c r="D128" s="72">
        <v>87</v>
      </c>
      <c r="E128" t="str">
        <f>BUSCARV(D128;[1]NOTAS!$A$2:$B$92;2;0)</f>
        <v>Ilo</v>
      </c>
      <c r="F128" t="str">
        <f t="shared" ref="F128" si="219">"export excel ""$provincias_significativas\"&amp;E$5&amp;"\output_"&amp;E$5&amp;"_"&amp;E$3&amp;"_"&amp;E$4&amp;".xlsx"", firstrow(variables) sheet("&amp;""""&amp;E128&amp;""""&amp;", replace) keepcellfmt"</f>
        <v>export excel "$provincias_significativas\malos\output_malos_jefe_hogar_simulacion_2.xlsx", firstrow(variables) sheet("Ilo", replace) keepcellfmt</v>
      </c>
      <c r="G128" s="73">
        <v>87</v>
      </c>
      <c r="H128" t="str">
        <f>BUSCARV(G128;[1]NOTAS!$A$2:$B$92;2;0)</f>
        <v>Ilo</v>
      </c>
      <c r="I128" t="str">
        <f t="shared" ref="I128" si="220">"export excel ""$provincias_significativas\"&amp;H$5&amp;"\output_"&amp;H$5&amp;"_"&amp;H$3&amp;"_"&amp;H$4&amp;".xlsx"", firstrow(variables) sheet("&amp;""""&amp;H128&amp;""""&amp;", replace) keepcellfmt"</f>
        <v>export excel "$provincias_significativas\malos\output_malos_jefe_hogar_simulacion_3.xlsx", firstrow(variables) sheet("Ilo", replace) keepcellfmt</v>
      </c>
      <c r="J128" s="74">
        <v>129</v>
      </c>
      <c r="K128" t="str">
        <f>BUSCARV(J128;[1]NOTAS!$A$2:$B$92;2;0)</f>
        <v>Pisco</v>
      </c>
      <c r="L128" t="str">
        <f t="shared" ref="L128" si="221">"export excel ""$provincias_significativas\"&amp;K$5&amp;"\output_"&amp;K$5&amp;"_"&amp;K$3&amp;"_"&amp;K$4&amp;".xlsx"", firstrow(variables) sheet("&amp;""""&amp;K128&amp;""""&amp;", replace) keepcellfmt"</f>
        <v>export excel "$provincias_significativas\malos\output_malos_jefe_hogar_simulacion_4.xlsx", firstrow(variables) sheet("Pisco", replace) keepcellfmt</v>
      </c>
    </row>
    <row r="129" spans="1:12">
      <c r="A129" s="71">
        <v>107</v>
      </c>
      <c r="B129" t="str">
        <f>BUSCARV(A129;[1]NOTAS!$A$2:$B$92;2;0)</f>
        <v>Mariscal Ramon Castilla</v>
      </c>
      <c r="C129" t="s">
        <v>105</v>
      </c>
      <c r="D129" s="72">
        <v>87</v>
      </c>
      <c r="E129" t="str">
        <f>BUSCARV(D129;[1]NOTAS!$A$2:$B$92;2;0)</f>
        <v>Ilo</v>
      </c>
      <c r="F129" t="s">
        <v>105</v>
      </c>
      <c r="G129" s="73">
        <v>87</v>
      </c>
      <c r="H129" t="str">
        <f>BUSCARV(G129;[1]NOTAS!$A$2:$B$92;2;0)</f>
        <v>Ilo</v>
      </c>
      <c r="I129" t="s">
        <v>105</v>
      </c>
      <c r="J129" s="74">
        <v>129</v>
      </c>
      <c r="K129" t="str">
        <f>BUSCARV(J129;[1]NOTAS!$A$2:$B$92;2;0)</f>
        <v>Pisco</v>
      </c>
      <c r="L129" t="s">
        <v>105</v>
      </c>
    </row>
    <row r="130" spans="1:12">
      <c r="A130" s="71">
        <v>107</v>
      </c>
      <c r="B130" t="str">
        <f>BUSCARV(A130;[1]NOTAS!$A$2:$B$92;2;0)</f>
        <v>Mariscal Ramon Castilla</v>
      </c>
      <c r="C130" t="s">
        <v>106</v>
      </c>
      <c r="D130" s="72">
        <v>87</v>
      </c>
      <c r="E130" t="str">
        <f>BUSCARV(D130;[1]NOTAS!$A$2:$B$92;2;0)</f>
        <v>Ilo</v>
      </c>
      <c r="F130" t="s">
        <v>106</v>
      </c>
      <c r="G130" s="73">
        <v>87</v>
      </c>
      <c r="H130" t="str">
        <f>BUSCARV(G130;[1]NOTAS!$A$2:$B$92;2;0)</f>
        <v>Ilo</v>
      </c>
      <c r="I130" t="s">
        <v>106</v>
      </c>
      <c r="J130" s="74">
        <v>129</v>
      </c>
      <c r="K130" t="str">
        <f>BUSCARV(J130;[1]NOTAS!$A$2:$B$92;2;0)</f>
        <v>Pisco</v>
      </c>
      <c r="L130" t="s">
        <v>106</v>
      </c>
    </row>
    <row r="131" spans="1:12">
      <c r="A131" s="71">
        <v>107</v>
      </c>
      <c r="B131" t="str">
        <f>BUSCARV(A131;[1]NOTAS!$A$2:$B$92;2;0)</f>
        <v>Mariscal Ramon Castilla</v>
      </c>
      <c r="C131" t="str">
        <f>"nogrid labsize(*0.6)) xline(37, lcolor(ltblue) ) ylabel(,nogrid) ytitle(""Pobreza Estandarizada"", size(*0.7)) title("&amp;""""&amp;"Pobreza de la Provincia "&amp;B131&amp;""&amp;""""&amp;",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  <c r="D131" s="72">
        <v>87</v>
      </c>
      <c r="E131" t="str">
        <f>BUSCARV(D131;[1]NOTAS!$A$2:$B$92;2;0)</f>
        <v>Ilo</v>
      </c>
      <c r="F131" t="str">
        <f t="shared" ref="F131" si="222">"nogrid labsize(*0.6)) xline(37, lcolor(ltblue) ) ylabel(,nogrid) ytitle(""Pobreza Estandarizada"", size(*0.7)) title("&amp;""""&amp;"Pobreza de la Provincia "&amp;E131&amp;""&amp;""""&amp;",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  <c r="G131" s="73">
        <v>87</v>
      </c>
      <c r="H131" t="str">
        <f>BUSCARV(G131;[1]NOTAS!$A$2:$B$92;2;0)</f>
        <v>Ilo</v>
      </c>
      <c r="I131" t="str">
        <f t="shared" ref="I131" si="223">"nogrid labsize(*0.6)) xline(37, lcolor(ltblue) ) ylabel(,nogrid) ytitle(""Pobreza Estandarizada"", size(*0.7)) title("&amp;""""&amp;"Pobreza de la Provincia "&amp;H131&amp;""&amp;""""&amp;",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  <c r="J131" s="74">
        <v>129</v>
      </c>
      <c r="K131" t="str">
        <f>BUSCARV(J131;[1]NOTAS!$A$2:$B$92;2;0)</f>
        <v>Pisco</v>
      </c>
      <c r="L131" t="str">
        <f t="shared" ref="L131" si="224">"nogrid labsize(*0.6)) xline(37, lcolor(ltblue) ) ylabel(,nogrid) ytitle(""Pobreza Estandarizada"", size(*0.7)) title("&amp;""""&amp;"Pobreza de la Provincia "&amp;K131&amp;""&amp;""""&amp;",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</row>
    <row r="132" spans="1:12">
      <c r="A132" s="71">
        <v>107</v>
      </c>
      <c r="B132" t="str">
        <f>BUSCARV(A132;[1]NOTAS!$A$2:$B$92;2;0)</f>
        <v>Mariscal Ramon Castilla</v>
      </c>
      <c r="C132" t="str">
        <f>"graph export "&amp;""""&amp;"$provincias_significativas\graficos\"&amp;B$5&amp;"\provincia_"&amp;B132&amp;"_var_"&amp;B$3&amp;"_"&amp;B$4&amp;".png"&amp;""""&amp;", as (png) replace"</f>
        <v>graph export "$provincias_significativas\graficos\malos\provincia_Mariscal Ramon Castilla_var_jefe_hogar_simulacion_1.png", as (png) replace</v>
      </c>
      <c r="D132" s="72">
        <v>87</v>
      </c>
      <c r="E132" t="str">
        <f>BUSCARV(D132;[1]NOTAS!$A$2:$B$92;2;0)</f>
        <v>Ilo</v>
      </c>
      <c r="F132" t="str">
        <f t="shared" ref="F132" si="225">"graph export "&amp;""""&amp;"$provincias_significativas\graficos\"&amp;E$5&amp;"\provincia_"&amp;E132&amp;"_var_"&amp;E$3&amp;"_"&amp;E$4&amp;".png"&amp;""""&amp;", as (png) replace"</f>
        <v>graph export "$provincias_significativas\graficos\malos\provincia_Ilo_var_jefe_hogar_simulacion_2.png", as (png) replace</v>
      </c>
      <c r="G132" s="73">
        <v>87</v>
      </c>
      <c r="H132" t="str">
        <f>BUSCARV(G132;[1]NOTAS!$A$2:$B$92;2;0)</f>
        <v>Ilo</v>
      </c>
      <c r="I132" t="str">
        <f t="shared" ref="I132" si="226">"graph export "&amp;""""&amp;"$provincias_significativas\graficos\"&amp;H$5&amp;"\provincia_"&amp;H132&amp;"_var_"&amp;H$3&amp;"_"&amp;H$4&amp;".png"&amp;""""&amp;", as (png) replace"</f>
        <v>graph export "$provincias_significativas\graficos\malos\provincia_Ilo_var_jefe_hogar_simulacion_3.png", as (png) replace</v>
      </c>
      <c r="J132" s="74">
        <v>129</v>
      </c>
      <c r="K132" t="str">
        <f>BUSCARV(J132;[1]NOTAS!$A$2:$B$92;2;0)</f>
        <v>Pisco</v>
      </c>
      <c r="L132" t="str">
        <f t="shared" ref="L132" si="227">"graph export "&amp;""""&amp;"$provincias_significativas\graficos\"&amp;K$5&amp;"\provincia_"&amp;K132&amp;"_var_"&amp;K$3&amp;"_"&amp;K$4&amp;".png"&amp;""""&amp;", as (png) replace"</f>
        <v>graph export "$provincias_significativas\graficos\malos\provincia_Pisco_var_jefe_hogar_simulacion_4.png", as (png) replace</v>
      </c>
    </row>
    <row r="133" spans="1:12">
      <c r="A133" s="71">
        <v>107</v>
      </c>
      <c r="B133" t="str">
        <f>BUSCARV(A133;[1]NOTAS!$A$2:$B$92;2;0)</f>
        <v>Mariscal Ramon Castilla</v>
      </c>
      <c r="C133" t="str">
        <f>"putexcel set "&amp;""""&amp;"$provincias_significativas\"&amp;B$5&amp;"\output_"&amp;B$5&amp;"_"&amp;B$3&amp;"_"&amp;B$4&amp;".xlsx"&amp;""""&amp;", sheet("&amp;""""&amp;B133&amp;""""&amp;") modify"</f>
        <v>putexcel set "$provincias_significativas\malos\output_malos_jefe_hogar_simulacion_1.xlsx", sheet("Mariscal Ramon Castilla") modify</v>
      </c>
      <c r="D133" s="72">
        <v>87</v>
      </c>
      <c r="E133" t="str">
        <f>BUSCARV(D133;[1]NOTAS!$A$2:$B$92;2;0)</f>
        <v>Ilo</v>
      </c>
      <c r="F133" t="str">
        <f t="shared" ref="F133" si="228">"putexcel set "&amp;""""&amp;"$provincias_significativas\"&amp;E$5&amp;"\output_"&amp;E$5&amp;"_"&amp;E$3&amp;"_"&amp;E$4&amp;".xlsx"&amp;""""&amp;", sheet("&amp;""""&amp;E133&amp;""""&amp;") modify"</f>
        <v>putexcel set "$provincias_significativas\malos\output_malos_jefe_hogar_simulacion_2.xlsx", sheet("Ilo") modify</v>
      </c>
      <c r="G133" s="73">
        <v>87</v>
      </c>
      <c r="H133" t="str">
        <f>BUSCARV(G133;[1]NOTAS!$A$2:$B$92;2;0)</f>
        <v>Ilo</v>
      </c>
      <c r="I133" t="str">
        <f t="shared" ref="I133" si="229">"putexcel set "&amp;""""&amp;"$provincias_significativas\"&amp;H$5&amp;"\output_"&amp;H$5&amp;"_"&amp;H$3&amp;"_"&amp;H$4&amp;".xlsx"&amp;""""&amp;", sheet("&amp;""""&amp;H133&amp;""""&amp;") modify"</f>
        <v>putexcel set "$provincias_significativas\malos\output_malos_jefe_hogar_simulacion_3.xlsx", sheet("Ilo") modify</v>
      </c>
      <c r="J133" s="74">
        <v>129</v>
      </c>
      <c r="K133" t="str">
        <f>BUSCARV(J133;[1]NOTAS!$A$2:$B$92;2;0)</f>
        <v>Pisco</v>
      </c>
      <c r="L133" t="str">
        <f t="shared" ref="L133" si="230">"putexcel set "&amp;""""&amp;"$provincias_significativas\"&amp;K$5&amp;"\output_"&amp;K$5&amp;"_"&amp;K$3&amp;"_"&amp;K$4&amp;".xlsx"&amp;""""&amp;", sheet("&amp;""""&amp;K133&amp;""""&amp;") modify"</f>
        <v>putexcel set "$provincias_significativas\malos\output_malos_jefe_hogar_simulacion_4.xlsx", sheet("Pisco") modify</v>
      </c>
    </row>
    <row r="134" spans="1:12">
      <c r="A134" s="71">
        <v>107</v>
      </c>
      <c r="B134" t="str">
        <f>BUSCARV(A134;[1]NOTAS!$A$2:$B$92;2;0)</f>
        <v>Mariscal Ramon Castilla</v>
      </c>
      <c r="C134" t="str">
        <f>"putexcel J1=picture("&amp;""""&amp;"$provincias_significativas\graficos\"&amp;B$5&amp;"\provincia_"&amp;B134&amp;"_var_"&amp;B$3&amp;"_"&amp;B$2&amp;".png"&amp;""""&amp;")"</f>
        <v>putexcel J1=picture("$provincias_significativas\graficos\malos\provincia_Mariscal Ramon Castilla_var_jefe_hogar_simulacion_1.png")</v>
      </c>
      <c r="D134" s="72">
        <v>87</v>
      </c>
      <c r="E134" t="str">
        <f>BUSCARV(D134;[1]NOTAS!$A$2:$B$92;2;0)</f>
        <v>Ilo</v>
      </c>
      <c r="F134" t="str">
        <f t="shared" ref="F134" si="231">"putexcel J1=picture("&amp;""""&amp;"$provincias_significativas\graficos\"&amp;E$5&amp;"\provincia_"&amp;E134&amp;"_var_"&amp;E$3&amp;"_"&amp;E$2&amp;".png"&amp;""""&amp;")"</f>
        <v>putexcel J1=picture("$provincias_significativas\graficos\malos\provincia_Ilo_var_jefe_hogar_simulacion_2.png")</v>
      </c>
      <c r="G134" s="73">
        <v>87</v>
      </c>
      <c r="H134" t="str">
        <f>BUSCARV(G134;[1]NOTAS!$A$2:$B$92;2;0)</f>
        <v>Ilo</v>
      </c>
      <c r="I134" t="str">
        <f t="shared" ref="I134" si="232">"putexcel J1=picture("&amp;""""&amp;"$provincias_significativas\graficos\"&amp;H$5&amp;"\provincia_"&amp;H134&amp;"_var_"&amp;H$3&amp;"_"&amp;H$2&amp;".png"&amp;""""&amp;")"</f>
        <v>putexcel J1=picture("$provincias_significativas\graficos\malos\provincia_Ilo_var_jefe_hogar_simulacion_3.png")</v>
      </c>
      <c r="J134" s="74">
        <v>129</v>
      </c>
      <c r="K134" t="str">
        <f>BUSCARV(J134;[1]NOTAS!$A$2:$B$92;2;0)</f>
        <v>Pisco</v>
      </c>
      <c r="L134" t="str">
        <f t="shared" ref="L134" si="233">"putexcel J1=picture("&amp;""""&amp;"$provincias_significativas\graficos\"&amp;K$5&amp;"\provincia_"&amp;K134&amp;"_var_"&amp;K$3&amp;"_"&amp;K$2&amp;".png"&amp;""""&amp;")"</f>
        <v>putexcel J1=picture("$provincias_significativas\graficos\malos\provincia_Pisco_var_jefe_hogar_simulacion_4.png")</v>
      </c>
    </row>
    <row r="135" spans="1:12">
      <c r="A135" s="71">
        <v>107</v>
      </c>
      <c r="B135" t="str">
        <f>BUSCARV(A135;[1]NOTAS!$A$2:$B$92;2;0)</f>
        <v>Mariscal Ramon Castilla</v>
      </c>
      <c r="C135" t="s">
        <v>108</v>
      </c>
      <c r="D135" s="72">
        <v>87</v>
      </c>
      <c r="E135" t="str">
        <f>BUSCARV(D135;[1]NOTAS!$A$2:$B$92;2;0)</f>
        <v>Ilo</v>
      </c>
      <c r="F135" t="s">
        <v>108</v>
      </c>
      <c r="G135" s="73">
        <v>87</v>
      </c>
      <c r="H135" t="str">
        <f>BUSCARV(G135;[1]NOTAS!$A$2:$B$92;2;0)</f>
        <v>Ilo</v>
      </c>
      <c r="I135" t="s">
        <v>108</v>
      </c>
      <c r="J135" s="74">
        <v>129</v>
      </c>
      <c r="K135" t="str">
        <f>BUSCARV(J135;[1]NOTAS!$A$2:$B$92;2;0)</f>
        <v>Pisco</v>
      </c>
      <c r="L135" t="s">
        <v>108</v>
      </c>
    </row>
    <row r="136" spans="1:12">
      <c r="A136" s="71">
        <v>112</v>
      </c>
      <c r="B136" t="str">
        <f>BUSCARV(A136;[1]NOTAS!$A$2:$B$92;2;0)</f>
        <v>Moyobamba</v>
      </c>
      <c r="C136" t="str">
        <f>"if `j'=="&amp;A136&amp;" {"</f>
        <v>if `j'==112 {</v>
      </c>
      <c r="D136" s="72">
        <v>95</v>
      </c>
      <c r="E136" t="str">
        <f>BUSCARV(D136;[1]NOTAS!$A$2:$B$92;2;0)</f>
        <v>Lamas</v>
      </c>
      <c r="F136" t="str">
        <f>"if `j'=="&amp;D136&amp;" {"</f>
        <v>if `j'==95 {</v>
      </c>
      <c r="G136" s="73">
        <v>106</v>
      </c>
      <c r="H136" t="str">
        <f>BUSCARV(G136;[1]NOTAS!$A$2:$B$92;2;0)</f>
        <v>Mariscal Nieto</v>
      </c>
      <c r="I136" t="str">
        <f>"if `j'=="&amp;G136&amp;" {"</f>
        <v>if `j'==106 {</v>
      </c>
      <c r="J136" s="74">
        <v>139</v>
      </c>
      <c r="K136" t="str">
        <f>BUSCARV(J136;[1]NOTAS!$A$2:$B$92;2;0)</f>
        <v>San Ignacio</v>
      </c>
      <c r="L136" t="str">
        <f>"if `j'=="&amp;J136&amp;" {"</f>
        <v>if `j'==139 {</v>
      </c>
    </row>
    <row r="137" spans="1:12">
      <c r="A137" s="71">
        <v>112</v>
      </c>
      <c r="B137" t="str">
        <f>BUSCARV(A137;[1]NOTAS!$A$2:$B$92;2;0)</f>
        <v>Moyobamba</v>
      </c>
      <c r="C137" t="str">
        <f>"export excel ""$provincias_significativas\"&amp;B$5&amp;"\output_"&amp;B$5&amp;"_"&amp;B$3&amp;"_"&amp;B$4&amp;".xlsx"", firstrow(variables) sheet("&amp;""""&amp;B137&amp;""""&amp;", replace) keepcellfmt"</f>
        <v>export excel "$provincias_significativas\malos\output_malos_jefe_hogar_simulacion_1.xlsx", firstrow(variables) sheet("Moyobamba", replace) keepcellfmt</v>
      </c>
      <c r="D137" s="72">
        <v>95</v>
      </c>
      <c r="E137" t="str">
        <f>BUSCARV(D137;[1]NOTAS!$A$2:$B$92;2;0)</f>
        <v>Lamas</v>
      </c>
      <c r="F137" t="str">
        <f>"export excel ""$provincias_significativas\"&amp;E$5&amp;"\output_"&amp;E$5&amp;"_"&amp;E$3&amp;"_"&amp;E$4&amp;".xlsx"", firstrow(variables) sheet("&amp;""""&amp;E137&amp;""""&amp;", replace) keepcellfmt"</f>
        <v>export excel "$provincias_significativas\malos\output_malos_jefe_hogar_simulacion_2.xlsx", firstrow(variables) sheet("Lamas", replace) keepcellfmt</v>
      </c>
      <c r="G137" s="73">
        <v>106</v>
      </c>
      <c r="H137" t="str">
        <f>BUSCARV(G137;[1]NOTAS!$A$2:$B$92;2;0)</f>
        <v>Mariscal Nieto</v>
      </c>
      <c r="I137" t="str">
        <f>"export excel ""$provincias_significativas\"&amp;H$5&amp;"\output_"&amp;H$5&amp;"_"&amp;H$3&amp;"_"&amp;H$4&amp;".xlsx"", firstrow(variables) sheet("&amp;""""&amp;H137&amp;""""&amp;", replace) keepcellfmt"</f>
        <v>export excel "$provincias_significativas\malos\output_malos_jefe_hogar_simulacion_3.xlsx", firstrow(variables) sheet("Mariscal Nieto", replace) keepcellfmt</v>
      </c>
      <c r="J137" s="74">
        <v>139</v>
      </c>
      <c r="K137" t="str">
        <f>BUSCARV(J137;[1]NOTAS!$A$2:$B$92;2;0)</f>
        <v>San Ignacio</v>
      </c>
      <c r="L137" t="str">
        <f>"export excel ""$provincias_significativas\"&amp;K$5&amp;"\output_"&amp;K$5&amp;"_"&amp;K$3&amp;"_"&amp;K$4&amp;".xlsx"", firstrow(variables) sheet("&amp;""""&amp;K137&amp;""""&amp;", replace) keepcellfmt"</f>
        <v>export excel "$provincias_significativas\malos\output_malos_jefe_hogar_simulacion_4.xlsx", firstrow(variables) sheet("San Ignacio", replace) keepcellfmt</v>
      </c>
    </row>
    <row r="138" spans="1:12">
      <c r="A138" s="71">
        <v>112</v>
      </c>
      <c r="B138" t="str">
        <f>BUSCARV(A138;[1]NOTAS!$A$2:$B$92;2;0)</f>
        <v>Moyobamba</v>
      </c>
      <c r="C138" t="s">
        <v>105</v>
      </c>
      <c r="D138" s="72">
        <v>95</v>
      </c>
      <c r="E138" t="str">
        <f>BUSCARV(D138;[1]NOTAS!$A$2:$B$92;2;0)</f>
        <v>Lamas</v>
      </c>
      <c r="F138" t="s">
        <v>105</v>
      </c>
      <c r="G138" s="73">
        <v>106</v>
      </c>
      <c r="H138" t="str">
        <f>BUSCARV(G138;[1]NOTAS!$A$2:$B$92;2;0)</f>
        <v>Mariscal Nieto</v>
      </c>
      <c r="I138" t="s">
        <v>105</v>
      </c>
      <c r="J138" s="74">
        <v>139</v>
      </c>
      <c r="K138" t="str">
        <f>BUSCARV(J138;[1]NOTAS!$A$2:$B$92;2;0)</f>
        <v>San Ignacio</v>
      </c>
      <c r="L138" t="s">
        <v>105</v>
      </c>
    </row>
    <row r="139" spans="1:12">
      <c r="A139" s="71">
        <v>112</v>
      </c>
      <c r="B139" t="str">
        <f>BUSCARV(A139;[1]NOTAS!$A$2:$B$92;2;0)</f>
        <v>Moyobamba</v>
      </c>
      <c r="C139" t="s">
        <v>106</v>
      </c>
      <c r="D139" s="72">
        <v>95</v>
      </c>
      <c r="E139" t="str">
        <f>BUSCARV(D139;[1]NOTAS!$A$2:$B$92;2;0)</f>
        <v>Lamas</v>
      </c>
      <c r="F139" t="s">
        <v>106</v>
      </c>
      <c r="G139" s="73">
        <v>106</v>
      </c>
      <c r="H139" t="str">
        <f>BUSCARV(G139;[1]NOTAS!$A$2:$B$92;2;0)</f>
        <v>Mariscal Nieto</v>
      </c>
      <c r="I139" t="s">
        <v>106</v>
      </c>
      <c r="J139" s="74">
        <v>139</v>
      </c>
      <c r="K139" t="str">
        <f>BUSCARV(J139;[1]NOTAS!$A$2:$B$92;2;0)</f>
        <v>San Ignacio</v>
      </c>
      <c r="L139" t="s">
        <v>106</v>
      </c>
    </row>
    <row r="140" spans="1:12">
      <c r="A140" s="71">
        <v>112</v>
      </c>
      <c r="B140" t="str">
        <f>BUSCARV(A140;[1]NOTAS!$A$2:$B$92;2;0)</f>
        <v>Moyobamba</v>
      </c>
      <c r="C140" t="str">
        <f>"nogrid labsize(*0.6)) xline(37, lcolor(ltblue) ) ylabel(,nogrid) ytitle(""Pobreza Estandarizada"", size(*0.7)) title("&amp;""""&amp;"Pobreza de la Provincia "&amp;B140&amp;""&amp;""""&amp;",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  <c r="D140" s="72">
        <v>95</v>
      </c>
      <c r="E140" t="str">
        <f>BUSCARV(D140;[1]NOTAS!$A$2:$B$92;2;0)</f>
        <v>Lamas</v>
      </c>
      <c r="F140" t="str">
        <f>"nogrid labsize(*0.6)) xline(37, lcolor(ltblue) ) ylabel(,nogrid) ytitle(""Pobreza Estandarizada"", size(*0.7)) title("&amp;""""&amp;"Pobreza de la Provincia "&amp;E140&amp;""&amp;""""&amp;",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Lamas", size(10pt)) graphregion(color(white)) legend(label(1 "Observado") label(2 "SCM") label(3 "SCM Spillover"))</v>
      </c>
      <c r="G140" s="73">
        <v>106</v>
      </c>
      <c r="H140" t="str">
        <f>BUSCARV(G140;[1]NOTAS!$A$2:$B$92;2;0)</f>
        <v>Mariscal Nieto</v>
      </c>
      <c r="I140" t="str">
        <f>"nogrid labsize(*0.6)) xline(37, lcolor(ltblue) ) ylabel(,nogrid) ytitle(""Pobreza Estandarizada"", size(*0.7)) title("&amp;""""&amp;"Pobreza de la Provincia "&amp;H140&amp;""&amp;""""&amp;",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  <c r="J140" s="74">
        <v>139</v>
      </c>
      <c r="K140" t="str">
        <f>BUSCARV(J140;[1]NOTAS!$A$2:$B$92;2;0)</f>
        <v>San Ignacio</v>
      </c>
      <c r="L140" t="str">
        <f>"nogrid labsize(*0.6)) xline(37, lcolor(ltblue) ) ylabel(,nogrid) ytitle(""Pobreza Estandarizada"", size(*0.7)) title("&amp;""""&amp;"Pobreza de la Provincia "&amp;K140&amp;""&amp;""""&amp;",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</row>
    <row r="141" spans="1:12">
      <c r="A141" s="71">
        <v>112</v>
      </c>
      <c r="B141" t="str">
        <f>BUSCARV(A141;[1]NOTAS!$A$2:$B$92;2;0)</f>
        <v>Moyobamba</v>
      </c>
      <c r="C141" t="str">
        <f>"graph export "&amp;""""&amp;"$provincias_significativas\graficos\"&amp;B$5&amp;"\provincia_"&amp;B141&amp;"_var_"&amp;B$3&amp;"_"&amp;B$4&amp;".png"&amp;""""&amp;", as (png) replace"</f>
        <v>graph export "$provincias_significativas\graficos\malos\provincia_Moyobamba_var_jefe_hogar_simulacion_1.png", as (png) replace</v>
      </c>
      <c r="D141" s="72">
        <v>95</v>
      </c>
      <c r="E141" t="str">
        <f>BUSCARV(D141;[1]NOTAS!$A$2:$B$92;2;0)</f>
        <v>Lamas</v>
      </c>
      <c r="F141" t="str">
        <f>"graph export "&amp;""""&amp;"$provincias_significativas\graficos\"&amp;E$5&amp;"\provincia_"&amp;E141&amp;"_var_"&amp;E$3&amp;"_"&amp;E$4&amp;".png"&amp;""""&amp;", as (png) replace"</f>
        <v>graph export "$provincias_significativas\graficos\malos\provincia_Lamas_var_jefe_hogar_simulacion_2.png", as (png) replace</v>
      </c>
      <c r="G141" s="73">
        <v>106</v>
      </c>
      <c r="H141" t="str">
        <f>BUSCARV(G141;[1]NOTAS!$A$2:$B$92;2;0)</f>
        <v>Mariscal Nieto</v>
      </c>
      <c r="I141" t="str">
        <f>"graph export "&amp;""""&amp;"$provincias_significativas\graficos\"&amp;H$5&amp;"\provincia_"&amp;H141&amp;"_var_"&amp;H$3&amp;"_"&amp;H$4&amp;".png"&amp;""""&amp;", as (png) replace"</f>
        <v>graph export "$provincias_significativas\graficos\malos\provincia_Mariscal Nieto_var_jefe_hogar_simulacion_3.png", as (png) replace</v>
      </c>
      <c r="J141" s="74">
        <v>139</v>
      </c>
      <c r="K141" t="str">
        <f>BUSCARV(J141;[1]NOTAS!$A$2:$B$92;2;0)</f>
        <v>San Ignacio</v>
      </c>
      <c r="L141" t="str">
        <f>"graph export "&amp;""""&amp;"$provincias_significativas\graficos\"&amp;K$5&amp;"\provincia_"&amp;K141&amp;"_var_"&amp;K$3&amp;"_"&amp;K$4&amp;".png"&amp;""""&amp;", as (png) replace"</f>
        <v>graph export "$provincias_significativas\graficos\malos\provincia_San Ignacio_var_jefe_hogar_simulacion_4.png", as (png) replace</v>
      </c>
    </row>
    <row r="142" spans="1:12">
      <c r="A142" s="71">
        <v>112</v>
      </c>
      <c r="B142" t="str">
        <f>BUSCARV(A142;[1]NOTAS!$A$2:$B$92;2;0)</f>
        <v>Moyobamba</v>
      </c>
      <c r="C142" t="str">
        <f>"putexcel set "&amp;""""&amp;"$provincias_significativas\"&amp;B$5&amp;"\output_"&amp;B$5&amp;"_"&amp;B$3&amp;"_"&amp;B$4&amp;".xlsx"&amp;""""&amp;", sheet("&amp;""""&amp;B142&amp;""""&amp;") modify"</f>
        <v>putexcel set "$provincias_significativas\malos\output_malos_jefe_hogar_simulacion_1.xlsx", sheet("Moyobamba") modify</v>
      </c>
      <c r="D142" s="72">
        <v>95</v>
      </c>
      <c r="E142" t="str">
        <f>BUSCARV(D142;[1]NOTAS!$A$2:$B$92;2;0)</f>
        <v>Lamas</v>
      </c>
      <c r="F142" t="str">
        <f>"putexcel set "&amp;""""&amp;"$provincias_significativas\"&amp;E$5&amp;"\output_"&amp;E$5&amp;"_"&amp;E$3&amp;"_"&amp;E$4&amp;".xlsx"&amp;""""&amp;", sheet("&amp;""""&amp;E142&amp;""""&amp;") modify"</f>
        <v>putexcel set "$provincias_significativas\malos\output_malos_jefe_hogar_simulacion_2.xlsx", sheet("Lamas") modify</v>
      </c>
      <c r="G142" s="73">
        <v>106</v>
      </c>
      <c r="H142" t="str">
        <f>BUSCARV(G142;[1]NOTAS!$A$2:$B$92;2;0)</f>
        <v>Mariscal Nieto</v>
      </c>
      <c r="I142" t="str">
        <f>"putexcel set "&amp;""""&amp;"$provincias_significativas\"&amp;H$5&amp;"\output_"&amp;H$5&amp;"_"&amp;H$3&amp;"_"&amp;H$4&amp;".xlsx"&amp;""""&amp;", sheet("&amp;""""&amp;H142&amp;""""&amp;") modify"</f>
        <v>putexcel set "$provincias_significativas\malos\output_malos_jefe_hogar_simulacion_3.xlsx", sheet("Mariscal Nieto") modify</v>
      </c>
      <c r="J142" s="74">
        <v>139</v>
      </c>
      <c r="K142" t="str">
        <f>BUSCARV(J142;[1]NOTAS!$A$2:$B$92;2;0)</f>
        <v>San Ignacio</v>
      </c>
      <c r="L142" t="str">
        <f>"putexcel set "&amp;""""&amp;"$provincias_significativas\"&amp;K$5&amp;"\output_"&amp;K$5&amp;"_"&amp;K$3&amp;"_"&amp;K$4&amp;".xlsx"&amp;""""&amp;", sheet("&amp;""""&amp;K142&amp;""""&amp;") modify"</f>
        <v>putexcel set "$provincias_significativas\malos\output_malos_jefe_hogar_simulacion_4.xlsx", sheet("San Ignacio") modify</v>
      </c>
    </row>
    <row r="143" spans="1:12">
      <c r="A143" s="71">
        <v>112</v>
      </c>
      <c r="B143" t="str">
        <f>BUSCARV(A143;[1]NOTAS!$A$2:$B$92;2;0)</f>
        <v>Moyobamba</v>
      </c>
      <c r="C143" t="str">
        <f>"putexcel J1=picture("&amp;""""&amp;"$provincias_significativas\graficos\"&amp;B$5&amp;"\provincia_"&amp;B143&amp;"_var_"&amp;B$3&amp;"_"&amp;B$2&amp;".png"&amp;""""&amp;")"</f>
        <v>putexcel J1=picture("$provincias_significativas\graficos\malos\provincia_Moyobamba_var_jefe_hogar_simulacion_1.png")</v>
      </c>
      <c r="D143" s="72">
        <v>95</v>
      </c>
      <c r="E143" t="str">
        <f>BUSCARV(D143;[1]NOTAS!$A$2:$B$92;2;0)</f>
        <v>Lamas</v>
      </c>
      <c r="F143" t="str">
        <f>"putexcel J1=picture("&amp;""""&amp;"$provincias_significativas\graficos\"&amp;E$5&amp;"\provincia_"&amp;E143&amp;"_var_"&amp;E$3&amp;"_"&amp;E$2&amp;".png"&amp;""""&amp;")"</f>
        <v>putexcel J1=picture("$provincias_significativas\graficos\malos\provincia_Lamas_var_jefe_hogar_simulacion_2.png")</v>
      </c>
      <c r="G143" s="73">
        <v>106</v>
      </c>
      <c r="H143" t="str">
        <f>BUSCARV(G143;[1]NOTAS!$A$2:$B$92;2;0)</f>
        <v>Mariscal Nieto</v>
      </c>
      <c r="I143" t="str">
        <f>"putexcel J1=picture("&amp;""""&amp;"$provincias_significativas\graficos\"&amp;H$5&amp;"\provincia_"&amp;H143&amp;"_var_"&amp;H$3&amp;"_"&amp;H$2&amp;".png"&amp;""""&amp;")"</f>
        <v>putexcel J1=picture("$provincias_significativas\graficos\malos\provincia_Mariscal Nieto_var_jefe_hogar_simulacion_3.png")</v>
      </c>
      <c r="J143" s="74">
        <v>139</v>
      </c>
      <c r="K143" t="str">
        <f>BUSCARV(J143;[1]NOTAS!$A$2:$B$92;2;0)</f>
        <v>San Ignacio</v>
      </c>
      <c r="L143" t="str">
        <f>"putexcel J1=picture("&amp;""""&amp;"$provincias_significativas\graficos\"&amp;K$5&amp;"\provincia_"&amp;K143&amp;"_var_"&amp;K$3&amp;"_"&amp;K$2&amp;".png"&amp;""""&amp;")"</f>
        <v>putexcel J1=picture("$provincias_significativas\graficos\malos\provincia_San Ignacio_var_jefe_hogar_simulacion_4.png")</v>
      </c>
    </row>
    <row r="144" spans="1:12">
      <c r="A144" s="71">
        <v>112</v>
      </c>
      <c r="B144" t="str">
        <f>BUSCARV(A144;[1]NOTAS!$A$2:$B$92;2;0)</f>
        <v>Moyobamba</v>
      </c>
      <c r="C144" t="s">
        <v>108</v>
      </c>
      <c r="D144" s="72">
        <v>95</v>
      </c>
      <c r="E144" t="str">
        <f>BUSCARV(D144;[1]NOTAS!$A$2:$B$92;2;0)</f>
        <v>Lamas</v>
      </c>
      <c r="F144" t="s">
        <v>108</v>
      </c>
      <c r="G144" s="73">
        <v>106</v>
      </c>
      <c r="H144" t="str">
        <f>BUSCARV(G144;[1]NOTAS!$A$2:$B$92;2;0)</f>
        <v>Mariscal Nieto</v>
      </c>
      <c r="I144" t="s">
        <v>108</v>
      </c>
      <c r="J144" s="74">
        <v>139</v>
      </c>
      <c r="K144" t="str">
        <f>BUSCARV(J144;[1]NOTAS!$A$2:$B$92;2;0)</f>
        <v>San Ignacio</v>
      </c>
      <c r="L144" t="s">
        <v>108</v>
      </c>
    </row>
    <row r="145" spans="1:12">
      <c r="A145" s="71">
        <v>129</v>
      </c>
      <c r="B145" t="str">
        <f>BUSCARV(A145;[1]NOTAS!$A$2:$B$92;2;0)</f>
        <v>Pisco</v>
      </c>
      <c r="C145" t="str">
        <f>"if `j'=="&amp;A145&amp;" {"</f>
        <v>if `j'==129 {</v>
      </c>
      <c r="D145" s="72">
        <v>106</v>
      </c>
      <c r="E145" t="str">
        <f>BUSCARV(D145;[1]NOTAS!$A$2:$B$92;2;0)</f>
        <v>Mariscal Nieto</v>
      </c>
      <c r="F145" t="str">
        <f t="shared" ref="F145" si="234">"if `j'=="&amp;D145&amp;" {"</f>
        <v>if `j'==106 {</v>
      </c>
      <c r="G145" s="73">
        <v>107</v>
      </c>
      <c r="H145" t="str">
        <f>BUSCARV(G145;[1]NOTAS!$A$2:$B$92;2;0)</f>
        <v>Mariscal Ramon Castilla</v>
      </c>
      <c r="I145" t="str">
        <f t="shared" ref="I145" si="235">"if `j'=="&amp;G145&amp;" {"</f>
        <v>if `j'==107 {</v>
      </c>
      <c r="J145" s="74">
        <v>140</v>
      </c>
      <c r="K145" t="str">
        <f>BUSCARV(J145;[1]NOTAS!$A$2:$B$92;2;0)</f>
        <v>San Martin</v>
      </c>
      <c r="L145" t="str">
        <f t="shared" ref="L145" si="236">"if `j'=="&amp;J145&amp;" {"</f>
        <v>if `j'==140 {</v>
      </c>
    </row>
    <row r="146" spans="1:12">
      <c r="A146" s="71">
        <v>129</v>
      </c>
      <c r="B146" t="str">
        <f>BUSCARV(A146;[1]NOTAS!$A$2:$B$92;2;0)</f>
        <v>Pisco</v>
      </c>
      <c r="C146" t="str">
        <f>"export excel ""$provincias_significativas\"&amp;B$5&amp;"\output_"&amp;B$5&amp;"_"&amp;B$3&amp;"_"&amp;B$4&amp;".xlsx"", firstrow(variables) sheet("&amp;""""&amp;B146&amp;""""&amp;", replace) keepcellfmt"</f>
        <v>export excel "$provincias_significativas\malos\output_malos_jefe_hogar_simulacion_1.xlsx", firstrow(variables) sheet("Pisco", replace) keepcellfmt</v>
      </c>
      <c r="D146" s="72">
        <v>106</v>
      </c>
      <c r="E146" t="str">
        <f>BUSCARV(D146;[1]NOTAS!$A$2:$B$92;2;0)</f>
        <v>Mariscal Nieto</v>
      </c>
      <c r="F146" t="str">
        <f t="shared" ref="F146" si="237">"export excel ""$provincias_significativas\"&amp;E$5&amp;"\output_"&amp;E$5&amp;"_"&amp;E$3&amp;"_"&amp;E$4&amp;".xlsx"", firstrow(variables) sheet("&amp;""""&amp;E146&amp;""""&amp;", replace) keepcellfmt"</f>
        <v>export excel "$provincias_significativas\malos\output_malos_jefe_hogar_simulacion_2.xlsx", firstrow(variables) sheet("Mariscal Nieto", replace) keepcellfmt</v>
      </c>
      <c r="G146" s="73">
        <v>107</v>
      </c>
      <c r="H146" t="str">
        <f>BUSCARV(G146;[1]NOTAS!$A$2:$B$92;2;0)</f>
        <v>Mariscal Ramon Castilla</v>
      </c>
      <c r="I146" t="str">
        <f t="shared" ref="I146" si="238">"export excel ""$provincias_significativas\"&amp;H$5&amp;"\output_"&amp;H$5&amp;"_"&amp;H$3&amp;"_"&amp;H$4&amp;".xlsx"", firstrow(variables) sheet("&amp;""""&amp;H146&amp;""""&amp;", replace) keepcellfmt"</f>
        <v>export excel "$provincias_significativas\malos\output_malos_jefe_hogar_simulacion_3.xlsx", firstrow(variables) sheet("Mariscal Ramon Castilla", replace) keepcellfmt</v>
      </c>
      <c r="J146" s="74">
        <v>140</v>
      </c>
      <c r="K146" t="str">
        <f>BUSCARV(J146;[1]NOTAS!$A$2:$B$92;2;0)</f>
        <v>San Martin</v>
      </c>
      <c r="L146" t="str">
        <f t="shared" ref="L146" si="239">"export excel ""$provincias_significativas\"&amp;K$5&amp;"\output_"&amp;K$5&amp;"_"&amp;K$3&amp;"_"&amp;K$4&amp;".xlsx"", firstrow(variables) sheet("&amp;""""&amp;K146&amp;""""&amp;", replace) keepcellfmt"</f>
        <v>export excel "$provincias_significativas\malos\output_malos_jefe_hogar_simulacion_4.xlsx", firstrow(variables) sheet("San Martin", replace) keepcellfmt</v>
      </c>
    </row>
    <row r="147" spans="1:12">
      <c r="A147" s="71">
        <v>129</v>
      </c>
      <c r="B147" t="str">
        <f>BUSCARV(A147;[1]NOTAS!$A$2:$B$92;2;0)</f>
        <v>Pisco</v>
      </c>
      <c r="C147" t="s">
        <v>105</v>
      </c>
      <c r="D147" s="72">
        <v>106</v>
      </c>
      <c r="E147" t="str">
        <f>BUSCARV(D147;[1]NOTAS!$A$2:$B$92;2;0)</f>
        <v>Mariscal Nieto</v>
      </c>
      <c r="F147" t="s">
        <v>105</v>
      </c>
      <c r="G147" s="73">
        <v>107</v>
      </c>
      <c r="H147" t="str">
        <f>BUSCARV(G147;[1]NOTAS!$A$2:$B$92;2;0)</f>
        <v>Mariscal Ramon Castilla</v>
      </c>
      <c r="I147" t="s">
        <v>105</v>
      </c>
      <c r="J147" s="74">
        <v>140</v>
      </c>
      <c r="K147" t="str">
        <f>BUSCARV(J147;[1]NOTAS!$A$2:$B$92;2;0)</f>
        <v>San Martin</v>
      </c>
      <c r="L147" t="s">
        <v>105</v>
      </c>
    </row>
    <row r="148" spans="1:12">
      <c r="A148" s="71">
        <v>129</v>
      </c>
      <c r="B148" t="str">
        <f>BUSCARV(A148;[1]NOTAS!$A$2:$B$92;2;0)</f>
        <v>Pisco</v>
      </c>
      <c r="C148" t="s">
        <v>106</v>
      </c>
      <c r="D148" s="72">
        <v>106</v>
      </c>
      <c r="E148" t="str">
        <f>BUSCARV(D148;[1]NOTAS!$A$2:$B$92;2;0)</f>
        <v>Mariscal Nieto</v>
      </c>
      <c r="F148" t="s">
        <v>106</v>
      </c>
      <c r="G148" s="73">
        <v>107</v>
      </c>
      <c r="H148" t="str">
        <f>BUSCARV(G148;[1]NOTAS!$A$2:$B$92;2;0)</f>
        <v>Mariscal Ramon Castilla</v>
      </c>
      <c r="I148" t="s">
        <v>106</v>
      </c>
      <c r="J148" s="74">
        <v>140</v>
      </c>
      <c r="K148" t="str">
        <f>BUSCARV(J148;[1]NOTAS!$A$2:$B$92;2;0)</f>
        <v>San Martin</v>
      </c>
      <c r="L148" t="s">
        <v>106</v>
      </c>
    </row>
    <row r="149" spans="1:12">
      <c r="A149" s="71">
        <v>129</v>
      </c>
      <c r="B149" t="str">
        <f>BUSCARV(A149;[1]NOTAS!$A$2:$B$92;2;0)</f>
        <v>Pisco</v>
      </c>
      <c r="C149" t="str">
        <f>"nogrid labsize(*0.6)) xline(37, lcolor(ltblue) ) ylabel(,nogrid) ytitle(""Pobreza Estandarizada"", size(*0.7)) title("&amp;""""&amp;"Pobreza de la Provincia "&amp;B149&amp;""&amp;""""&amp;",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  <c r="D149" s="72">
        <v>106</v>
      </c>
      <c r="E149" t="str">
        <f>BUSCARV(D149;[1]NOTAS!$A$2:$B$92;2;0)</f>
        <v>Mariscal Nieto</v>
      </c>
      <c r="F149" t="str">
        <f t="shared" ref="F149" si="240">"nogrid labsize(*0.6)) xline(37, lcolor(ltblue) ) ylabel(,nogrid) ytitle(""Pobreza Estandarizada"", size(*0.7)) title("&amp;""""&amp;"Pobreza de la Provincia "&amp;E149&amp;""&amp;""""&amp;",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  <c r="G149" s="73">
        <v>107</v>
      </c>
      <c r="H149" t="str">
        <f>BUSCARV(G149;[1]NOTAS!$A$2:$B$92;2;0)</f>
        <v>Mariscal Ramon Castilla</v>
      </c>
      <c r="I149" t="str">
        <f t="shared" ref="I149" si="241">"nogrid labsize(*0.6)) xline(37, lcolor(ltblue) ) ylabel(,nogrid) ytitle(""Pobreza Estandarizada"", size(*0.7)) title("&amp;""""&amp;"Pobreza de la Provincia "&amp;H149&amp;""&amp;""""&amp;",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  <c r="J149" s="74">
        <v>140</v>
      </c>
      <c r="K149" t="str">
        <f>BUSCARV(J149;[1]NOTAS!$A$2:$B$92;2;0)</f>
        <v>San Martin</v>
      </c>
      <c r="L149" t="str">
        <f t="shared" ref="L149" si="242">"nogrid labsize(*0.6)) xline(37, lcolor(ltblue) ) ylabel(,nogrid) ytitle(""Pobreza Estandarizada"", size(*0.7)) title("&amp;""""&amp;"Pobreza de la Provincia "&amp;K149&amp;""&amp;""""&amp;",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Martin", size(10pt)) graphregion(color(white)) legend(label(1 "Observado") label(2 "SCM") label(3 "SCM Spillover"))</v>
      </c>
    </row>
    <row r="150" spans="1:12">
      <c r="A150" s="71">
        <v>129</v>
      </c>
      <c r="B150" t="str">
        <f>BUSCARV(A150;[1]NOTAS!$A$2:$B$92;2;0)</f>
        <v>Pisco</v>
      </c>
      <c r="C150" t="str">
        <f>"graph export "&amp;""""&amp;"$provincias_significativas\graficos\"&amp;B$5&amp;"\provincia_"&amp;B150&amp;"_var_"&amp;B$3&amp;"_"&amp;B$4&amp;".png"&amp;""""&amp;", as (png) replace"</f>
        <v>graph export "$provincias_significativas\graficos\malos\provincia_Pisco_var_jefe_hogar_simulacion_1.png", as (png) replace</v>
      </c>
      <c r="D150" s="72">
        <v>106</v>
      </c>
      <c r="E150" t="str">
        <f>BUSCARV(D150;[1]NOTAS!$A$2:$B$92;2;0)</f>
        <v>Mariscal Nieto</v>
      </c>
      <c r="F150" t="str">
        <f t="shared" ref="F150" si="243">"graph export "&amp;""""&amp;"$provincias_significativas\graficos\"&amp;E$5&amp;"\provincia_"&amp;E150&amp;"_var_"&amp;E$3&amp;"_"&amp;E$4&amp;".png"&amp;""""&amp;", as (png) replace"</f>
        <v>graph export "$provincias_significativas\graficos\malos\provincia_Mariscal Nieto_var_jefe_hogar_simulacion_2.png", as (png) replace</v>
      </c>
      <c r="G150" s="73">
        <v>107</v>
      </c>
      <c r="H150" t="str">
        <f>BUSCARV(G150;[1]NOTAS!$A$2:$B$92;2;0)</f>
        <v>Mariscal Ramon Castilla</v>
      </c>
      <c r="I150" t="str">
        <f t="shared" ref="I150" si="244">"graph export "&amp;""""&amp;"$provincias_significativas\graficos\"&amp;H$5&amp;"\provincia_"&amp;H150&amp;"_var_"&amp;H$3&amp;"_"&amp;H$4&amp;".png"&amp;""""&amp;", as (png) replace"</f>
        <v>graph export "$provincias_significativas\graficos\malos\provincia_Mariscal Ramon Castilla_var_jefe_hogar_simulacion_3.png", as (png) replace</v>
      </c>
      <c r="J150" s="74">
        <v>140</v>
      </c>
      <c r="K150" t="str">
        <f>BUSCARV(J150;[1]NOTAS!$A$2:$B$92;2;0)</f>
        <v>San Martin</v>
      </c>
      <c r="L150" t="str">
        <f t="shared" ref="L150" si="245">"graph export "&amp;""""&amp;"$provincias_significativas\graficos\"&amp;K$5&amp;"\provincia_"&amp;K150&amp;"_var_"&amp;K$3&amp;"_"&amp;K$4&amp;".png"&amp;""""&amp;", as (png) replace"</f>
        <v>graph export "$provincias_significativas\graficos\malos\provincia_San Martin_var_jefe_hogar_simulacion_4.png", as (png) replace</v>
      </c>
    </row>
    <row r="151" spans="1:12">
      <c r="A151" s="71">
        <v>129</v>
      </c>
      <c r="B151" t="str">
        <f>BUSCARV(A151;[1]NOTAS!$A$2:$B$92;2;0)</f>
        <v>Pisco</v>
      </c>
      <c r="C151" t="str">
        <f>"putexcel set "&amp;""""&amp;"$provincias_significativas\"&amp;B$5&amp;"\output_"&amp;B$5&amp;"_"&amp;B$3&amp;"_"&amp;B$4&amp;".xlsx"&amp;""""&amp;", sheet("&amp;""""&amp;B151&amp;""""&amp;") modify"</f>
        <v>putexcel set "$provincias_significativas\malos\output_malos_jefe_hogar_simulacion_1.xlsx", sheet("Pisco") modify</v>
      </c>
      <c r="D151" s="72">
        <v>106</v>
      </c>
      <c r="E151" t="str">
        <f>BUSCARV(D151;[1]NOTAS!$A$2:$B$92;2;0)</f>
        <v>Mariscal Nieto</v>
      </c>
      <c r="F151" t="str">
        <f t="shared" ref="F151" si="246">"putexcel set "&amp;""""&amp;"$provincias_significativas\"&amp;E$5&amp;"\output_"&amp;E$5&amp;"_"&amp;E$3&amp;"_"&amp;E$4&amp;".xlsx"&amp;""""&amp;", sheet("&amp;""""&amp;E151&amp;""""&amp;") modify"</f>
        <v>putexcel set "$provincias_significativas\malos\output_malos_jefe_hogar_simulacion_2.xlsx", sheet("Mariscal Nieto") modify</v>
      </c>
      <c r="G151" s="73">
        <v>107</v>
      </c>
      <c r="H151" t="str">
        <f>BUSCARV(G151;[1]NOTAS!$A$2:$B$92;2;0)</f>
        <v>Mariscal Ramon Castilla</v>
      </c>
      <c r="I151" t="str">
        <f t="shared" ref="I151" si="247">"putexcel set "&amp;""""&amp;"$provincias_significativas\"&amp;H$5&amp;"\output_"&amp;H$5&amp;"_"&amp;H$3&amp;"_"&amp;H$4&amp;".xlsx"&amp;""""&amp;", sheet("&amp;""""&amp;H151&amp;""""&amp;") modify"</f>
        <v>putexcel set "$provincias_significativas\malos\output_malos_jefe_hogar_simulacion_3.xlsx", sheet("Mariscal Ramon Castilla") modify</v>
      </c>
      <c r="J151" s="74">
        <v>140</v>
      </c>
      <c r="K151" t="str">
        <f>BUSCARV(J151;[1]NOTAS!$A$2:$B$92;2;0)</f>
        <v>San Martin</v>
      </c>
      <c r="L151" t="str">
        <f t="shared" ref="L151" si="248">"putexcel set "&amp;""""&amp;"$provincias_significativas\"&amp;K$5&amp;"\output_"&amp;K$5&amp;"_"&amp;K$3&amp;"_"&amp;K$4&amp;".xlsx"&amp;""""&amp;", sheet("&amp;""""&amp;K151&amp;""""&amp;") modify"</f>
        <v>putexcel set "$provincias_significativas\malos\output_malos_jefe_hogar_simulacion_4.xlsx", sheet("San Martin") modify</v>
      </c>
    </row>
    <row r="152" spans="1:12">
      <c r="A152" s="71">
        <v>129</v>
      </c>
      <c r="B152" t="str">
        <f>BUSCARV(A152;[1]NOTAS!$A$2:$B$92;2;0)</f>
        <v>Pisco</v>
      </c>
      <c r="C152" t="str">
        <f>"putexcel J1=picture("&amp;""""&amp;"$provincias_significativas\graficos\"&amp;B$5&amp;"\provincia_"&amp;B152&amp;"_var_"&amp;B$3&amp;"_"&amp;B$2&amp;".png"&amp;""""&amp;")"</f>
        <v>putexcel J1=picture("$provincias_significativas\graficos\malos\provincia_Pisco_var_jefe_hogar_simulacion_1.png")</v>
      </c>
      <c r="D152" s="72">
        <v>106</v>
      </c>
      <c r="E152" t="str">
        <f>BUSCARV(D152;[1]NOTAS!$A$2:$B$92;2;0)</f>
        <v>Mariscal Nieto</v>
      </c>
      <c r="F152" t="str">
        <f t="shared" ref="F152" si="249">"putexcel J1=picture("&amp;""""&amp;"$provincias_significativas\graficos\"&amp;E$5&amp;"\provincia_"&amp;E152&amp;"_var_"&amp;E$3&amp;"_"&amp;E$2&amp;".png"&amp;""""&amp;")"</f>
        <v>putexcel J1=picture("$provincias_significativas\graficos\malos\provincia_Mariscal Nieto_var_jefe_hogar_simulacion_2.png")</v>
      </c>
      <c r="G152" s="73">
        <v>107</v>
      </c>
      <c r="H152" t="str">
        <f>BUSCARV(G152;[1]NOTAS!$A$2:$B$92;2;0)</f>
        <v>Mariscal Ramon Castilla</v>
      </c>
      <c r="I152" t="str">
        <f t="shared" ref="I152" si="250">"putexcel J1=picture("&amp;""""&amp;"$provincias_significativas\graficos\"&amp;H$5&amp;"\provincia_"&amp;H152&amp;"_var_"&amp;H$3&amp;"_"&amp;H$2&amp;".png"&amp;""""&amp;")"</f>
        <v>putexcel J1=picture("$provincias_significativas\graficos\malos\provincia_Mariscal Ramon Castilla_var_jefe_hogar_simulacion_3.png")</v>
      </c>
      <c r="J152" s="74">
        <v>140</v>
      </c>
      <c r="K152" t="str">
        <f>BUSCARV(J152;[1]NOTAS!$A$2:$B$92;2;0)</f>
        <v>San Martin</v>
      </c>
      <c r="L152" t="str">
        <f t="shared" ref="L152" si="251">"putexcel J1=picture("&amp;""""&amp;"$provincias_significativas\graficos\"&amp;K$5&amp;"\provincia_"&amp;K152&amp;"_var_"&amp;K$3&amp;"_"&amp;K$2&amp;".png"&amp;""""&amp;")"</f>
        <v>putexcel J1=picture("$provincias_significativas\graficos\malos\provincia_San Martin_var_jefe_hogar_simulacion_4.png")</v>
      </c>
    </row>
    <row r="153" spans="1:12">
      <c r="A153" s="71">
        <v>129</v>
      </c>
      <c r="B153" t="str">
        <f>BUSCARV(A153;[1]NOTAS!$A$2:$B$92;2;0)</f>
        <v>Pisco</v>
      </c>
      <c r="C153" t="s">
        <v>108</v>
      </c>
      <c r="D153" s="72">
        <v>106</v>
      </c>
      <c r="E153" t="str">
        <f>BUSCARV(D153;[1]NOTAS!$A$2:$B$92;2;0)</f>
        <v>Mariscal Nieto</v>
      </c>
      <c r="F153" t="s">
        <v>108</v>
      </c>
      <c r="G153" s="73">
        <v>107</v>
      </c>
      <c r="H153" t="str">
        <f>BUSCARV(G153;[1]NOTAS!$A$2:$B$92;2;0)</f>
        <v>Mariscal Ramon Castilla</v>
      </c>
      <c r="I153" t="s">
        <v>108</v>
      </c>
      <c r="J153" s="74">
        <v>140</v>
      </c>
      <c r="K153" t="str">
        <f>BUSCARV(J153;[1]NOTAS!$A$2:$B$92;2;0)</f>
        <v>San Martin</v>
      </c>
      <c r="L153" t="s">
        <v>108</v>
      </c>
    </row>
    <row r="154" spans="1:12">
      <c r="A154" s="71">
        <v>139</v>
      </c>
      <c r="B154" t="str">
        <f>BUSCARV(A154;[1]NOTAS!$A$2:$B$92;2;0)</f>
        <v>San Ignacio</v>
      </c>
      <c r="C154" t="str">
        <f>"if `j'=="&amp;A154&amp;" {"</f>
        <v>if `j'==139 {</v>
      </c>
      <c r="D154" s="72">
        <v>107</v>
      </c>
      <c r="E154" t="str">
        <f>BUSCARV(D154;[1]NOTAS!$A$2:$B$92;2;0)</f>
        <v>Mariscal Ramon Castilla</v>
      </c>
      <c r="F154" t="str">
        <f t="shared" ref="F154" si="252">"if `j'=="&amp;D154&amp;" {"</f>
        <v>if `j'==107 {</v>
      </c>
      <c r="G154" s="73">
        <v>112</v>
      </c>
      <c r="H154" t="str">
        <f>BUSCARV(G154;[1]NOTAS!$A$2:$B$92;2;0)</f>
        <v>Moyobamba</v>
      </c>
      <c r="I154" t="str">
        <f t="shared" ref="I154" si="253">"if `j'=="&amp;G154&amp;" {"</f>
        <v>if `j'==112 {</v>
      </c>
      <c r="J154" s="74">
        <v>141</v>
      </c>
      <c r="K154" t="str">
        <f>BUSCARV(J154;[1]NOTAS!$A$2:$B$92;2;0)</f>
        <v>San Roman</v>
      </c>
      <c r="L154" t="str">
        <f t="shared" ref="L154" si="254">"if `j'=="&amp;J154&amp;" {"</f>
        <v>if `j'==141 {</v>
      </c>
    </row>
    <row r="155" spans="1:12">
      <c r="A155" s="71">
        <v>139</v>
      </c>
      <c r="B155" t="str">
        <f>BUSCARV(A155;[1]NOTAS!$A$2:$B$92;2;0)</f>
        <v>San Ignacio</v>
      </c>
      <c r="C155" t="str">
        <f>"export excel ""$provincias_significativas\"&amp;B$5&amp;"\output_"&amp;B$5&amp;"_"&amp;B$3&amp;"_"&amp;B$4&amp;".xlsx"", firstrow(variables) sheet("&amp;""""&amp;B155&amp;""""&amp;", replace) keepcellfmt"</f>
        <v>export excel "$provincias_significativas\malos\output_malos_jefe_hogar_simulacion_1.xlsx", firstrow(variables) sheet("San Ignacio", replace) keepcellfmt</v>
      </c>
      <c r="D155" s="72">
        <v>107</v>
      </c>
      <c r="E155" t="str">
        <f>BUSCARV(D155;[1]NOTAS!$A$2:$B$92;2;0)</f>
        <v>Mariscal Ramon Castilla</v>
      </c>
      <c r="F155" t="str">
        <f t="shared" ref="F155" si="255">"export excel ""$provincias_significativas\"&amp;E$5&amp;"\output_"&amp;E$5&amp;"_"&amp;E$3&amp;"_"&amp;E$4&amp;".xlsx"", firstrow(variables) sheet("&amp;""""&amp;E155&amp;""""&amp;", replace) keepcellfmt"</f>
        <v>export excel "$provincias_significativas\malos\output_malos_jefe_hogar_simulacion_2.xlsx", firstrow(variables) sheet("Mariscal Ramon Castilla", replace) keepcellfmt</v>
      </c>
      <c r="G155" s="73">
        <v>112</v>
      </c>
      <c r="H155" t="str">
        <f>BUSCARV(G155;[1]NOTAS!$A$2:$B$92;2;0)</f>
        <v>Moyobamba</v>
      </c>
      <c r="I155" t="str">
        <f t="shared" ref="I155" si="256">"export excel ""$provincias_significativas\"&amp;H$5&amp;"\output_"&amp;H$5&amp;"_"&amp;H$3&amp;"_"&amp;H$4&amp;".xlsx"", firstrow(variables) sheet("&amp;""""&amp;H155&amp;""""&amp;", replace) keepcellfmt"</f>
        <v>export excel "$provincias_significativas\malos\output_malos_jefe_hogar_simulacion_3.xlsx", firstrow(variables) sheet("Moyobamba", replace) keepcellfmt</v>
      </c>
      <c r="J155" s="74">
        <v>141</v>
      </c>
      <c r="K155" t="str">
        <f>BUSCARV(J155;[1]NOTAS!$A$2:$B$92;2;0)</f>
        <v>San Roman</v>
      </c>
      <c r="L155" t="str">
        <f t="shared" ref="L155" si="257">"export excel ""$provincias_significativas\"&amp;K$5&amp;"\output_"&amp;K$5&amp;"_"&amp;K$3&amp;"_"&amp;K$4&amp;".xlsx"", firstrow(variables) sheet("&amp;""""&amp;K155&amp;""""&amp;", replace) keepcellfmt"</f>
        <v>export excel "$provincias_significativas\malos\output_malos_jefe_hogar_simulacion_4.xlsx", firstrow(variables) sheet("San Roman", replace) keepcellfmt</v>
      </c>
    </row>
    <row r="156" spans="1:12">
      <c r="A156" s="71">
        <v>139</v>
      </c>
      <c r="B156" t="str">
        <f>BUSCARV(A156;[1]NOTAS!$A$2:$B$92;2;0)</f>
        <v>San Ignacio</v>
      </c>
      <c r="C156" t="s">
        <v>105</v>
      </c>
      <c r="D156" s="72">
        <v>107</v>
      </c>
      <c r="E156" t="str">
        <f>BUSCARV(D156;[1]NOTAS!$A$2:$B$92;2;0)</f>
        <v>Mariscal Ramon Castilla</v>
      </c>
      <c r="F156" t="s">
        <v>105</v>
      </c>
      <c r="G156" s="73">
        <v>112</v>
      </c>
      <c r="H156" t="str">
        <f>BUSCARV(G156;[1]NOTAS!$A$2:$B$92;2;0)</f>
        <v>Moyobamba</v>
      </c>
      <c r="I156" t="s">
        <v>105</v>
      </c>
      <c r="J156" s="74">
        <v>141</v>
      </c>
      <c r="K156" t="str">
        <f>BUSCARV(J156;[1]NOTAS!$A$2:$B$92;2;0)</f>
        <v>San Roman</v>
      </c>
      <c r="L156" t="s">
        <v>105</v>
      </c>
    </row>
    <row r="157" spans="1:12">
      <c r="A157" s="71">
        <v>139</v>
      </c>
      <c r="B157" t="str">
        <f>BUSCARV(A157;[1]NOTAS!$A$2:$B$92;2;0)</f>
        <v>San Ignacio</v>
      </c>
      <c r="C157" t="s">
        <v>106</v>
      </c>
      <c r="D157" s="72">
        <v>107</v>
      </c>
      <c r="E157" t="str">
        <f>BUSCARV(D157;[1]NOTAS!$A$2:$B$92;2;0)</f>
        <v>Mariscal Ramon Castilla</v>
      </c>
      <c r="F157" t="s">
        <v>106</v>
      </c>
      <c r="G157" s="73">
        <v>112</v>
      </c>
      <c r="H157" t="str">
        <f>BUSCARV(G157;[1]NOTAS!$A$2:$B$92;2;0)</f>
        <v>Moyobamba</v>
      </c>
      <c r="I157" t="s">
        <v>106</v>
      </c>
      <c r="J157" s="74">
        <v>141</v>
      </c>
      <c r="K157" t="str">
        <f>BUSCARV(J157;[1]NOTAS!$A$2:$B$92;2;0)</f>
        <v>San Roman</v>
      </c>
      <c r="L157" t="s">
        <v>106</v>
      </c>
    </row>
    <row r="158" spans="1:12">
      <c r="A158" s="71">
        <v>139</v>
      </c>
      <c r="B158" t="str">
        <f>BUSCARV(A158;[1]NOTAS!$A$2:$B$92;2;0)</f>
        <v>San Ignacio</v>
      </c>
      <c r="C158" t="str">
        <f>"nogrid labsize(*0.6)) xline(37, lcolor(ltblue) ) ylabel(,nogrid) ytitle(""Pobreza Estandarizada"", size(*0.7)) title("&amp;""""&amp;"Pobreza de la Provincia "&amp;B158&amp;""&amp;""""&amp;",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D158" s="72">
        <v>107</v>
      </c>
      <c r="E158" t="str">
        <f>BUSCARV(D158;[1]NOTAS!$A$2:$B$92;2;0)</f>
        <v>Mariscal Ramon Castilla</v>
      </c>
      <c r="F158" t="str">
        <f t="shared" ref="F158" si="258">"nogrid labsize(*0.6)) xline(37, lcolor(ltblue) ) ylabel(,nogrid) ytitle(""Pobreza Estandarizada"", size(*0.7)) title("&amp;""""&amp;"Pobreza de la Provincia "&amp;E158&amp;""&amp;""""&amp;",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  <c r="G158" s="73">
        <v>112</v>
      </c>
      <c r="H158" t="str">
        <f>BUSCARV(G158;[1]NOTAS!$A$2:$B$92;2;0)</f>
        <v>Moyobamba</v>
      </c>
      <c r="I158" t="str">
        <f t="shared" ref="I158" si="259">"nogrid labsize(*0.6)) xline(37, lcolor(ltblue) ) ylabel(,nogrid) ytitle(""Pobreza Estandarizada"", size(*0.7)) title("&amp;""""&amp;"Pobreza de la Provincia "&amp;H158&amp;""&amp;""""&amp;",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  <c r="J158" s="74">
        <v>141</v>
      </c>
      <c r="K158" t="str">
        <f>BUSCARV(J158;[1]NOTAS!$A$2:$B$92;2;0)</f>
        <v>San Roman</v>
      </c>
      <c r="L158" t="str">
        <f t="shared" ref="L158" si="260">"nogrid labsize(*0.6)) xline(37, lcolor(ltblue) ) ylabel(,nogrid) ytitle(""Pobreza Estandarizada"", size(*0.7)) title("&amp;""""&amp;"Pobreza de la Provincia "&amp;K158&amp;""&amp;""""&amp;",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</row>
    <row r="159" spans="1:12">
      <c r="A159" s="71">
        <v>139</v>
      </c>
      <c r="B159" t="str">
        <f>BUSCARV(A159;[1]NOTAS!$A$2:$B$92;2;0)</f>
        <v>San Ignacio</v>
      </c>
      <c r="C159" t="str">
        <f>"graph export "&amp;""""&amp;"$provincias_significativas\graficos\"&amp;B$5&amp;"\provincia_"&amp;B159&amp;"_var_"&amp;B$3&amp;"_"&amp;B$4&amp;".png"&amp;""""&amp;", as (png) replace"</f>
        <v>graph export "$provincias_significativas\graficos\malos\provincia_San Ignacio_var_jefe_hogar_simulacion_1.png", as (png) replace</v>
      </c>
      <c r="D159" s="72">
        <v>107</v>
      </c>
      <c r="E159" t="str">
        <f>BUSCARV(D159;[1]NOTAS!$A$2:$B$92;2;0)</f>
        <v>Mariscal Ramon Castilla</v>
      </c>
      <c r="F159" t="str">
        <f t="shared" ref="F159" si="261">"graph export "&amp;""""&amp;"$provincias_significativas\graficos\"&amp;E$5&amp;"\provincia_"&amp;E159&amp;"_var_"&amp;E$3&amp;"_"&amp;E$4&amp;".png"&amp;""""&amp;", as (png) replace"</f>
        <v>graph export "$provincias_significativas\graficos\malos\provincia_Mariscal Ramon Castilla_var_jefe_hogar_simulacion_2.png", as (png) replace</v>
      </c>
      <c r="G159" s="73">
        <v>112</v>
      </c>
      <c r="H159" t="str">
        <f>BUSCARV(G159;[1]NOTAS!$A$2:$B$92;2;0)</f>
        <v>Moyobamba</v>
      </c>
      <c r="I159" t="str">
        <f t="shared" ref="I159" si="262">"graph export "&amp;""""&amp;"$provincias_significativas\graficos\"&amp;H$5&amp;"\provincia_"&amp;H159&amp;"_var_"&amp;H$3&amp;"_"&amp;H$4&amp;".png"&amp;""""&amp;", as (png) replace"</f>
        <v>graph export "$provincias_significativas\graficos\malos\provincia_Moyobamba_var_jefe_hogar_simulacion_3.png", as (png) replace</v>
      </c>
      <c r="J159" s="74">
        <v>141</v>
      </c>
      <c r="K159" t="str">
        <f>BUSCARV(J159;[1]NOTAS!$A$2:$B$92;2;0)</f>
        <v>San Roman</v>
      </c>
      <c r="L159" t="str">
        <f t="shared" ref="L159" si="263">"graph export "&amp;""""&amp;"$provincias_significativas\graficos\"&amp;K$5&amp;"\provincia_"&amp;K159&amp;"_var_"&amp;K$3&amp;"_"&amp;K$4&amp;".png"&amp;""""&amp;", as (png) replace"</f>
        <v>graph export "$provincias_significativas\graficos\malos\provincia_San Roman_var_jefe_hogar_simulacion_4.png", as (png) replace</v>
      </c>
    </row>
    <row r="160" spans="1:12">
      <c r="A160" s="71">
        <v>139</v>
      </c>
      <c r="B160" t="str">
        <f>BUSCARV(A160;[1]NOTAS!$A$2:$B$92;2;0)</f>
        <v>San Ignacio</v>
      </c>
      <c r="C160" t="str">
        <f>"putexcel set "&amp;""""&amp;"$provincias_significativas\"&amp;B$5&amp;"\output_"&amp;B$5&amp;"_"&amp;B$3&amp;"_"&amp;B$4&amp;".xlsx"&amp;""""&amp;", sheet("&amp;""""&amp;B160&amp;""""&amp;") modify"</f>
        <v>putexcel set "$provincias_significativas\malos\output_malos_jefe_hogar_simulacion_1.xlsx", sheet("San Ignacio") modify</v>
      </c>
      <c r="D160" s="72">
        <v>107</v>
      </c>
      <c r="E160" t="str">
        <f>BUSCARV(D160;[1]NOTAS!$A$2:$B$92;2;0)</f>
        <v>Mariscal Ramon Castilla</v>
      </c>
      <c r="F160" t="str">
        <f t="shared" ref="F160" si="264">"putexcel set "&amp;""""&amp;"$provincias_significativas\"&amp;E$5&amp;"\output_"&amp;E$5&amp;"_"&amp;E$3&amp;"_"&amp;E$4&amp;".xlsx"&amp;""""&amp;", sheet("&amp;""""&amp;E160&amp;""""&amp;") modify"</f>
        <v>putexcel set "$provincias_significativas\malos\output_malos_jefe_hogar_simulacion_2.xlsx", sheet("Mariscal Ramon Castilla") modify</v>
      </c>
      <c r="G160" s="73">
        <v>112</v>
      </c>
      <c r="H160" t="str">
        <f>BUSCARV(G160;[1]NOTAS!$A$2:$B$92;2;0)</f>
        <v>Moyobamba</v>
      </c>
      <c r="I160" t="str">
        <f t="shared" ref="I160" si="265">"putexcel set "&amp;""""&amp;"$provincias_significativas\"&amp;H$5&amp;"\output_"&amp;H$5&amp;"_"&amp;H$3&amp;"_"&amp;H$4&amp;".xlsx"&amp;""""&amp;", sheet("&amp;""""&amp;H160&amp;""""&amp;") modify"</f>
        <v>putexcel set "$provincias_significativas\malos\output_malos_jefe_hogar_simulacion_3.xlsx", sheet("Moyobamba") modify</v>
      </c>
      <c r="J160" s="74">
        <v>141</v>
      </c>
      <c r="K160" t="str">
        <f>BUSCARV(J160;[1]NOTAS!$A$2:$B$92;2;0)</f>
        <v>San Roman</v>
      </c>
      <c r="L160" t="str">
        <f t="shared" ref="L160" si="266">"putexcel set "&amp;""""&amp;"$provincias_significativas\"&amp;K$5&amp;"\output_"&amp;K$5&amp;"_"&amp;K$3&amp;"_"&amp;K$4&amp;".xlsx"&amp;""""&amp;", sheet("&amp;""""&amp;K160&amp;""""&amp;") modify"</f>
        <v>putexcel set "$provincias_significativas\malos\output_malos_jefe_hogar_simulacion_4.xlsx", sheet("San Roman") modify</v>
      </c>
    </row>
    <row r="161" spans="1:12">
      <c r="A161" s="71">
        <v>139</v>
      </c>
      <c r="B161" t="str">
        <f>BUSCARV(A161;[1]NOTAS!$A$2:$B$92;2;0)</f>
        <v>San Ignacio</v>
      </c>
      <c r="C161" t="str">
        <f>"putexcel J1=picture("&amp;""""&amp;"$provincias_significativas\graficos\"&amp;B$5&amp;"\provincia_"&amp;B161&amp;"_var_"&amp;B$3&amp;"_"&amp;B$2&amp;".png"&amp;""""&amp;")"</f>
        <v>putexcel J1=picture("$provincias_significativas\graficos\malos\provincia_San Ignacio_var_jefe_hogar_simulacion_1.png")</v>
      </c>
      <c r="D161" s="72">
        <v>107</v>
      </c>
      <c r="E161" t="str">
        <f>BUSCARV(D161;[1]NOTAS!$A$2:$B$92;2;0)</f>
        <v>Mariscal Ramon Castilla</v>
      </c>
      <c r="F161" t="str">
        <f t="shared" ref="F161" si="267">"putexcel J1=picture("&amp;""""&amp;"$provincias_significativas\graficos\"&amp;E$5&amp;"\provincia_"&amp;E161&amp;"_var_"&amp;E$3&amp;"_"&amp;E$2&amp;".png"&amp;""""&amp;")"</f>
        <v>putexcel J1=picture("$provincias_significativas\graficos\malos\provincia_Mariscal Ramon Castilla_var_jefe_hogar_simulacion_2.png")</v>
      </c>
      <c r="G161" s="73">
        <v>112</v>
      </c>
      <c r="H161" t="str">
        <f>BUSCARV(G161;[1]NOTAS!$A$2:$B$92;2;0)</f>
        <v>Moyobamba</v>
      </c>
      <c r="I161" t="str">
        <f t="shared" ref="I161" si="268">"putexcel J1=picture("&amp;""""&amp;"$provincias_significativas\graficos\"&amp;H$5&amp;"\provincia_"&amp;H161&amp;"_var_"&amp;H$3&amp;"_"&amp;H$2&amp;".png"&amp;""""&amp;")"</f>
        <v>putexcel J1=picture("$provincias_significativas\graficos\malos\provincia_Moyobamba_var_jefe_hogar_simulacion_3.png")</v>
      </c>
      <c r="J161" s="74">
        <v>141</v>
      </c>
      <c r="K161" t="str">
        <f>BUSCARV(J161;[1]NOTAS!$A$2:$B$92;2;0)</f>
        <v>San Roman</v>
      </c>
      <c r="L161" t="str">
        <f t="shared" ref="L161" si="269">"putexcel J1=picture("&amp;""""&amp;"$provincias_significativas\graficos\"&amp;K$5&amp;"\provincia_"&amp;K161&amp;"_var_"&amp;K$3&amp;"_"&amp;K$2&amp;".png"&amp;""""&amp;")"</f>
        <v>putexcel J1=picture("$provincias_significativas\graficos\malos\provincia_San Roman_var_jefe_hogar_simulacion_4.png")</v>
      </c>
    </row>
    <row r="162" spans="1:12">
      <c r="A162" s="71">
        <v>139</v>
      </c>
      <c r="B162" t="str">
        <f>BUSCARV(A162;[1]NOTAS!$A$2:$B$92;2;0)</f>
        <v>San Ignacio</v>
      </c>
      <c r="C162" t="s">
        <v>108</v>
      </c>
      <c r="D162" s="72">
        <v>107</v>
      </c>
      <c r="E162" t="str">
        <f>BUSCARV(D162;[1]NOTAS!$A$2:$B$92;2;0)</f>
        <v>Mariscal Ramon Castilla</v>
      </c>
      <c r="F162" t="s">
        <v>108</v>
      </c>
      <c r="G162" s="73">
        <v>112</v>
      </c>
      <c r="H162" t="str">
        <f>BUSCARV(G162;[1]NOTAS!$A$2:$B$92;2;0)</f>
        <v>Moyobamba</v>
      </c>
      <c r="I162" t="s">
        <v>108</v>
      </c>
      <c r="J162" s="74">
        <v>141</v>
      </c>
      <c r="K162" t="str">
        <f>BUSCARV(J162;[1]NOTAS!$A$2:$B$92;2;0)</f>
        <v>San Roman</v>
      </c>
      <c r="L162" t="s">
        <v>108</v>
      </c>
    </row>
    <row r="163" spans="1:12">
      <c r="A163" s="71">
        <v>141</v>
      </c>
      <c r="B163" t="str">
        <f>BUSCARV(A163;[1]NOTAS!$A$2:$B$92;2;0)</f>
        <v>San Roman</v>
      </c>
      <c r="C163" t="str">
        <f>"if `j'=="&amp;A163&amp;" {"</f>
        <v>if `j'==141 {</v>
      </c>
      <c r="D163" s="72">
        <v>112</v>
      </c>
      <c r="E163" t="str">
        <f>BUSCARV(D163;[1]NOTAS!$A$2:$B$92;2;0)</f>
        <v>Moyobamba</v>
      </c>
      <c r="F163" t="str">
        <f t="shared" ref="F163" si="270">"if `j'=="&amp;D163&amp;" {"</f>
        <v>if `j'==112 {</v>
      </c>
      <c r="G163" s="73">
        <v>129</v>
      </c>
      <c r="H163" t="str">
        <f>BUSCARV(G163;[1]NOTAS!$A$2:$B$92;2;0)</f>
        <v>Pisco</v>
      </c>
      <c r="I163" t="str">
        <f t="shared" ref="I163" si="271">"if `j'=="&amp;G163&amp;" {"</f>
        <v>if `j'==129 {</v>
      </c>
      <c r="J163" s="74">
        <v>149</v>
      </c>
      <c r="K163" t="str">
        <f>BUSCARV(J163;[1]NOTAS!$A$2:$B$92;2;0)</f>
        <v>Sullana</v>
      </c>
      <c r="L163" t="str">
        <f t="shared" ref="L163" si="272">"if `j'=="&amp;J163&amp;" {"</f>
        <v>if `j'==149 {</v>
      </c>
    </row>
    <row r="164" spans="1:12">
      <c r="A164" s="71">
        <v>141</v>
      </c>
      <c r="B164" t="str">
        <f>BUSCARV(A164;[1]NOTAS!$A$2:$B$92;2;0)</f>
        <v>San Roman</v>
      </c>
      <c r="C164" t="str">
        <f>"export excel ""$provincias_significativas\"&amp;B$5&amp;"\output_"&amp;B$5&amp;"_"&amp;B$3&amp;"_"&amp;B$4&amp;".xlsx"", firstrow(variables) sheet("&amp;""""&amp;B164&amp;""""&amp;", replace) keepcellfmt"</f>
        <v>export excel "$provincias_significativas\malos\output_malos_jefe_hogar_simulacion_1.xlsx", firstrow(variables) sheet("San Roman", replace) keepcellfmt</v>
      </c>
      <c r="D164" s="72">
        <v>112</v>
      </c>
      <c r="E164" t="str">
        <f>BUSCARV(D164;[1]NOTAS!$A$2:$B$92;2;0)</f>
        <v>Moyobamba</v>
      </c>
      <c r="F164" t="str">
        <f t="shared" ref="F164" si="273">"export excel ""$provincias_significativas\"&amp;E$5&amp;"\output_"&amp;E$5&amp;"_"&amp;E$3&amp;"_"&amp;E$4&amp;".xlsx"", firstrow(variables) sheet("&amp;""""&amp;E164&amp;""""&amp;", replace) keepcellfmt"</f>
        <v>export excel "$provincias_significativas\malos\output_malos_jefe_hogar_simulacion_2.xlsx", firstrow(variables) sheet("Moyobamba", replace) keepcellfmt</v>
      </c>
      <c r="G164" s="73">
        <v>129</v>
      </c>
      <c r="H164" t="str">
        <f>BUSCARV(G164;[1]NOTAS!$A$2:$B$92;2;0)</f>
        <v>Pisco</v>
      </c>
      <c r="I164" t="str">
        <f t="shared" ref="I164" si="274">"export excel ""$provincias_significativas\"&amp;H$5&amp;"\output_"&amp;H$5&amp;"_"&amp;H$3&amp;"_"&amp;H$4&amp;".xlsx"", firstrow(variables) sheet("&amp;""""&amp;H164&amp;""""&amp;", replace) keepcellfmt"</f>
        <v>export excel "$provincias_significativas\malos\output_malos_jefe_hogar_simulacion_3.xlsx", firstrow(variables) sheet("Pisco", replace) keepcellfmt</v>
      </c>
      <c r="J164" s="74">
        <v>149</v>
      </c>
      <c r="K164" t="str">
        <f>BUSCARV(J164;[1]NOTAS!$A$2:$B$92;2;0)</f>
        <v>Sullana</v>
      </c>
      <c r="L164" t="str">
        <f t="shared" ref="L164" si="275">"export excel ""$provincias_significativas\"&amp;K$5&amp;"\output_"&amp;K$5&amp;"_"&amp;K$3&amp;"_"&amp;K$4&amp;".xlsx"", firstrow(variables) sheet("&amp;""""&amp;K164&amp;""""&amp;", replace) keepcellfmt"</f>
        <v>export excel "$provincias_significativas\malos\output_malos_jefe_hogar_simulacion_4.xlsx", firstrow(variables) sheet("Sullana", replace) keepcellfmt</v>
      </c>
    </row>
    <row r="165" spans="1:12">
      <c r="A165" s="71">
        <v>141</v>
      </c>
      <c r="B165" t="str">
        <f>BUSCARV(A165;[1]NOTAS!$A$2:$B$92;2;0)</f>
        <v>San Roman</v>
      </c>
      <c r="C165" t="s">
        <v>105</v>
      </c>
      <c r="D165" s="72">
        <v>112</v>
      </c>
      <c r="E165" t="str">
        <f>BUSCARV(D165;[1]NOTAS!$A$2:$B$92;2;0)</f>
        <v>Moyobamba</v>
      </c>
      <c r="F165" t="s">
        <v>105</v>
      </c>
      <c r="G165" s="73">
        <v>129</v>
      </c>
      <c r="H165" t="str">
        <f>BUSCARV(G165;[1]NOTAS!$A$2:$B$92;2;0)</f>
        <v>Pisco</v>
      </c>
      <c r="I165" t="s">
        <v>105</v>
      </c>
      <c r="J165" s="74">
        <v>149</v>
      </c>
      <c r="K165" t="str">
        <f>BUSCARV(J165;[1]NOTAS!$A$2:$B$92;2;0)</f>
        <v>Sullana</v>
      </c>
      <c r="L165" t="s">
        <v>105</v>
      </c>
    </row>
    <row r="166" spans="1:12">
      <c r="A166" s="71">
        <v>141</v>
      </c>
      <c r="B166" t="str">
        <f>BUSCARV(A166;[1]NOTAS!$A$2:$B$92;2;0)</f>
        <v>San Roman</v>
      </c>
      <c r="C166" t="s">
        <v>106</v>
      </c>
      <c r="D166" s="72">
        <v>112</v>
      </c>
      <c r="E166" t="str">
        <f>BUSCARV(D166;[1]NOTAS!$A$2:$B$92;2;0)</f>
        <v>Moyobamba</v>
      </c>
      <c r="F166" t="s">
        <v>106</v>
      </c>
      <c r="G166" s="73">
        <v>129</v>
      </c>
      <c r="H166" t="str">
        <f>BUSCARV(G166;[1]NOTAS!$A$2:$B$92;2;0)</f>
        <v>Pisco</v>
      </c>
      <c r="I166" t="s">
        <v>106</v>
      </c>
      <c r="J166" s="74">
        <v>149</v>
      </c>
      <c r="K166" t="str">
        <f>BUSCARV(J166;[1]NOTAS!$A$2:$B$92;2;0)</f>
        <v>Sullana</v>
      </c>
      <c r="L166" t="s">
        <v>106</v>
      </c>
    </row>
    <row r="167" spans="1:12">
      <c r="A167" s="71">
        <v>141</v>
      </c>
      <c r="B167" t="str">
        <f>BUSCARV(A167;[1]NOTAS!$A$2:$B$92;2;0)</f>
        <v>San Roman</v>
      </c>
      <c r="C167" t="str">
        <f>"nogrid labsize(*0.6)) xline(37, lcolor(ltblue) ) ylabel(,nogrid) ytitle(""Pobreza Estandarizada"", size(*0.7)) title("&amp;""""&amp;"Pobreza de la Provincia "&amp;B167&amp;""&amp;""""&amp;",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  <c r="D167" s="72">
        <v>112</v>
      </c>
      <c r="E167" t="str">
        <f>BUSCARV(D167;[1]NOTAS!$A$2:$B$92;2;0)</f>
        <v>Moyobamba</v>
      </c>
      <c r="F167" t="str">
        <f t="shared" ref="F167" si="276">"nogrid labsize(*0.6)) xline(37, lcolor(ltblue) ) ylabel(,nogrid) ytitle(""Pobreza Estandarizada"", size(*0.7)) title("&amp;""""&amp;"Pobreza de la Provincia "&amp;E167&amp;""&amp;""""&amp;",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  <c r="G167" s="73">
        <v>129</v>
      </c>
      <c r="H167" t="str">
        <f>BUSCARV(G167;[1]NOTAS!$A$2:$B$92;2;0)</f>
        <v>Pisco</v>
      </c>
      <c r="I167" t="str">
        <f t="shared" ref="I167" si="277">"nogrid labsize(*0.6)) xline(37, lcolor(ltblue) ) ylabel(,nogrid) ytitle(""Pobreza Estandarizada"", size(*0.7)) title("&amp;""""&amp;"Pobreza de la Provincia "&amp;H167&amp;""&amp;""""&amp;",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  <c r="J167" s="74">
        <v>149</v>
      </c>
      <c r="K167" t="str">
        <f>BUSCARV(J167;[1]NOTAS!$A$2:$B$92;2;0)</f>
        <v>Sullana</v>
      </c>
      <c r="L167" t="str">
        <f t="shared" ref="L167" si="278">"nogrid labsize(*0.6)) xline(37, lcolor(ltblue) ) ylabel(,nogrid) ytitle(""Pobreza Estandarizada"", size(*0.7)) title("&amp;""""&amp;"Pobreza de la Provincia "&amp;K167&amp;""&amp;""""&amp;",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Sullana", size(10pt)) graphregion(color(white)) legend(label(1 "Observado") label(2 "SCM") label(3 "SCM Spillover"))</v>
      </c>
    </row>
    <row r="168" spans="1:12">
      <c r="A168" s="71">
        <v>141</v>
      </c>
      <c r="B168" t="str">
        <f>BUSCARV(A168;[1]NOTAS!$A$2:$B$92;2;0)</f>
        <v>San Roman</v>
      </c>
      <c r="C168" t="str">
        <f>"graph export "&amp;""""&amp;"$provincias_significativas\graficos\"&amp;B$5&amp;"\provincia_"&amp;B168&amp;"_var_"&amp;B$3&amp;"_"&amp;B$4&amp;".png"&amp;""""&amp;", as (png) replace"</f>
        <v>graph export "$provincias_significativas\graficos\malos\provincia_San Roman_var_jefe_hogar_simulacion_1.png", as (png) replace</v>
      </c>
      <c r="D168" s="72">
        <v>112</v>
      </c>
      <c r="E168" t="str">
        <f>BUSCARV(D168;[1]NOTAS!$A$2:$B$92;2;0)</f>
        <v>Moyobamba</v>
      </c>
      <c r="F168" t="str">
        <f t="shared" ref="F168" si="279">"graph export "&amp;""""&amp;"$provincias_significativas\graficos\"&amp;E$5&amp;"\provincia_"&amp;E168&amp;"_var_"&amp;E$3&amp;"_"&amp;E$4&amp;".png"&amp;""""&amp;", as (png) replace"</f>
        <v>graph export "$provincias_significativas\graficos\malos\provincia_Moyobamba_var_jefe_hogar_simulacion_2.png", as (png) replace</v>
      </c>
      <c r="G168" s="73">
        <v>129</v>
      </c>
      <c r="H168" t="str">
        <f>BUSCARV(G168;[1]NOTAS!$A$2:$B$92;2;0)</f>
        <v>Pisco</v>
      </c>
      <c r="I168" t="str">
        <f t="shared" ref="I168" si="280">"graph export "&amp;""""&amp;"$provincias_significativas\graficos\"&amp;H$5&amp;"\provincia_"&amp;H168&amp;"_var_"&amp;H$3&amp;"_"&amp;H$4&amp;".png"&amp;""""&amp;", as (png) replace"</f>
        <v>graph export "$provincias_significativas\graficos\malos\provincia_Pisco_var_jefe_hogar_simulacion_3.png", as (png) replace</v>
      </c>
      <c r="J168" s="74">
        <v>149</v>
      </c>
      <c r="K168" t="str">
        <f>BUSCARV(J168;[1]NOTAS!$A$2:$B$92;2;0)</f>
        <v>Sullana</v>
      </c>
      <c r="L168" t="str">
        <f t="shared" ref="L168" si="281">"graph export "&amp;""""&amp;"$provincias_significativas\graficos\"&amp;K$5&amp;"\provincia_"&amp;K168&amp;"_var_"&amp;K$3&amp;"_"&amp;K$4&amp;".png"&amp;""""&amp;", as (png) replace"</f>
        <v>graph export "$provincias_significativas\graficos\malos\provincia_Sullana_var_jefe_hogar_simulacion_4.png", as (png) replace</v>
      </c>
    </row>
    <row r="169" spans="1:12">
      <c r="A169" s="71">
        <v>141</v>
      </c>
      <c r="B169" t="str">
        <f>BUSCARV(A169;[1]NOTAS!$A$2:$B$92;2;0)</f>
        <v>San Roman</v>
      </c>
      <c r="C169" t="str">
        <f>"putexcel set "&amp;""""&amp;"$provincias_significativas\"&amp;B$5&amp;"\output_"&amp;B$5&amp;"_"&amp;B$3&amp;"_"&amp;B$4&amp;".xlsx"&amp;""""&amp;", sheet("&amp;""""&amp;B169&amp;""""&amp;") modify"</f>
        <v>putexcel set "$provincias_significativas\malos\output_malos_jefe_hogar_simulacion_1.xlsx", sheet("San Roman") modify</v>
      </c>
      <c r="D169" s="72">
        <v>112</v>
      </c>
      <c r="E169" t="str">
        <f>BUSCARV(D169;[1]NOTAS!$A$2:$B$92;2;0)</f>
        <v>Moyobamba</v>
      </c>
      <c r="F169" t="str">
        <f t="shared" ref="F169" si="282">"putexcel set "&amp;""""&amp;"$provincias_significativas\"&amp;E$5&amp;"\output_"&amp;E$5&amp;"_"&amp;E$3&amp;"_"&amp;E$4&amp;".xlsx"&amp;""""&amp;", sheet("&amp;""""&amp;E169&amp;""""&amp;") modify"</f>
        <v>putexcel set "$provincias_significativas\malos\output_malos_jefe_hogar_simulacion_2.xlsx", sheet("Moyobamba") modify</v>
      </c>
      <c r="G169" s="73">
        <v>129</v>
      </c>
      <c r="H169" t="str">
        <f>BUSCARV(G169;[1]NOTAS!$A$2:$B$92;2;0)</f>
        <v>Pisco</v>
      </c>
      <c r="I169" t="str">
        <f t="shared" ref="I169" si="283">"putexcel set "&amp;""""&amp;"$provincias_significativas\"&amp;H$5&amp;"\output_"&amp;H$5&amp;"_"&amp;H$3&amp;"_"&amp;H$4&amp;".xlsx"&amp;""""&amp;", sheet("&amp;""""&amp;H169&amp;""""&amp;") modify"</f>
        <v>putexcel set "$provincias_significativas\malos\output_malos_jefe_hogar_simulacion_3.xlsx", sheet("Pisco") modify</v>
      </c>
      <c r="J169" s="74">
        <v>149</v>
      </c>
      <c r="K169" t="str">
        <f>BUSCARV(J169;[1]NOTAS!$A$2:$B$92;2;0)</f>
        <v>Sullana</v>
      </c>
      <c r="L169" t="str">
        <f t="shared" ref="L169" si="284">"putexcel set "&amp;""""&amp;"$provincias_significativas\"&amp;K$5&amp;"\output_"&amp;K$5&amp;"_"&amp;K$3&amp;"_"&amp;K$4&amp;".xlsx"&amp;""""&amp;", sheet("&amp;""""&amp;K169&amp;""""&amp;") modify"</f>
        <v>putexcel set "$provincias_significativas\malos\output_malos_jefe_hogar_simulacion_4.xlsx", sheet("Sullana") modify</v>
      </c>
    </row>
    <row r="170" spans="1:12">
      <c r="A170" s="71">
        <v>141</v>
      </c>
      <c r="B170" t="str">
        <f>BUSCARV(A170;[1]NOTAS!$A$2:$B$92;2;0)</f>
        <v>San Roman</v>
      </c>
      <c r="C170" t="str">
        <f>"putexcel J1=picture("&amp;""""&amp;"$provincias_significativas\graficos\"&amp;B$5&amp;"\provincia_"&amp;B170&amp;"_var_"&amp;B$3&amp;"_"&amp;B$2&amp;".png"&amp;""""&amp;")"</f>
        <v>putexcel J1=picture("$provincias_significativas\graficos\malos\provincia_San Roman_var_jefe_hogar_simulacion_1.png")</v>
      </c>
      <c r="D170" s="72">
        <v>112</v>
      </c>
      <c r="E170" t="str">
        <f>BUSCARV(D170;[1]NOTAS!$A$2:$B$92;2;0)</f>
        <v>Moyobamba</v>
      </c>
      <c r="F170" t="str">
        <f t="shared" ref="F170" si="285">"putexcel J1=picture("&amp;""""&amp;"$provincias_significativas\graficos\"&amp;E$5&amp;"\provincia_"&amp;E170&amp;"_var_"&amp;E$3&amp;"_"&amp;E$2&amp;".png"&amp;""""&amp;")"</f>
        <v>putexcel J1=picture("$provincias_significativas\graficos\malos\provincia_Moyobamba_var_jefe_hogar_simulacion_2.png")</v>
      </c>
      <c r="G170" s="73">
        <v>129</v>
      </c>
      <c r="H170" t="str">
        <f>BUSCARV(G170;[1]NOTAS!$A$2:$B$92;2;0)</f>
        <v>Pisco</v>
      </c>
      <c r="I170" t="str">
        <f t="shared" ref="I170" si="286">"putexcel J1=picture("&amp;""""&amp;"$provincias_significativas\graficos\"&amp;H$5&amp;"\provincia_"&amp;H170&amp;"_var_"&amp;H$3&amp;"_"&amp;H$2&amp;".png"&amp;""""&amp;")"</f>
        <v>putexcel J1=picture("$provincias_significativas\graficos\malos\provincia_Pisco_var_jefe_hogar_simulacion_3.png")</v>
      </c>
      <c r="J170" s="74">
        <v>149</v>
      </c>
      <c r="K170" t="str">
        <f>BUSCARV(J170;[1]NOTAS!$A$2:$B$92;2;0)</f>
        <v>Sullana</v>
      </c>
      <c r="L170" t="str">
        <f t="shared" ref="L170" si="287">"putexcel J1=picture("&amp;""""&amp;"$provincias_significativas\graficos\"&amp;K$5&amp;"\provincia_"&amp;K170&amp;"_var_"&amp;K$3&amp;"_"&amp;K$2&amp;".png"&amp;""""&amp;")"</f>
        <v>putexcel J1=picture("$provincias_significativas\graficos\malos\provincia_Sullana_var_jefe_hogar_simulacion_4.png")</v>
      </c>
    </row>
    <row r="171" spans="1:12">
      <c r="A171" s="71">
        <v>141</v>
      </c>
      <c r="B171" t="str">
        <f>BUSCARV(A171;[1]NOTAS!$A$2:$B$92;2;0)</f>
        <v>San Roman</v>
      </c>
      <c r="C171" t="s">
        <v>108</v>
      </c>
      <c r="D171" s="72">
        <v>112</v>
      </c>
      <c r="E171" t="str">
        <f>BUSCARV(D171;[1]NOTAS!$A$2:$B$92;2;0)</f>
        <v>Moyobamba</v>
      </c>
      <c r="F171" t="s">
        <v>108</v>
      </c>
      <c r="G171" s="73">
        <v>129</v>
      </c>
      <c r="H171" t="str">
        <f>BUSCARV(G171;[1]NOTAS!$A$2:$B$92;2;0)</f>
        <v>Pisco</v>
      </c>
      <c r="I171" t="s">
        <v>108</v>
      </c>
      <c r="J171" s="74">
        <v>149</v>
      </c>
      <c r="K171" t="str">
        <f>BUSCARV(J171;[1]NOTAS!$A$2:$B$92;2;0)</f>
        <v>Sullana</v>
      </c>
      <c r="L171" t="s">
        <v>108</v>
      </c>
    </row>
    <row r="172" spans="1:12">
      <c r="A172" s="71">
        <v>152</v>
      </c>
      <c r="B172" t="str">
        <f>BUSCARV(A172;[1]NOTAS!$A$2:$B$92;2;0)</f>
        <v>Talara</v>
      </c>
      <c r="C172" t="str">
        <f>"if `j'=="&amp;A172&amp;" {"</f>
        <v>if `j'==152 {</v>
      </c>
      <c r="D172" s="72">
        <v>129</v>
      </c>
      <c r="E172" t="str">
        <f>BUSCARV(D172;[1]NOTAS!$A$2:$B$92;2;0)</f>
        <v>Pisco</v>
      </c>
      <c r="F172" t="str">
        <f t="shared" ref="F172" si="288">"if `j'=="&amp;D172&amp;" {"</f>
        <v>if `j'==129 {</v>
      </c>
      <c r="G172" s="73">
        <v>139</v>
      </c>
      <c r="H172" t="str">
        <f>BUSCARV(G172;[1]NOTAS!$A$2:$B$92;2;0)</f>
        <v>San Ignacio</v>
      </c>
      <c r="I172" t="str">
        <f t="shared" ref="I172" si="289">"if `j'=="&amp;G172&amp;" {"</f>
        <v>if `j'==139 {</v>
      </c>
      <c r="J172" s="74">
        <v>152</v>
      </c>
      <c r="K172" t="str">
        <f>BUSCARV(J172;[1]NOTAS!$A$2:$B$92;2;0)</f>
        <v>Talara</v>
      </c>
      <c r="L172" t="str">
        <f t="shared" ref="L172" si="290">"if `j'=="&amp;J172&amp;" {"</f>
        <v>if `j'==152 {</v>
      </c>
    </row>
    <row r="173" spans="1:12">
      <c r="A173" s="71">
        <v>152</v>
      </c>
      <c r="B173" t="str">
        <f>BUSCARV(A173;[1]NOTAS!$A$2:$B$92;2;0)</f>
        <v>Talara</v>
      </c>
      <c r="C173" t="str">
        <f>"export excel ""$provincias_significativas\"&amp;B$5&amp;"\output_"&amp;B$5&amp;"_"&amp;B$3&amp;"_"&amp;B$4&amp;".xlsx"", firstrow(variables) sheet("&amp;""""&amp;B173&amp;""""&amp;", replace) keepcellfmt"</f>
        <v>export excel "$provincias_significativas\malos\output_malos_jefe_hogar_simulacion_1.xlsx", firstrow(variables) sheet("Talara", replace) keepcellfmt</v>
      </c>
      <c r="D173" s="72">
        <v>129</v>
      </c>
      <c r="E173" t="str">
        <f>BUSCARV(D173;[1]NOTAS!$A$2:$B$92;2;0)</f>
        <v>Pisco</v>
      </c>
      <c r="F173" t="str">
        <f t="shared" ref="F173" si="291">"export excel ""$provincias_significativas\"&amp;E$5&amp;"\output_"&amp;E$5&amp;"_"&amp;E$3&amp;"_"&amp;E$4&amp;".xlsx"", firstrow(variables) sheet("&amp;""""&amp;E173&amp;""""&amp;", replace) keepcellfmt"</f>
        <v>export excel "$provincias_significativas\malos\output_malos_jefe_hogar_simulacion_2.xlsx", firstrow(variables) sheet("Pisco", replace) keepcellfmt</v>
      </c>
      <c r="G173" s="73">
        <v>139</v>
      </c>
      <c r="H173" t="str">
        <f>BUSCARV(G173;[1]NOTAS!$A$2:$B$92;2;0)</f>
        <v>San Ignacio</v>
      </c>
      <c r="I173" t="str">
        <f t="shared" ref="I173" si="292">"export excel ""$provincias_significativas\"&amp;H$5&amp;"\output_"&amp;H$5&amp;"_"&amp;H$3&amp;"_"&amp;H$4&amp;".xlsx"", firstrow(variables) sheet("&amp;""""&amp;H173&amp;""""&amp;", replace) keepcellfmt"</f>
        <v>export excel "$provincias_significativas\malos\output_malos_jefe_hogar_simulacion_3.xlsx", firstrow(variables) sheet("San Ignacio", replace) keepcellfmt</v>
      </c>
      <c r="J173" s="74">
        <v>152</v>
      </c>
      <c r="K173" t="str">
        <f>BUSCARV(J173;[1]NOTAS!$A$2:$B$92;2;0)</f>
        <v>Talara</v>
      </c>
      <c r="L173" t="str">
        <f t="shared" ref="L173" si="293">"export excel ""$provincias_significativas\"&amp;K$5&amp;"\output_"&amp;K$5&amp;"_"&amp;K$3&amp;"_"&amp;K$4&amp;".xlsx"", firstrow(variables) sheet("&amp;""""&amp;K173&amp;""""&amp;", replace) keepcellfmt"</f>
        <v>export excel "$provincias_significativas\malos\output_malos_jefe_hogar_simulacion_4.xlsx", firstrow(variables) sheet("Talara", replace) keepcellfmt</v>
      </c>
    </row>
    <row r="174" spans="1:12">
      <c r="A174" s="71">
        <v>152</v>
      </c>
      <c r="B174" t="str">
        <f>BUSCARV(A174;[1]NOTAS!$A$2:$B$92;2;0)</f>
        <v>Talara</v>
      </c>
      <c r="C174" t="s">
        <v>105</v>
      </c>
      <c r="D174" s="72">
        <v>129</v>
      </c>
      <c r="E174" t="str">
        <f>BUSCARV(D174;[1]NOTAS!$A$2:$B$92;2;0)</f>
        <v>Pisco</v>
      </c>
      <c r="F174" t="s">
        <v>105</v>
      </c>
      <c r="G174" s="73">
        <v>139</v>
      </c>
      <c r="H174" t="str">
        <f>BUSCARV(G174;[1]NOTAS!$A$2:$B$92;2;0)</f>
        <v>San Ignacio</v>
      </c>
      <c r="I174" t="s">
        <v>105</v>
      </c>
      <c r="J174" s="74">
        <v>152</v>
      </c>
      <c r="K174" t="str">
        <f>BUSCARV(J174;[1]NOTAS!$A$2:$B$92;2;0)</f>
        <v>Talara</v>
      </c>
      <c r="L174" t="s">
        <v>105</v>
      </c>
    </row>
    <row r="175" spans="1:12">
      <c r="A175" s="71">
        <v>152</v>
      </c>
      <c r="B175" t="str">
        <f>BUSCARV(A175;[1]NOTAS!$A$2:$B$92;2;0)</f>
        <v>Talara</v>
      </c>
      <c r="C175" t="s">
        <v>106</v>
      </c>
      <c r="D175" s="72">
        <v>129</v>
      </c>
      <c r="E175" t="str">
        <f>BUSCARV(D175;[1]NOTAS!$A$2:$B$92;2;0)</f>
        <v>Pisco</v>
      </c>
      <c r="F175" t="s">
        <v>106</v>
      </c>
      <c r="G175" s="73">
        <v>139</v>
      </c>
      <c r="H175" t="str">
        <f>BUSCARV(G175;[1]NOTAS!$A$2:$B$92;2;0)</f>
        <v>San Ignacio</v>
      </c>
      <c r="I175" t="s">
        <v>106</v>
      </c>
      <c r="J175" s="74">
        <v>152</v>
      </c>
      <c r="K175" t="str">
        <f>BUSCARV(J175;[1]NOTAS!$A$2:$B$92;2;0)</f>
        <v>Talara</v>
      </c>
      <c r="L175" t="s">
        <v>106</v>
      </c>
    </row>
    <row r="176" spans="1:12">
      <c r="A176" s="71">
        <v>152</v>
      </c>
      <c r="B176" t="str">
        <f>BUSCARV(A176;[1]NOTAS!$A$2:$B$92;2;0)</f>
        <v>Talara</v>
      </c>
      <c r="C176" t="str">
        <f>"nogrid labsize(*0.6)) xline(37, lcolor(ltblue) ) ylabel(,nogrid) ytitle(""Pobreza Estandarizada"", size(*0.7)) title("&amp;""""&amp;"Pobreza de la Provincia "&amp;B176&amp;""&amp;""""&amp;",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  <c r="D176" s="72">
        <v>129</v>
      </c>
      <c r="E176" t="str">
        <f>BUSCARV(D176;[1]NOTAS!$A$2:$B$92;2;0)</f>
        <v>Pisco</v>
      </c>
      <c r="F176" t="str">
        <f t="shared" ref="F176" si="294">"nogrid labsize(*0.6)) xline(37, lcolor(ltblue) ) ylabel(,nogrid) ytitle(""Pobreza Estandarizada"", size(*0.7)) title("&amp;""""&amp;"Pobreza de la Provincia "&amp;E176&amp;""&amp;""""&amp;",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  <c r="G176" s="73">
        <v>139</v>
      </c>
      <c r="H176" t="str">
        <f>BUSCARV(G176;[1]NOTAS!$A$2:$B$92;2;0)</f>
        <v>San Ignacio</v>
      </c>
      <c r="I176" t="str">
        <f t="shared" ref="I176" si="295">"nogrid labsize(*0.6)) xline(37, lcolor(ltblue) ) ylabel(,nogrid) ytitle(""Pobreza Estandarizada"", size(*0.7)) title("&amp;""""&amp;"Pobreza de la Provincia "&amp;H176&amp;""&amp;""""&amp;",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J176" s="74">
        <v>152</v>
      </c>
      <c r="K176" t="str">
        <f>BUSCARV(J176;[1]NOTAS!$A$2:$B$92;2;0)</f>
        <v>Talara</v>
      </c>
      <c r="L176" t="str">
        <f t="shared" ref="L176" si="296">"nogrid labsize(*0.6)) xline(37, lcolor(ltblue) ) ylabel(,nogrid) ytitle(""Pobreza Estandarizada"", size(*0.7)) title("&amp;""""&amp;"Pobreza de la Provincia "&amp;K176&amp;""&amp;""""&amp;",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</row>
    <row r="177" spans="1:12">
      <c r="A177" s="71">
        <v>152</v>
      </c>
      <c r="B177" t="str">
        <f>BUSCARV(A177;[1]NOTAS!$A$2:$B$92;2;0)</f>
        <v>Talara</v>
      </c>
      <c r="C177" t="str">
        <f>"graph export "&amp;""""&amp;"$provincias_significativas\graficos\"&amp;B$5&amp;"\provincia_"&amp;B177&amp;"_var_"&amp;B$3&amp;"_"&amp;B$4&amp;".png"&amp;""""&amp;", as (png) replace"</f>
        <v>graph export "$provincias_significativas\graficos\malos\provincia_Talara_var_jefe_hogar_simulacion_1.png", as (png) replace</v>
      </c>
      <c r="D177" s="72">
        <v>129</v>
      </c>
      <c r="E177" t="str">
        <f>BUSCARV(D177;[1]NOTAS!$A$2:$B$92;2;0)</f>
        <v>Pisco</v>
      </c>
      <c r="F177" t="str">
        <f t="shared" ref="F177" si="297">"graph export "&amp;""""&amp;"$provincias_significativas\graficos\"&amp;E$5&amp;"\provincia_"&amp;E177&amp;"_var_"&amp;E$3&amp;"_"&amp;E$4&amp;".png"&amp;""""&amp;", as (png) replace"</f>
        <v>graph export "$provincias_significativas\graficos\malos\provincia_Pisco_var_jefe_hogar_simulacion_2.png", as (png) replace</v>
      </c>
      <c r="G177" s="73">
        <v>139</v>
      </c>
      <c r="H177" t="str">
        <f>BUSCARV(G177;[1]NOTAS!$A$2:$B$92;2;0)</f>
        <v>San Ignacio</v>
      </c>
      <c r="I177" t="str">
        <f t="shared" ref="I177" si="298">"graph export "&amp;""""&amp;"$provincias_significativas\graficos\"&amp;H$5&amp;"\provincia_"&amp;H177&amp;"_var_"&amp;H$3&amp;"_"&amp;H$4&amp;".png"&amp;""""&amp;", as (png) replace"</f>
        <v>graph export "$provincias_significativas\graficos\malos\provincia_San Ignacio_var_jefe_hogar_simulacion_3.png", as (png) replace</v>
      </c>
      <c r="J177" s="74">
        <v>152</v>
      </c>
      <c r="K177" t="str">
        <f>BUSCARV(J177;[1]NOTAS!$A$2:$B$92;2;0)</f>
        <v>Talara</v>
      </c>
      <c r="L177" t="str">
        <f t="shared" ref="L177" si="299">"graph export "&amp;""""&amp;"$provincias_significativas\graficos\"&amp;K$5&amp;"\provincia_"&amp;K177&amp;"_var_"&amp;K$3&amp;"_"&amp;K$4&amp;".png"&amp;""""&amp;", as (png) replace"</f>
        <v>graph export "$provincias_significativas\graficos\malos\provincia_Talara_var_jefe_hogar_simulacion_4.png", as (png) replace</v>
      </c>
    </row>
    <row r="178" spans="1:12">
      <c r="A178" s="71">
        <v>152</v>
      </c>
      <c r="B178" t="str">
        <f>BUSCARV(A178;[1]NOTAS!$A$2:$B$92;2;0)</f>
        <v>Talara</v>
      </c>
      <c r="C178" t="str">
        <f>"putexcel set "&amp;""""&amp;"$provincias_significativas\"&amp;B$5&amp;"\output_"&amp;B$5&amp;"_"&amp;B$3&amp;"_"&amp;B$4&amp;".xlsx"&amp;""""&amp;", sheet("&amp;""""&amp;B178&amp;""""&amp;") modify"</f>
        <v>putexcel set "$provincias_significativas\malos\output_malos_jefe_hogar_simulacion_1.xlsx", sheet("Talara") modify</v>
      </c>
      <c r="D178" s="72">
        <v>129</v>
      </c>
      <c r="E178" t="str">
        <f>BUSCARV(D178;[1]NOTAS!$A$2:$B$92;2;0)</f>
        <v>Pisco</v>
      </c>
      <c r="F178" t="str">
        <f t="shared" ref="F178" si="300">"putexcel set "&amp;""""&amp;"$provincias_significativas\"&amp;E$5&amp;"\output_"&amp;E$5&amp;"_"&amp;E$3&amp;"_"&amp;E$4&amp;".xlsx"&amp;""""&amp;", sheet("&amp;""""&amp;E178&amp;""""&amp;") modify"</f>
        <v>putexcel set "$provincias_significativas\malos\output_malos_jefe_hogar_simulacion_2.xlsx", sheet("Pisco") modify</v>
      </c>
      <c r="G178" s="73">
        <v>139</v>
      </c>
      <c r="H178" t="str">
        <f>BUSCARV(G178;[1]NOTAS!$A$2:$B$92;2;0)</f>
        <v>San Ignacio</v>
      </c>
      <c r="I178" t="str">
        <f t="shared" ref="I178" si="301">"putexcel set "&amp;""""&amp;"$provincias_significativas\"&amp;H$5&amp;"\output_"&amp;H$5&amp;"_"&amp;H$3&amp;"_"&amp;H$4&amp;".xlsx"&amp;""""&amp;", sheet("&amp;""""&amp;H178&amp;""""&amp;") modify"</f>
        <v>putexcel set "$provincias_significativas\malos\output_malos_jefe_hogar_simulacion_3.xlsx", sheet("San Ignacio") modify</v>
      </c>
      <c r="J178" s="74">
        <v>152</v>
      </c>
      <c r="K178" t="str">
        <f>BUSCARV(J178;[1]NOTAS!$A$2:$B$92;2;0)</f>
        <v>Talara</v>
      </c>
      <c r="L178" t="str">
        <f t="shared" ref="L178" si="302">"putexcel set "&amp;""""&amp;"$provincias_significativas\"&amp;K$5&amp;"\output_"&amp;K$5&amp;"_"&amp;K$3&amp;"_"&amp;K$4&amp;".xlsx"&amp;""""&amp;", sheet("&amp;""""&amp;K178&amp;""""&amp;") modify"</f>
        <v>putexcel set "$provincias_significativas\malos\output_malos_jefe_hogar_simulacion_4.xlsx", sheet("Talara") modify</v>
      </c>
    </row>
    <row r="179" spans="1:12">
      <c r="A179" s="71">
        <v>152</v>
      </c>
      <c r="B179" t="str">
        <f>BUSCARV(A179;[1]NOTAS!$A$2:$B$92;2;0)</f>
        <v>Talara</v>
      </c>
      <c r="C179" t="str">
        <f>"putexcel J1=picture("&amp;""""&amp;"$provincias_significativas\graficos\"&amp;B$5&amp;"\provincia_"&amp;B179&amp;"_var_"&amp;B$3&amp;"_"&amp;B$2&amp;".png"&amp;""""&amp;")"</f>
        <v>putexcel J1=picture("$provincias_significativas\graficos\malos\provincia_Talara_var_jefe_hogar_simulacion_1.png")</v>
      </c>
      <c r="D179" s="72">
        <v>129</v>
      </c>
      <c r="E179" t="str">
        <f>BUSCARV(D179;[1]NOTAS!$A$2:$B$92;2;0)</f>
        <v>Pisco</v>
      </c>
      <c r="F179" t="str">
        <f t="shared" ref="F179" si="303">"putexcel J1=picture("&amp;""""&amp;"$provincias_significativas\graficos\"&amp;E$5&amp;"\provincia_"&amp;E179&amp;"_var_"&amp;E$3&amp;"_"&amp;E$2&amp;".png"&amp;""""&amp;")"</f>
        <v>putexcel J1=picture("$provincias_significativas\graficos\malos\provincia_Pisco_var_jefe_hogar_simulacion_2.png")</v>
      </c>
      <c r="G179" s="73">
        <v>139</v>
      </c>
      <c r="H179" t="str">
        <f>BUSCARV(G179;[1]NOTAS!$A$2:$B$92;2;0)</f>
        <v>San Ignacio</v>
      </c>
      <c r="I179" t="str">
        <f t="shared" ref="I179" si="304">"putexcel J1=picture("&amp;""""&amp;"$provincias_significativas\graficos\"&amp;H$5&amp;"\provincia_"&amp;H179&amp;"_var_"&amp;H$3&amp;"_"&amp;H$2&amp;".png"&amp;""""&amp;")"</f>
        <v>putexcel J1=picture("$provincias_significativas\graficos\malos\provincia_San Ignacio_var_jefe_hogar_simulacion_3.png")</v>
      </c>
      <c r="J179" s="74">
        <v>152</v>
      </c>
      <c r="K179" t="str">
        <f>BUSCARV(J179;[1]NOTAS!$A$2:$B$92;2;0)</f>
        <v>Talara</v>
      </c>
      <c r="L179" t="str">
        <f t="shared" ref="L179" si="305">"putexcel J1=picture("&amp;""""&amp;"$provincias_significativas\graficos\"&amp;K$5&amp;"\provincia_"&amp;K179&amp;"_var_"&amp;K$3&amp;"_"&amp;K$2&amp;".png"&amp;""""&amp;")"</f>
        <v>putexcel J1=picture("$provincias_significativas\graficos\malos\provincia_Talara_var_jefe_hogar_simulacion_4.png")</v>
      </c>
    </row>
    <row r="180" spans="1:12">
      <c r="A180" s="71">
        <v>152</v>
      </c>
      <c r="B180" t="str">
        <f>BUSCARV(A180;[1]NOTAS!$A$2:$B$92;2;0)</f>
        <v>Talara</v>
      </c>
      <c r="C180" t="s">
        <v>108</v>
      </c>
      <c r="D180" s="72">
        <v>129</v>
      </c>
      <c r="E180" t="str">
        <f>BUSCARV(D180;[1]NOTAS!$A$2:$B$92;2;0)</f>
        <v>Pisco</v>
      </c>
      <c r="F180" t="s">
        <v>108</v>
      </c>
      <c r="G180" s="73">
        <v>139</v>
      </c>
      <c r="H180" t="str">
        <f>BUSCARV(G180;[1]NOTAS!$A$2:$B$92;2;0)</f>
        <v>San Ignacio</v>
      </c>
      <c r="I180" t="s">
        <v>108</v>
      </c>
      <c r="J180" s="74">
        <v>152</v>
      </c>
      <c r="K180" t="str">
        <f>BUSCARV(J180;[1]NOTAS!$A$2:$B$92;2;0)</f>
        <v>Talara</v>
      </c>
      <c r="L180" t="s">
        <v>108</v>
      </c>
    </row>
    <row r="181" spans="1:12">
      <c r="A181" s="71">
        <v>153</v>
      </c>
      <c r="B181" t="str">
        <f>BUSCARV(A181;[1]NOTAS!$A$2:$B$92;2;0)</f>
        <v>Tambopata</v>
      </c>
      <c r="C181" t="str">
        <f>"if `j'=="&amp;A181&amp;" {"</f>
        <v>if `j'==153 {</v>
      </c>
      <c r="D181" s="72">
        <v>139</v>
      </c>
      <c r="E181" t="str">
        <f>BUSCARV(D181;[1]NOTAS!$A$2:$B$92;2;0)</f>
        <v>San Ignacio</v>
      </c>
      <c r="F181" t="str">
        <f t="shared" ref="F181" si="306">"if `j'=="&amp;D181&amp;" {"</f>
        <v>if `j'==139 {</v>
      </c>
      <c r="G181" s="73">
        <v>141</v>
      </c>
      <c r="H181" t="str">
        <f>BUSCARV(G181;[1]NOTAS!$A$2:$B$92;2;0)</f>
        <v>San Roman</v>
      </c>
      <c r="I181" t="str">
        <f t="shared" ref="I181" si="307">"if `j'=="&amp;G181&amp;" {"</f>
        <v>if `j'==141 {</v>
      </c>
      <c r="J181" s="74">
        <v>153</v>
      </c>
      <c r="K181" t="str">
        <f>BUSCARV(J181;[1]NOTAS!$A$2:$B$92;2;0)</f>
        <v>Tambopata</v>
      </c>
      <c r="L181" t="str">
        <f t="shared" ref="L181" si="308">"if `j'=="&amp;J181&amp;" {"</f>
        <v>if `j'==153 {</v>
      </c>
    </row>
    <row r="182" spans="1:12">
      <c r="A182" s="71">
        <v>153</v>
      </c>
      <c r="B182" t="str">
        <f>BUSCARV(A182;[1]NOTAS!$A$2:$B$92;2;0)</f>
        <v>Tambopata</v>
      </c>
      <c r="C182" t="str">
        <f>"export excel ""$provincias_significativas\"&amp;B$5&amp;"\output_"&amp;B$5&amp;"_"&amp;B$3&amp;"_"&amp;B$4&amp;".xlsx"", firstrow(variables) sheet("&amp;""""&amp;B182&amp;""""&amp;", replace) keepcellfmt"</f>
        <v>export excel "$provincias_significativas\malos\output_malos_jefe_hogar_simulacion_1.xlsx", firstrow(variables) sheet("Tambopata", replace) keepcellfmt</v>
      </c>
      <c r="D182" s="72">
        <v>139</v>
      </c>
      <c r="E182" t="str">
        <f>BUSCARV(D182;[1]NOTAS!$A$2:$B$92;2;0)</f>
        <v>San Ignacio</v>
      </c>
      <c r="F182" t="str">
        <f t="shared" ref="F182" si="309">"export excel ""$provincias_significativas\"&amp;E$5&amp;"\output_"&amp;E$5&amp;"_"&amp;E$3&amp;"_"&amp;E$4&amp;".xlsx"", firstrow(variables) sheet("&amp;""""&amp;E182&amp;""""&amp;", replace) keepcellfmt"</f>
        <v>export excel "$provincias_significativas\malos\output_malos_jefe_hogar_simulacion_2.xlsx", firstrow(variables) sheet("San Ignacio", replace) keepcellfmt</v>
      </c>
      <c r="G182" s="73">
        <v>141</v>
      </c>
      <c r="H182" t="str">
        <f>BUSCARV(G182;[1]NOTAS!$A$2:$B$92;2;0)</f>
        <v>San Roman</v>
      </c>
      <c r="I182" t="str">
        <f t="shared" ref="I182" si="310">"export excel ""$provincias_significativas\"&amp;H$5&amp;"\output_"&amp;H$5&amp;"_"&amp;H$3&amp;"_"&amp;H$4&amp;".xlsx"", firstrow(variables) sheet("&amp;""""&amp;H182&amp;""""&amp;", replace) keepcellfmt"</f>
        <v>export excel "$provincias_significativas\malos\output_malos_jefe_hogar_simulacion_3.xlsx", firstrow(variables) sheet("San Roman", replace) keepcellfmt</v>
      </c>
      <c r="J182" s="74">
        <v>153</v>
      </c>
      <c r="K182" t="str">
        <f>BUSCARV(J182;[1]NOTAS!$A$2:$B$92;2;0)</f>
        <v>Tambopata</v>
      </c>
      <c r="L182" t="str">
        <f t="shared" ref="L182" si="311">"export excel ""$provincias_significativas\"&amp;K$5&amp;"\output_"&amp;K$5&amp;"_"&amp;K$3&amp;"_"&amp;K$4&amp;".xlsx"", firstrow(variables) sheet("&amp;""""&amp;K182&amp;""""&amp;", replace) keepcellfmt"</f>
        <v>export excel "$provincias_significativas\malos\output_malos_jefe_hogar_simulacion_4.xlsx", firstrow(variables) sheet("Tambopata", replace) keepcellfmt</v>
      </c>
    </row>
    <row r="183" spans="1:12">
      <c r="A183" s="71">
        <v>153</v>
      </c>
      <c r="B183" t="str">
        <f>BUSCARV(A183;[1]NOTAS!$A$2:$B$92;2;0)</f>
        <v>Tambopata</v>
      </c>
      <c r="C183" t="s">
        <v>105</v>
      </c>
      <c r="D183" s="72">
        <v>139</v>
      </c>
      <c r="E183" t="str">
        <f>BUSCARV(D183;[1]NOTAS!$A$2:$B$92;2;0)</f>
        <v>San Ignacio</v>
      </c>
      <c r="F183" t="s">
        <v>105</v>
      </c>
      <c r="G183" s="73">
        <v>141</v>
      </c>
      <c r="H183" t="str">
        <f>BUSCARV(G183;[1]NOTAS!$A$2:$B$92;2;0)</f>
        <v>San Roman</v>
      </c>
      <c r="I183" t="s">
        <v>105</v>
      </c>
      <c r="J183" s="74">
        <v>153</v>
      </c>
      <c r="K183" t="str">
        <f>BUSCARV(J183;[1]NOTAS!$A$2:$B$92;2;0)</f>
        <v>Tambopata</v>
      </c>
      <c r="L183" t="s">
        <v>105</v>
      </c>
    </row>
    <row r="184" spans="1:12">
      <c r="A184" s="71">
        <v>153</v>
      </c>
      <c r="B184" t="str">
        <f>BUSCARV(A184;[1]NOTAS!$A$2:$B$92;2;0)</f>
        <v>Tambopata</v>
      </c>
      <c r="C184" t="s">
        <v>106</v>
      </c>
      <c r="D184" s="72">
        <v>139</v>
      </c>
      <c r="E184" t="str">
        <f>BUSCARV(D184;[1]NOTAS!$A$2:$B$92;2;0)</f>
        <v>San Ignacio</v>
      </c>
      <c r="F184" t="s">
        <v>106</v>
      </c>
      <c r="G184" s="73">
        <v>141</v>
      </c>
      <c r="H184" t="str">
        <f>BUSCARV(G184;[1]NOTAS!$A$2:$B$92;2;0)</f>
        <v>San Roman</v>
      </c>
      <c r="I184" t="s">
        <v>106</v>
      </c>
      <c r="J184" s="74">
        <v>153</v>
      </c>
      <c r="K184" t="str">
        <f>BUSCARV(J184;[1]NOTAS!$A$2:$B$92;2;0)</f>
        <v>Tambopata</v>
      </c>
      <c r="L184" t="s">
        <v>106</v>
      </c>
    </row>
    <row r="185" spans="1:12">
      <c r="A185" s="71">
        <v>153</v>
      </c>
      <c r="B185" t="str">
        <f>BUSCARV(A185;[1]NOTAS!$A$2:$B$92;2;0)</f>
        <v>Tambopata</v>
      </c>
      <c r="C185" t="str">
        <f>"nogrid labsize(*0.6)) xline(37, lcolor(ltblue) ) ylabel(,nogrid) ytitle(""Pobreza Estandarizada"", size(*0.7)) title("&amp;""""&amp;"Pobreza de la Provincia "&amp;B185&amp;""&amp;""""&amp;",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  <c r="D185" s="72">
        <v>139</v>
      </c>
      <c r="E185" t="str">
        <f>BUSCARV(D185;[1]NOTAS!$A$2:$B$92;2;0)</f>
        <v>San Ignacio</v>
      </c>
      <c r="F185" t="str">
        <f t="shared" ref="F185" si="312">"nogrid labsize(*0.6)) xline(37, lcolor(ltblue) ) ylabel(,nogrid) ytitle(""Pobreza Estandarizada"", size(*0.7)) title("&amp;""""&amp;"Pobreza de la Provincia "&amp;E185&amp;""&amp;""""&amp;",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G185" s="73">
        <v>141</v>
      </c>
      <c r="H185" t="str">
        <f>BUSCARV(G185;[1]NOTAS!$A$2:$B$92;2;0)</f>
        <v>San Roman</v>
      </c>
      <c r="I185" t="str">
        <f t="shared" ref="I185" si="313">"nogrid labsize(*0.6)) xline(37, lcolor(ltblue) ) ylabel(,nogrid) ytitle(""Pobreza Estandarizada"", size(*0.7)) title("&amp;""""&amp;"Pobreza de la Provincia "&amp;H185&amp;""&amp;""""&amp;",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  <c r="J185" s="74">
        <v>153</v>
      </c>
      <c r="K185" t="str">
        <f>BUSCARV(J185;[1]NOTAS!$A$2:$B$92;2;0)</f>
        <v>Tambopata</v>
      </c>
      <c r="L185" t="str">
        <f t="shared" ref="L185" si="314">"nogrid labsize(*0.6)) xline(37, lcolor(ltblue) ) ylabel(,nogrid) ytitle(""Pobreza Estandarizada"", size(*0.7)) title("&amp;""""&amp;"Pobreza de la Provincia "&amp;K185&amp;""&amp;""""&amp;",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</row>
    <row r="186" spans="1:12">
      <c r="A186" s="71">
        <v>153</v>
      </c>
      <c r="B186" t="str">
        <f>BUSCARV(A186;[1]NOTAS!$A$2:$B$92;2;0)</f>
        <v>Tambopata</v>
      </c>
      <c r="C186" t="str">
        <f>"graph export "&amp;""""&amp;"$provincias_significativas\graficos\"&amp;B$5&amp;"\provincia_"&amp;B186&amp;"_var_"&amp;B$3&amp;"_"&amp;B$4&amp;".png"&amp;""""&amp;", as (png) replace"</f>
        <v>graph export "$provincias_significativas\graficos\malos\provincia_Tambopata_var_jefe_hogar_simulacion_1.png", as (png) replace</v>
      </c>
      <c r="D186" s="72">
        <v>139</v>
      </c>
      <c r="E186" t="str">
        <f>BUSCARV(D186;[1]NOTAS!$A$2:$B$92;2;0)</f>
        <v>San Ignacio</v>
      </c>
      <c r="F186" t="str">
        <f t="shared" ref="F186" si="315">"graph export "&amp;""""&amp;"$provincias_significativas\graficos\"&amp;E$5&amp;"\provincia_"&amp;E186&amp;"_var_"&amp;E$3&amp;"_"&amp;E$4&amp;".png"&amp;""""&amp;", as (png) replace"</f>
        <v>graph export "$provincias_significativas\graficos\malos\provincia_San Ignacio_var_jefe_hogar_simulacion_2.png", as (png) replace</v>
      </c>
      <c r="G186" s="73">
        <v>141</v>
      </c>
      <c r="H186" t="str">
        <f>BUSCARV(G186;[1]NOTAS!$A$2:$B$92;2;0)</f>
        <v>San Roman</v>
      </c>
      <c r="I186" t="str">
        <f t="shared" ref="I186" si="316">"graph export "&amp;""""&amp;"$provincias_significativas\graficos\"&amp;H$5&amp;"\provincia_"&amp;H186&amp;"_var_"&amp;H$3&amp;"_"&amp;H$4&amp;".png"&amp;""""&amp;", as (png) replace"</f>
        <v>graph export "$provincias_significativas\graficos\malos\provincia_San Roman_var_jefe_hogar_simulacion_3.png", as (png) replace</v>
      </c>
      <c r="J186" s="74">
        <v>153</v>
      </c>
      <c r="K186" t="str">
        <f>BUSCARV(J186;[1]NOTAS!$A$2:$B$92;2;0)</f>
        <v>Tambopata</v>
      </c>
      <c r="L186" t="str">
        <f t="shared" ref="L186" si="317">"graph export "&amp;""""&amp;"$provincias_significativas\graficos\"&amp;K$5&amp;"\provincia_"&amp;K186&amp;"_var_"&amp;K$3&amp;"_"&amp;K$4&amp;".png"&amp;""""&amp;", as (png) replace"</f>
        <v>graph export "$provincias_significativas\graficos\malos\provincia_Tambopata_var_jefe_hogar_simulacion_4.png", as (png) replace</v>
      </c>
    </row>
    <row r="187" spans="1:12">
      <c r="A187" s="71">
        <v>153</v>
      </c>
      <c r="B187" t="str">
        <f>BUSCARV(A187;[1]NOTAS!$A$2:$B$92;2;0)</f>
        <v>Tambopata</v>
      </c>
      <c r="C187" t="str">
        <f>"putexcel set "&amp;""""&amp;"$provincias_significativas\"&amp;B$5&amp;"\output_"&amp;B$5&amp;"_"&amp;B$3&amp;"_"&amp;B$4&amp;".xlsx"&amp;""""&amp;", sheet("&amp;""""&amp;B187&amp;""""&amp;") modify"</f>
        <v>putexcel set "$provincias_significativas\malos\output_malos_jefe_hogar_simulacion_1.xlsx", sheet("Tambopata") modify</v>
      </c>
      <c r="D187" s="72">
        <v>139</v>
      </c>
      <c r="E187" t="str">
        <f>BUSCARV(D187;[1]NOTAS!$A$2:$B$92;2;0)</f>
        <v>San Ignacio</v>
      </c>
      <c r="F187" t="str">
        <f t="shared" ref="F187" si="318">"putexcel set "&amp;""""&amp;"$provincias_significativas\"&amp;E$5&amp;"\output_"&amp;E$5&amp;"_"&amp;E$3&amp;"_"&amp;E$4&amp;".xlsx"&amp;""""&amp;", sheet("&amp;""""&amp;E187&amp;""""&amp;") modify"</f>
        <v>putexcel set "$provincias_significativas\malos\output_malos_jefe_hogar_simulacion_2.xlsx", sheet("San Ignacio") modify</v>
      </c>
      <c r="G187" s="73">
        <v>141</v>
      </c>
      <c r="H187" t="str">
        <f>BUSCARV(G187;[1]NOTAS!$A$2:$B$92;2;0)</f>
        <v>San Roman</v>
      </c>
      <c r="I187" t="str">
        <f t="shared" ref="I187" si="319">"putexcel set "&amp;""""&amp;"$provincias_significativas\"&amp;H$5&amp;"\output_"&amp;H$5&amp;"_"&amp;H$3&amp;"_"&amp;H$4&amp;".xlsx"&amp;""""&amp;", sheet("&amp;""""&amp;H187&amp;""""&amp;") modify"</f>
        <v>putexcel set "$provincias_significativas\malos\output_malos_jefe_hogar_simulacion_3.xlsx", sheet("San Roman") modify</v>
      </c>
      <c r="J187" s="74">
        <v>153</v>
      </c>
      <c r="K187" t="str">
        <f>BUSCARV(J187;[1]NOTAS!$A$2:$B$92;2;0)</f>
        <v>Tambopata</v>
      </c>
      <c r="L187" t="str">
        <f t="shared" ref="L187" si="320">"putexcel set "&amp;""""&amp;"$provincias_significativas\"&amp;K$5&amp;"\output_"&amp;K$5&amp;"_"&amp;K$3&amp;"_"&amp;K$4&amp;".xlsx"&amp;""""&amp;", sheet("&amp;""""&amp;K187&amp;""""&amp;") modify"</f>
        <v>putexcel set "$provincias_significativas\malos\output_malos_jefe_hogar_simulacion_4.xlsx", sheet("Tambopata") modify</v>
      </c>
    </row>
    <row r="188" spans="1:12">
      <c r="A188" s="71">
        <v>153</v>
      </c>
      <c r="B188" t="str">
        <f>BUSCARV(A188;[1]NOTAS!$A$2:$B$92;2;0)</f>
        <v>Tambopata</v>
      </c>
      <c r="C188" t="str">
        <f>"putexcel J1=picture("&amp;""""&amp;"$provincias_significativas\graficos\"&amp;B$5&amp;"\provincia_"&amp;B188&amp;"_var_"&amp;B$3&amp;"_"&amp;B$2&amp;".png"&amp;""""&amp;")"</f>
        <v>putexcel J1=picture("$provincias_significativas\graficos\malos\provincia_Tambopata_var_jefe_hogar_simulacion_1.png")</v>
      </c>
      <c r="D188" s="72">
        <v>139</v>
      </c>
      <c r="E188" t="str">
        <f>BUSCARV(D188;[1]NOTAS!$A$2:$B$92;2;0)</f>
        <v>San Ignacio</v>
      </c>
      <c r="F188" t="str">
        <f t="shared" ref="F188" si="321">"putexcel J1=picture("&amp;""""&amp;"$provincias_significativas\graficos\"&amp;E$5&amp;"\provincia_"&amp;E188&amp;"_var_"&amp;E$3&amp;"_"&amp;E$2&amp;".png"&amp;""""&amp;")"</f>
        <v>putexcel J1=picture("$provincias_significativas\graficos\malos\provincia_San Ignacio_var_jefe_hogar_simulacion_2.png")</v>
      </c>
      <c r="G188" s="73">
        <v>141</v>
      </c>
      <c r="H188" t="str">
        <f>BUSCARV(G188;[1]NOTAS!$A$2:$B$92;2;0)</f>
        <v>San Roman</v>
      </c>
      <c r="I188" t="str">
        <f t="shared" ref="I188" si="322">"putexcel J1=picture("&amp;""""&amp;"$provincias_significativas\graficos\"&amp;H$5&amp;"\provincia_"&amp;H188&amp;"_var_"&amp;H$3&amp;"_"&amp;H$2&amp;".png"&amp;""""&amp;")"</f>
        <v>putexcel J1=picture("$provincias_significativas\graficos\malos\provincia_San Roman_var_jefe_hogar_simulacion_3.png")</v>
      </c>
      <c r="J188" s="74">
        <v>153</v>
      </c>
      <c r="K188" t="str">
        <f>BUSCARV(J188;[1]NOTAS!$A$2:$B$92;2;0)</f>
        <v>Tambopata</v>
      </c>
      <c r="L188" t="str">
        <f t="shared" ref="L188" si="323">"putexcel J1=picture("&amp;""""&amp;"$provincias_significativas\graficos\"&amp;K$5&amp;"\provincia_"&amp;K188&amp;"_var_"&amp;K$3&amp;"_"&amp;K$2&amp;".png"&amp;""""&amp;")"</f>
        <v>putexcel J1=picture("$provincias_significativas\graficos\malos\provincia_Tambopata_var_jefe_hogar_simulacion_4.png")</v>
      </c>
    </row>
    <row r="189" spans="1:12">
      <c r="A189" s="71">
        <v>153</v>
      </c>
      <c r="B189" t="str">
        <f>BUSCARV(A189;[1]NOTAS!$A$2:$B$92;2;0)</f>
        <v>Tambopata</v>
      </c>
      <c r="C189" t="s">
        <v>108</v>
      </c>
      <c r="D189" s="72">
        <v>139</v>
      </c>
      <c r="E189" t="str">
        <f>BUSCARV(D189;[1]NOTAS!$A$2:$B$92;2;0)</f>
        <v>San Ignacio</v>
      </c>
      <c r="F189" t="s">
        <v>108</v>
      </c>
      <c r="G189" s="73">
        <v>141</v>
      </c>
      <c r="H189" t="str">
        <f>BUSCARV(G189;[1]NOTAS!$A$2:$B$92;2;0)</f>
        <v>San Roman</v>
      </c>
      <c r="I189" t="s">
        <v>108</v>
      </c>
      <c r="J189" s="74">
        <v>153</v>
      </c>
      <c r="K189" t="str">
        <f>BUSCARV(J189;[1]NOTAS!$A$2:$B$92;2;0)</f>
        <v>Tambopata</v>
      </c>
      <c r="L189" t="s">
        <v>108</v>
      </c>
    </row>
    <row r="190" spans="1:12">
      <c r="A190" s="71">
        <v>157</v>
      </c>
      <c r="B190" t="str">
        <f>BUSCARV(A190;[1]NOTAS!$A$2:$B$92;2;0)</f>
        <v>Tocache</v>
      </c>
      <c r="C190" t="str">
        <f>"if `j'=="&amp;A190&amp;" {"</f>
        <v>if `j'==157 {</v>
      </c>
      <c r="D190" s="72">
        <v>141</v>
      </c>
      <c r="E190" t="str">
        <f>BUSCARV(D190;[1]NOTAS!$A$2:$B$92;2;0)</f>
        <v>San Roman</v>
      </c>
      <c r="F190" t="str">
        <f t="shared" ref="F190" si="324">"if `j'=="&amp;D190&amp;" {"</f>
        <v>if `j'==141 {</v>
      </c>
      <c r="G190" s="73">
        <v>152</v>
      </c>
      <c r="H190" t="str">
        <f>BUSCARV(G190;[1]NOTAS!$A$2:$B$92;2;0)</f>
        <v>Talara</v>
      </c>
      <c r="I190" t="str">
        <f t="shared" ref="I190" si="325">"if `j'=="&amp;G190&amp;" {"</f>
        <v>if `j'==152 {</v>
      </c>
      <c r="J190" s="74">
        <v>158</v>
      </c>
      <c r="K190" t="str">
        <f>BUSCARV(J190;[1]NOTAS!$A$2:$B$92;2;0)</f>
        <v>Trujillo</v>
      </c>
      <c r="L190" t="str">
        <f t="shared" ref="L190" si="326">"if `j'=="&amp;J190&amp;" {"</f>
        <v>if `j'==158 {</v>
      </c>
    </row>
    <row r="191" spans="1:12">
      <c r="A191" s="71">
        <v>157</v>
      </c>
      <c r="B191" t="str">
        <f>BUSCARV(A191;[1]NOTAS!$A$2:$B$92;2;0)</f>
        <v>Tocache</v>
      </c>
      <c r="C191" t="str">
        <f>"export excel ""$provincias_significativas\"&amp;B$5&amp;"\output_"&amp;B$5&amp;"_"&amp;B$3&amp;"_"&amp;B$4&amp;".xlsx"", firstrow(variables) sheet("&amp;""""&amp;B191&amp;""""&amp;", replace) keepcellfmt"</f>
        <v>export excel "$provincias_significativas\malos\output_malos_jefe_hogar_simulacion_1.xlsx", firstrow(variables) sheet("Tocache", replace) keepcellfmt</v>
      </c>
      <c r="D191" s="72">
        <v>141</v>
      </c>
      <c r="E191" t="str">
        <f>BUSCARV(D191;[1]NOTAS!$A$2:$B$92;2;0)</f>
        <v>San Roman</v>
      </c>
      <c r="F191" t="str">
        <f t="shared" ref="F191" si="327">"export excel ""$provincias_significativas\"&amp;E$5&amp;"\output_"&amp;E$5&amp;"_"&amp;E$3&amp;"_"&amp;E$4&amp;".xlsx"", firstrow(variables) sheet("&amp;""""&amp;E191&amp;""""&amp;", replace) keepcellfmt"</f>
        <v>export excel "$provincias_significativas\malos\output_malos_jefe_hogar_simulacion_2.xlsx", firstrow(variables) sheet("San Roman", replace) keepcellfmt</v>
      </c>
      <c r="G191" s="73">
        <v>152</v>
      </c>
      <c r="H191" t="str">
        <f>BUSCARV(G191;[1]NOTAS!$A$2:$B$92;2;0)</f>
        <v>Talara</v>
      </c>
      <c r="I191" t="str">
        <f t="shared" ref="I191" si="328">"export excel ""$provincias_significativas\"&amp;H$5&amp;"\output_"&amp;H$5&amp;"_"&amp;H$3&amp;"_"&amp;H$4&amp;".xlsx"", firstrow(variables) sheet("&amp;""""&amp;H191&amp;""""&amp;", replace) keepcellfmt"</f>
        <v>export excel "$provincias_significativas\malos\output_malos_jefe_hogar_simulacion_3.xlsx", firstrow(variables) sheet("Talara", replace) keepcellfmt</v>
      </c>
      <c r="J191" s="74">
        <v>158</v>
      </c>
      <c r="K191" t="str">
        <f>BUSCARV(J191;[1]NOTAS!$A$2:$B$92;2;0)</f>
        <v>Trujillo</v>
      </c>
      <c r="L191" t="str">
        <f t="shared" ref="L191" si="329">"export excel ""$provincias_significativas\"&amp;K$5&amp;"\output_"&amp;K$5&amp;"_"&amp;K$3&amp;"_"&amp;K$4&amp;".xlsx"", firstrow(variables) sheet("&amp;""""&amp;K191&amp;""""&amp;", replace) keepcellfmt"</f>
        <v>export excel "$provincias_significativas\malos\output_malos_jefe_hogar_simulacion_4.xlsx", firstrow(variables) sheet("Trujillo", replace) keepcellfmt</v>
      </c>
    </row>
    <row r="192" spans="1:12">
      <c r="A192" s="71">
        <v>157</v>
      </c>
      <c r="B192" t="str">
        <f>BUSCARV(A192;[1]NOTAS!$A$2:$B$92;2;0)</f>
        <v>Tocache</v>
      </c>
      <c r="C192" t="s">
        <v>105</v>
      </c>
      <c r="D192" s="72">
        <v>141</v>
      </c>
      <c r="E192" t="str">
        <f>BUSCARV(D192;[1]NOTAS!$A$2:$B$92;2;0)</f>
        <v>San Roman</v>
      </c>
      <c r="F192" t="s">
        <v>105</v>
      </c>
      <c r="G192" s="73">
        <v>152</v>
      </c>
      <c r="H192" t="str">
        <f>BUSCARV(G192;[1]NOTAS!$A$2:$B$92;2;0)</f>
        <v>Talara</v>
      </c>
      <c r="I192" t="s">
        <v>105</v>
      </c>
      <c r="J192" s="74">
        <v>158</v>
      </c>
      <c r="K192" t="str">
        <f>BUSCARV(J192;[1]NOTAS!$A$2:$B$92;2;0)</f>
        <v>Trujillo</v>
      </c>
      <c r="L192" t="s">
        <v>105</v>
      </c>
    </row>
    <row r="193" spans="1:12">
      <c r="A193" s="71">
        <v>157</v>
      </c>
      <c r="B193" t="str">
        <f>BUSCARV(A193;[1]NOTAS!$A$2:$B$92;2;0)</f>
        <v>Tocache</v>
      </c>
      <c r="C193" t="s">
        <v>106</v>
      </c>
      <c r="D193" s="72">
        <v>141</v>
      </c>
      <c r="E193" t="str">
        <f>BUSCARV(D193;[1]NOTAS!$A$2:$B$92;2;0)</f>
        <v>San Roman</v>
      </c>
      <c r="F193" t="s">
        <v>106</v>
      </c>
      <c r="G193" s="73">
        <v>152</v>
      </c>
      <c r="H193" t="str">
        <f>BUSCARV(G193;[1]NOTAS!$A$2:$B$92;2;0)</f>
        <v>Talara</v>
      </c>
      <c r="I193" t="s">
        <v>106</v>
      </c>
      <c r="J193" s="74">
        <v>158</v>
      </c>
      <c r="K193" t="str">
        <f>BUSCARV(J193;[1]NOTAS!$A$2:$B$92;2;0)</f>
        <v>Trujillo</v>
      </c>
      <c r="L193" t="s">
        <v>106</v>
      </c>
    </row>
    <row r="194" spans="1:12">
      <c r="A194" s="71">
        <v>157</v>
      </c>
      <c r="B194" t="str">
        <f>BUSCARV(A194;[1]NOTAS!$A$2:$B$92;2;0)</f>
        <v>Tocache</v>
      </c>
      <c r="C194" t="str">
        <f>"nogrid labsize(*0.6)) xline(37, lcolor(ltblue) ) ylabel(,nogrid) ytitle(""Pobreza Estandarizada"", size(*0.7)) title("&amp;""""&amp;"Pobreza de la Provincia "&amp;B194&amp;""&amp;""""&amp;",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Tocache", size(10pt)) graphregion(color(white)) legend(label(1 "Observado") label(2 "SCM") label(3 "SCM Spillover"))</v>
      </c>
      <c r="D194" s="72">
        <v>141</v>
      </c>
      <c r="E194" t="str">
        <f>BUSCARV(D194;[1]NOTAS!$A$2:$B$92;2;0)</f>
        <v>San Roman</v>
      </c>
      <c r="F194" t="str">
        <f t="shared" ref="F194" si="330">"nogrid labsize(*0.6)) xline(37, lcolor(ltblue) ) ylabel(,nogrid) ytitle(""Pobreza Estandarizada"", size(*0.7)) title("&amp;""""&amp;"Pobreza de la Provincia "&amp;E194&amp;""&amp;""""&amp;",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  <c r="G194" s="73">
        <v>152</v>
      </c>
      <c r="H194" t="str">
        <f>BUSCARV(G194;[1]NOTAS!$A$2:$B$92;2;0)</f>
        <v>Talara</v>
      </c>
      <c r="I194" t="str">
        <f t="shared" ref="I194" si="331">"nogrid labsize(*0.6)) xline(37, lcolor(ltblue) ) ylabel(,nogrid) ytitle(""Pobreza Estandarizada"", size(*0.7)) title("&amp;""""&amp;"Pobreza de la Provincia "&amp;H194&amp;""&amp;""""&amp;",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  <c r="J194" s="74">
        <v>158</v>
      </c>
      <c r="K194" t="str">
        <f>BUSCARV(J194;[1]NOTAS!$A$2:$B$92;2;0)</f>
        <v>Trujillo</v>
      </c>
      <c r="L194" t="str">
        <f t="shared" ref="L194" si="332">"nogrid labsize(*0.6)) xline(37, lcolor(ltblue) ) ylabel(,nogrid) ytitle(""Pobreza Estandarizada"", size(*0.7)) title("&amp;""""&amp;"Pobreza de la Provincia "&amp;K194&amp;""&amp;""""&amp;",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</row>
    <row r="195" spans="1:12">
      <c r="A195" s="71">
        <v>157</v>
      </c>
      <c r="B195" t="str">
        <f>BUSCARV(A195;[1]NOTAS!$A$2:$B$92;2;0)</f>
        <v>Tocache</v>
      </c>
      <c r="C195" t="str">
        <f>"graph export "&amp;""""&amp;"$provincias_significativas\graficos\"&amp;B$5&amp;"\provincia_"&amp;B195&amp;"_var_"&amp;B$3&amp;"_"&amp;B$4&amp;".png"&amp;""""&amp;", as (png) replace"</f>
        <v>graph export "$provincias_significativas\graficos\malos\provincia_Tocache_var_jefe_hogar_simulacion_1.png", as (png) replace</v>
      </c>
      <c r="D195" s="72">
        <v>141</v>
      </c>
      <c r="E195" t="str">
        <f>BUSCARV(D195;[1]NOTAS!$A$2:$B$92;2;0)</f>
        <v>San Roman</v>
      </c>
      <c r="F195" t="str">
        <f t="shared" ref="F195" si="333">"graph export "&amp;""""&amp;"$provincias_significativas\graficos\"&amp;E$5&amp;"\provincia_"&amp;E195&amp;"_var_"&amp;E$3&amp;"_"&amp;E$4&amp;".png"&amp;""""&amp;", as (png) replace"</f>
        <v>graph export "$provincias_significativas\graficos\malos\provincia_San Roman_var_jefe_hogar_simulacion_2.png", as (png) replace</v>
      </c>
      <c r="G195" s="73">
        <v>152</v>
      </c>
      <c r="H195" t="str">
        <f>BUSCARV(G195;[1]NOTAS!$A$2:$B$92;2;0)</f>
        <v>Talara</v>
      </c>
      <c r="I195" t="str">
        <f t="shared" ref="I195" si="334">"graph export "&amp;""""&amp;"$provincias_significativas\graficos\"&amp;H$5&amp;"\provincia_"&amp;H195&amp;"_var_"&amp;H$3&amp;"_"&amp;H$4&amp;".png"&amp;""""&amp;", as (png) replace"</f>
        <v>graph export "$provincias_significativas\graficos\malos\provincia_Talara_var_jefe_hogar_simulacion_3.png", as (png) replace</v>
      </c>
      <c r="J195" s="74">
        <v>158</v>
      </c>
      <c r="K195" t="str">
        <f>BUSCARV(J195;[1]NOTAS!$A$2:$B$92;2;0)</f>
        <v>Trujillo</v>
      </c>
      <c r="L195" t="str">
        <f t="shared" ref="L195" si="335">"graph export "&amp;""""&amp;"$provincias_significativas\graficos\"&amp;K$5&amp;"\provincia_"&amp;K195&amp;"_var_"&amp;K$3&amp;"_"&amp;K$4&amp;".png"&amp;""""&amp;", as (png) replace"</f>
        <v>graph export "$provincias_significativas\graficos\malos\provincia_Trujillo_var_jefe_hogar_simulacion_4.png", as (png) replace</v>
      </c>
    </row>
    <row r="196" spans="1:12">
      <c r="A196" s="71">
        <v>157</v>
      </c>
      <c r="B196" t="str">
        <f>BUSCARV(A196;[1]NOTAS!$A$2:$B$92;2;0)</f>
        <v>Tocache</v>
      </c>
      <c r="C196" t="str">
        <f>"putexcel set "&amp;""""&amp;"$provincias_significativas\"&amp;B$5&amp;"\output_"&amp;B$5&amp;"_"&amp;B$3&amp;"_"&amp;B$4&amp;".xlsx"&amp;""""&amp;", sheet("&amp;""""&amp;B196&amp;""""&amp;") modify"</f>
        <v>putexcel set "$provincias_significativas\malos\output_malos_jefe_hogar_simulacion_1.xlsx", sheet("Tocache") modify</v>
      </c>
      <c r="D196" s="72">
        <v>141</v>
      </c>
      <c r="E196" t="str">
        <f>BUSCARV(D196;[1]NOTAS!$A$2:$B$92;2;0)</f>
        <v>San Roman</v>
      </c>
      <c r="F196" t="str">
        <f t="shared" ref="F196" si="336">"putexcel set "&amp;""""&amp;"$provincias_significativas\"&amp;E$5&amp;"\output_"&amp;E$5&amp;"_"&amp;E$3&amp;"_"&amp;E$4&amp;".xlsx"&amp;""""&amp;", sheet("&amp;""""&amp;E196&amp;""""&amp;") modify"</f>
        <v>putexcel set "$provincias_significativas\malos\output_malos_jefe_hogar_simulacion_2.xlsx", sheet("San Roman") modify</v>
      </c>
      <c r="G196" s="73">
        <v>152</v>
      </c>
      <c r="H196" t="str">
        <f>BUSCARV(G196;[1]NOTAS!$A$2:$B$92;2;0)</f>
        <v>Talara</v>
      </c>
      <c r="I196" t="str">
        <f t="shared" ref="I196" si="337">"putexcel set "&amp;""""&amp;"$provincias_significativas\"&amp;H$5&amp;"\output_"&amp;H$5&amp;"_"&amp;H$3&amp;"_"&amp;H$4&amp;".xlsx"&amp;""""&amp;", sheet("&amp;""""&amp;H196&amp;""""&amp;") modify"</f>
        <v>putexcel set "$provincias_significativas\malos\output_malos_jefe_hogar_simulacion_3.xlsx", sheet("Talara") modify</v>
      </c>
      <c r="J196" s="74">
        <v>158</v>
      </c>
      <c r="K196" t="str">
        <f>BUSCARV(J196;[1]NOTAS!$A$2:$B$92;2;0)</f>
        <v>Trujillo</v>
      </c>
      <c r="L196" t="str">
        <f t="shared" ref="L196" si="338">"putexcel set "&amp;""""&amp;"$provincias_significativas\"&amp;K$5&amp;"\output_"&amp;K$5&amp;"_"&amp;K$3&amp;"_"&amp;K$4&amp;".xlsx"&amp;""""&amp;", sheet("&amp;""""&amp;K196&amp;""""&amp;") modify"</f>
        <v>putexcel set "$provincias_significativas\malos\output_malos_jefe_hogar_simulacion_4.xlsx", sheet("Trujillo") modify</v>
      </c>
    </row>
    <row r="197" spans="1:12">
      <c r="A197" s="71">
        <v>157</v>
      </c>
      <c r="B197" t="str">
        <f>BUSCARV(A197;[1]NOTAS!$A$2:$B$92;2;0)</f>
        <v>Tocache</v>
      </c>
      <c r="C197" t="str">
        <f>"putexcel J1=picture("&amp;""""&amp;"$provincias_significativas\graficos\"&amp;B$5&amp;"\provincia_"&amp;B197&amp;"_var_"&amp;B$3&amp;"_"&amp;B$2&amp;".png"&amp;""""&amp;")"</f>
        <v>putexcel J1=picture("$provincias_significativas\graficos\malos\provincia_Tocache_var_jefe_hogar_simulacion_1.png")</v>
      </c>
      <c r="D197" s="72">
        <v>141</v>
      </c>
      <c r="E197" t="str">
        <f>BUSCARV(D197;[1]NOTAS!$A$2:$B$92;2;0)</f>
        <v>San Roman</v>
      </c>
      <c r="F197" t="str">
        <f t="shared" ref="F197" si="339">"putexcel J1=picture("&amp;""""&amp;"$provincias_significativas\graficos\"&amp;E$5&amp;"\provincia_"&amp;E197&amp;"_var_"&amp;E$3&amp;"_"&amp;E$2&amp;".png"&amp;""""&amp;")"</f>
        <v>putexcel J1=picture("$provincias_significativas\graficos\malos\provincia_San Roman_var_jefe_hogar_simulacion_2.png")</v>
      </c>
      <c r="G197" s="73">
        <v>152</v>
      </c>
      <c r="H197" t="str">
        <f>BUSCARV(G197;[1]NOTAS!$A$2:$B$92;2;0)</f>
        <v>Talara</v>
      </c>
      <c r="I197" t="str">
        <f t="shared" ref="I197" si="340">"putexcel J1=picture("&amp;""""&amp;"$provincias_significativas\graficos\"&amp;H$5&amp;"\provincia_"&amp;H197&amp;"_var_"&amp;H$3&amp;"_"&amp;H$2&amp;".png"&amp;""""&amp;")"</f>
        <v>putexcel J1=picture("$provincias_significativas\graficos\malos\provincia_Talara_var_jefe_hogar_simulacion_3.png")</v>
      </c>
      <c r="J197" s="74">
        <v>158</v>
      </c>
      <c r="K197" t="str">
        <f>BUSCARV(J197;[1]NOTAS!$A$2:$B$92;2;0)</f>
        <v>Trujillo</v>
      </c>
      <c r="L197" t="str">
        <f t="shared" ref="L197" si="341">"putexcel J1=picture("&amp;""""&amp;"$provincias_significativas\graficos\"&amp;K$5&amp;"\provincia_"&amp;K197&amp;"_var_"&amp;K$3&amp;"_"&amp;K$2&amp;".png"&amp;""""&amp;")"</f>
        <v>putexcel J1=picture("$provincias_significativas\graficos\malos\provincia_Trujillo_var_jefe_hogar_simulacion_4.png")</v>
      </c>
    </row>
    <row r="198" spans="1:12">
      <c r="A198" s="71">
        <v>157</v>
      </c>
      <c r="B198" t="str">
        <f>BUSCARV(A198;[1]NOTAS!$A$2:$B$92;2;0)</f>
        <v>Tocache</v>
      </c>
      <c r="C198" t="s">
        <v>108</v>
      </c>
      <c r="D198" s="72">
        <v>141</v>
      </c>
      <c r="E198" t="str">
        <f>BUSCARV(D198;[1]NOTAS!$A$2:$B$92;2;0)</f>
        <v>San Roman</v>
      </c>
      <c r="F198" t="s">
        <v>108</v>
      </c>
      <c r="G198" s="73">
        <v>152</v>
      </c>
      <c r="H198" t="str">
        <f>BUSCARV(G198;[1]NOTAS!$A$2:$B$92;2;0)</f>
        <v>Talara</v>
      </c>
      <c r="I198" t="s">
        <v>108</v>
      </c>
      <c r="J198" s="74">
        <v>158</v>
      </c>
      <c r="K198" t="str">
        <f>BUSCARV(J198;[1]NOTAS!$A$2:$B$92;2;0)</f>
        <v>Trujillo</v>
      </c>
      <c r="L198" t="s">
        <v>108</v>
      </c>
    </row>
    <row r="199" spans="1:12">
      <c r="A199" s="71">
        <v>158</v>
      </c>
      <c r="B199" t="str">
        <f>BUSCARV(A199;[1]NOTAS!$A$2:$B$92;2;0)</f>
        <v>Trujillo</v>
      </c>
      <c r="C199" t="str">
        <f>"if `j'=="&amp;A199&amp;" {"</f>
        <v>if `j'==158 {</v>
      </c>
      <c r="D199" s="72">
        <v>152</v>
      </c>
      <c r="E199" t="str">
        <f>BUSCARV(D199;[1]NOTAS!$A$2:$B$92;2;0)</f>
        <v>Talara</v>
      </c>
      <c r="F199" t="str">
        <f t="shared" ref="F199" si="342">"if `j'=="&amp;D199&amp;" {"</f>
        <v>if `j'==152 {</v>
      </c>
      <c r="G199" s="73">
        <v>153</v>
      </c>
      <c r="H199" t="str">
        <f>BUSCARV(G199;[1]NOTAS!$A$2:$B$92;2;0)</f>
        <v>Tambopata</v>
      </c>
      <c r="I199" t="str">
        <f t="shared" ref="I199" si="343">"if `j'=="&amp;G199&amp;" {"</f>
        <v>if `j'==153 {</v>
      </c>
      <c r="J199" s="74">
        <v>162</v>
      </c>
      <c r="K199" t="str">
        <f>BUSCARV(J199;[1]NOTAS!$A$2:$B$92;2;0)</f>
        <v>Utcubamba</v>
      </c>
      <c r="L199" t="str">
        <f t="shared" ref="L199" si="344">"if `j'=="&amp;J199&amp;" {"</f>
        <v>if `j'==162 {</v>
      </c>
    </row>
    <row r="200" spans="1:12">
      <c r="A200" s="71">
        <v>158</v>
      </c>
      <c r="B200" t="str">
        <f>BUSCARV(A200;[1]NOTAS!$A$2:$B$92;2;0)</f>
        <v>Trujillo</v>
      </c>
      <c r="C200" t="str">
        <f>"export excel ""$provincias_significativas\"&amp;B$5&amp;"\output_"&amp;B$5&amp;"_"&amp;B$3&amp;"_"&amp;B$4&amp;".xlsx"", firstrow(variables) sheet("&amp;""""&amp;B200&amp;""""&amp;", replace) keepcellfmt"</f>
        <v>export excel "$provincias_significativas\malos\output_malos_jefe_hogar_simulacion_1.xlsx", firstrow(variables) sheet("Trujillo", replace) keepcellfmt</v>
      </c>
      <c r="D200" s="72">
        <v>152</v>
      </c>
      <c r="E200" t="str">
        <f>BUSCARV(D200;[1]NOTAS!$A$2:$B$92;2;0)</f>
        <v>Talara</v>
      </c>
      <c r="F200" t="str">
        <f t="shared" ref="F200" si="345">"export excel ""$provincias_significativas\"&amp;E$5&amp;"\output_"&amp;E$5&amp;"_"&amp;E$3&amp;"_"&amp;E$4&amp;".xlsx"", firstrow(variables) sheet("&amp;""""&amp;E200&amp;""""&amp;", replace) keepcellfmt"</f>
        <v>export excel "$provincias_significativas\malos\output_malos_jefe_hogar_simulacion_2.xlsx", firstrow(variables) sheet("Talara", replace) keepcellfmt</v>
      </c>
      <c r="G200" s="73">
        <v>153</v>
      </c>
      <c r="H200" t="str">
        <f>BUSCARV(G200;[1]NOTAS!$A$2:$B$92;2;0)</f>
        <v>Tambopata</v>
      </c>
      <c r="I200" t="str">
        <f t="shared" ref="I200" si="346">"export excel ""$provincias_significativas\"&amp;H$5&amp;"\output_"&amp;H$5&amp;"_"&amp;H$3&amp;"_"&amp;H$4&amp;".xlsx"", firstrow(variables) sheet("&amp;""""&amp;H200&amp;""""&amp;", replace) keepcellfmt"</f>
        <v>export excel "$provincias_significativas\malos\output_malos_jefe_hogar_simulacion_3.xlsx", firstrow(variables) sheet("Tambopata", replace) keepcellfmt</v>
      </c>
      <c r="J200" s="74">
        <v>162</v>
      </c>
      <c r="K200" t="str">
        <f>BUSCARV(J200;[1]NOTAS!$A$2:$B$92;2;0)</f>
        <v>Utcubamba</v>
      </c>
      <c r="L200" t="str">
        <f t="shared" ref="L200" si="347">"export excel ""$provincias_significativas\"&amp;K$5&amp;"\output_"&amp;K$5&amp;"_"&amp;K$3&amp;"_"&amp;K$4&amp;".xlsx"", firstrow(variables) sheet("&amp;""""&amp;K200&amp;""""&amp;", replace) keepcellfmt"</f>
        <v>export excel "$provincias_significativas\malos\output_malos_jefe_hogar_simulacion_4.xlsx", firstrow(variables) sheet("Utcubamba", replace) keepcellfmt</v>
      </c>
    </row>
    <row r="201" spans="1:12">
      <c r="A201" s="71">
        <v>158</v>
      </c>
      <c r="B201" t="str">
        <f>BUSCARV(A201;[1]NOTAS!$A$2:$B$92;2;0)</f>
        <v>Trujillo</v>
      </c>
      <c r="C201" t="s">
        <v>105</v>
      </c>
      <c r="D201" s="72">
        <v>152</v>
      </c>
      <c r="E201" t="str">
        <f>BUSCARV(D201;[1]NOTAS!$A$2:$B$92;2;0)</f>
        <v>Talara</v>
      </c>
      <c r="F201" t="s">
        <v>105</v>
      </c>
      <c r="G201" s="73">
        <v>153</v>
      </c>
      <c r="H201" t="str">
        <f>BUSCARV(G201;[1]NOTAS!$A$2:$B$92;2;0)</f>
        <v>Tambopata</v>
      </c>
      <c r="I201" t="s">
        <v>105</v>
      </c>
      <c r="J201" s="74">
        <v>162</v>
      </c>
      <c r="K201" t="str">
        <f>BUSCARV(J201;[1]NOTAS!$A$2:$B$92;2;0)</f>
        <v>Utcubamba</v>
      </c>
      <c r="L201" t="s">
        <v>105</v>
      </c>
    </row>
    <row r="202" spans="1:12">
      <c r="A202" s="71">
        <v>158</v>
      </c>
      <c r="B202" t="str">
        <f>BUSCARV(A202;[1]NOTAS!$A$2:$B$92;2;0)</f>
        <v>Trujillo</v>
      </c>
      <c r="C202" t="s">
        <v>106</v>
      </c>
      <c r="D202" s="72">
        <v>152</v>
      </c>
      <c r="E202" t="str">
        <f>BUSCARV(D202;[1]NOTAS!$A$2:$B$92;2;0)</f>
        <v>Talara</v>
      </c>
      <c r="F202" t="s">
        <v>106</v>
      </c>
      <c r="G202" s="73">
        <v>153</v>
      </c>
      <c r="H202" t="str">
        <f>BUSCARV(G202;[1]NOTAS!$A$2:$B$92;2;0)</f>
        <v>Tambopata</v>
      </c>
      <c r="I202" t="s">
        <v>106</v>
      </c>
      <c r="J202" s="74">
        <v>162</v>
      </c>
      <c r="K202" t="str">
        <f>BUSCARV(J202;[1]NOTAS!$A$2:$B$92;2;0)</f>
        <v>Utcubamba</v>
      </c>
      <c r="L202" t="s">
        <v>106</v>
      </c>
    </row>
    <row r="203" spans="1:12">
      <c r="A203" s="71">
        <v>158</v>
      </c>
      <c r="B203" t="str">
        <f>BUSCARV(A203;[1]NOTAS!$A$2:$B$92;2;0)</f>
        <v>Trujillo</v>
      </c>
      <c r="C203" t="str">
        <f>"nogrid labsize(*0.6)) xline(37, lcolor(ltblue) ) ylabel(,nogrid) ytitle(""Pobreza Estandarizada"", size(*0.7)) title("&amp;""""&amp;"Pobreza de la Provincia "&amp;B203&amp;""&amp;""""&amp;",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  <c r="D203" s="72">
        <v>152</v>
      </c>
      <c r="E203" t="str">
        <f>BUSCARV(D203;[1]NOTAS!$A$2:$B$92;2;0)</f>
        <v>Talara</v>
      </c>
      <c r="F203" t="str">
        <f t="shared" ref="F203" si="348">"nogrid labsize(*0.6)) xline(37, lcolor(ltblue) ) ylabel(,nogrid) ytitle(""Pobreza Estandarizada"", size(*0.7)) title("&amp;""""&amp;"Pobreza de la Provincia "&amp;E203&amp;""&amp;""""&amp;",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  <c r="G203" s="73">
        <v>153</v>
      </c>
      <c r="H203" t="str">
        <f>BUSCARV(G203;[1]NOTAS!$A$2:$B$92;2;0)</f>
        <v>Tambopata</v>
      </c>
      <c r="I203" t="str">
        <f t="shared" ref="I203" si="349">"nogrid labsize(*0.6)) xline(37, lcolor(ltblue) ) ylabel(,nogrid) ytitle(""Pobreza Estandarizada"", size(*0.7)) title("&amp;""""&amp;"Pobreza de la Provincia "&amp;H203&amp;""&amp;""""&amp;",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  <c r="J203" s="74">
        <v>162</v>
      </c>
      <c r="K203" t="str">
        <f>BUSCARV(J203;[1]NOTAS!$A$2:$B$92;2;0)</f>
        <v>Utcubamba</v>
      </c>
      <c r="L203" t="str">
        <f t="shared" ref="L203" si="350">"nogrid labsize(*0.6)) xline(37, lcolor(ltblue) ) ylabel(,nogrid) ytitle(""Pobreza Estandarizada"", size(*0.7)) title("&amp;""""&amp;"Pobreza de la Provincia "&amp;K203&amp;""&amp;""""&amp;",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</row>
    <row r="204" spans="1:12">
      <c r="A204" s="71">
        <v>158</v>
      </c>
      <c r="B204" t="str">
        <f>BUSCARV(A204;[1]NOTAS!$A$2:$B$92;2;0)</f>
        <v>Trujillo</v>
      </c>
      <c r="C204" t="str">
        <f>"graph export "&amp;""""&amp;"$provincias_significativas\graficos\"&amp;B$5&amp;"\provincia_"&amp;B204&amp;"_var_"&amp;B$3&amp;"_"&amp;B$4&amp;".png"&amp;""""&amp;", as (png) replace"</f>
        <v>graph export "$provincias_significativas\graficos\malos\provincia_Trujillo_var_jefe_hogar_simulacion_1.png", as (png) replace</v>
      </c>
      <c r="D204" s="72">
        <v>152</v>
      </c>
      <c r="E204" t="str">
        <f>BUSCARV(D204;[1]NOTAS!$A$2:$B$92;2;0)</f>
        <v>Talara</v>
      </c>
      <c r="F204" t="str">
        <f t="shared" ref="F204" si="351">"graph export "&amp;""""&amp;"$provincias_significativas\graficos\"&amp;E$5&amp;"\provincia_"&amp;E204&amp;"_var_"&amp;E$3&amp;"_"&amp;E$4&amp;".png"&amp;""""&amp;", as (png) replace"</f>
        <v>graph export "$provincias_significativas\graficos\malos\provincia_Talara_var_jefe_hogar_simulacion_2.png", as (png) replace</v>
      </c>
      <c r="G204" s="73">
        <v>153</v>
      </c>
      <c r="H204" t="str">
        <f>BUSCARV(G204;[1]NOTAS!$A$2:$B$92;2;0)</f>
        <v>Tambopata</v>
      </c>
      <c r="I204" t="str">
        <f t="shared" ref="I204" si="352">"graph export "&amp;""""&amp;"$provincias_significativas\graficos\"&amp;H$5&amp;"\provincia_"&amp;H204&amp;"_var_"&amp;H$3&amp;"_"&amp;H$4&amp;".png"&amp;""""&amp;", as (png) replace"</f>
        <v>graph export "$provincias_significativas\graficos\malos\provincia_Tambopata_var_jefe_hogar_simulacion_3.png", as (png) replace</v>
      </c>
      <c r="J204" s="74">
        <v>162</v>
      </c>
      <c r="K204" t="str">
        <f>BUSCARV(J204;[1]NOTAS!$A$2:$B$92;2;0)</f>
        <v>Utcubamba</v>
      </c>
      <c r="L204" t="str">
        <f t="shared" ref="L204" si="353">"graph export "&amp;""""&amp;"$provincias_significativas\graficos\"&amp;K$5&amp;"\provincia_"&amp;K204&amp;"_var_"&amp;K$3&amp;"_"&amp;K$4&amp;".png"&amp;""""&amp;", as (png) replace"</f>
        <v>graph export "$provincias_significativas\graficos\malos\provincia_Utcubamba_var_jefe_hogar_simulacion_4.png", as (png) replace</v>
      </c>
    </row>
    <row r="205" spans="1:12">
      <c r="A205" s="71">
        <v>158</v>
      </c>
      <c r="B205" t="str">
        <f>BUSCARV(A205;[1]NOTAS!$A$2:$B$92;2;0)</f>
        <v>Trujillo</v>
      </c>
      <c r="C205" t="str">
        <f>"putexcel set "&amp;""""&amp;"$provincias_significativas\"&amp;B$5&amp;"\output_"&amp;B$5&amp;"_"&amp;B$3&amp;"_"&amp;B$4&amp;".xlsx"&amp;""""&amp;", sheet("&amp;""""&amp;B205&amp;""""&amp;") modify"</f>
        <v>putexcel set "$provincias_significativas\malos\output_malos_jefe_hogar_simulacion_1.xlsx", sheet("Trujillo") modify</v>
      </c>
      <c r="D205" s="72">
        <v>152</v>
      </c>
      <c r="E205" t="str">
        <f>BUSCARV(D205;[1]NOTAS!$A$2:$B$92;2;0)</f>
        <v>Talara</v>
      </c>
      <c r="F205" t="str">
        <f t="shared" ref="F205" si="354">"putexcel set "&amp;""""&amp;"$provincias_significativas\"&amp;E$5&amp;"\output_"&amp;E$5&amp;"_"&amp;E$3&amp;"_"&amp;E$4&amp;".xlsx"&amp;""""&amp;", sheet("&amp;""""&amp;E205&amp;""""&amp;") modify"</f>
        <v>putexcel set "$provincias_significativas\malos\output_malos_jefe_hogar_simulacion_2.xlsx", sheet("Talara") modify</v>
      </c>
      <c r="G205" s="73">
        <v>153</v>
      </c>
      <c r="H205" t="str">
        <f>BUSCARV(G205;[1]NOTAS!$A$2:$B$92;2;0)</f>
        <v>Tambopata</v>
      </c>
      <c r="I205" t="str">
        <f t="shared" ref="I205" si="355">"putexcel set "&amp;""""&amp;"$provincias_significativas\"&amp;H$5&amp;"\output_"&amp;H$5&amp;"_"&amp;H$3&amp;"_"&amp;H$4&amp;".xlsx"&amp;""""&amp;", sheet("&amp;""""&amp;H205&amp;""""&amp;") modify"</f>
        <v>putexcel set "$provincias_significativas\malos\output_malos_jefe_hogar_simulacion_3.xlsx", sheet("Tambopata") modify</v>
      </c>
      <c r="J205" s="74">
        <v>162</v>
      </c>
      <c r="K205" t="str">
        <f>BUSCARV(J205;[1]NOTAS!$A$2:$B$92;2;0)</f>
        <v>Utcubamba</v>
      </c>
      <c r="L205" t="str">
        <f t="shared" ref="L205" si="356">"putexcel set "&amp;""""&amp;"$provincias_significativas\"&amp;K$5&amp;"\output_"&amp;K$5&amp;"_"&amp;K$3&amp;"_"&amp;K$4&amp;".xlsx"&amp;""""&amp;", sheet("&amp;""""&amp;K205&amp;""""&amp;") modify"</f>
        <v>putexcel set "$provincias_significativas\malos\output_malos_jefe_hogar_simulacion_4.xlsx", sheet("Utcubamba") modify</v>
      </c>
    </row>
    <row r="206" spans="1:12">
      <c r="A206" s="71">
        <v>158</v>
      </c>
      <c r="B206" t="str">
        <f>BUSCARV(A206;[1]NOTAS!$A$2:$B$92;2;0)</f>
        <v>Trujillo</v>
      </c>
      <c r="C206" t="str">
        <f>"putexcel J1=picture("&amp;""""&amp;"$provincias_significativas\graficos\"&amp;B$5&amp;"\provincia_"&amp;B206&amp;"_var_"&amp;B$3&amp;"_"&amp;B$2&amp;".png"&amp;""""&amp;")"</f>
        <v>putexcel J1=picture("$provincias_significativas\graficos\malos\provincia_Trujillo_var_jefe_hogar_simulacion_1.png")</v>
      </c>
      <c r="D206" s="72">
        <v>152</v>
      </c>
      <c r="E206" t="str">
        <f>BUSCARV(D206;[1]NOTAS!$A$2:$B$92;2;0)</f>
        <v>Talara</v>
      </c>
      <c r="F206" t="str">
        <f t="shared" ref="F206" si="357">"putexcel J1=picture("&amp;""""&amp;"$provincias_significativas\graficos\"&amp;E$5&amp;"\provincia_"&amp;E206&amp;"_var_"&amp;E$3&amp;"_"&amp;E$2&amp;".png"&amp;""""&amp;")"</f>
        <v>putexcel J1=picture("$provincias_significativas\graficos\malos\provincia_Talara_var_jefe_hogar_simulacion_2.png")</v>
      </c>
      <c r="G206" s="73">
        <v>153</v>
      </c>
      <c r="H206" t="str">
        <f>BUSCARV(G206;[1]NOTAS!$A$2:$B$92;2;0)</f>
        <v>Tambopata</v>
      </c>
      <c r="I206" t="str">
        <f t="shared" ref="I206" si="358">"putexcel J1=picture("&amp;""""&amp;"$provincias_significativas\graficos\"&amp;H$5&amp;"\provincia_"&amp;H206&amp;"_var_"&amp;H$3&amp;"_"&amp;H$2&amp;".png"&amp;""""&amp;")"</f>
        <v>putexcel J1=picture("$provincias_significativas\graficos\malos\provincia_Tambopata_var_jefe_hogar_simulacion_3.png")</v>
      </c>
      <c r="J206" s="74">
        <v>162</v>
      </c>
      <c r="K206" t="str">
        <f>BUSCARV(J206;[1]NOTAS!$A$2:$B$92;2;0)</f>
        <v>Utcubamba</v>
      </c>
      <c r="L206" t="str">
        <f t="shared" ref="L206" si="359">"putexcel J1=picture("&amp;""""&amp;"$provincias_significativas\graficos\"&amp;K$5&amp;"\provincia_"&amp;K206&amp;"_var_"&amp;K$3&amp;"_"&amp;K$2&amp;".png"&amp;""""&amp;")"</f>
        <v>putexcel J1=picture("$provincias_significativas\graficos\malos\provincia_Utcubamba_var_jefe_hogar_simulacion_4.png")</v>
      </c>
    </row>
    <row r="207" spans="1:12">
      <c r="A207" s="71">
        <v>158</v>
      </c>
      <c r="B207" t="str">
        <f>BUSCARV(A207;[1]NOTAS!$A$2:$B$92;2;0)</f>
        <v>Trujillo</v>
      </c>
      <c r="C207" t="s">
        <v>108</v>
      </c>
      <c r="D207" s="72">
        <v>152</v>
      </c>
      <c r="E207" t="str">
        <f>BUSCARV(D207;[1]NOTAS!$A$2:$B$92;2;0)</f>
        <v>Talara</v>
      </c>
      <c r="F207" t="s">
        <v>108</v>
      </c>
      <c r="G207" s="73">
        <v>153</v>
      </c>
      <c r="H207" t="str">
        <f>BUSCARV(G207;[1]NOTAS!$A$2:$B$92;2;0)</f>
        <v>Tambopata</v>
      </c>
      <c r="I207" t="s">
        <v>108</v>
      </c>
      <c r="J207" s="74">
        <v>162</v>
      </c>
      <c r="K207" t="str">
        <f>BUSCARV(J207;[1]NOTAS!$A$2:$B$92;2;0)</f>
        <v>Utcubamba</v>
      </c>
      <c r="L207" t="s">
        <v>108</v>
      </c>
    </row>
    <row r="208" spans="1:12">
      <c r="A208" s="66"/>
      <c r="D208" s="72">
        <v>153</v>
      </c>
      <c r="E208" t="str">
        <f>BUSCARV(D208;[1]NOTAS!$A$2:$B$92;2;0)</f>
        <v>Tambopata</v>
      </c>
      <c r="F208" t="str">
        <f t="shared" ref="F208" si="360">"if `j'=="&amp;D208&amp;" {"</f>
        <v>if `j'==153 {</v>
      </c>
      <c r="G208" s="73">
        <v>158</v>
      </c>
      <c r="H208" t="str">
        <f>BUSCARV(G208;[1]NOTAS!$A$2:$B$92;2;0)</f>
        <v>Trujillo</v>
      </c>
      <c r="I208" t="str">
        <f t="shared" ref="I208" si="361">"if `j'=="&amp;G208&amp;" {"</f>
        <v>if `j'==158 {</v>
      </c>
      <c r="J208" s="66"/>
    </row>
    <row r="209" spans="1:10">
      <c r="A209" s="66"/>
      <c r="D209" s="72">
        <v>153</v>
      </c>
      <c r="E209" t="str">
        <f>BUSCARV(D209;[1]NOTAS!$A$2:$B$92;2;0)</f>
        <v>Tambopata</v>
      </c>
      <c r="F209" t="str">
        <f t="shared" ref="F209" si="362">"export excel ""$provincias_significativas\"&amp;E$5&amp;"\output_"&amp;E$5&amp;"_"&amp;E$3&amp;"_"&amp;E$4&amp;".xlsx"", firstrow(variables) sheet("&amp;""""&amp;E209&amp;""""&amp;", replace) keepcellfmt"</f>
        <v>export excel "$provincias_significativas\malos\output_malos_jefe_hogar_simulacion_2.xlsx", firstrow(variables) sheet("Tambopata", replace) keepcellfmt</v>
      </c>
      <c r="G209" s="73">
        <v>158</v>
      </c>
      <c r="H209" t="str">
        <f>BUSCARV(G209;[1]NOTAS!$A$2:$B$92;2;0)</f>
        <v>Trujillo</v>
      </c>
      <c r="I209" t="str">
        <f t="shared" ref="I209" si="363">"export excel ""$provincias_significativas\"&amp;H$5&amp;"\output_"&amp;H$5&amp;"_"&amp;H$3&amp;"_"&amp;H$4&amp;".xlsx"", firstrow(variables) sheet("&amp;""""&amp;H209&amp;""""&amp;", replace) keepcellfmt"</f>
        <v>export excel "$provincias_significativas\malos\output_malos_jefe_hogar_simulacion_3.xlsx", firstrow(variables) sheet("Trujillo", replace) keepcellfmt</v>
      </c>
      <c r="J209" s="66"/>
    </row>
    <row r="210" spans="1:10">
      <c r="A210" s="66"/>
      <c r="D210" s="72">
        <v>153</v>
      </c>
      <c r="E210" t="str">
        <f>BUSCARV(D210;[1]NOTAS!$A$2:$B$92;2;0)</f>
        <v>Tambopata</v>
      </c>
      <c r="F210" t="s">
        <v>105</v>
      </c>
      <c r="G210" s="73">
        <v>158</v>
      </c>
      <c r="H210" t="str">
        <f>BUSCARV(G210;[1]NOTAS!$A$2:$B$92;2;0)</f>
        <v>Trujillo</v>
      </c>
      <c r="I210" t="s">
        <v>105</v>
      </c>
      <c r="J210" s="66"/>
    </row>
    <row r="211" spans="1:10">
      <c r="A211" s="66"/>
      <c r="D211" s="72">
        <v>153</v>
      </c>
      <c r="E211" t="str">
        <f>BUSCARV(D211;[1]NOTAS!$A$2:$B$92;2;0)</f>
        <v>Tambopata</v>
      </c>
      <c r="F211" t="s">
        <v>106</v>
      </c>
      <c r="G211" s="73">
        <v>158</v>
      </c>
      <c r="H211" t="str">
        <f>BUSCARV(G211;[1]NOTAS!$A$2:$B$92;2;0)</f>
        <v>Trujillo</v>
      </c>
      <c r="I211" t="s">
        <v>106</v>
      </c>
      <c r="J211" s="66"/>
    </row>
    <row r="212" spans="1:10">
      <c r="A212" s="66"/>
      <c r="D212" s="72">
        <v>153</v>
      </c>
      <c r="E212" t="str">
        <f>BUSCARV(D212;[1]NOTAS!$A$2:$B$92;2;0)</f>
        <v>Tambopata</v>
      </c>
      <c r="F212" t="str">
        <f t="shared" ref="F212" si="364">"nogrid labsize(*0.6)) xline(37, lcolor(ltblue) ) ylabel(,nogrid) ytitle(""Pobreza Estandarizada"", size(*0.7)) title("&amp;""""&amp;"Pobreza de la Provincia "&amp;E212&amp;""&amp;""""&amp;",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  <c r="G212" s="73">
        <v>158</v>
      </c>
      <c r="H212" t="str">
        <f>BUSCARV(G212;[1]NOTAS!$A$2:$B$92;2;0)</f>
        <v>Trujillo</v>
      </c>
      <c r="I212" t="str">
        <f t="shared" ref="I212" si="365">"nogrid labsize(*0.6)) xline(37, lcolor(ltblue) ) ylabel(,nogrid) ytitle(""Pobreza Estandarizada"", size(*0.7)) title("&amp;""""&amp;"Pobreza de la Provincia "&amp;H212&amp;""&amp;""""&amp;",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  <c r="J212" s="66"/>
    </row>
    <row r="213" spans="1:10">
      <c r="A213" s="66"/>
      <c r="D213" s="72">
        <v>153</v>
      </c>
      <c r="E213" t="str">
        <f>BUSCARV(D213;[1]NOTAS!$A$2:$B$92;2;0)</f>
        <v>Tambopata</v>
      </c>
      <c r="F213" t="str">
        <f t="shared" ref="F213" si="366">"graph export "&amp;""""&amp;"$provincias_significativas\graficos\"&amp;E$5&amp;"\provincia_"&amp;E213&amp;"_var_"&amp;E$3&amp;"_"&amp;E$4&amp;".png"&amp;""""&amp;", as (png) replace"</f>
        <v>graph export "$provincias_significativas\graficos\malos\provincia_Tambopata_var_jefe_hogar_simulacion_2.png", as (png) replace</v>
      </c>
      <c r="G213" s="73">
        <v>158</v>
      </c>
      <c r="H213" t="str">
        <f>BUSCARV(G213;[1]NOTAS!$A$2:$B$92;2;0)</f>
        <v>Trujillo</v>
      </c>
      <c r="I213" t="str">
        <f t="shared" ref="I213" si="367">"graph export "&amp;""""&amp;"$provincias_significativas\graficos\"&amp;H$5&amp;"\provincia_"&amp;H213&amp;"_var_"&amp;H$3&amp;"_"&amp;H$4&amp;".png"&amp;""""&amp;", as (png) replace"</f>
        <v>graph export "$provincias_significativas\graficos\malos\provincia_Trujillo_var_jefe_hogar_simulacion_3.png", as (png) replace</v>
      </c>
      <c r="J213" s="66"/>
    </row>
    <row r="214" spans="1:10">
      <c r="A214" s="66"/>
      <c r="D214" s="72">
        <v>153</v>
      </c>
      <c r="E214" t="str">
        <f>BUSCARV(D214;[1]NOTAS!$A$2:$B$92;2;0)</f>
        <v>Tambopata</v>
      </c>
      <c r="F214" t="str">
        <f t="shared" ref="F214" si="368">"putexcel set "&amp;""""&amp;"$provincias_significativas\"&amp;E$5&amp;"\output_"&amp;E$5&amp;"_"&amp;E$3&amp;"_"&amp;E$4&amp;".xlsx"&amp;""""&amp;", sheet("&amp;""""&amp;E214&amp;""""&amp;") modify"</f>
        <v>putexcel set "$provincias_significativas\malos\output_malos_jefe_hogar_simulacion_2.xlsx", sheet("Tambopata") modify</v>
      </c>
      <c r="G214" s="73">
        <v>158</v>
      </c>
      <c r="H214" t="str">
        <f>BUSCARV(G214;[1]NOTAS!$A$2:$B$92;2;0)</f>
        <v>Trujillo</v>
      </c>
      <c r="I214" t="str">
        <f t="shared" ref="I214" si="369">"putexcel set "&amp;""""&amp;"$provincias_significativas\"&amp;H$5&amp;"\output_"&amp;H$5&amp;"_"&amp;H$3&amp;"_"&amp;H$4&amp;".xlsx"&amp;""""&amp;", sheet("&amp;""""&amp;H214&amp;""""&amp;") modify"</f>
        <v>putexcel set "$provincias_significativas\malos\output_malos_jefe_hogar_simulacion_3.xlsx", sheet("Trujillo") modify</v>
      </c>
      <c r="J214" s="66"/>
    </row>
    <row r="215" spans="1:10">
      <c r="A215" s="66"/>
      <c r="D215" s="72">
        <v>153</v>
      </c>
      <c r="E215" t="str">
        <f>BUSCARV(D215;[1]NOTAS!$A$2:$B$92;2;0)</f>
        <v>Tambopata</v>
      </c>
      <c r="F215" t="str">
        <f t="shared" ref="F215" si="370">"putexcel J1=picture("&amp;""""&amp;"$provincias_significativas\graficos\"&amp;E$5&amp;"\provincia_"&amp;E215&amp;"_var_"&amp;E$3&amp;"_"&amp;E$2&amp;".png"&amp;""""&amp;")"</f>
        <v>putexcel J1=picture("$provincias_significativas\graficos\malos\provincia_Tambopata_var_jefe_hogar_simulacion_2.png")</v>
      </c>
      <c r="G215" s="73">
        <v>158</v>
      </c>
      <c r="H215" t="str">
        <f>BUSCARV(G215;[1]NOTAS!$A$2:$B$92;2;0)</f>
        <v>Trujillo</v>
      </c>
      <c r="I215" t="str">
        <f t="shared" ref="I215" si="371">"putexcel J1=picture("&amp;""""&amp;"$provincias_significativas\graficos\"&amp;H$5&amp;"\provincia_"&amp;H215&amp;"_var_"&amp;H$3&amp;"_"&amp;H$2&amp;".png"&amp;""""&amp;")"</f>
        <v>putexcel J1=picture("$provincias_significativas\graficos\malos\provincia_Trujillo_var_jefe_hogar_simulacion_3.png")</v>
      </c>
      <c r="J215" s="66"/>
    </row>
    <row r="216" spans="1:10">
      <c r="A216" s="66"/>
      <c r="D216" s="72">
        <v>153</v>
      </c>
      <c r="E216" t="str">
        <f>BUSCARV(D216;[1]NOTAS!$A$2:$B$92;2;0)</f>
        <v>Tambopata</v>
      </c>
      <c r="F216" t="s">
        <v>108</v>
      </c>
      <c r="G216" s="73">
        <v>158</v>
      </c>
      <c r="H216" t="str">
        <f>BUSCARV(G216;[1]NOTAS!$A$2:$B$92;2;0)</f>
        <v>Trujillo</v>
      </c>
      <c r="I216" t="s">
        <v>108</v>
      </c>
      <c r="J216" s="66"/>
    </row>
    <row r="217" spans="1:10">
      <c r="A217" s="66"/>
      <c r="D217" s="72">
        <v>158</v>
      </c>
      <c r="E217" t="str">
        <f>BUSCARV(D217;[1]NOTAS!$A$2:$B$92;2;0)</f>
        <v>Trujillo</v>
      </c>
      <c r="F217" t="str">
        <f t="shared" ref="F217" si="372">"if `j'=="&amp;D217&amp;" {"</f>
        <v>if `j'==158 {</v>
      </c>
      <c r="G217" s="73">
        <v>162</v>
      </c>
      <c r="H217" t="str">
        <f>BUSCARV(G217;[1]NOTAS!$A$2:$B$92;2;0)</f>
        <v>Utcubamba</v>
      </c>
      <c r="I217" t="str">
        <f t="shared" ref="I217" si="373">"if `j'=="&amp;G217&amp;" {"</f>
        <v>if `j'==162 {</v>
      </c>
      <c r="J217" s="66"/>
    </row>
    <row r="218" spans="1:10">
      <c r="A218" s="66"/>
      <c r="D218" s="72">
        <v>158</v>
      </c>
      <c r="E218" t="str">
        <f>BUSCARV(D218;[1]NOTAS!$A$2:$B$92;2;0)</f>
        <v>Trujillo</v>
      </c>
      <c r="F218" t="str">
        <f t="shared" ref="F218" si="374">"export excel ""$provincias_significativas\"&amp;E$5&amp;"\output_"&amp;E$5&amp;"_"&amp;E$3&amp;"_"&amp;E$4&amp;".xlsx"", firstrow(variables) sheet("&amp;""""&amp;E218&amp;""""&amp;", replace) keepcellfmt"</f>
        <v>export excel "$provincias_significativas\malos\output_malos_jefe_hogar_simulacion_2.xlsx", firstrow(variables) sheet("Trujillo", replace) keepcellfmt</v>
      </c>
      <c r="G218" s="73">
        <v>162</v>
      </c>
      <c r="H218" t="str">
        <f>BUSCARV(G218;[1]NOTAS!$A$2:$B$92;2;0)</f>
        <v>Utcubamba</v>
      </c>
      <c r="I218" t="str">
        <f t="shared" ref="I218" si="375">"export excel ""$provincias_significativas\"&amp;H$5&amp;"\output_"&amp;H$5&amp;"_"&amp;H$3&amp;"_"&amp;H$4&amp;".xlsx"", firstrow(variables) sheet("&amp;""""&amp;H218&amp;""""&amp;", replace) keepcellfmt"</f>
        <v>export excel "$provincias_significativas\malos\output_malos_jefe_hogar_simulacion_3.xlsx", firstrow(variables) sheet("Utcubamba", replace) keepcellfmt</v>
      </c>
      <c r="J218" s="66"/>
    </row>
    <row r="219" spans="1:10">
      <c r="A219" s="66"/>
      <c r="D219" s="72">
        <v>158</v>
      </c>
      <c r="E219" t="str">
        <f>BUSCARV(D219;[1]NOTAS!$A$2:$B$92;2;0)</f>
        <v>Trujillo</v>
      </c>
      <c r="F219" t="s">
        <v>105</v>
      </c>
      <c r="G219" s="73">
        <v>162</v>
      </c>
      <c r="H219" t="str">
        <f>BUSCARV(G219;[1]NOTAS!$A$2:$B$92;2;0)</f>
        <v>Utcubamba</v>
      </c>
      <c r="I219" t="s">
        <v>105</v>
      </c>
      <c r="J219" s="66"/>
    </row>
    <row r="220" spans="1:10">
      <c r="A220" s="66"/>
      <c r="D220" s="72">
        <v>158</v>
      </c>
      <c r="E220" t="str">
        <f>BUSCARV(D220;[1]NOTAS!$A$2:$B$92;2;0)</f>
        <v>Trujillo</v>
      </c>
      <c r="F220" t="s">
        <v>106</v>
      </c>
      <c r="G220" s="73">
        <v>162</v>
      </c>
      <c r="H220" t="str">
        <f>BUSCARV(G220;[1]NOTAS!$A$2:$B$92;2;0)</f>
        <v>Utcubamba</v>
      </c>
      <c r="I220" t="s">
        <v>106</v>
      </c>
      <c r="J220" s="66"/>
    </row>
    <row r="221" spans="1:10">
      <c r="A221" s="66"/>
      <c r="D221" s="72">
        <v>158</v>
      </c>
      <c r="E221" t="str">
        <f>BUSCARV(D221;[1]NOTAS!$A$2:$B$92;2;0)</f>
        <v>Trujillo</v>
      </c>
      <c r="F221" t="str">
        <f t="shared" ref="F221" si="376">"nogrid labsize(*0.6)) xline(37, lcolor(ltblue) ) ylabel(,nogrid) ytitle(""Pobreza Estandarizada"", size(*0.7)) title("&amp;""""&amp;"Pobreza de la Provincia "&amp;E221&amp;""&amp;""""&amp;",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  <c r="G221" s="73">
        <v>162</v>
      </c>
      <c r="H221" t="str">
        <f>BUSCARV(G221;[1]NOTAS!$A$2:$B$92;2;0)</f>
        <v>Utcubamba</v>
      </c>
      <c r="I221" t="str">
        <f t="shared" ref="I221" si="377">"nogrid labsize(*0.6)) xline(37, lcolor(ltblue) ) ylabel(,nogrid) ytitle(""Pobreza Estandarizada"", size(*0.7)) title("&amp;""""&amp;"Pobreza de la Provincia "&amp;H221&amp;""&amp;""""&amp;",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  <c r="J221" s="66"/>
    </row>
    <row r="222" spans="1:10">
      <c r="A222" s="66"/>
      <c r="D222" s="72">
        <v>158</v>
      </c>
      <c r="E222" t="str">
        <f>BUSCARV(D222;[1]NOTAS!$A$2:$B$92;2;0)</f>
        <v>Trujillo</v>
      </c>
      <c r="F222" t="str">
        <f t="shared" ref="F222" si="378">"graph export "&amp;""""&amp;"$provincias_significativas\graficos\"&amp;E$5&amp;"\provincia_"&amp;E222&amp;"_var_"&amp;E$3&amp;"_"&amp;E$4&amp;".png"&amp;""""&amp;", as (png) replace"</f>
        <v>graph export "$provincias_significativas\graficos\malos\provincia_Trujillo_var_jefe_hogar_simulacion_2.png", as (png) replace</v>
      </c>
      <c r="G222" s="73">
        <v>162</v>
      </c>
      <c r="H222" t="str">
        <f>BUSCARV(G222;[1]NOTAS!$A$2:$B$92;2;0)</f>
        <v>Utcubamba</v>
      </c>
      <c r="I222" t="str">
        <f t="shared" ref="I222" si="379">"graph export "&amp;""""&amp;"$provincias_significativas\graficos\"&amp;H$5&amp;"\provincia_"&amp;H222&amp;"_var_"&amp;H$3&amp;"_"&amp;H$4&amp;".png"&amp;""""&amp;", as (png) replace"</f>
        <v>graph export "$provincias_significativas\graficos\malos\provincia_Utcubamba_var_jefe_hogar_simulacion_3.png", as (png) replace</v>
      </c>
      <c r="J222" s="66"/>
    </row>
    <row r="223" spans="1:10">
      <c r="A223" s="66"/>
      <c r="D223" s="72">
        <v>158</v>
      </c>
      <c r="E223" t="str">
        <f>BUSCARV(D223;[1]NOTAS!$A$2:$B$92;2;0)</f>
        <v>Trujillo</v>
      </c>
      <c r="F223" t="str">
        <f t="shared" ref="F223" si="380">"putexcel set "&amp;""""&amp;"$provincias_significativas\"&amp;E$5&amp;"\output_"&amp;E$5&amp;"_"&amp;E$3&amp;"_"&amp;E$4&amp;".xlsx"&amp;""""&amp;", sheet("&amp;""""&amp;E223&amp;""""&amp;") modify"</f>
        <v>putexcel set "$provincias_significativas\malos\output_malos_jefe_hogar_simulacion_2.xlsx", sheet("Trujillo") modify</v>
      </c>
      <c r="G223" s="73">
        <v>162</v>
      </c>
      <c r="H223" t="str">
        <f>BUSCARV(G223;[1]NOTAS!$A$2:$B$92;2;0)</f>
        <v>Utcubamba</v>
      </c>
      <c r="I223" t="str">
        <f t="shared" ref="I223" si="381">"putexcel set "&amp;""""&amp;"$provincias_significativas\"&amp;H$5&amp;"\output_"&amp;H$5&amp;"_"&amp;H$3&amp;"_"&amp;H$4&amp;".xlsx"&amp;""""&amp;", sheet("&amp;""""&amp;H223&amp;""""&amp;") modify"</f>
        <v>putexcel set "$provincias_significativas\malos\output_malos_jefe_hogar_simulacion_3.xlsx", sheet("Utcubamba") modify</v>
      </c>
      <c r="J223" s="66"/>
    </row>
    <row r="224" spans="1:10">
      <c r="A224" s="66"/>
      <c r="D224" s="72">
        <v>158</v>
      </c>
      <c r="E224" t="str">
        <f>BUSCARV(D224;[1]NOTAS!$A$2:$B$92;2;0)</f>
        <v>Trujillo</v>
      </c>
      <c r="F224" t="str">
        <f t="shared" ref="F224" si="382">"putexcel J1=picture("&amp;""""&amp;"$provincias_significativas\graficos\"&amp;E$5&amp;"\provincia_"&amp;E224&amp;"_var_"&amp;E$3&amp;"_"&amp;E$2&amp;".png"&amp;""""&amp;")"</f>
        <v>putexcel J1=picture("$provincias_significativas\graficos\malos\provincia_Trujillo_var_jefe_hogar_simulacion_2.png")</v>
      </c>
      <c r="G224" s="73">
        <v>162</v>
      </c>
      <c r="H224" t="str">
        <f>BUSCARV(G224;[1]NOTAS!$A$2:$B$92;2;0)</f>
        <v>Utcubamba</v>
      </c>
      <c r="I224" t="str">
        <f t="shared" ref="I224" si="383">"putexcel J1=picture("&amp;""""&amp;"$provincias_significativas\graficos\"&amp;H$5&amp;"\provincia_"&amp;H224&amp;"_var_"&amp;H$3&amp;"_"&amp;H$2&amp;".png"&amp;""""&amp;")"</f>
        <v>putexcel J1=picture("$provincias_significativas\graficos\malos\provincia_Utcubamba_var_jefe_hogar_simulacion_3.png")</v>
      </c>
      <c r="J224" s="66"/>
    </row>
    <row r="225" spans="1:10">
      <c r="A225" s="66"/>
      <c r="D225" s="72">
        <v>158</v>
      </c>
      <c r="E225" t="str">
        <f>BUSCARV(D225;[1]NOTAS!$A$2:$B$92;2;0)</f>
        <v>Trujillo</v>
      </c>
      <c r="F225" t="s">
        <v>108</v>
      </c>
      <c r="G225" s="73">
        <v>162</v>
      </c>
      <c r="H225" t="str">
        <f>BUSCARV(G225;[1]NOTAS!$A$2:$B$92;2;0)</f>
        <v>Utcubamba</v>
      </c>
      <c r="I225" t="s">
        <v>108</v>
      </c>
      <c r="J225" s="66"/>
    </row>
    <row r="226" spans="1:10">
      <c r="A226" s="66"/>
      <c r="D226" s="72">
        <v>162</v>
      </c>
      <c r="E226" t="str">
        <f>BUSCARV(D226;[1]NOTAS!$A$2:$B$92;2;0)</f>
        <v>Utcubamba</v>
      </c>
      <c r="F226" t="str">
        <f t="shared" ref="F226" si="384">"if `j'=="&amp;D226&amp;" {"</f>
        <v>if `j'==162 {</v>
      </c>
      <c r="G226" s="66"/>
      <c r="J226" s="66"/>
    </row>
    <row r="227" spans="1:10">
      <c r="A227" s="66"/>
      <c r="D227" s="72">
        <v>162</v>
      </c>
      <c r="E227" t="str">
        <f>BUSCARV(D227;[1]NOTAS!$A$2:$B$92;2;0)</f>
        <v>Utcubamba</v>
      </c>
      <c r="F227" t="str">
        <f t="shared" ref="F227" si="385">"export excel ""$provincias_significativas\"&amp;E$5&amp;"\output_"&amp;E$5&amp;"_"&amp;E$3&amp;"_"&amp;E$4&amp;".xlsx"", firstrow(variables) sheet("&amp;""""&amp;E227&amp;""""&amp;", replace) keepcellfmt"</f>
        <v>export excel "$provincias_significativas\malos\output_malos_jefe_hogar_simulacion_2.xlsx", firstrow(variables) sheet("Utcubamba", replace) keepcellfmt</v>
      </c>
      <c r="G227" s="66"/>
      <c r="J227" s="66"/>
    </row>
    <row r="228" spans="1:10">
      <c r="A228" s="66"/>
      <c r="D228" s="72">
        <v>162</v>
      </c>
      <c r="E228" t="str">
        <f>BUSCARV(D228;[1]NOTAS!$A$2:$B$92;2;0)</f>
        <v>Utcubamba</v>
      </c>
      <c r="F228" t="s">
        <v>105</v>
      </c>
      <c r="G228" s="66"/>
      <c r="J228" s="66"/>
    </row>
    <row r="229" spans="1:10">
      <c r="A229" s="66"/>
      <c r="D229" s="72">
        <v>162</v>
      </c>
      <c r="E229" t="str">
        <f>BUSCARV(D229;[1]NOTAS!$A$2:$B$92;2;0)</f>
        <v>Utcubamba</v>
      </c>
      <c r="F229" t="s">
        <v>106</v>
      </c>
      <c r="G229" s="66"/>
      <c r="J229" s="66"/>
    </row>
    <row r="230" spans="1:10">
      <c r="A230" s="66"/>
      <c r="D230" s="72">
        <v>162</v>
      </c>
      <c r="E230" t="str">
        <f>BUSCARV(D230;[1]NOTAS!$A$2:$B$92;2;0)</f>
        <v>Utcubamba</v>
      </c>
      <c r="F230" t="str">
        <f t="shared" ref="F230" si="386">"nogrid labsize(*0.6)) xline(37, lcolor(ltblue) ) ylabel(,nogrid) ytitle(""Pobreza Estandarizada"", size(*0.7)) title("&amp;""""&amp;"Pobreza de la Provincia "&amp;E230&amp;""&amp;""""&amp;",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  <c r="G230" s="66"/>
      <c r="J230" s="66"/>
    </row>
    <row r="231" spans="1:10">
      <c r="A231" s="66"/>
      <c r="D231" s="72">
        <v>162</v>
      </c>
      <c r="E231" t="str">
        <f>BUSCARV(D231;[1]NOTAS!$A$2:$B$92;2;0)</f>
        <v>Utcubamba</v>
      </c>
      <c r="F231" t="str">
        <f t="shared" ref="F231" si="387">"graph export "&amp;""""&amp;"$provincias_significativas\graficos\"&amp;E$5&amp;"\provincia_"&amp;E231&amp;"_var_"&amp;E$3&amp;"_"&amp;E$4&amp;".png"&amp;""""&amp;", as (png) replace"</f>
        <v>graph export "$provincias_significativas\graficos\malos\provincia_Utcubamba_var_jefe_hogar_simulacion_2.png", as (png) replace</v>
      </c>
      <c r="G231" s="66"/>
      <c r="J231" s="66"/>
    </row>
    <row r="232" spans="1:10">
      <c r="A232" s="66"/>
      <c r="D232" s="72">
        <v>162</v>
      </c>
      <c r="E232" t="str">
        <f>BUSCARV(D232;[1]NOTAS!$A$2:$B$92;2;0)</f>
        <v>Utcubamba</v>
      </c>
      <c r="F232" t="str">
        <f t="shared" ref="F232" si="388">"putexcel set "&amp;""""&amp;"$provincias_significativas\"&amp;E$5&amp;"\output_"&amp;E$5&amp;"_"&amp;E$3&amp;"_"&amp;E$4&amp;".xlsx"&amp;""""&amp;", sheet("&amp;""""&amp;E232&amp;""""&amp;") modify"</f>
        <v>putexcel set "$provincias_significativas\malos\output_malos_jefe_hogar_simulacion_2.xlsx", sheet("Utcubamba") modify</v>
      </c>
      <c r="G232" s="66"/>
      <c r="J232" s="66"/>
    </row>
    <row r="233" spans="1:10">
      <c r="A233" s="66"/>
      <c r="D233" s="72">
        <v>162</v>
      </c>
      <c r="E233" t="str">
        <f>BUSCARV(D233;[1]NOTAS!$A$2:$B$92;2;0)</f>
        <v>Utcubamba</v>
      </c>
      <c r="F233" t="str">
        <f t="shared" ref="F233" si="389">"putexcel J1=picture("&amp;""""&amp;"$provincias_significativas\graficos\"&amp;E$5&amp;"\provincia_"&amp;E233&amp;"_var_"&amp;E$3&amp;"_"&amp;E$2&amp;".png"&amp;""""&amp;")"</f>
        <v>putexcel J1=picture("$provincias_significativas\graficos\malos\provincia_Utcubamba_var_jefe_hogar_simulacion_2.png")</v>
      </c>
      <c r="G233" s="66"/>
      <c r="J233" s="66"/>
    </row>
    <row r="234" spans="1:10">
      <c r="A234" s="66"/>
      <c r="D234" s="72">
        <v>162</v>
      </c>
      <c r="E234" t="str">
        <f>BUSCARV(D234;[1]NOTAS!$A$2:$B$92;2;0)</f>
        <v>Utcubamba</v>
      </c>
      <c r="F234" t="s">
        <v>108</v>
      </c>
      <c r="G234" s="66"/>
      <c r="J234" s="66"/>
    </row>
    <row r="235" spans="1:10">
      <c r="A235" s="66"/>
      <c r="D235" s="66"/>
      <c r="G235" s="66"/>
      <c r="J235" s="66"/>
    </row>
    <row r="236" spans="1:10">
      <c r="A236" s="66"/>
      <c r="D236" s="66"/>
      <c r="G236" s="66"/>
      <c r="J236" s="66"/>
    </row>
    <row r="237" spans="1:10">
      <c r="A237" s="66"/>
      <c r="D237" s="66"/>
      <c r="G237" s="66"/>
      <c r="J237" s="66"/>
    </row>
    <row r="238" spans="1:10">
      <c r="A238" s="66"/>
      <c r="D238" s="66"/>
      <c r="G238" s="66"/>
      <c r="J238" s="66"/>
    </row>
    <row r="239" spans="1:10">
      <c r="A239" s="66"/>
      <c r="D239" s="66"/>
      <c r="G239" s="66"/>
      <c r="J239" s="66"/>
    </row>
    <row r="240" spans="1:10">
      <c r="A240" s="66"/>
      <c r="D240" s="66"/>
      <c r="G240" s="66"/>
      <c r="J240" s="66"/>
    </row>
    <row r="241" spans="1:10">
      <c r="A241" s="66"/>
      <c r="D241" s="66"/>
      <c r="G241" s="66"/>
      <c r="J241" s="66"/>
    </row>
    <row r="242" spans="1:10">
      <c r="A242" s="66"/>
      <c r="D242" s="66"/>
      <c r="G242" s="66"/>
      <c r="J242" s="66"/>
    </row>
    <row r="243" spans="1:10">
      <c r="A243" s="66"/>
      <c r="D243" s="66"/>
      <c r="G243" s="66"/>
      <c r="J243" s="66"/>
    </row>
    <row r="244" spans="1:10">
      <c r="A244" s="66"/>
      <c r="D244" s="66"/>
      <c r="G244" s="66"/>
      <c r="J244" s="66"/>
    </row>
    <row r="245" spans="1:10">
      <c r="A245" s="66"/>
      <c r="D245" s="66"/>
      <c r="G245" s="66"/>
      <c r="J245" s="66"/>
    </row>
    <row r="246" spans="1:10">
      <c r="A246" s="66"/>
      <c r="D246" s="66"/>
      <c r="G246" s="66"/>
      <c r="J246" s="66"/>
    </row>
    <row r="247" spans="1:10">
      <c r="A247" s="66"/>
      <c r="D247" s="66"/>
      <c r="G247" s="66"/>
      <c r="J247" s="66"/>
    </row>
    <row r="248" spans="1:10">
      <c r="A248" s="66"/>
      <c r="D248" s="66"/>
      <c r="G248" s="66"/>
      <c r="J248" s="66"/>
    </row>
    <row r="249" spans="1:10">
      <c r="A249" s="66"/>
      <c r="D249" s="66"/>
      <c r="G249" s="66"/>
      <c r="J249" s="66"/>
    </row>
    <row r="250" spans="1:10">
      <c r="A250" s="66"/>
      <c r="D250" s="66"/>
      <c r="G250" s="66"/>
      <c r="J250" s="66"/>
    </row>
    <row r="251" spans="1:10">
      <c r="A251" s="66"/>
      <c r="D251" s="66"/>
      <c r="G251" s="66"/>
      <c r="J251" s="66"/>
    </row>
    <row r="252" spans="1:10">
      <c r="A252" s="66"/>
      <c r="D252" s="66"/>
      <c r="G252" s="66"/>
      <c r="J252" s="66"/>
    </row>
    <row r="253" spans="1:10">
      <c r="A253" s="66"/>
      <c r="D253" s="66"/>
      <c r="G253" s="66"/>
      <c r="J253" s="66"/>
    </row>
    <row r="254" spans="1:10">
      <c r="A254" s="66"/>
      <c r="D254" s="66"/>
      <c r="G254" s="66"/>
      <c r="J254" s="66"/>
    </row>
    <row r="255" spans="1:10">
      <c r="A255" s="66"/>
      <c r="D255" s="66"/>
      <c r="G255" s="66"/>
      <c r="J255" s="66"/>
    </row>
    <row r="256" spans="1:10">
      <c r="A256" s="66"/>
      <c r="D256" s="66"/>
      <c r="G256" s="66"/>
      <c r="J256" s="66"/>
    </row>
    <row r="257" spans="1:10">
      <c r="A257" s="66"/>
      <c r="D257" s="66"/>
      <c r="G257" s="66"/>
      <c r="J257" s="66"/>
    </row>
    <row r="258" spans="1:10">
      <c r="A258" s="66"/>
      <c r="D258" s="66"/>
      <c r="G258" s="66"/>
      <c r="J258" s="66"/>
    </row>
    <row r="259" spans="1:10">
      <c r="A259" s="66"/>
      <c r="D259" s="66"/>
      <c r="G259" s="66"/>
      <c r="J259" s="66"/>
    </row>
    <row r="260" spans="1:10">
      <c r="A260" s="66"/>
      <c r="D260" s="66"/>
      <c r="G260" s="66"/>
      <c r="J260" s="66"/>
    </row>
    <row r="261" spans="1:10">
      <c r="A261" s="66"/>
      <c r="D261" s="66"/>
      <c r="G261" s="66"/>
      <c r="J261" s="66"/>
    </row>
    <row r="262" spans="1:10">
      <c r="A262" s="66"/>
      <c r="D262" s="66"/>
      <c r="G262" s="66"/>
      <c r="J262" s="66"/>
    </row>
    <row r="263" spans="1:10">
      <c r="A263" s="66"/>
      <c r="D263" s="66"/>
      <c r="G263" s="66"/>
      <c r="J263" s="66"/>
    </row>
    <row r="264" spans="1:10">
      <c r="A264" s="66"/>
      <c r="D264" s="66"/>
      <c r="G264" s="66"/>
      <c r="J264" s="66"/>
    </row>
    <row r="265" spans="1:10">
      <c r="A265" s="66"/>
      <c r="D265" s="66"/>
      <c r="G265" s="66"/>
      <c r="J265" s="66"/>
    </row>
    <row r="266" spans="1:10">
      <c r="A266" s="66"/>
      <c r="D266" s="66"/>
      <c r="G266" s="66"/>
      <c r="J266" s="66"/>
    </row>
    <row r="267" spans="1:10">
      <c r="A267" s="66"/>
      <c r="D267" s="66"/>
      <c r="G267" s="66"/>
      <c r="J267" s="66"/>
    </row>
    <row r="268" spans="1:10">
      <c r="A268" s="66"/>
      <c r="D268" s="66"/>
      <c r="G268" s="66"/>
      <c r="J268" s="66"/>
    </row>
    <row r="269" spans="1:10">
      <c r="A269" s="66"/>
      <c r="D269" s="66"/>
      <c r="G269" s="66"/>
      <c r="J269" s="66"/>
    </row>
    <row r="270" spans="1:10">
      <c r="A270" s="66"/>
      <c r="D270" s="66"/>
      <c r="G270" s="66"/>
      <c r="J270" s="66"/>
    </row>
    <row r="271" spans="1:10">
      <c r="A271" s="66"/>
      <c r="D271" s="66"/>
      <c r="G271" s="66"/>
      <c r="J271" s="66"/>
    </row>
    <row r="272" spans="1:10">
      <c r="A272" s="66"/>
      <c r="D272" s="66"/>
      <c r="G272" s="66"/>
      <c r="J272" s="66"/>
    </row>
    <row r="273" spans="1:10">
      <c r="A273" s="66"/>
      <c r="D273" s="66"/>
      <c r="G273" s="66"/>
      <c r="J273" s="66"/>
    </row>
    <row r="274" spans="1:10">
      <c r="A274" s="66"/>
      <c r="D274" s="66"/>
      <c r="G274" s="66"/>
      <c r="J274" s="66"/>
    </row>
    <row r="275" spans="1:10">
      <c r="A275" s="66"/>
      <c r="D275" s="66"/>
      <c r="G275" s="66"/>
      <c r="J275" s="66"/>
    </row>
    <row r="276" spans="1:10">
      <c r="A276" s="66"/>
      <c r="D276" s="66"/>
      <c r="G276" s="66"/>
      <c r="J276" s="66"/>
    </row>
    <row r="277" spans="1:10">
      <c r="A277" s="66"/>
      <c r="D277" s="66"/>
      <c r="G277" s="66"/>
      <c r="J277" s="66"/>
    </row>
    <row r="278" spans="1:10">
      <c r="A278" s="66"/>
      <c r="D278" s="66"/>
      <c r="G278" s="66"/>
      <c r="J278" s="66"/>
    </row>
    <row r="279" spans="1:10">
      <c r="A279" s="66"/>
      <c r="D279" s="66"/>
      <c r="G279" s="66"/>
      <c r="J279" s="66"/>
    </row>
    <row r="280" spans="1:10">
      <c r="A280" s="66"/>
      <c r="D280" s="66"/>
      <c r="G280" s="66"/>
      <c r="J280" s="66"/>
    </row>
    <row r="281" spans="1:10">
      <c r="A281" s="66"/>
      <c r="D281" s="66"/>
      <c r="G281" s="66"/>
      <c r="J281" s="66"/>
    </row>
    <row r="282" spans="1:10">
      <c r="A282" s="66"/>
      <c r="D282" s="66"/>
      <c r="G282" s="66"/>
      <c r="J282" s="66"/>
    </row>
    <row r="283" spans="1:10">
      <c r="A283" s="66"/>
      <c r="D283" s="66"/>
      <c r="G283" s="66"/>
      <c r="J283" s="66"/>
    </row>
    <row r="284" spans="1:10">
      <c r="A284" s="66"/>
      <c r="D284" s="66"/>
      <c r="G284" s="66"/>
      <c r="J284" s="66"/>
    </row>
    <row r="285" spans="1:10">
      <c r="A285" s="66"/>
      <c r="D285" s="66"/>
      <c r="G285" s="66"/>
      <c r="J285" s="66"/>
    </row>
    <row r="286" spans="1:10">
      <c r="A286" s="66"/>
      <c r="D286" s="66"/>
      <c r="G286" s="66"/>
      <c r="J286" s="66"/>
    </row>
    <row r="287" spans="1:10">
      <c r="A287" s="66"/>
      <c r="D287" s="66"/>
      <c r="G287" s="66"/>
      <c r="J287" s="66"/>
    </row>
    <row r="288" spans="1:10">
      <c r="A288" s="66"/>
      <c r="D288" s="66"/>
      <c r="G288" s="66"/>
      <c r="J288" s="66"/>
    </row>
    <row r="289" spans="1:10">
      <c r="A289" s="66"/>
      <c r="D289" s="66"/>
      <c r="G289" s="66"/>
      <c r="J289" s="66"/>
    </row>
    <row r="290" spans="1:10">
      <c r="A290" s="66"/>
      <c r="D290" s="66"/>
      <c r="G290" s="66"/>
      <c r="J290" s="66"/>
    </row>
    <row r="291" spans="1:10">
      <c r="A291" s="66"/>
      <c r="D291" s="66"/>
      <c r="G291" s="66"/>
      <c r="J291" s="66"/>
    </row>
    <row r="292" spans="1:10">
      <c r="A292" s="66"/>
      <c r="D292" s="66"/>
      <c r="G292" s="66"/>
      <c r="J292" s="66"/>
    </row>
    <row r="293" spans="1:10">
      <c r="A293" s="66"/>
      <c r="D293" s="66"/>
      <c r="G293" s="66"/>
      <c r="J293" s="66"/>
    </row>
    <row r="294" spans="1:10">
      <c r="A294" s="66"/>
      <c r="D294" s="66"/>
      <c r="G294" s="66"/>
      <c r="J294" s="66"/>
    </row>
    <row r="295" spans="1:10">
      <c r="A295" s="66"/>
      <c r="D295" s="66"/>
      <c r="G295" s="66"/>
      <c r="J295" s="66"/>
    </row>
    <row r="296" spans="1:10">
      <c r="A296" s="66"/>
      <c r="D296" s="66"/>
      <c r="G296" s="66"/>
      <c r="J296" s="66"/>
    </row>
    <row r="297" spans="1:10">
      <c r="A297" s="66"/>
      <c r="D297" s="66"/>
      <c r="G297" s="66"/>
      <c r="J297" s="66"/>
    </row>
    <row r="298" spans="1:10">
      <c r="A298" s="66"/>
      <c r="D298" s="66"/>
      <c r="G298" s="66"/>
      <c r="J298" s="66"/>
    </row>
    <row r="299" spans="1:10">
      <c r="A299" s="66"/>
      <c r="D299" s="66"/>
      <c r="G299" s="66"/>
      <c r="J299" s="66"/>
    </row>
    <row r="300" spans="1:10">
      <c r="A300" s="66"/>
      <c r="D300" s="66"/>
      <c r="G300" s="66"/>
      <c r="J300" s="66"/>
    </row>
    <row r="301" spans="1:10">
      <c r="A301" s="66"/>
      <c r="D301" s="66"/>
      <c r="G301" s="66"/>
      <c r="J301" s="66"/>
    </row>
    <row r="302" spans="1:10">
      <c r="A302" s="66"/>
      <c r="D302" s="66"/>
      <c r="G302" s="66"/>
      <c r="J302" s="66"/>
    </row>
    <row r="303" spans="1:10">
      <c r="A303" s="66"/>
      <c r="D303" s="66"/>
      <c r="G303" s="66"/>
      <c r="J303" s="66"/>
    </row>
    <row r="304" spans="1:10">
      <c r="A304" s="66"/>
      <c r="D304" s="66"/>
      <c r="G304" s="66"/>
      <c r="J304" s="66"/>
    </row>
    <row r="305" spans="1:10">
      <c r="A305" s="66"/>
      <c r="D305" s="66"/>
      <c r="G305" s="66"/>
      <c r="J305" s="66"/>
    </row>
    <row r="306" spans="1:10">
      <c r="A306" s="66"/>
      <c r="D306" s="66"/>
      <c r="G306" s="66"/>
      <c r="J306" s="66"/>
    </row>
    <row r="307" spans="1:10">
      <c r="A307" s="66"/>
      <c r="D307" s="66"/>
      <c r="G307" s="66"/>
      <c r="J307" s="66"/>
    </row>
    <row r="308" spans="1:10">
      <c r="A308" s="66"/>
      <c r="D308" s="66"/>
      <c r="G308" s="66"/>
      <c r="J308" s="66"/>
    </row>
    <row r="309" spans="1:10">
      <c r="A309" s="66"/>
      <c r="D309" s="66"/>
      <c r="G309" s="66"/>
      <c r="J309" s="66"/>
    </row>
    <row r="310" spans="1:10">
      <c r="A310" s="66"/>
      <c r="D310" s="66"/>
      <c r="G310" s="66"/>
      <c r="J310" s="66"/>
    </row>
    <row r="311" spans="1:10">
      <c r="A311" s="66"/>
      <c r="D311" s="66"/>
      <c r="G311" s="66"/>
      <c r="J311" s="66"/>
    </row>
    <row r="312" spans="1:10">
      <c r="A312" s="66"/>
      <c r="D312" s="66"/>
      <c r="G312" s="66"/>
      <c r="J312" s="66"/>
    </row>
    <row r="313" spans="1:10">
      <c r="A313" s="66"/>
      <c r="D313" s="66"/>
      <c r="G313" s="66"/>
      <c r="J313" s="66"/>
    </row>
    <row r="314" spans="1:10">
      <c r="A314" s="66"/>
      <c r="D314" s="66"/>
      <c r="G314" s="66"/>
      <c r="J314" s="66"/>
    </row>
    <row r="315" spans="1:10">
      <c r="A315" s="66"/>
      <c r="D315" s="66"/>
      <c r="G315" s="66"/>
      <c r="J315" s="66"/>
    </row>
    <row r="316" spans="1:10">
      <c r="A316" s="66"/>
      <c r="D316" s="66"/>
      <c r="G316" s="66"/>
      <c r="J316" s="66"/>
    </row>
    <row r="317" spans="1:10">
      <c r="A317" s="66"/>
      <c r="D317" s="66"/>
      <c r="G317" s="66"/>
      <c r="J317" s="66"/>
    </row>
    <row r="318" spans="1:10">
      <c r="A318" s="66"/>
      <c r="D318" s="66"/>
      <c r="G318" s="66"/>
      <c r="J318" s="66"/>
    </row>
    <row r="319" spans="1:10">
      <c r="A319" s="66"/>
      <c r="D319" s="66"/>
      <c r="G319" s="66"/>
      <c r="J319" s="66"/>
    </row>
    <row r="320" spans="1:10">
      <c r="A320" s="66"/>
      <c r="D320" s="66"/>
      <c r="G320" s="66"/>
      <c r="J320" s="66"/>
    </row>
    <row r="321" spans="1:10">
      <c r="A321" s="66"/>
      <c r="D321" s="66"/>
      <c r="G321" s="66"/>
      <c r="J321" s="66"/>
    </row>
    <row r="322" spans="1:10">
      <c r="A322" s="66"/>
      <c r="D322" s="66"/>
      <c r="G322" s="66"/>
      <c r="J322" s="66"/>
    </row>
    <row r="323" spans="1:10">
      <c r="A323" s="66"/>
      <c r="D323" s="66"/>
      <c r="G323" s="66"/>
      <c r="J323" s="66"/>
    </row>
    <row r="324" spans="1:10">
      <c r="A324" s="66"/>
      <c r="D324" s="66"/>
      <c r="G324" s="66"/>
      <c r="J324" s="66"/>
    </row>
    <row r="325" spans="1:10">
      <c r="A325" s="66"/>
      <c r="D325" s="66"/>
      <c r="G325" s="66"/>
      <c r="J325" s="66"/>
    </row>
    <row r="326" spans="1:10">
      <c r="A326" s="66"/>
      <c r="D326" s="66"/>
      <c r="G326" s="66"/>
      <c r="J326" s="66"/>
    </row>
    <row r="327" spans="1:10">
      <c r="A327" s="66"/>
      <c r="D327" s="66"/>
      <c r="G327" s="66"/>
      <c r="J327" s="66"/>
    </row>
    <row r="328" spans="1:10">
      <c r="A328" s="66"/>
      <c r="D328" s="66"/>
      <c r="G328" s="66"/>
      <c r="J328" s="66"/>
    </row>
    <row r="329" spans="1:10">
      <c r="A329" s="66"/>
      <c r="D329" s="66"/>
      <c r="G329" s="66"/>
      <c r="J329" s="66"/>
    </row>
    <row r="330" spans="1:10">
      <c r="A330" s="66"/>
      <c r="D330" s="66"/>
      <c r="G330" s="66"/>
      <c r="J330" s="66"/>
    </row>
    <row r="331" spans="1:10">
      <c r="A331" s="66"/>
      <c r="D331" s="66"/>
      <c r="G331" s="66"/>
      <c r="J331" s="66"/>
    </row>
    <row r="332" spans="1:10">
      <c r="A332" s="66"/>
      <c r="D332" s="66"/>
      <c r="G332" s="66"/>
      <c r="J332" s="66"/>
    </row>
    <row r="333" spans="1:10">
      <c r="A333" s="66"/>
      <c r="D333" s="66"/>
      <c r="G333" s="66"/>
      <c r="J333" s="66"/>
    </row>
    <row r="334" spans="1:10">
      <c r="A334" s="66"/>
      <c r="D334" s="66"/>
      <c r="G334" s="66"/>
      <c r="J334" s="66"/>
    </row>
    <row r="335" spans="1:10">
      <c r="A335" s="66"/>
      <c r="D335" s="66"/>
      <c r="G335" s="66"/>
      <c r="J335" s="66"/>
    </row>
    <row r="336" spans="1:10">
      <c r="A336" s="66"/>
      <c r="D336" s="66"/>
      <c r="G336" s="66"/>
      <c r="J336" s="66"/>
    </row>
    <row r="337" spans="1:10">
      <c r="A337" s="66"/>
      <c r="D337" s="66"/>
      <c r="G337" s="66"/>
      <c r="J337" s="66"/>
    </row>
    <row r="338" spans="1:10">
      <c r="A338" s="66"/>
      <c r="D338" s="66"/>
      <c r="G338" s="66"/>
      <c r="J338" s="66"/>
    </row>
    <row r="339" spans="1:10">
      <c r="A339" s="66"/>
      <c r="D339" s="66"/>
      <c r="G339" s="66"/>
      <c r="J339" s="66"/>
    </row>
    <row r="340" spans="1:10">
      <c r="A340" s="66"/>
      <c r="D340" s="66"/>
      <c r="G340" s="66"/>
      <c r="J340" s="66"/>
    </row>
    <row r="341" spans="1:10">
      <c r="A341" s="66"/>
      <c r="D341" s="66"/>
      <c r="G341" s="66"/>
      <c r="J341" s="66"/>
    </row>
    <row r="342" spans="1:10">
      <c r="A342" s="66"/>
      <c r="D342" s="66"/>
      <c r="G342" s="66"/>
      <c r="J342" s="66"/>
    </row>
    <row r="343" spans="1:10">
      <c r="A343" s="66"/>
      <c r="D343" s="66"/>
      <c r="G343" s="66"/>
      <c r="J343" s="66"/>
    </row>
    <row r="344" spans="1:10">
      <c r="A344" s="66"/>
      <c r="D344" s="66"/>
      <c r="G344" s="66"/>
      <c r="J344" s="66"/>
    </row>
    <row r="345" spans="1:10">
      <c r="A345" s="66"/>
      <c r="D345" s="66"/>
      <c r="G345" s="66"/>
      <c r="J345" s="66"/>
    </row>
    <row r="346" spans="1:10">
      <c r="A346" s="66"/>
      <c r="D346" s="66"/>
      <c r="G346" s="66"/>
      <c r="J346" s="66"/>
    </row>
    <row r="347" spans="1:10">
      <c r="A347" s="66"/>
      <c r="D347" s="66"/>
      <c r="G347" s="66"/>
      <c r="J347" s="66"/>
    </row>
    <row r="348" spans="1:10">
      <c r="A348" s="66"/>
      <c r="D348" s="66"/>
      <c r="G348" s="66"/>
      <c r="J348" s="66"/>
    </row>
    <row r="349" spans="1:10">
      <c r="A349" s="66"/>
      <c r="D349" s="66"/>
      <c r="G349" s="66"/>
      <c r="J349" s="66"/>
    </row>
    <row r="350" spans="1:10">
      <c r="A350" s="66"/>
      <c r="D350" s="66"/>
      <c r="G350" s="66"/>
      <c r="J350" s="66"/>
    </row>
    <row r="351" spans="1:10">
      <c r="A351" s="66"/>
      <c r="D351" s="66"/>
      <c r="G351" s="66"/>
      <c r="J351" s="66"/>
    </row>
    <row r="352" spans="1:10">
      <c r="A352" s="66"/>
      <c r="D352" s="66"/>
      <c r="G352" s="66"/>
      <c r="J352" s="66"/>
    </row>
    <row r="353" spans="1:10">
      <c r="A353" s="66"/>
      <c r="D353" s="66"/>
      <c r="G353" s="66"/>
      <c r="J353" s="66"/>
    </row>
    <row r="354" spans="1:10">
      <c r="A354" s="66"/>
      <c r="D354" s="66"/>
      <c r="G354" s="66"/>
      <c r="J354" s="66"/>
    </row>
    <row r="355" spans="1:10">
      <c r="A355" s="66"/>
      <c r="D355" s="66"/>
      <c r="G355" s="66"/>
      <c r="J355" s="66"/>
    </row>
    <row r="356" spans="1:10">
      <c r="A356" s="66"/>
      <c r="D356" s="66"/>
      <c r="G356" s="66"/>
      <c r="J356" s="66"/>
    </row>
    <row r="357" spans="1:10">
      <c r="A357" s="66"/>
      <c r="D357" s="66"/>
      <c r="G357" s="66"/>
      <c r="J357" s="66"/>
    </row>
    <row r="358" spans="1:10">
      <c r="A358" s="66"/>
      <c r="D358" s="66"/>
      <c r="G358" s="66"/>
      <c r="J358" s="66"/>
    </row>
    <row r="359" spans="1:10">
      <c r="A359" s="66"/>
      <c r="D359" s="66"/>
      <c r="G359" s="66"/>
      <c r="J359" s="66"/>
    </row>
    <row r="360" spans="1:10">
      <c r="A360" s="66"/>
      <c r="D360" s="66"/>
      <c r="G360" s="66"/>
      <c r="J360" s="66"/>
    </row>
    <row r="361" spans="1:10">
      <c r="A361" s="66"/>
      <c r="D361" s="66"/>
      <c r="G361" s="66"/>
      <c r="J361" s="66"/>
    </row>
    <row r="362" spans="1:10">
      <c r="A362" s="66"/>
      <c r="D362" s="66"/>
      <c r="G362" s="66"/>
      <c r="J362" s="66"/>
    </row>
    <row r="363" spans="1:10">
      <c r="A363" s="66"/>
      <c r="D363" s="66"/>
      <c r="G363" s="66"/>
      <c r="J363" s="66"/>
    </row>
    <row r="364" spans="1:10">
      <c r="A364" s="66"/>
      <c r="D364" s="66"/>
      <c r="G364" s="66"/>
      <c r="J364" s="66"/>
    </row>
    <row r="365" spans="1:10">
      <c r="A365" s="66"/>
      <c r="D365" s="66"/>
      <c r="G365" s="66"/>
      <c r="J365" s="66"/>
    </row>
    <row r="366" spans="1:10">
      <c r="A366" s="66"/>
      <c r="D366" s="66"/>
      <c r="G366" s="66"/>
      <c r="J366" s="66"/>
    </row>
    <row r="367" spans="1:10">
      <c r="A367" s="66"/>
      <c r="D367" s="66"/>
      <c r="G367" s="66"/>
      <c r="J367" s="66"/>
    </row>
    <row r="368" spans="1:10">
      <c r="A368" s="66"/>
      <c r="D368" s="66"/>
      <c r="G368" s="66"/>
      <c r="J368" s="66"/>
    </row>
    <row r="369" spans="1:10">
      <c r="A369" s="66"/>
      <c r="D369" s="66"/>
      <c r="G369" s="66"/>
      <c r="J369" s="66"/>
    </row>
    <row r="370" spans="1:10">
      <c r="A370" s="66"/>
      <c r="D370" s="66"/>
      <c r="G370" s="66"/>
      <c r="J370" s="66"/>
    </row>
    <row r="371" spans="1:10">
      <c r="A371" s="66"/>
      <c r="D371" s="66"/>
      <c r="G371" s="66"/>
      <c r="J371" s="66"/>
    </row>
    <row r="372" spans="1:10">
      <c r="A372" s="66"/>
      <c r="D372" s="66"/>
      <c r="G372" s="66"/>
      <c r="J372" s="66"/>
    </row>
    <row r="373" spans="1:10">
      <c r="A373" s="66"/>
      <c r="D373" s="66"/>
      <c r="G373" s="66"/>
      <c r="J373" s="66"/>
    </row>
    <row r="374" spans="1:10">
      <c r="A374" s="66"/>
      <c r="D374" s="66"/>
      <c r="G374" s="66"/>
      <c r="J374" s="66"/>
    </row>
    <row r="375" spans="1:10">
      <c r="A375" s="66"/>
      <c r="D375" s="66"/>
      <c r="G375" s="66"/>
      <c r="J375" s="66"/>
    </row>
    <row r="376" spans="1:10">
      <c r="A376" s="66"/>
      <c r="D376" s="66"/>
      <c r="G376" s="66"/>
      <c r="J376" s="66"/>
    </row>
    <row r="377" spans="1:10">
      <c r="A377" s="66"/>
      <c r="D377" s="66"/>
      <c r="G377" s="66"/>
      <c r="J377" s="66"/>
    </row>
    <row r="378" spans="1:10">
      <c r="A378" s="66"/>
      <c r="D378" s="66"/>
      <c r="G378" s="66"/>
      <c r="J378" s="66"/>
    </row>
    <row r="379" spans="1:10">
      <c r="A379" s="66"/>
      <c r="D379" s="66"/>
      <c r="G379" s="66"/>
      <c r="J379" s="66"/>
    </row>
    <row r="380" spans="1:10">
      <c r="A380" s="66"/>
      <c r="D380" s="66"/>
      <c r="G380" s="66"/>
      <c r="J380" s="66"/>
    </row>
    <row r="381" spans="1:10">
      <c r="A381" s="66"/>
      <c r="D381" s="66"/>
      <c r="G381" s="66"/>
      <c r="J381" s="66"/>
    </row>
    <row r="382" spans="1:10">
      <c r="A382" s="66"/>
      <c r="D382" s="66"/>
      <c r="G382" s="66"/>
      <c r="J382" s="66"/>
    </row>
    <row r="383" spans="1:10">
      <c r="A383" s="66"/>
      <c r="D383" s="66"/>
      <c r="G383" s="66"/>
      <c r="J383" s="66"/>
    </row>
    <row r="384" spans="1:10">
      <c r="A384" s="66"/>
      <c r="D384" s="66"/>
      <c r="G384" s="66"/>
      <c r="J384" s="66"/>
    </row>
    <row r="385" spans="1:10">
      <c r="A385" s="66"/>
      <c r="D385" s="66"/>
      <c r="G385" s="66"/>
      <c r="J385" s="66"/>
    </row>
    <row r="386" spans="1:10">
      <c r="A386" s="66"/>
      <c r="D386" s="66"/>
      <c r="G386" s="66"/>
      <c r="J386" s="66"/>
    </row>
    <row r="387" spans="1:10">
      <c r="A387" s="66"/>
      <c r="D387" s="66"/>
      <c r="G387" s="66"/>
      <c r="J387" s="66"/>
    </row>
    <row r="388" spans="1:10">
      <c r="A388" s="66"/>
      <c r="D388" s="66"/>
      <c r="G388" s="66"/>
      <c r="J388" s="66"/>
    </row>
    <row r="389" spans="1:10">
      <c r="A389" s="66"/>
      <c r="D389" s="66"/>
      <c r="G389" s="66"/>
      <c r="J389" s="66"/>
    </row>
    <row r="390" spans="1:10">
      <c r="A390" s="66"/>
      <c r="D390" s="66"/>
      <c r="G390" s="66"/>
      <c r="J390" s="66"/>
    </row>
    <row r="391" spans="1:10">
      <c r="A391" s="66"/>
      <c r="D391" s="66"/>
      <c r="G391" s="66"/>
      <c r="J391" s="66"/>
    </row>
    <row r="392" spans="1:10">
      <c r="A392" s="66"/>
      <c r="D392" s="66"/>
      <c r="G392" s="66"/>
      <c r="J392" s="66"/>
    </row>
    <row r="393" spans="1:10">
      <c r="A393" s="66"/>
      <c r="D393" s="66"/>
      <c r="G393" s="66"/>
      <c r="J393" s="66"/>
    </row>
    <row r="394" spans="1:10">
      <c r="A394" s="66"/>
      <c r="D394" s="66"/>
      <c r="G394" s="66"/>
      <c r="J394" s="66"/>
    </row>
    <row r="395" spans="1:10">
      <c r="A395" s="66"/>
      <c r="D395" s="66"/>
      <c r="G395" s="66"/>
      <c r="J395" s="66"/>
    </row>
    <row r="396" spans="1:10">
      <c r="A396" s="66"/>
      <c r="D396" s="66"/>
      <c r="G396" s="66"/>
      <c r="J396" s="66"/>
    </row>
    <row r="397" spans="1:10">
      <c r="D397" s="1"/>
      <c r="G397" s="66"/>
      <c r="J397" s="66"/>
    </row>
    <row r="398" spans="1:10">
      <c r="D398" s="1"/>
      <c r="G398" s="66"/>
      <c r="J398" s="66"/>
    </row>
    <row r="399" spans="1:10">
      <c r="D399" s="1"/>
      <c r="G399" s="66"/>
      <c r="J399" s="66"/>
    </row>
    <row r="400" spans="1:10">
      <c r="D400" s="1"/>
      <c r="G400" s="66"/>
      <c r="J400" s="66"/>
    </row>
    <row r="401" spans="4:10">
      <c r="D401" s="1"/>
      <c r="G401" s="66"/>
      <c r="J401" s="66"/>
    </row>
    <row r="402" spans="4:10">
      <c r="D402" s="1"/>
      <c r="G402" s="66"/>
      <c r="J402" s="66"/>
    </row>
    <row r="403" spans="4:10">
      <c r="D403" s="1"/>
      <c r="G403" s="66"/>
      <c r="J403" s="66"/>
    </row>
    <row r="404" spans="4:10">
      <c r="D404" s="1"/>
      <c r="G404" s="66"/>
      <c r="J404" s="66"/>
    </row>
    <row r="405" spans="4:10">
      <c r="D405" s="1"/>
      <c r="G405" s="66"/>
      <c r="J405" s="66"/>
    </row>
    <row r="406" spans="4:10">
      <c r="D406" s="1"/>
      <c r="G406" s="66"/>
      <c r="J406" s="66"/>
    </row>
    <row r="407" spans="4:10">
      <c r="D407" s="1"/>
      <c r="G407" s="66"/>
      <c r="J407" s="66"/>
    </row>
    <row r="408" spans="4:10">
      <c r="D408" s="1"/>
      <c r="G408" s="66"/>
      <c r="J408" s="66"/>
    </row>
    <row r="409" spans="4:10">
      <c r="D409" s="1"/>
      <c r="G409" s="66"/>
      <c r="J409" s="66"/>
    </row>
    <row r="410" spans="4:10">
      <c r="D410" s="1"/>
      <c r="G410" s="66"/>
      <c r="J410" s="66"/>
    </row>
    <row r="411" spans="4:10">
      <c r="D411" s="1"/>
      <c r="G411" s="66"/>
      <c r="J411" s="66"/>
    </row>
    <row r="412" spans="4:10">
      <c r="D412" s="1"/>
      <c r="G412" s="66"/>
      <c r="J412" s="66"/>
    </row>
    <row r="413" spans="4:10">
      <c r="D413" s="1"/>
      <c r="G413" s="66"/>
      <c r="J413" s="66"/>
    </row>
    <row r="414" spans="4:10">
      <c r="D414" s="1"/>
      <c r="G414" s="66"/>
      <c r="J414" s="66"/>
    </row>
    <row r="415" spans="4:10">
      <c r="D415" s="1"/>
      <c r="J415" s="66"/>
    </row>
    <row r="416" spans="4:10">
      <c r="D416" s="1"/>
      <c r="J416" s="66"/>
    </row>
    <row r="417" spans="4:10">
      <c r="D417" s="1"/>
      <c r="J417" s="66"/>
    </row>
    <row r="418" spans="4:10">
      <c r="D418" s="1"/>
      <c r="J418" s="66"/>
    </row>
    <row r="419" spans="4:10">
      <c r="D419" s="1"/>
      <c r="J419" s="66"/>
    </row>
    <row r="420" spans="4:10">
      <c r="D420" s="1"/>
      <c r="J420" s="66"/>
    </row>
    <row r="421" spans="4:10">
      <c r="D421" s="1"/>
      <c r="J421" s="66"/>
    </row>
    <row r="422" spans="4:10">
      <c r="D422" s="1"/>
      <c r="J422" s="66"/>
    </row>
    <row r="423" spans="4:10">
      <c r="D423" s="1"/>
      <c r="J423" s="66"/>
    </row>
    <row r="424" spans="4:10">
      <c r="D424" s="1"/>
    </row>
    <row r="425" spans="4:10">
      <c r="D425" s="1"/>
    </row>
    <row r="426" spans="4:10">
      <c r="D426" s="1"/>
    </row>
    <row r="427" spans="4:10">
      <c r="D427" s="1"/>
    </row>
    <row r="428" spans="4:10">
      <c r="D428" s="1"/>
    </row>
    <row r="429" spans="4:10">
      <c r="D429" s="1"/>
    </row>
    <row r="430" spans="4:10">
      <c r="D430" s="1"/>
    </row>
    <row r="431" spans="4:10">
      <c r="D431" s="1"/>
    </row>
    <row r="432" spans="4:10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B89B-2B7A-496E-83F8-BE8F90DC002B}">
  <dimension ref="A1:T540"/>
  <sheetViews>
    <sheetView tabSelected="1" topLeftCell="G1" workbookViewId="0">
      <selection activeCell="I1" sqref="I1"/>
    </sheetView>
  </sheetViews>
  <sheetFormatPr baseColWidth="10" defaultRowHeight="14.4"/>
  <cols>
    <col min="3" max="3" width="131.109375" customWidth="1"/>
    <col min="6" max="6" width="148" customWidth="1"/>
    <col min="7" max="7" width="15.21875" customWidth="1"/>
    <col min="8" max="8" width="16.77734375" customWidth="1"/>
    <col min="9" max="9" width="129.21875" customWidth="1"/>
  </cols>
  <sheetData>
    <row r="1" spans="1:20">
      <c r="A1" t="s">
        <v>0</v>
      </c>
      <c r="B1" t="s">
        <v>0</v>
      </c>
      <c r="C1" t="str">
        <f>"*"&amp;B3&amp;"- "&amp;B2&amp;" (promedio)"</f>
        <v>*mujeres- simulacion_1 (promedio)</v>
      </c>
      <c r="D1" t="s">
        <v>0</v>
      </c>
      <c r="E1" t="s">
        <v>0</v>
      </c>
      <c r="F1" t="str">
        <f>"*"&amp;E3&amp;"- "&amp;E2&amp;" (el mayor/menor)"</f>
        <v>*mujeres- simulacion_2 (el mayor/menor)</v>
      </c>
      <c r="G1" t="s">
        <v>0</v>
      </c>
      <c r="H1" t="s">
        <v>0</v>
      </c>
      <c r="I1" t="str">
        <f>"*"&amp;H3&amp;"- "&amp;H2&amp;" (5 mayores /menores)"</f>
        <v>*mujeres- simulacion_4 (5 mayores /menores)</v>
      </c>
    </row>
    <row r="2" spans="1:20">
      <c r="A2" t="s">
        <v>93</v>
      </c>
      <c r="B2" t="s">
        <v>94</v>
      </c>
      <c r="C2" t="str">
        <f>"cd "&amp;""""&amp;"G:\Mi unidad\1. PROYECTOS TELLO 2022\SCM SPILL OVERS\outputs\"&amp;B$3&amp;"\1%\"&amp;B2&amp;""""</f>
        <v>cd "G:\Mi unidad\1. PROYECTOS TELLO 2022\SCM SPILL OVERS\outputs\mujeres\1%\simulacion_1"</v>
      </c>
      <c r="D2" t="s">
        <v>93</v>
      </c>
      <c r="E2" t="s">
        <v>95</v>
      </c>
      <c r="F2" t="str">
        <f>"cd "&amp;""""&amp;"G:\Mi unidad\1. PROYECTOS TELLO 2022\SCM SPILL OVERS\outputs\"&amp;E$3&amp;"\1%\"&amp;E2&amp;""""</f>
        <v>cd "G:\Mi unidad\1. PROYECTOS TELLO 2022\SCM SPILL OVERS\outputs\mujeres\1%\simulacion_2"</v>
      </c>
      <c r="G2" t="s">
        <v>93</v>
      </c>
      <c r="H2" t="s">
        <v>97</v>
      </c>
      <c r="I2" t="str">
        <f>"cd "&amp;""""&amp;"G:\Mi unidad\1. PROYECTOS TELLO 2022\SCM SPILL OVERS\outputs\"&amp;H$3&amp;"\1%\"&amp;H2&amp;""""</f>
        <v>cd "G:\Mi unidad\1. PROYECTOS TELLO 2022\SCM SPILL OVERS\outputs\mujeres\1%\simulacion_4"</v>
      </c>
    </row>
    <row r="3" spans="1:20">
      <c r="A3" t="s">
        <v>98</v>
      </c>
      <c r="B3" t="s">
        <v>154</v>
      </c>
      <c r="C3" s="75" t="s">
        <v>151</v>
      </c>
      <c r="D3" t="s">
        <v>98</v>
      </c>
      <c r="E3" t="str">
        <f>B3</f>
        <v>mujeres</v>
      </c>
      <c r="F3" s="76" t="s">
        <v>152</v>
      </c>
      <c r="G3" t="s">
        <v>98</v>
      </c>
      <c r="H3" t="str">
        <f>E3</f>
        <v>mujeres</v>
      </c>
      <c r="I3" s="77" t="s">
        <v>153</v>
      </c>
    </row>
    <row r="4" spans="1:20">
      <c r="A4" t="s">
        <v>100</v>
      </c>
      <c r="B4" t="str">
        <f>B2</f>
        <v>simulacion_1</v>
      </c>
      <c r="C4" t="str">
        <f>"import excel output_"&amp;B4&amp;".xlsx, firstrow sheet(`j') clear"</f>
        <v>import excel output_simulacion_1.xlsx, firstrow sheet(`j') clear</v>
      </c>
      <c r="D4" t="s">
        <v>100</v>
      </c>
      <c r="E4" t="str">
        <f>E2</f>
        <v>simulacion_2</v>
      </c>
      <c r="F4" t="str">
        <f>"import excel output_"&amp;E4&amp;".xlsx, firstrow sheet(`j') clear"</f>
        <v>import excel output_simulacion_2.xlsx, firstrow sheet(`j') clear</v>
      </c>
      <c r="G4" t="s">
        <v>100</v>
      </c>
      <c r="H4" t="str">
        <f>H2</f>
        <v>simulacion_4</v>
      </c>
      <c r="I4" t="str">
        <f>"import excel output_"&amp;H4&amp;".xlsx, firstrow sheet(`j') clear"</f>
        <v>import excel output_simulacion_4.xlsx, firstrow sheet(`j') clear</v>
      </c>
    </row>
    <row r="5" spans="1:20">
      <c r="B5" t="s">
        <v>109</v>
      </c>
      <c r="C5" t="s">
        <v>101</v>
      </c>
      <c r="E5" t="str">
        <f>B5</f>
        <v>malos</v>
      </c>
      <c r="F5" t="s">
        <v>101</v>
      </c>
      <c r="H5" t="str">
        <f>E5</f>
        <v>malos</v>
      </c>
      <c r="I5" t="s">
        <v>101</v>
      </c>
    </row>
    <row r="6" spans="1:20">
      <c r="C6" t="s">
        <v>102</v>
      </c>
      <c r="F6" t="s">
        <v>102</v>
      </c>
      <c r="I6" t="s">
        <v>102</v>
      </c>
    </row>
    <row r="7" spans="1:20">
      <c r="C7" t="s">
        <v>103</v>
      </c>
      <c r="F7" t="s">
        <v>103</v>
      </c>
      <c r="I7" t="s">
        <v>103</v>
      </c>
    </row>
    <row r="8" spans="1:20">
      <c r="C8" t="str">
        <f>"gen spillover="&amp;""""&amp;B3&amp;""""</f>
        <v>gen spillover="mujeres"</v>
      </c>
      <c r="F8" t="str">
        <f>"gen spillover="&amp;""""&amp;E3&amp;""""</f>
        <v>gen spillover="mujeres"</v>
      </c>
      <c r="I8" t="str">
        <f>"gen spillover="&amp;""""&amp;H3&amp;""""</f>
        <v>gen spillover="mujeres"</v>
      </c>
    </row>
    <row r="9" spans="1:20">
      <c r="C9" t="s">
        <v>104</v>
      </c>
      <c r="F9" t="s">
        <v>104</v>
      </c>
      <c r="I9" t="s">
        <v>104</v>
      </c>
    </row>
    <row r="10" spans="1:20">
      <c r="A10" s="78">
        <v>1</v>
      </c>
      <c r="B10" t="str">
        <f>BUSCARV(A10;[1]NOTAS!$A$2:$B$92;2;0)</f>
        <v>Abancay</v>
      </c>
      <c r="C10" t="str">
        <f>"if `j'=="&amp;A10&amp;" {"</f>
        <v>if `j'==1 {</v>
      </c>
      <c r="D10" s="79">
        <v>1</v>
      </c>
      <c r="E10" t="str">
        <f>BUSCARV(D10;[1]NOTAS!$A$2:$B$92;2;0)</f>
        <v>Abancay</v>
      </c>
      <c r="F10" t="str">
        <f>"if `j'=="&amp;D10&amp;" {"</f>
        <v>if `j'==1 {</v>
      </c>
      <c r="G10" s="80">
        <v>1</v>
      </c>
      <c r="H10" t="str">
        <f>BUSCARV(G10;[1]NOTAS!$A$2:$B$92;2;0)</f>
        <v>Abancay</v>
      </c>
      <c r="I10" t="str">
        <f>"if `j'=="&amp;G10&amp;" {"</f>
        <v>if `j'==1 {</v>
      </c>
    </row>
    <row r="11" spans="1:20">
      <c r="A11" s="78">
        <v>1</v>
      </c>
      <c r="B11" t="str">
        <f>BUSCARV(A11;[1]NOTAS!$A$2:$B$92;2;0)</f>
        <v>Abancay</v>
      </c>
      <c r="C11" t="str">
        <f>"export excel ""$provincias_significativas\"&amp;B$5&amp;"\output_"&amp;B$5&amp;"_"&amp;B$3&amp;"_"&amp;B$4&amp;".xlsx"", firstrow(variables) sheet("&amp;""""&amp;B11&amp;""""&amp;", replace) keepcellfmt"</f>
        <v>export excel "$provincias_significativas\malos\output_malos_mujeres_simulacion_1.xlsx", firstrow(variables) sheet("Abancay", replace) keepcellfmt</v>
      </c>
      <c r="D11" s="79">
        <v>1</v>
      </c>
      <c r="E11" t="str">
        <f>BUSCARV(D11;[1]NOTAS!$A$2:$B$92;2;0)</f>
        <v>Abancay</v>
      </c>
      <c r="F11" t="str">
        <f>"export excel ""$provincias_significativas\"&amp;E$5&amp;"\output_"&amp;E$5&amp;"_"&amp;E$3&amp;"_"&amp;E$4&amp;".xlsx"", firstrow(variables) sheet("&amp;""""&amp;E11&amp;""""&amp;", replace) keepcellfmt"</f>
        <v>export excel "$provincias_significativas\malos\output_malos_mujeres_simulacion_2.xlsx", firstrow(variables) sheet("Abancay", replace) keepcellfmt</v>
      </c>
      <c r="G11" s="80">
        <v>1</v>
      </c>
      <c r="H11" t="str">
        <f>BUSCARV(G11;[1]NOTAS!$A$2:$B$92;2;0)</f>
        <v>Abancay</v>
      </c>
      <c r="I11" t="str">
        <f>"export excel ""$provincias_significativas\"&amp;H$5&amp;"\output_"&amp;H$5&amp;"_"&amp;H$3&amp;"_"&amp;H$4&amp;".xlsx"", firstrow(variables) sheet("&amp;""""&amp;H11&amp;""""&amp;", replace) keepcellfmt"</f>
        <v>export excel "$provincias_significativas\malos\output_malos_mujeres_simulacion_4.xlsx", firstrow(variables) sheet("Abancay", replace) keepcellfmt</v>
      </c>
    </row>
    <row r="12" spans="1:20">
      <c r="A12" s="78">
        <v>1</v>
      </c>
      <c r="B12" t="str">
        <f>BUSCARV(A12;[1]NOTAS!$A$2:$B$92;2;0)</f>
        <v>Abancay</v>
      </c>
      <c r="C12" t="s">
        <v>105</v>
      </c>
      <c r="D12" s="79">
        <v>1</v>
      </c>
      <c r="E12" t="str">
        <f>BUSCARV(D12;[1]NOTAS!$A$2:$B$92;2;0)</f>
        <v>Abancay</v>
      </c>
      <c r="F12" t="s">
        <v>105</v>
      </c>
      <c r="G12" s="80">
        <v>1</v>
      </c>
      <c r="H12" t="str">
        <f>BUSCARV(G12;[1]NOTAS!$A$2:$B$92;2;0)</f>
        <v>Abancay</v>
      </c>
      <c r="I12" t="s">
        <v>105</v>
      </c>
    </row>
    <row r="13" spans="1:20">
      <c r="A13" s="78">
        <v>1</v>
      </c>
      <c r="B13" t="str">
        <f>BUSCARV(A13;[1]NOTAS!$A$2:$B$92;2;0)</f>
        <v>Abancay</v>
      </c>
      <c r="C13" t="s">
        <v>106</v>
      </c>
      <c r="D13" s="79">
        <v>1</v>
      </c>
      <c r="E13" t="str">
        <f>BUSCARV(D13;[1]NOTAS!$A$2:$B$92;2;0)</f>
        <v>Abancay</v>
      </c>
      <c r="F13" t="s">
        <v>106</v>
      </c>
      <c r="G13" s="80">
        <v>1</v>
      </c>
      <c r="H13" t="str">
        <f>BUSCARV(G13;[1]NOTAS!$A$2:$B$92;2;0)</f>
        <v>Abancay</v>
      </c>
      <c r="I13" t="s">
        <v>106</v>
      </c>
      <c r="T13" t="s">
        <v>107</v>
      </c>
    </row>
    <row r="14" spans="1:20">
      <c r="A14" s="78">
        <v>1</v>
      </c>
      <c r="B14" t="str">
        <f>BUSCARV(A14;[1]NOTAS!$A$2:$B$92;2;0)</f>
        <v>Abancay</v>
      </c>
      <c r="C14" t="str">
        <f>"nogrid labsize(*0.6)) xline(37, lcolor(ltblue) ) ylabel(,nogrid) ytitle(""Pobreza Estandarizada"", size(*0.7)) title("&amp;""""&amp;"Pobreza de la Provincia "&amp;B14&amp;""&amp;""""&amp;",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  <c r="D14" s="79">
        <v>1</v>
      </c>
      <c r="E14" t="str">
        <f>BUSCARV(D14;[1]NOTAS!$A$2:$B$92;2;0)</f>
        <v>Abancay</v>
      </c>
      <c r="F14" t="str">
        <f>"nogrid labsize(*0.6)) xline(37, lcolor(ltblue) ) ylabel(,nogrid) ytitle(""Pobreza Estandarizada"", size(*0.7)) title("&amp;""""&amp;"Pobreza de la Provincia "&amp;E14&amp;""&amp;""""&amp;",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  <c r="G14" s="80">
        <v>1</v>
      </c>
      <c r="H14" t="str">
        <f>BUSCARV(G14;[1]NOTAS!$A$2:$B$92;2;0)</f>
        <v>Abancay</v>
      </c>
      <c r="I14" t="str">
        <f>"nogrid labsize(*0.6)) xline(37, lcolor(ltblue) ) ylabel(,nogrid) ytitle(""Pobreza Estandarizada"", size(*0.7)) title("&amp;""""&amp;"Pobreza de la Provincia "&amp;H14&amp;""&amp;""""&amp;",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</row>
    <row r="15" spans="1:20">
      <c r="A15" s="78">
        <v>1</v>
      </c>
      <c r="B15" t="str">
        <f>BUSCARV(A15;[1]NOTAS!$A$2:$B$92;2;0)</f>
        <v>Abancay</v>
      </c>
      <c r="C15" t="str">
        <f>"graph export "&amp;""""&amp;"$provincias_significativas\graficos\"&amp;B$5&amp;"\provincia_"&amp;B15&amp;"_var_"&amp;B$3&amp;"_"&amp;B$4&amp;".png"&amp;""""&amp;", as (png) replace"</f>
        <v>graph export "$provincias_significativas\graficos\malos\provincia_Abancay_var_mujeres_simulacion_1.png", as (png) replace</v>
      </c>
      <c r="D15" s="79">
        <v>1</v>
      </c>
      <c r="E15" t="str">
        <f>BUSCARV(D15;[1]NOTAS!$A$2:$B$92;2;0)</f>
        <v>Abancay</v>
      </c>
      <c r="F15" t="str">
        <f>"graph export "&amp;""""&amp;"$provincias_significativas\graficos\"&amp;E$5&amp;"\provincia_"&amp;E15&amp;"_var_"&amp;E$3&amp;"_"&amp;E$4&amp;".png"&amp;""""&amp;", as (png) replace"</f>
        <v>graph export "$provincias_significativas\graficos\malos\provincia_Abancay_var_mujeres_simulacion_2.png", as (png) replace</v>
      </c>
      <c r="G15" s="80">
        <v>1</v>
      </c>
      <c r="H15" t="str">
        <f>BUSCARV(G15;[1]NOTAS!$A$2:$B$92;2;0)</f>
        <v>Abancay</v>
      </c>
      <c r="I15" t="str">
        <f>"graph export "&amp;""""&amp;"$provincias_significativas\graficos\"&amp;H$5&amp;"\provincia_"&amp;H15&amp;"_var_"&amp;H$3&amp;"_"&amp;H$4&amp;".png"&amp;""""&amp;", as (png) replace"</f>
        <v>graph export "$provincias_significativas\graficos\malos\provincia_Abancay_var_mujeres_simulacion_4.png", as (png) replace</v>
      </c>
    </row>
    <row r="16" spans="1:20">
      <c r="A16" s="78">
        <v>1</v>
      </c>
      <c r="B16" t="str">
        <f>BUSCARV(A16;[1]NOTAS!$A$2:$B$92;2;0)</f>
        <v>Abancay</v>
      </c>
      <c r="C16" t="str">
        <f>"putexcel set "&amp;""""&amp;"$provincias_significativas\"&amp;B$5&amp;"\output_"&amp;B$5&amp;"_"&amp;B$3&amp;"_"&amp;B$4&amp;".xlsx"&amp;""""&amp;", sheet("&amp;""""&amp;B16&amp;""""&amp;") modify"</f>
        <v>putexcel set "$provincias_significativas\malos\output_malos_mujeres_simulacion_1.xlsx", sheet("Abancay") modify</v>
      </c>
      <c r="D16" s="79">
        <v>1</v>
      </c>
      <c r="E16" t="str">
        <f>BUSCARV(D16;[1]NOTAS!$A$2:$B$92;2;0)</f>
        <v>Abancay</v>
      </c>
      <c r="F16" t="str">
        <f>"putexcel set "&amp;""""&amp;"$provincias_significativas\"&amp;E$5&amp;"\output_"&amp;E$5&amp;"_"&amp;E$3&amp;"_"&amp;E$4&amp;".xlsx"&amp;""""&amp;", sheet("&amp;""""&amp;E16&amp;""""&amp;") modify"</f>
        <v>putexcel set "$provincias_significativas\malos\output_malos_mujeres_simulacion_2.xlsx", sheet("Abancay") modify</v>
      </c>
      <c r="G16" s="80">
        <v>1</v>
      </c>
      <c r="H16" t="str">
        <f>BUSCARV(G16;[1]NOTAS!$A$2:$B$92;2;0)</f>
        <v>Abancay</v>
      </c>
      <c r="I16" t="str">
        <f>"putexcel set "&amp;""""&amp;"$provincias_significativas\"&amp;H$5&amp;"\output_"&amp;H$5&amp;"_"&amp;H$3&amp;"_"&amp;H$4&amp;".xlsx"&amp;""""&amp;", sheet("&amp;""""&amp;H16&amp;""""&amp;") modify"</f>
        <v>putexcel set "$provincias_significativas\malos\output_malos_mujeres_simulacion_4.xlsx", sheet("Abancay") modify</v>
      </c>
    </row>
    <row r="17" spans="1:9">
      <c r="A17" s="78">
        <v>1</v>
      </c>
      <c r="B17" t="str">
        <f>BUSCARV(A17;[1]NOTAS!$A$2:$B$92;2;0)</f>
        <v>Abancay</v>
      </c>
      <c r="C17" t="str">
        <f>"putexcel J1=picture("&amp;""""&amp;"$provincias_significativas\graficos\"&amp;B$5&amp;"\provincia_"&amp;B17&amp;"_var_"&amp;B$3&amp;"_"&amp;B$2&amp;".png"&amp;""""&amp;")"</f>
        <v>putexcel J1=picture("$provincias_significativas\graficos\malos\provincia_Abancay_var_mujeres_simulacion_1.png")</v>
      </c>
      <c r="D17" s="79">
        <v>1</v>
      </c>
      <c r="E17" t="str">
        <f>BUSCARV(D17;[1]NOTAS!$A$2:$B$92;2;0)</f>
        <v>Abancay</v>
      </c>
      <c r="F17" t="str">
        <f>"putexcel J1=picture("&amp;""""&amp;"$provincias_significativas\graficos\"&amp;E$5&amp;"\provincia_"&amp;E17&amp;"_var_"&amp;E$3&amp;"_"&amp;E$2&amp;".png"&amp;""""&amp;")"</f>
        <v>putexcel J1=picture("$provincias_significativas\graficos\malos\provincia_Abancay_var_mujeres_simulacion_2.png")</v>
      </c>
      <c r="G17" s="80">
        <v>1</v>
      </c>
      <c r="H17" t="str">
        <f>BUSCARV(G17;[1]NOTAS!$A$2:$B$92;2;0)</f>
        <v>Abancay</v>
      </c>
      <c r="I17" t="str">
        <f>"putexcel J1=picture("&amp;""""&amp;"$provincias_significativas\graficos\"&amp;H$5&amp;"\provincia_"&amp;H17&amp;"_var_"&amp;H$3&amp;"_"&amp;H$2&amp;".png"&amp;""""&amp;")"</f>
        <v>putexcel J1=picture("$provincias_significativas\graficos\malos\provincia_Abancay_var_mujeres_simulacion_4.png")</v>
      </c>
    </row>
    <row r="18" spans="1:9">
      <c r="A18" s="78">
        <v>1</v>
      </c>
      <c r="B18" t="str">
        <f>BUSCARV(A18;[1]NOTAS!$A$2:$B$92;2;0)</f>
        <v>Abancay</v>
      </c>
      <c r="C18" t="s">
        <v>108</v>
      </c>
      <c r="D18" s="79">
        <v>1</v>
      </c>
      <c r="E18" t="str">
        <f>BUSCARV(D18;[1]NOTAS!$A$2:$B$92;2;0)</f>
        <v>Abancay</v>
      </c>
      <c r="F18" t="s">
        <v>108</v>
      </c>
      <c r="G18" s="80">
        <v>1</v>
      </c>
      <c r="H18" t="str">
        <f>BUSCARV(G18;[1]NOTAS!$A$2:$B$92;2;0)</f>
        <v>Abancay</v>
      </c>
      <c r="I18" t="s">
        <v>108</v>
      </c>
    </row>
    <row r="19" spans="1:9">
      <c r="A19" s="78">
        <v>7</v>
      </c>
      <c r="B19" t="str">
        <f>BUSCARV(A19;[1]NOTAS!$A$2:$B$92;2;0)</f>
        <v>Angaraes</v>
      </c>
      <c r="C19" t="str">
        <f>"if `j'=="&amp;A19&amp;" {"</f>
        <v>if `j'==7 {</v>
      </c>
      <c r="D19" s="79">
        <v>16</v>
      </c>
      <c r="E19" t="str">
        <f>BUSCARV(D19;[1]NOTAS!$A$2:$B$92;2;0)</f>
        <v>Bagua</v>
      </c>
      <c r="F19" t="str">
        <f t="shared" ref="F19" si="0">"if `j'=="&amp;D19&amp;" {"</f>
        <v>if `j'==16 {</v>
      </c>
      <c r="G19" s="80">
        <v>16</v>
      </c>
      <c r="H19" t="str">
        <f>BUSCARV(G19;[1]NOTAS!$A$2:$B$92;2;0)</f>
        <v>Bagua</v>
      </c>
      <c r="I19" t="str">
        <f t="shared" ref="I19" si="1">"if `j'=="&amp;G19&amp;" {"</f>
        <v>if `j'==16 {</v>
      </c>
    </row>
    <row r="20" spans="1:9">
      <c r="A20" s="78">
        <v>7</v>
      </c>
      <c r="B20" t="str">
        <f>BUSCARV(A20;[1]NOTAS!$A$2:$B$92;2;0)</f>
        <v>Angaraes</v>
      </c>
      <c r="C20" t="str">
        <f>"export excel ""$provincias_significativas\"&amp;B$5&amp;"\output_"&amp;B$5&amp;"_"&amp;B$3&amp;"_"&amp;B$4&amp;".xlsx"", firstrow(variables) sheet("&amp;""""&amp;B20&amp;""""&amp;", replace) keepcellfmt"</f>
        <v>export excel "$provincias_significativas\malos\output_malos_mujeres_simulacion_1.xlsx", firstrow(variables) sheet("Angaraes", replace) keepcellfmt</v>
      </c>
      <c r="D20" s="79">
        <v>16</v>
      </c>
      <c r="E20" t="str">
        <f>BUSCARV(D20;[1]NOTAS!$A$2:$B$92;2;0)</f>
        <v>Bagua</v>
      </c>
      <c r="F20" t="str">
        <f t="shared" ref="F20" si="2">"export excel ""$provincias_significativas\"&amp;E$5&amp;"\output_"&amp;E$5&amp;"_"&amp;E$3&amp;"_"&amp;E$4&amp;".xlsx"", firstrow(variables) sheet("&amp;""""&amp;E20&amp;""""&amp;", replace) keepcellfmt"</f>
        <v>export excel "$provincias_significativas\malos\output_malos_mujeres_simulacion_2.xlsx", firstrow(variables) sheet("Bagua", replace) keepcellfmt</v>
      </c>
      <c r="G20" s="80">
        <v>16</v>
      </c>
      <c r="H20" t="str">
        <f>BUSCARV(G20;[1]NOTAS!$A$2:$B$92;2;0)</f>
        <v>Bagua</v>
      </c>
      <c r="I20" t="str">
        <f t="shared" ref="I20" si="3">"export excel ""$provincias_significativas\"&amp;H$5&amp;"\output_"&amp;H$5&amp;"_"&amp;H$3&amp;"_"&amp;H$4&amp;".xlsx"", firstrow(variables) sheet("&amp;""""&amp;H20&amp;""""&amp;", replace) keepcellfmt"</f>
        <v>export excel "$provincias_significativas\malos\output_malos_mujeres_simulacion_4.xlsx", firstrow(variables) sheet("Bagua", replace) keepcellfmt</v>
      </c>
    </row>
    <row r="21" spans="1:9">
      <c r="A21" s="78">
        <v>7</v>
      </c>
      <c r="B21" t="str">
        <f>BUSCARV(A21;[1]NOTAS!$A$2:$B$92;2;0)</f>
        <v>Angaraes</v>
      </c>
      <c r="C21" t="s">
        <v>105</v>
      </c>
      <c r="D21" s="79">
        <v>16</v>
      </c>
      <c r="E21" t="str">
        <f>BUSCARV(D21;[1]NOTAS!$A$2:$B$92;2;0)</f>
        <v>Bagua</v>
      </c>
      <c r="F21" t="s">
        <v>105</v>
      </c>
      <c r="G21" s="80">
        <v>16</v>
      </c>
      <c r="H21" t="str">
        <f>BUSCARV(G21;[1]NOTAS!$A$2:$B$92;2;0)</f>
        <v>Bagua</v>
      </c>
      <c r="I21" t="s">
        <v>105</v>
      </c>
    </row>
    <row r="22" spans="1:9">
      <c r="A22" s="78">
        <v>7</v>
      </c>
      <c r="B22" t="str">
        <f>BUSCARV(A22;[1]NOTAS!$A$2:$B$92;2;0)</f>
        <v>Angaraes</v>
      </c>
      <c r="C22" t="s">
        <v>106</v>
      </c>
      <c r="D22" s="79">
        <v>16</v>
      </c>
      <c r="E22" t="str">
        <f>BUSCARV(D22;[1]NOTAS!$A$2:$B$92;2;0)</f>
        <v>Bagua</v>
      </c>
      <c r="F22" t="s">
        <v>106</v>
      </c>
      <c r="G22" s="80">
        <v>16</v>
      </c>
      <c r="H22" t="str">
        <f>BUSCARV(G22;[1]NOTAS!$A$2:$B$92;2;0)</f>
        <v>Bagua</v>
      </c>
      <c r="I22" t="s">
        <v>106</v>
      </c>
    </row>
    <row r="23" spans="1:9">
      <c r="A23" s="78">
        <v>7</v>
      </c>
      <c r="B23" t="str">
        <f>BUSCARV(A23;[1]NOTAS!$A$2:$B$92;2;0)</f>
        <v>Angaraes</v>
      </c>
      <c r="C23" t="str">
        <f>"nogrid labsize(*0.6)) xline(37, lcolor(ltblue) ) ylabel(,nogrid) ytitle(""Pobreza Estandarizada"", size(*0.7)) title("&amp;""""&amp;"Pobreza de la Provincia "&amp;B23&amp;""&amp;""""&amp;",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Angaraes", size(10pt)) graphregion(color(white)) legend(label(1 "Observado") label(2 "SCM") label(3 "SCM Spillover"))</v>
      </c>
      <c r="D23" s="79">
        <v>16</v>
      </c>
      <c r="E23" t="str">
        <f>BUSCARV(D23;[1]NOTAS!$A$2:$B$92;2;0)</f>
        <v>Bagua</v>
      </c>
      <c r="F23" t="str">
        <f t="shared" ref="F23" si="4">"nogrid labsize(*0.6)) xline(37, lcolor(ltblue) ) ylabel(,nogrid) ytitle(""Pobreza Estandarizada"", size(*0.7)) title("&amp;""""&amp;"Pobreza de la Provincia "&amp;E23&amp;""&amp;""""&amp;",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G23" s="80">
        <v>16</v>
      </c>
      <c r="H23" t="str">
        <f>BUSCARV(G23;[1]NOTAS!$A$2:$B$92;2;0)</f>
        <v>Bagua</v>
      </c>
      <c r="I23" t="str">
        <f t="shared" ref="I23" si="5">"nogrid labsize(*0.6)) xline(37, lcolor(ltblue) ) ylabel(,nogrid) ytitle(""Pobreza Estandarizada"", size(*0.7)) title("&amp;""""&amp;"Pobreza de la Provincia "&amp;H23&amp;""&amp;""""&amp;",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</row>
    <row r="24" spans="1:9">
      <c r="A24" s="78">
        <v>7</v>
      </c>
      <c r="B24" t="str">
        <f>BUSCARV(A24;[1]NOTAS!$A$2:$B$92;2;0)</f>
        <v>Angaraes</v>
      </c>
      <c r="C24" t="str">
        <f>"graph export "&amp;""""&amp;"$provincias_significativas\graficos\"&amp;B$5&amp;"\provincia_"&amp;B24&amp;"_var_"&amp;B$3&amp;"_"&amp;B$4&amp;".png"&amp;""""&amp;", as (png) replace"</f>
        <v>graph export "$provincias_significativas\graficos\malos\provincia_Angaraes_var_mujeres_simulacion_1.png", as (png) replace</v>
      </c>
      <c r="D24" s="79">
        <v>16</v>
      </c>
      <c r="E24" t="str">
        <f>BUSCARV(D24;[1]NOTAS!$A$2:$B$92;2;0)</f>
        <v>Bagua</v>
      </c>
      <c r="F24" t="str">
        <f t="shared" ref="F24" si="6">"graph export "&amp;""""&amp;"$provincias_significativas\graficos\"&amp;E$5&amp;"\provincia_"&amp;E24&amp;"_var_"&amp;E$3&amp;"_"&amp;E$4&amp;".png"&amp;""""&amp;", as (png) replace"</f>
        <v>graph export "$provincias_significativas\graficos\malos\provincia_Bagua_var_mujeres_simulacion_2.png", as (png) replace</v>
      </c>
      <c r="G24" s="80">
        <v>16</v>
      </c>
      <c r="H24" t="str">
        <f>BUSCARV(G24;[1]NOTAS!$A$2:$B$92;2;0)</f>
        <v>Bagua</v>
      </c>
      <c r="I24" t="str">
        <f t="shared" ref="I24" si="7">"graph export "&amp;""""&amp;"$provincias_significativas\graficos\"&amp;H$5&amp;"\provincia_"&amp;H24&amp;"_var_"&amp;H$3&amp;"_"&amp;H$4&amp;".png"&amp;""""&amp;", as (png) replace"</f>
        <v>graph export "$provincias_significativas\graficos\malos\provincia_Bagua_var_mujeres_simulacion_4.png", as (png) replace</v>
      </c>
    </row>
    <row r="25" spans="1:9">
      <c r="A25" s="78">
        <v>7</v>
      </c>
      <c r="B25" t="str">
        <f>BUSCARV(A25;[1]NOTAS!$A$2:$B$92;2;0)</f>
        <v>Angaraes</v>
      </c>
      <c r="C25" t="str">
        <f>"putexcel set "&amp;""""&amp;"$provincias_significativas\"&amp;B$5&amp;"\output_"&amp;B$5&amp;"_"&amp;B$3&amp;"_"&amp;B$4&amp;".xlsx"&amp;""""&amp;", sheet("&amp;""""&amp;B25&amp;""""&amp;") modify"</f>
        <v>putexcel set "$provincias_significativas\malos\output_malos_mujeres_simulacion_1.xlsx", sheet("Angaraes") modify</v>
      </c>
      <c r="D25" s="79">
        <v>16</v>
      </c>
      <c r="E25" t="str">
        <f>BUSCARV(D25;[1]NOTAS!$A$2:$B$92;2;0)</f>
        <v>Bagua</v>
      </c>
      <c r="F25" t="str">
        <f t="shared" ref="F25" si="8">"putexcel set "&amp;""""&amp;"$provincias_significativas\"&amp;E$5&amp;"\output_"&amp;E$5&amp;"_"&amp;E$3&amp;"_"&amp;E$4&amp;".xlsx"&amp;""""&amp;", sheet("&amp;""""&amp;E25&amp;""""&amp;") modify"</f>
        <v>putexcel set "$provincias_significativas\malos\output_malos_mujeres_simulacion_2.xlsx", sheet("Bagua") modify</v>
      </c>
      <c r="G25" s="80">
        <v>16</v>
      </c>
      <c r="H25" t="str">
        <f>BUSCARV(G25;[1]NOTAS!$A$2:$B$92;2;0)</f>
        <v>Bagua</v>
      </c>
      <c r="I25" t="str">
        <f t="shared" ref="I25" si="9">"putexcel set "&amp;""""&amp;"$provincias_significativas\"&amp;H$5&amp;"\output_"&amp;H$5&amp;"_"&amp;H$3&amp;"_"&amp;H$4&amp;".xlsx"&amp;""""&amp;", sheet("&amp;""""&amp;H25&amp;""""&amp;") modify"</f>
        <v>putexcel set "$provincias_significativas\malos\output_malos_mujeres_simulacion_4.xlsx", sheet("Bagua") modify</v>
      </c>
    </row>
    <row r="26" spans="1:9">
      <c r="A26" s="78">
        <v>7</v>
      </c>
      <c r="B26" t="str">
        <f>BUSCARV(A26;[1]NOTAS!$A$2:$B$92;2;0)</f>
        <v>Angaraes</v>
      </c>
      <c r="C26" t="str">
        <f>"putexcel J1=picture("&amp;""""&amp;"$provincias_significativas\graficos\"&amp;B$5&amp;"\provincia_"&amp;B26&amp;"_var_"&amp;B$3&amp;"_"&amp;B$2&amp;".png"&amp;""""&amp;")"</f>
        <v>putexcel J1=picture("$provincias_significativas\graficos\malos\provincia_Angaraes_var_mujeres_simulacion_1.png")</v>
      </c>
      <c r="D26" s="79">
        <v>16</v>
      </c>
      <c r="E26" t="str">
        <f>BUSCARV(D26;[1]NOTAS!$A$2:$B$92;2;0)</f>
        <v>Bagua</v>
      </c>
      <c r="F26" t="str">
        <f t="shared" ref="F26" si="10">"putexcel J1=picture("&amp;""""&amp;"$provincias_significativas\graficos\"&amp;E$5&amp;"\provincia_"&amp;E26&amp;"_var_"&amp;E$3&amp;"_"&amp;E$2&amp;".png"&amp;""""&amp;")"</f>
        <v>putexcel J1=picture("$provincias_significativas\graficos\malos\provincia_Bagua_var_mujeres_simulacion_2.png")</v>
      </c>
      <c r="G26" s="80">
        <v>16</v>
      </c>
      <c r="H26" t="str">
        <f>BUSCARV(G26;[1]NOTAS!$A$2:$B$92;2;0)</f>
        <v>Bagua</v>
      </c>
      <c r="I26" t="str">
        <f t="shared" ref="I26" si="11">"putexcel J1=picture("&amp;""""&amp;"$provincias_significativas\graficos\"&amp;H$5&amp;"\provincia_"&amp;H26&amp;"_var_"&amp;H$3&amp;"_"&amp;H$2&amp;".png"&amp;""""&amp;")"</f>
        <v>putexcel J1=picture("$provincias_significativas\graficos\malos\provincia_Bagua_var_mujeres_simulacion_4.png")</v>
      </c>
    </row>
    <row r="27" spans="1:9">
      <c r="A27" s="78">
        <v>7</v>
      </c>
      <c r="B27" t="str">
        <f>BUSCARV(A27;[1]NOTAS!$A$2:$B$92;2;0)</f>
        <v>Angaraes</v>
      </c>
      <c r="C27" t="s">
        <v>108</v>
      </c>
      <c r="D27" s="79">
        <v>16</v>
      </c>
      <c r="E27" t="str">
        <f>BUSCARV(D27;[1]NOTAS!$A$2:$B$92;2;0)</f>
        <v>Bagua</v>
      </c>
      <c r="F27" t="s">
        <v>108</v>
      </c>
      <c r="G27" s="80">
        <v>16</v>
      </c>
      <c r="H27" t="str">
        <f>BUSCARV(G27;[1]NOTAS!$A$2:$B$92;2;0)</f>
        <v>Bagua</v>
      </c>
      <c r="I27" t="s">
        <v>108</v>
      </c>
    </row>
    <row r="28" spans="1:9">
      <c r="A28" s="78">
        <v>16</v>
      </c>
      <c r="B28" t="str">
        <f>BUSCARV(A28;[1]NOTAS!$A$2:$B$92;2;0)</f>
        <v>Bagua</v>
      </c>
      <c r="C28" t="str">
        <f>"if `j'=="&amp;A28&amp;" {"</f>
        <v>if `j'==16 {</v>
      </c>
      <c r="D28" s="79">
        <v>17</v>
      </c>
      <c r="E28" t="str">
        <f>BUSCARV(D28;[1]NOTAS!$A$2:$B$92;2;0)</f>
        <v>Barranca</v>
      </c>
      <c r="F28" t="str">
        <f t="shared" ref="F28" si="12">"if `j'=="&amp;D28&amp;" {"</f>
        <v>if `j'==17 {</v>
      </c>
      <c r="G28" s="80">
        <v>17</v>
      </c>
      <c r="H28" t="str">
        <f>BUSCARV(G28;[1]NOTAS!$A$2:$B$92;2;0)</f>
        <v>Barranca</v>
      </c>
      <c r="I28" t="str">
        <f t="shared" ref="I28" si="13">"if `j'=="&amp;G28&amp;" {"</f>
        <v>if `j'==17 {</v>
      </c>
    </row>
    <row r="29" spans="1:9">
      <c r="A29" s="78">
        <v>16</v>
      </c>
      <c r="B29" t="str">
        <f>BUSCARV(A29;[1]NOTAS!$A$2:$B$92;2;0)</f>
        <v>Bagua</v>
      </c>
      <c r="C29" t="str">
        <f>"export excel ""$provincias_significativas\"&amp;B$5&amp;"\output_"&amp;B$5&amp;"_"&amp;B$3&amp;"_"&amp;B$4&amp;".xlsx"", firstrow(variables) sheet("&amp;""""&amp;B29&amp;""""&amp;", replace) keepcellfmt"</f>
        <v>export excel "$provincias_significativas\malos\output_malos_mujeres_simulacion_1.xlsx", firstrow(variables) sheet("Bagua", replace) keepcellfmt</v>
      </c>
      <c r="D29" s="79">
        <v>17</v>
      </c>
      <c r="E29" t="str">
        <f>BUSCARV(D29;[1]NOTAS!$A$2:$B$92;2;0)</f>
        <v>Barranca</v>
      </c>
      <c r="F29" t="str">
        <f t="shared" ref="F29" si="14">"export excel ""$provincias_significativas\"&amp;E$5&amp;"\output_"&amp;E$5&amp;"_"&amp;E$3&amp;"_"&amp;E$4&amp;".xlsx"", firstrow(variables) sheet("&amp;""""&amp;E29&amp;""""&amp;", replace) keepcellfmt"</f>
        <v>export excel "$provincias_significativas\malos\output_malos_mujeres_simulacion_2.xlsx", firstrow(variables) sheet("Barranca", replace) keepcellfmt</v>
      </c>
      <c r="G29" s="80">
        <v>17</v>
      </c>
      <c r="H29" t="str">
        <f>BUSCARV(G29;[1]NOTAS!$A$2:$B$92;2;0)</f>
        <v>Barranca</v>
      </c>
      <c r="I29" t="str">
        <f t="shared" ref="I29" si="15">"export excel ""$provincias_significativas\"&amp;H$5&amp;"\output_"&amp;H$5&amp;"_"&amp;H$3&amp;"_"&amp;H$4&amp;".xlsx"", firstrow(variables) sheet("&amp;""""&amp;H29&amp;""""&amp;", replace) keepcellfmt"</f>
        <v>export excel "$provincias_significativas\malos\output_malos_mujeres_simulacion_4.xlsx", firstrow(variables) sheet("Barranca", replace) keepcellfmt</v>
      </c>
    </row>
    <row r="30" spans="1:9">
      <c r="A30" s="78">
        <v>16</v>
      </c>
      <c r="B30" t="str">
        <f>BUSCARV(A30;[1]NOTAS!$A$2:$B$92;2;0)</f>
        <v>Bagua</v>
      </c>
      <c r="C30" t="s">
        <v>105</v>
      </c>
      <c r="D30" s="79">
        <v>17</v>
      </c>
      <c r="E30" t="str">
        <f>BUSCARV(D30;[1]NOTAS!$A$2:$B$92;2;0)</f>
        <v>Barranca</v>
      </c>
      <c r="F30" t="s">
        <v>105</v>
      </c>
      <c r="G30" s="80">
        <v>17</v>
      </c>
      <c r="H30" t="str">
        <f>BUSCARV(G30;[1]NOTAS!$A$2:$B$92;2;0)</f>
        <v>Barranca</v>
      </c>
      <c r="I30" t="s">
        <v>105</v>
      </c>
    </row>
    <row r="31" spans="1:9">
      <c r="A31" s="78">
        <v>16</v>
      </c>
      <c r="B31" t="str">
        <f>BUSCARV(A31;[1]NOTAS!$A$2:$B$92;2;0)</f>
        <v>Bagua</v>
      </c>
      <c r="C31" t="s">
        <v>106</v>
      </c>
      <c r="D31" s="79">
        <v>17</v>
      </c>
      <c r="E31" t="str">
        <f>BUSCARV(D31;[1]NOTAS!$A$2:$B$92;2;0)</f>
        <v>Barranca</v>
      </c>
      <c r="F31" t="s">
        <v>106</v>
      </c>
      <c r="G31" s="80">
        <v>17</v>
      </c>
      <c r="H31" t="str">
        <f>BUSCARV(G31;[1]NOTAS!$A$2:$B$92;2;0)</f>
        <v>Barranca</v>
      </c>
      <c r="I31" t="s">
        <v>106</v>
      </c>
    </row>
    <row r="32" spans="1:9">
      <c r="A32" s="78">
        <v>16</v>
      </c>
      <c r="B32" t="str">
        <f>BUSCARV(A32;[1]NOTAS!$A$2:$B$92;2;0)</f>
        <v>Bagua</v>
      </c>
      <c r="C32" t="str">
        <f>"nogrid labsize(*0.6)) xline(37, lcolor(ltblue) ) ylabel(,nogrid) ytitle(""Pobreza Estandarizada"", size(*0.7)) title("&amp;""""&amp;"Pobreza de la Provincia "&amp;B32&amp;""&amp;""""&amp;",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D32" s="79">
        <v>17</v>
      </c>
      <c r="E32" t="str">
        <f>BUSCARV(D32;[1]NOTAS!$A$2:$B$92;2;0)</f>
        <v>Barranca</v>
      </c>
      <c r="F32" t="str">
        <f t="shared" ref="F32" si="16">"nogrid labsize(*0.6)) xline(37, lcolor(ltblue) ) ylabel(,nogrid) ytitle(""Pobreza Estandarizada"", size(*0.7)) title("&amp;""""&amp;"Pobreza de la Provincia "&amp;E32&amp;""&amp;""""&amp;",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  <c r="G32" s="80">
        <v>17</v>
      </c>
      <c r="H32" t="str">
        <f>BUSCARV(G32;[1]NOTAS!$A$2:$B$92;2;0)</f>
        <v>Barranca</v>
      </c>
      <c r="I32" t="str">
        <f t="shared" ref="I32" si="17">"nogrid labsize(*0.6)) xline(37, lcolor(ltblue) ) ylabel(,nogrid) ytitle(""Pobreza Estandarizada"", size(*0.7)) title("&amp;""""&amp;"Pobreza de la Provincia "&amp;H32&amp;""&amp;""""&amp;",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</row>
    <row r="33" spans="1:9">
      <c r="A33" s="78">
        <v>16</v>
      </c>
      <c r="B33" t="str">
        <f>BUSCARV(A33;[1]NOTAS!$A$2:$B$92;2;0)</f>
        <v>Bagua</v>
      </c>
      <c r="C33" t="str">
        <f>"graph export "&amp;""""&amp;"$provincias_significativas\graficos\"&amp;B$5&amp;"\provincia_"&amp;B33&amp;"_var_"&amp;B$3&amp;"_"&amp;B$4&amp;".png"&amp;""""&amp;", as (png) replace"</f>
        <v>graph export "$provincias_significativas\graficos\malos\provincia_Bagua_var_mujeres_simulacion_1.png", as (png) replace</v>
      </c>
      <c r="D33" s="79">
        <v>17</v>
      </c>
      <c r="E33" t="str">
        <f>BUSCARV(D33;[1]NOTAS!$A$2:$B$92;2;0)</f>
        <v>Barranca</v>
      </c>
      <c r="F33" t="str">
        <f t="shared" ref="F33" si="18">"graph export "&amp;""""&amp;"$provincias_significativas\graficos\"&amp;E$5&amp;"\provincia_"&amp;E33&amp;"_var_"&amp;E$3&amp;"_"&amp;E$4&amp;".png"&amp;""""&amp;", as (png) replace"</f>
        <v>graph export "$provincias_significativas\graficos\malos\provincia_Barranca_var_mujeres_simulacion_2.png", as (png) replace</v>
      </c>
      <c r="G33" s="80">
        <v>17</v>
      </c>
      <c r="H33" t="str">
        <f>BUSCARV(G33;[1]NOTAS!$A$2:$B$92;2;0)</f>
        <v>Barranca</v>
      </c>
      <c r="I33" t="str">
        <f t="shared" ref="I33" si="19">"graph export "&amp;""""&amp;"$provincias_significativas\graficos\"&amp;H$5&amp;"\provincia_"&amp;H33&amp;"_var_"&amp;H$3&amp;"_"&amp;H$4&amp;".png"&amp;""""&amp;", as (png) replace"</f>
        <v>graph export "$provincias_significativas\graficos\malos\provincia_Barranca_var_mujeres_simulacion_4.png", as (png) replace</v>
      </c>
    </row>
    <row r="34" spans="1:9">
      <c r="A34" s="78">
        <v>16</v>
      </c>
      <c r="B34" t="str">
        <f>BUSCARV(A34;[1]NOTAS!$A$2:$B$92;2;0)</f>
        <v>Bagua</v>
      </c>
      <c r="C34" t="str">
        <f>"putexcel set "&amp;""""&amp;"$provincias_significativas\"&amp;B$5&amp;"\output_"&amp;B$5&amp;"_"&amp;B$3&amp;"_"&amp;B$4&amp;".xlsx"&amp;""""&amp;", sheet("&amp;""""&amp;B34&amp;""""&amp;") modify"</f>
        <v>putexcel set "$provincias_significativas\malos\output_malos_mujeres_simulacion_1.xlsx", sheet("Bagua") modify</v>
      </c>
      <c r="D34" s="79">
        <v>17</v>
      </c>
      <c r="E34" t="str">
        <f>BUSCARV(D34;[1]NOTAS!$A$2:$B$92;2;0)</f>
        <v>Barranca</v>
      </c>
      <c r="F34" t="str">
        <f t="shared" ref="F34" si="20">"putexcel set "&amp;""""&amp;"$provincias_significativas\"&amp;E$5&amp;"\output_"&amp;E$5&amp;"_"&amp;E$3&amp;"_"&amp;E$4&amp;".xlsx"&amp;""""&amp;", sheet("&amp;""""&amp;E34&amp;""""&amp;") modify"</f>
        <v>putexcel set "$provincias_significativas\malos\output_malos_mujeres_simulacion_2.xlsx", sheet("Barranca") modify</v>
      </c>
      <c r="G34" s="80">
        <v>17</v>
      </c>
      <c r="H34" t="str">
        <f>BUSCARV(G34;[1]NOTAS!$A$2:$B$92;2;0)</f>
        <v>Barranca</v>
      </c>
      <c r="I34" t="str">
        <f t="shared" ref="I34" si="21">"putexcel set "&amp;""""&amp;"$provincias_significativas\"&amp;H$5&amp;"\output_"&amp;H$5&amp;"_"&amp;H$3&amp;"_"&amp;H$4&amp;".xlsx"&amp;""""&amp;", sheet("&amp;""""&amp;H34&amp;""""&amp;") modify"</f>
        <v>putexcel set "$provincias_significativas\malos\output_malos_mujeres_simulacion_4.xlsx", sheet("Barranca") modify</v>
      </c>
    </row>
    <row r="35" spans="1:9">
      <c r="A35" s="78">
        <v>16</v>
      </c>
      <c r="B35" t="str">
        <f>BUSCARV(A35;[1]NOTAS!$A$2:$B$92;2;0)</f>
        <v>Bagua</v>
      </c>
      <c r="C35" t="str">
        <f>"putexcel J1=picture("&amp;""""&amp;"$provincias_significativas\graficos\"&amp;B$5&amp;"\provincia_"&amp;B35&amp;"_var_"&amp;B$3&amp;"_"&amp;B$2&amp;".png"&amp;""""&amp;")"</f>
        <v>putexcel J1=picture("$provincias_significativas\graficos\malos\provincia_Bagua_var_mujeres_simulacion_1.png")</v>
      </c>
      <c r="D35" s="79">
        <v>17</v>
      </c>
      <c r="E35" t="str">
        <f>BUSCARV(D35;[1]NOTAS!$A$2:$B$92;2;0)</f>
        <v>Barranca</v>
      </c>
      <c r="F35" t="str">
        <f t="shared" ref="F35" si="22">"putexcel J1=picture("&amp;""""&amp;"$provincias_significativas\graficos\"&amp;E$5&amp;"\provincia_"&amp;E35&amp;"_var_"&amp;E$3&amp;"_"&amp;E$2&amp;".png"&amp;""""&amp;")"</f>
        <v>putexcel J1=picture("$provincias_significativas\graficos\malos\provincia_Barranca_var_mujeres_simulacion_2.png")</v>
      </c>
      <c r="G35" s="80">
        <v>17</v>
      </c>
      <c r="H35" t="str">
        <f>BUSCARV(G35;[1]NOTAS!$A$2:$B$92;2;0)</f>
        <v>Barranca</v>
      </c>
      <c r="I35" t="str">
        <f t="shared" ref="I35" si="23">"putexcel J1=picture("&amp;""""&amp;"$provincias_significativas\graficos\"&amp;H$5&amp;"\provincia_"&amp;H35&amp;"_var_"&amp;H$3&amp;"_"&amp;H$2&amp;".png"&amp;""""&amp;")"</f>
        <v>putexcel J1=picture("$provincias_significativas\graficos\malos\provincia_Barranca_var_mujeres_simulacion_4.png")</v>
      </c>
    </row>
    <row r="36" spans="1:9">
      <c r="A36" s="78">
        <v>16</v>
      </c>
      <c r="B36" t="str">
        <f>BUSCARV(A36;[1]NOTAS!$A$2:$B$92;2;0)</f>
        <v>Bagua</v>
      </c>
      <c r="C36" t="s">
        <v>108</v>
      </c>
      <c r="D36" s="79">
        <v>17</v>
      </c>
      <c r="E36" t="str">
        <f>BUSCARV(D36;[1]NOTAS!$A$2:$B$92;2;0)</f>
        <v>Barranca</v>
      </c>
      <c r="F36" t="s">
        <v>108</v>
      </c>
      <c r="G36" s="80">
        <v>17</v>
      </c>
      <c r="H36" t="str">
        <f>BUSCARV(G36;[1]NOTAS!$A$2:$B$92;2;0)</f>
        <v>Barranca</v>
      </c>
      <c r="I36" t="s">
        <v>108</v>
      </c>
    </row>
    <row r="37" spans="1:9">
      <c r="A37" s="78">
        <v>17</v>
      </c>
      <c r="B37" t="str">
        <f>BUSCARV(A37;[1]NOTAS!$A$2:$B$92;2;0)</f>
        <v>Barranca</v>
      </c>
      <c r="C37" t="str">
        <f>"if `j'=="&amp;A37&amp;" {"</f>
        <v>if `j'==17 {</v>
      </c>
      <c r="D37" s="79">
        <v>23</v>
      </c>
      <c r="E37" t="str">
        <f>BUSCARV(D37;[1]NOTAS!$A$2:$B$92;2;0)</f>
        <v>Cajamarca</v>
      </c>
      <c r="F37" t="str">
        <f t="shared" ref="F37" si="24">"if `j'=="&amp;D37&amp;" {"</f>
        <v>if `j'==23 {</v>
      </c>
      <c r="G37" s="80">
        <v>45</v>
      </c>
      <c r="H37" t="str">
        <f>BUSCARV(G37;[1]NOTAS!$A$2:$B$92;2;0)</f>
        <v>Chincha</v>
      </c>
      <c r="I37" t="str">
        <f t="shared" ref="I37" si="25">"if `j'=="&amp;G37&amp;" {"</f>
        <v>if `j'==45 {</v>
      </c>
    </row>
    <row r="38" spans="1:9">
      <c r="A38" s="78">
        <v>17</v>
      </c>
      <c r="B38" t="str">
        <f>BUSCARV(A38;[1]NOTAS!$A$2:$B$92;2;0)</f>
        <v>Barranca</v>
      </c>
      <c r="C38" t="str">
        <f>"export excel ""$provincias_significativas\"&amp;B$5&amp;"\output_"&amp;B$5&amp;"_"&amp;B$3&amp;"_"&amp;B$4&amp;".xlsx"", firstrow(variables) sheet("&amp;""""&amp;B38&amp;""""&amp;", replace) keepcellfmt"</f>
        <v>export excel "$provincias_significativas\malos\output_malos_mujeres_simulacion_1.xlsx", firstrow(variables) sheet("Barranca", replace) keepcellfmt</v>
      </c>
      <c r="D38" s="79">
        <v>23</v>
      </c>
      <c r="E38" t="str">
        <f>BUSCARV(D38;[1]NOTAS!$A$2:$B$92;2;0)</f>
        <v>Cajamarca</v>
      </c>
      <c r="F38" t="str">
        <f t="shared" ref="F38" si="26">"export excel ""$provincias_significativas\"&amp;E$5&amp;"\output_"&amp;E$5&amp;"_"&amp;E$3&amp;"_"&amp;E$4&amp;".xlsx"", firstrow(variables) sheet("&amp;""""&amp;E38&amp;""""&amp;", replace) keepcellfmt"</f>
        <v>export excel "$provincias_significativas\malos\output_malos_mujeres_simulacion_2.xlsx", firstrow(variables) sheet("Cajamarca", replace) keepcellfmt</v>
      </c>
      <c r="G38" s="80">
        <v>45</v>
      </c>
      <c r="H38" t="str">
        <f>BUSCARV(G38;[1]NOTAS!$A$2:$B$92;2;0)</f>
        <v>Chincha</v>
      </c>
      <c r="I38" t="str">
        <f t="shared" ref="I38" si="27">"export excel ""$provincias_significativas\"&amp;H$5&amp;"\output_"&amp;H$5&amp;"_"&amp;H$3&amp;"_"&amp;H$4&amp;".xlsx"", firstrow(variables) sheet("&amp;""""&amp;H38&amp;""""&amp;", replace) keepcellfmt"</f>
        <v>export excel "$provincias_significativas\malos\output_malos_mujeres_simulacion_4.xlsx", firstrow(variables) sheet("Chincha", replace) keepcellfmt</v>
      </c>
    </row>
    <row r="39" spans="1:9">
      <c r="A39" s="78">
        <v>17</v>
      </c>
      <c r="B39" t="str">
        <f>BUSCARV(A39;[1]NOTAS!$A$2:$B$92;2;0)</f>
        <v>Barranca</v>
      </c>
      <c r="C39" t="s">
        <v>105</v>
      </c>
      <c r="D39" s="79">
        <v>23</v>
      </c>
      <c r="E39" t="str">
        <f>BUSCARV(D39;[1]NOTAS!$A$2:$B$92;2;0)</f>
        <v>Cajamarca</v>
      </c>
      <c r="F39" t="s">
        <v>105</v>
      </c>
      <c r="G39" s="80">
        <v>45</v>
      </c>
      <c r="H39" t="str">
        <f>BUSCARV(G39;[1]NOTAS!$A$2:$B$92;2;0)</f>
        <v>Chincha</v>
      </c>
      <c r="I39" t="s">
        <v>105</v>
      </c>
    </row>
    <row r="40" spans="1:9">
      <c r="A40" s="78">
        <v>17</v>
      </c>
      <c r="B40" t="str">
        <f>BUSCARV(A40;[1]NOTAS!$A$2:$B$92;2;0)</f>
        <v>Barranca</v>
      </c>
      <c r="C40" t="s">
        <v>106</v>
      </c>
      <c r="D40" s="79">
        <v>23</v>
      </c>
      <c r="E40" t="str">
        <f>BUSCARV(D40;[1]NOTAS!$A$2:$B$92;2;0)</f>
        <v>Cajamarca</v>
      </c>
      <c r="F40" t="s">
        <v>106</v>
      </c>
      <c r="G40" s="80">
        <v>45</v>
      </c>
      <c r="H40" t="str">
        <f>BUSCARV(G40;[1]NOTAS!$A$2:$B$92;2;0)</f>
        <v>Chincha</v>
      </c>
      <c r="I40" t="s">
        <v>106</v>
      </c>
    </row>
    <row r="41" spans="1:9">
      <c r="A41" s="78">
        <v>17</v>
      </c>
      <c r="B41" t="str">
        <f>BUSCARV(A41;[1]NOTAS!$A$2:$B$92;2;0)</f>
        <v>Barranca</v>
      </c>
      <c r="C41" t="str">
        <f>"nogrid labsize(*0.6)) xline(37, lcolor(ltblue) ) ylabel(,nogrid) ytitle(""Pobreza Estandarizada"", size(*0.7)) title("&amp;""""&amp;"Pobreza de la Provincia "&amp;B41&amp;""&amp;""""&amp;",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  <c r="D41" s="79">
        <v>23</v>
      </c>
      <c r="E41" t="str">
        <f>BUSCARV(D41;[1]NOTAS!$A$2:$B$92;2;0)</f>
        <v>Cajamarca</v>
      </c>
      <c r="F41" t="str">
        <f t="shared" ref="F41" si="28">"nogrid labsize(*0.6)) xline(37, lcolor(ltblue) ) ylabel(,nogrid) ytitle(""Pobreza Estandarizada"", size(*0.7)) title("&amp;""""&amp;"Pobreza de la Provincia "&amp;E41&amp;""&amp;""""&amp;",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  <c r="G41" s="80">
        <v>45</v>
      </c>
      <c r="H41" t="str">
        <f>BUSCARV(G41;[1]NOTAS!$A$2:$B$92;2;0)</f>
        <v>Chincha</v>
      </c>
      <c r="I41" t="str">
        <f t="shared" ref="I41" si="29">"nogrid labsize(*0.6)) xline(37, lcolor(ltblue) ) ylabel(,nogrid) ytitle(""Pobreza Estandarizada"", size(*0.7)) title("&amp;""""&amp;"Pobreza de la Provincia "&amp;H41&amp;""&amp;""""&amp;",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</row>
    <row r="42" spans="1:9">
      <c r="A42" s="78">
        <v>17</v>
      </c>
      <c r="B42" t="str">
        <f>BUSCARV(A42;[1]NOTAS!$A$2:$B$92;2;0)</f>
        <v>Barranca</v>
      </c>
      <c r="C42" t="str">
        <f>"graph export "&amp;""""&amp;"$provincias_significativas\graficos\"&amp;B$5&amp;"\provincia_"&amp;B42&amp;"_var_"&amp;B$3&amp;"_"&amp;B$4&amp;".png"&amp;""""&amp;", as (png) replace"</f>
        <v>graph export "$provincias_significativas\graficos\malos\provincia_Barranca_var_mujeres_simulacion_1.png", as (png) replace</v>
      </c>
      <c r="D42" s="79">
        <v>23</v>
      </c>
      <c r="E42" t="str">
        <f>BUSCARV(D42;[1]NOTAS!$A$2:$B$92;2;0)</f>
        <v>Cajamarca</v>
      </c>
      <c r="F42" t="str">
        <f t="shared" ref="F42" si="30">"graph export "&amp;""""&amp;"$provincias_significativas\graficos\"&amp;E$5&amp;"\provincia_"&amp;E42&amp;"_var_"&amp;E$3&amp;"_"&amp;E$4&amp;".png"&amp;""""&amp;", as (png) replace"</f>
        <v>graph export "$provincias_significativas\graficos\malos\provincia_Cajamarca_var_mujeres_simulacion_2.png", as (png) replace</v>
      </c>
      <c r="G42" s="80">
        <v>45</v>
      </c>
      <c r="H42" t="str">
        <f>BUSCARV(G42;[1]NOTAS!$A$2:$B$92;2;0)</f>
        <v>Chincha</v>
      </c>
      <c r="I42" t="str">
        <f t="shared" ref="I42" si="31">"graph export "&amp;""""&amp;"$provincias_significativas\graficos\"&amp;H$5&amp;"\provincia_"&amp;H42&amp;"_var_"&amp;H$3&amp;"_"&amp;H$4&amp;".png"&amp;""""&amp;", as (png) replace"</f>
        <v>graph export "$provincias_significativas\graficos\malos\provincia_Chincha_var_mujeres_simulacion_4.png", as (png) replace</v>
      </c>
    </row>
    <row r="43" spans="1:9">
      <c r="A43" s="78">
        <v>17</v>
      </c>
      <c r="B43" t="str">
        <f>BUSCARV(A43;[1]NOTAS!$A$2:$B$92;2;0)</f>
        <v>Barranca</v>
      </c>
      <c r="C43" t="str">
        <f>"putexcel set "&amp;""""&amp;"$provincias_significativas\"&amp;B$5&amp;"\output_"&amp;B$5&amp;"_"&amp;B$3&amp;"_"&amp;B$4&amp;".xlsx"&amp;""""&amp;", sheet("&amp;""""&amp;B43&amp;""""&amp;") modify"</f>
        <v>putexcel set "$provincias_significativas\malos\output_malos_mujeres_simulacion_1.xlsx", sheet("Barranca") modify</v>
      </c>
      <c r="D43" s="79">
        <v>23</v>
      </c>
      <c r="E43" t="str">
        <f>BUSCARV(D43;[1]NOTAS!$A$2:$B$92;2;0)</f>
        <v>Cajamarca</v>
      </c>
      <c r="F43" t="str">
        <f t="shared" ref="F43" si="32">"putexcel set "&amp;""""&amp;"$provincias_significativas\"&amp;E$5&amp;"\output_"&amp;E$5&amp;"_"&amp;E$3&amp;"_"&amp;E$4&amp;".xlsx"&amp;""""&amp;", sheet("&amp;""""&amp;E43&amp;""""&amp;") modify"</f>
        <v>putexcel set "$provincias_significativas\malos\output_malos_mujeres_simulacion_2.xlsx", sheet("Cajamarca") modify</v>
      </c>
      <c r="G43" s="80">
        <v>45</v>
      </c>
      <c r="H43" t="str">
        <f>BUSCARV(G43;[1]NOTAS!$A$2:$B$92;2;0)</f>
        <v>Chincha</v>
      </c>
      <c r="I43" t="str">
        <f t="shared" ref="I43" si="33">"putexcel set "&amp;""""&amp;"$provincias_significativas\"&amp;H$5&amp;"\output_"&amp;H$5&amp;"_"&amp;H$3&amp;"_"&amp;H$4&amp;".xlsx"&amp;""""&amp;", sheet("&amp;""""&amp;H43&amp;""""&amp;") modify"</f>
        <v>putexcel set "$provincias_significativas\malos\output_malos_mujeres_simulacion_4.xlsx", sheet("Chincha") modify</v>
      </c>
    </row>
    <row r="44" spans="1:9">
      <c r="A44" s="78">
        <v>17</v>
      </c>
      <c r="B44" t="str">
        <f>BUSCARV(A44;[1]NOTAS!$A$2:$B$92;2;0)</f>
        <v>Barranca</v>
      </c>
      <c r="C44" t="str">
        <f>"putexcel J1=picture("&amp;""""&amp;"$provincias_significativas\graficos\"&amp;B$5&amp;"\provincia_"&amp;B44&amp;"_var_"&amp;B$3&amp;"_"&amp;B$2&amp;".png"&amp;""""&amp;")"</f>
        <v>putexcel J1=picture("$provincias_significativas\graficos\malos\provincia_Barranca_var_mujeres_simulacion_1.png")</v>
      </c>
      <c r="D44" s="79">
        <v>23</v>
      </c>
      <c r="E44" t="str">
        <f>BUSCARV(D44;[1]NOTAS!$A$2:$B$92;2;0)</f>
        <v>Cajamarca</v>
      </c>
      <c r="F44" t="str">
        <f t="shared" ref="F44" si="34">"putexcel J1=picture("&amp;""""&amp;"$provincias_significativas\graficos\"&amp;E$5&amp;"\provincia_"&amp;E44&amp;"_var_"&amp;E$3&amp;"_"&amp;E$2&amp;".png"&amp;""""&amp;")"</f>
        <v>putexcel J1=picture("$provincias_significativas\graficos\malos\provincia_Cajamarca_var_mujeres_simulacion_2.png")</v>
      </c>
      <c r="G44" s="80">
        <v>45</v>
      </c>
      <c r="H44" t="str">
        <f>BUSCARV(G44;[1]NOTAS!$A$2:$B$92;2;0)</f>
        <v>Chincha</v>
      </c>
      <c r="I44" t="str">
        <f t="shared" ref="I44" si="35">"putexcel J1=picture("&amp;""""&amp;"$provincias_significativas\graficos\"&amp;H$5&amp;"\provincia_"&amp;H44&amp;"_var_"&amp;H$3&amp;"_"&amp;H$2&amp;".png"&amp;""""&amp;")"</f>
        <v>putexcel J1=picture("$provincias_significativas\graficos\malos\provincia_Chincha_var_mujeres_simulacion_4.png")</v>
      </c>
    </row>
    <row r="45" spans="1:9">
      <c r="A45" s="78">
        <v>17</v>
      </c>
      <c r="B45" t="str">
        <f>BUSCARV(A45;[1]NOTAS!$A$2:$B$92;2;0)</f>
        <v>Barranca</v>
      </c>
      <c r="C45" t="s">
        <v>108</v>
      </c>
      <c r="D45" s="79">
        <v>23</v>
      </c>
      <c r="E45" t="str">
        <f>BUSCARV(D45;[1]NOTAS!$A$2:$B$92;2;0)</f>
        <v>Cajamarca</v>
      </c>
      <c r="F45" t="s">
        <v>108</v>
      </c>
      <c r="G45" s="80">
        <v>45</v>
      </c>
      <c r="H45" t="str">
        <f>BUSCARV(G45;[1]NOTAS!$A$2:$B$92;2;0)</f>
        <v>Chincha</v>
      </c>
      <c r="I45" t="s">
        <v>108</v>
      </c>
    </row>
    <row r="46" spans="1:9">
      <c r="A46" s="78">
        <v>26</v>
      </c>
      <c r="B46" t="str">
        <f>BUSCARV(A46;[1]NOTAS!$A$2:$B$92;2;0)</f>
        <v>Callao</v>
      </c>
      <c r="C46" t="str">
        <f>"if `j'=="&amp;A46&amp;" {"</f>
        <v>if `j'==26 {</v>
      </c>
      <c r="D46" s="79">
        <v>26</v>
      </c>
      <c r="E46" t="str">
        <f>BUSCARV(D46;[1]NOTAS!$A$2:$B$92;2;0)</f>
        <v>Callao</v>
      </c>
      <c r="F46" t="str">
        <f t="shared" ref="F46" si="36">"if `j'=="&amp;D46&amp;" {"</f>
        <v>if `j'==26 {</v>
      </c>
      <c r="G46" s="80">
        <v>87</v>
      </c>
      <c r="H46" t="str">
        <f>BUSCARV(G46;[1]NOTAS!$A$2:$B$92;2;0)</f>
        <v>Ilo</v>
      </c>
      <c r="I46" t="str">
        <f t="shared" ref="I46" si="37">"if `j'=="&amp;G46&amp;" {"</f>
        <v>if `j'==87 {</v>
      </c>
    </row>
    <row r="47" spans="1:9">
      <c r="A47" s="78">
        <v>26</v>
      </c>
      <c r="B47" t="str">
        <f>BUSCARV(A47;[1]NOTAS!$A$2:$B$92;2;0)</f>
        <v>Callao</v>
      </c>
      <c r="C47" t="str">
        <f>"export excel ""$provincias_significativas\"&amp;B$5&amp;"\output_"&amp;B$5&amp;"_"&amp;B$3&amp;"_"&amp;B$4&amp;".xlsx"", firstrow(variables) sheet("&amp;""""&amp;B47&amp;""""&amp;", replace) keepcellfmt"</f>
        <v>export excel "$provincias_significativas\malos\output_malos_mujeres_simulacion_1.xlsx", firstrow(variables) sheet("Callao", replace) keepcellfmt</v>
      </c>
      <c r="D47" s="79">
        <v>26</v>
      </c>
      <c r="E47" t="str">
        <f>BUSCARV(D47;[1]NOTAS!$A$2:$B$92;2;0)</f>
        <v>Callao</v>
      </c>
      <c r="F47" t="str">
        <f t="shared" ref="F47" si="38">"export excel ""$provincias_significativas\"&amp;E$5&amp;"\output_"&amp;E$5&amp;"_"&amp;E$3&amp;"_"&amp;E$4&amp;".xlsx"", firstrow(variables) sheet("&amp;""""&amp;E47&amp;""""&amp;", replace) keepcellfmt"</f>
        <v>export excel "$provincias_significativas\malos\output_malos_mujeres_simulacion_2.xlsx", firstrow(variables) sheet("Callao", replace) keepcellfmt</v>
      </c>
      <c r="G47" s="80">
        <v>87</v>
      </c>
      <c r="H47" t="str">
        <f>BUSCARV(G47;[1]NOTAS!$A$2:$B$92;2;0)</f>
        <v>Ilo</v>
      </c>
      <c r="I47" t="str">
        <f t="shared" ref="I47" si="39">"export excel ""$provincias_significativas\"&amp;H$5&amp;"\output_"&amp;H$5&amp;"_"&amp;H$3&amp;"_"&amp;H$4&amp;".xlsx"", firstrow(variables) sheet("&amp;""""&amp;H47&amp;""""&amp;", replace) keepcellfmt"</f>
        <v>export excel "$provincias_significativas\malos\output_malos_mujeres_simulacion_4.xlsx", firstrow(variables) sheet("Ilo", replace) keepcellfmt</v>
      </c>
    </row>
    <row r="48" spans="1:9">
      <c r="A48" s="78">
        <v>26</v>
      </c>
      <c r="B48" t="str">
        <f>BUSCARV(A48;[1]NOTAS!$A$2:$B$92;2;0)</f>
        <v>Callao</v>
      </c>
      <c r="C48" t="s">
        <v>105</v>
      </c>
      <c r="D48" s="79">
        <v>26</v>
      </c>
      <c r="E48" t="str">
        <f>BUSCARV(D48;[1]NOTAS!$A$2:$B$92;2;0)</f>
        <v>Callao</v>
      </c>
      <c r="F48" t="s">
        <v>105</v>
      </c>
      <c r="G48" s="80">
        <v>87</v>
      </c>
      <c r="H48" t="str">
        <f>BUSCARV(G48;[1]NOTAS!$A$2:$B$92;2;0)</f>
        <v>Ilo</v>
      </c>
      <c r="I48" t="s">
        <v>105</v>
      </c>
    </row>
    <row r="49" spans="1:9">
      <c r="A49" s="78">
        <v>26</v>
      </c>
      <c r="B49" t="str">
        <f>BUSCARV(A49;[1]NOTAS!$A$2:$B$92;2;0)</f>
        <v>Callao</v>
      </c>
      <c r="C49" t="s">
        <v>106</v>
      </c>
      <c r="D49" s="79">
        <v>26</v>
      </c>
      <c r="E49" t="str">
        <f>BUSCARV(D49;[1]NOTAS!$A$2:$B$92;2;0)</f>
        <v>Callao</v>
      </c>
      <c r="F49" t="s">
        <v>106</v>
      </c>
      <c r="G49" s="80">
        <v>87</v>
      </c>
      <c r="H49" t="str">
        <f>BUSCARV(G49;[1]NOTAS!$A$2:$B$92;2;0)</f>
        <v>Ilo</v>
      </c>
      <c r="I49" t="s">
        <v>106</v>
      </c>
    </row>
    <row r="50" spans="1:9">
      <c r="A50" s="78">
        <v>26</v>
      </c>
      <c r="B50" t="str">
        <f>BUSCARV(A50;[1]NOTAS!$A$2:$B$92;2;0)</f>
        <v>Callao</v>
      </c>
      <c r="C50" t="str">
        <f>"nogrid labsize(*0.6)) xline(37, lcolor(ltblue) ) ylabel(,nogrid) ytitle(""Pobreza Estandarizada"", size(*0.7)) title("&amp;""""&amp;"Pobreza de la Provincia "&amp;B50&amp;""&amp;""""&amp;",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  <c r="D50" s="79">
        <v>26</v>
      </c>
      <c r="E50" t="str">
        <f>BUSCARV(D50;[1]NOTAS!$A$2:$B$92;2;0)</f>
        <v>Callao</v>
      </c>
      <c r="F50" t="str">
        <f t="shared" ref="F50" si="40">"nogrid labsize(*0.6)) xline(37, lcolor(ltblue) ) ylabel(,nogrid) ytitle(""Pobreza Estandarizada"", size(*0.7)) title("&amp;""""&amp;"Pobreza de la Provincia "&amp;E50&amp;""&amp;""""&amp;",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  <c r="G50" s="80">
        <v>87</v>
      </c>
      <c r="H50" t="str">
        <f>BUSCARV(G50;[1]NOTAS!$A$2:$B$92;2;0)</f>
        <v>Ilo</v>
      </c>
      <c r="I50" t="str">
        <f t="shared" ref="I50" si="41">"nogrid labsize(*0.6)) xline(37, lcolor(ltblue) ) ylabel(,nogrid) ytitle(""Pobreza Estandarizada"", size(*0.7)) title("&amp;""""&amp;"Pobreza de la Provincia "&amp;H50&amp;""&amp;""""&amp;",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</row>
    <row r="51" spans="1:9">
      <c r="A51" s="78">
        <v>26</v>
      </c>
      <c r="B51" t="str">
        <f>BUSCARV(A51;[1]NOTAS!$A$2:$B$92;2;0)</f>
        <v>Callao</v>
      </c>
      <c r="C51" t="str">
        <f>"graph export "&amp;""""&amp;"$provincias_significativas\graficos\"&amp;B$5&amp;"\provincia_"&amp;B51&amp;"_var_"&amp;B$3&amp;"_"&amp;B$4&amp;".png"&amp;""""&amp;", as (png) replace"</f>
        <v>graph export "$provincias_significativas\graficos\malos\provincia_Callao_var_mujeres_simulacion_1.png", as (png) replace</v>
      </c>
      <c r="D51" s="79">
        <v>26</v>
      </c>
      <c r="E51" t="str">
        <f>BUSCARV(D51;[1]NOTAS!$A$2:$B$92;2;0)</f>
        <v>Callao</v>
      </c>
      <c r="F51" t="str">
        <f t="shared" ref="F51" si="42">"graph export "&amp;""""&amp;"$provincias_significativas\graficos\"&amp;E$5&amp;"\provincia_"&amp;E51&amp;"_var_"&amp;E$3&amp;"_"&amp;E$4&amp;".png"&amp;""""&amp;", as (png) replace"</f>
        <v>graph export "$provincias_significativas\graficos\malos\provincia_Callao_var_mujeres_simulacion_2.png", as (png) replace</v>
      </c>
      <c r="G51" s="80">
        <v>87</v>
      </c>
      <c r="H51" t="str">
        <f>BUSCARV(G51;[1]NOTAS!$A$2:$B$92;2;0)</f>
        <v>Ilo</v>
      </c>
      <c r="I51" t="str">
        <f t="shared" ref="I51" si="43">"graph export "&amp;""""&amp;"$provincias_significativas\graficos\"&amp;H$5&amp;"\provincia_"&amp;H51&amp;"_var_"&amp;H$3&amp;"_"&amp;H$4&amp;".png"&amp;""""&amp;", as (png) replace"</f>
        <v>graph export "$provincias_significativas\graficos\malos\provincia_Ilo_var_mujeres_simulacion_4.png", as (png) replace</v>
      </c>
    </row>
    <row r="52" spans="1:9">
      <c r="A52" s="78">
        <v>26</v>
      </c>
      <c r="B52" t="str">
        <f>BUSCARV(A52;[1]NOTAS!$A$2:$B$92;2;0)</f>
        <v>Callao</v>
      </c>
      <c r="C52" t="str">
        <f>"putexcel set "&amp;""""&amp;"$provincias_significativas\"&amp;B$5&amp;"\output_"&amp;B$5&amp;"_"&amp;B$3&amp;"_"&amp;B$4&amp;".xlsx"&amp;""""&amp;", sheet("&amp;""""&amp;B52&amp;""""&amp;") modify"</f>
        <v>putexcel set "$provincias_significativas\malos\output_malos_mujeres_simulacion_1.xlsx", sheet("Callao") modify</v>
      </c>
      <c r="D52" s="79">
        <v>26</v>
      </c>
      <c r="E52" t="str">
        <f>BUSCARV(D52;[1]NOTAS!$A$2:$B$92;2;0)</f>
        <v>Callao</v>
      </c>
      <c r="F52" t="str">
        <f t="shared" ref="F52" si="44">"putexcel set "&amp;""""&amp;"$provincias_significativas\"&amp;E$5&amp;"\output_"&amp;E$5&amp;"_"&amp;E$3&amp;"_"&amp;E$4&amp;".xlsx"&amp;""""&amp;", sheet("&amp;""""&amp;E52&amp;""""&amp;") modify"</f>
        <v>putexcel set "$provincias_significativas\malos\output_malos_mujeres_simulacion_2.xlsx", sheet("Callao") modify</v>
      </c>
      <c r="G52" s="80">
        <v>87</v>
      </c>
      <c r="H52" t="str">
        <f>BUSCARV(G52;[1]NOTAS!$A$2:$B$92;2;0)</f>
        <v>Ilo</v>
      </c>
      <c r="I52" t="str">
        <f t="shared" ref="I52" si="45">"putexcel set "&amp;""""&amp;"$provincias_significativas\"&amp;H$5&amp;"\output_"&amp;H$5&amp;"_"&amp;H$3&amp;"_"&amp;H$4&amp;".xlsx"&amp;""""&amp;", sheet("&amp;""""&amp;H52&amp;""""&amp;") modify"</f>
        <v>putexcel set "$provincias_significativas\malos\output_malos_mujeres_simulacion_4.xlsx", sheet("Ilo") modify</v>
      </c>
    </row>
    <row r="53" spans="1:9">
      <c r="A53" s="78">
        <v>26</v>
      </c>
      <c r="B53" t="str">
        <f>BUSCARV(A53;[1]NOTAS!$A$2:$B$92;2;0)</f>
        <v>Callao</v>
      </c>
      <c r="C53" t="str">
        <f>"putexcel J1=picture("&amp;""""&amp;"$provincias_significativas\graficos\"&amp;B$5&amp;"\provincia_"&amp;B53&amp;"_var_"&amp;B$3&amp;"_"&amp;B$2&amp;".png"&amp;""""&amp;")"</f>
        <v>putexcel J1=picture("$provincias_significativas\graficos\malos\provincia_Callao_var_mujeres_simulacion_1.png")</v>
      </c>
      <c r="D53" s="79">
        <v>26</v>
      </c>
      <c r="E53" t="str">
        <f>BUSCARV(D53;[1]NOTAS!$A$2:$B$92;2;0)</f>
        <v>Callao</v>
      </c>
      <c r="F53" t="str">
        <f t="shared" ref="F53" si="46">"putexcel J1=picture("&amp;""""&amp;"$provincias_significativas\graficos\"&amp;E$5&amp;"\provincia_"&amp;E53&amp;"_var_"&amp;E$3&amp;"_"&amp;E$2&amp;".png"&amp;""""&amp;")"</f>
        <v>putexcel J1=picture("$provincias_significativas\graficos\malos\provincia_Callao_var_mujeres_simulacion_2.png")</v>
      </c>
      <c r="G53" s="80">
        <v>87</v>
      </c>
      <c r="H53" t="str">
        <f>BUSCARV(G53;[1]NOTAS!$A$2:$B$92;2;0)</f>
        <v>Ilo</v>
      </c>
      <c r="I53" t="str">
        <f t="shared" ref="I53" si="47">"putexcel J1=picture("&amp;""""&amp;"$provincias_significativas\graficos\"&amp;H$5&amp;"\provincia_"&amp;H53&amp;"_var_"&amp;H$3&amp;"_"&amp;H$2&amp;".png"&amp;""""&amp;")"</f>
        <v>putexcel J1=picture("$provincias_significativas\graficos\malos\provincia_Ilo_var_mujeres_simulacion_4.png")</v>
      </c>
    </row>
    <row r="54" spans="1:9">
      <c r="A54" s="78">
        <v>26</v>
      </c>
      <c r="B54" t="str">
        <f>BUSCARV(A54;[1]NOTAS!$A$2:$B$92;2;0)</f>
        <v>Callao</v>
      </c>
      <c r="C54" t="s">
        <v>108</v>
      </c>
      <c r="D54" s="79">
        <v>26</v>
      </c>
      <c r="E54" t="str">
        <f>BUSCARV(D54;[1]NOTAS!$A$2:$B$92;2;0)</f>
        <v>Callao</v>
      </c>
      <c r="F54" t="s">
        <v>108</v>
      </c>
      <c r="G54" s="80">
        <v>87</v>
      </c>
      <c r="H54" t="str">
        <f>BUSCARV(G54;[1]NOTAS!$A$2:$B$92;2;0)</f>
        <v>Ilo</v>
      </c>
      <c r="I54" t="s">
        <v>108</v>
      </c>
    </row>
    <row r="55" spans="1:9">
      <c r="A55" s="78">
        <v>41</v>
      </c>
      <c r="B55" t="str">
        <f>BUSCARV(A55;[1]NOTAS!$A$2:$B$92;2;0)</f>
        <v>Chachapoyas</v>
      </c>
      <c r="C55" t="str">
        <f>"if `j'=="&amp;A55&amp;" {"</f>
        <v>if `j'==41 {</v>
      </c>
      <c r="D55" s="79">
        <v>41</v>
      </c>
      <c r="E55" t="str">
        <f>BUSCARV(D55;[1]NOTAS!$A$2:$B$92;2;0)</f>
        <v>Chachapoyas</v>
      </c>
      <c r="F55" t="str">
        <f t="shared" ref="F55" si="48">"if `j'=="&amp;D55&amp;" {"</f>
        <v>if `j'==41 {</v>
      </c>
      <c r="G55" s="80">
        <v>106</v>
      </c>
      <c r="H55" t="str">
        <f>BUSCARV(G55;[1]NOTAS!$A$2:$B$92;2;0)</f>
        <v>Mariscal Nieto</v>
      </c>
      <c r="I55" t="str">
        <f t="shared" ref="I55" si="49">"if `j'=="&amp;G55&amp;" {"</f>
        <v>if `j'==106 {</v>
      </c>
    </row>
    <row r="56" spans="1:9">
      <c r="A56" s="78">
        <v>41</v>
      </c>
      <c r="B56" t="str">
        <f>BUSCARV(A56;[1]NOTAS!$A$2:$B$92;2;0)</f>
        <v>Chachapoyas</v>
      </c>
      <c r="C56" t="str">
        <f>"export excel ""$provincias_significativas\"&amp;B$5&amp;"\output_"&amp;B$5&amp;"_"&amp;B$3&amp;"_"&amp;B$4&amp;".xlsx"", firstrow(variables) sheet("&amp;""""&amp;B56&amp;""""&amp;", replace) keepcellfmt"</f>
        <v>export excel "$provincias_significativas\malos\output_malos_mujeres_simulacion_1.xlsx", firstrow(variables) sheet("Chachapoyas", replace) keepcellfmt</v>
      </c>
      <c r="D56" s="79">
        <v>41</v>
      </c>
      <c r="E56" t="str">
        <f>BUSCARV(D56;[1]NOTAS!$A$2:$B$92;2;0)</f>
        <v>Chachapoyas</v>
      </c>
      <c r="F56" t="str">
        <f t="shared" ref="F56" si="50">"export excel ""$provincias_significativas\"&amp;E$5&amp;"\output_"&amp;E$5&amp;"_"&amp;E$3&amp;"_"&amp;E$4&amp;".xlsx"", firstrow(variables) sheet("&amp;""""&amp;E56&amp;""""&amp;", replace) keepcellfmt"</f>
        <v>export excel "$provincias_significativas\malos\output_malos_mujeres_simulacion_2.xlsx", firstrow(variables) sheet("Chachapoyas", replace) keepcellfmt</v>
      </c>
      <c r="G56" s="80">
        <v>106</v>
      </c>
      <c r="H56" t="str">
        <f>BUSCARV(G56;[1]NOTAS!$A$2:$B$92;2;0)</f>
        <v>Mariscal Nieto</v>
      </c>
      <c r="I56" t="str">
        <f t="shared" ref="I56" si="51">"export excel ""$provincias_significativas\"&amp;H$5&amp;"\output_"&amp;H$5&amp;"_"&amp;H$3&amp;"_"&amp;H$4&amp;".xlsx"", firstrow(variables) sheet("&amp;""""&amp;H56&amp;""""&amp;", replace) keepcellfmt"</f>
        <v>export excel "$provincias_significativas\malos\output_malos_mujeres_simulacion_4.xlsx", firstrow(variables) sheet("Mariscal Nieto", replace) keepcellfmt</v>
      </c>
    </row>
    <row r="57" spans="1:9">
      <c r="A57" s="78">
        <v>41</v>
      </c>
      <c r="B57" t="str">
        <f>BUSCARV(A57;[1]NOTAS!$A$2:$B$92;2;0)</f>
        <v>Chachapoyas</v>
      </c>
      <c r="C57" t="s">
        <v>105</v>
      </c>
      <c r="D57" s="79">
        <v>41</v>
      </c>
      <c r="E57" t="str">
        <f>BUSCARV(D57;[1]NOTAS!$A$2:$B$92;2;0)</f>
        <v>Chachapoyas</v>
      </c>
      <c r="F57" t="s">
        <v>105</v>
      </c>
      <c r="G57" s="80">
        <v>106</v>
      </c>
      <c r="H57" t="str">
        <f>BUSCARV(G57;[1]NOTAS!$A$2:$B$92;2;0)</f>
        <v>Mariscal Nieto</v>
      </c>
      <c r="I57" t="s">
        <v>105</v>
      </c>
    </row>
    <row r="58" spans="1:9">
      <c r="A58" s="78">
        <v>41</v>
      </c>
      <c r="B58" t="str">
        <f>BUSCARV(A58;[1]NOTAS!$A$2:$B$92;2;0)</f>
        <v>Chachapoyas</v>
      </c>
      <c r="C58" t="s">
        <v>106</v>
      </c>
      <c r="D58" s="79">
        <v>41</v>
      </c>
      <c r="E58" t="str">
        <f>BUSCARV(D58;[1]NOTAS!$A$2:$B$92;2;0)</f>
        <v>Chachapoyas</v>
      </c>
      <c r="F58" t="s">
        <v>106</v>
      </c>
      <c r="G58" s="80">
        <v>106</v>
      </c>
      <c r="H58" t="str">
        <f>BUSCARV(G58;[1]NOTAS!$A$2:$B$92;2;0)</f>
        <v>Mariscal Nieto</v>
      </c>
      <c r="I58" t="s">
        <v>106</v>
      </c>
    </row>
    <row r="59" spans="1:9">
      <c r="A59" s="78">
        <v>41</v>
      </c>
      <c r="B59" t="str">
        <f>BUSCARV(A59;[1]NOTAS!$A$2:$B$92;2;0)</f>
        <v>Chachapoyas</v>
      </c>
      <c r="C59" t="str">
        <f>"nogrid labsize(*0.6)) xline(37, lcolor(ltblue) ) ylabel(,nogrid) ytitle(""Pobreza Estandarizada"", size(*0.7)) title("&amp;""""&amp;"Pobreza de la Provincia "&amp;B59&amp;""&amp;""""&amp;",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Chachapoyas", size(10pt)) graphregion(color(white)) legend(label(1 "Observado") label(2 "SCM") label(3 "SCM Spillover"))</v>
      </c>
      <c r="D59" s="79">
        <v>41</v>
      </c>
      <c r="E59" t="str">
        <f>BUSCARV(D59;[1]NOTAS!$A$2:$B$92;2;0)</f>
        <v>Chachapoyas</v>
      </c>
      <c r="F59" t="str">
        <f t="shared" ref="F59" si="52">"nogrid labsize(*0.6)) xline(37, lcolor(ltblue) ) ylabel(,nogrid) ytitle(""Pobreza Estandarizada"", size(*0.7)) title("&amp;""""&amp;"Pobreza de la Provincia "&amp;E59&amp;""&amp;""""&amp;",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Chachapoyas", size(10pt)) graphregion(color(white)) legend(label(1 "Observado") label(2 "SCM") label(3 "SCM Spillover"))</v>
      </c>
      <c r="G59" s="80">
        <v>106</v>
      </c>
      <c r="H59" t="str">
        <f>BUSCARV(G59;[1]NOTAS!$A$2:$B$92;2;0)</f>
        <v>Mariscal Nieto</v>
      </c>
      <c r="I59" t="str">
        <f t="shared" ref="I59" si="53">"nogrid labsize(*0.6)) xline(37, lcolor(ltblue) ) ylabel(,nogrid) ytitle(""Pobreza Estandarizada"", size(*0.7)) title("&amp;""""&amp;"Pobreza de la Provincia "&amp;H59&amp;""&amp;""""&amp;",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</row>
    <row r="60" spans="1:9">
      <c r="A60" s="78">
        <v>41</v>
      </c>
      <c r="B60" t="str">
        <f>BUSCARV(A60;[1]NOTAS!$A$2:$B$92;2;0)</f>
        <v>Chachapoyas</v>
      </c>
      <c r="C60" t="str">
        <f>"graph export "&amp;""""&amp;"$provincias_significativas\graficos\"&amp;B$5&amp;"\provincia_"&amp;B60&amp;"_var_"&amp;B$3&amp;"_"&amp;B$4&amp;".png"&amp;""""&amp;", as (png) replace"</f>
        <v>graph export "$provincias_significativas\graficos\malos\provincia_Chachapoyas_var_mujeres_simulacion_1.png", as (png) replace</v>
      </c>
      <c r="D60" s="79">
        <v>41</v>
      </c>
      <c r="E60" t="str">
        <f>BUSCARV(D60;[1]NOTAS!$A$2:$B$92;2;0)</f>
        <v>Chachapoyas</v>
      </c>
      <c r="F60" t="str">
        <f t="shared" ref="F60" si="54">"graph export "&amp;""""&amp;"$provincias_significativas\graficos\"&amp;E$5&amp;"\provincia_"&amp;E60&amp;"_var_"&amp;E$3&amp;"_"&amp;E$4&amp;".png"&amp;""""&amp;", as (png) replace"</f>
        <v>graph export "$provincias_significativas\graficos\malos\provincia_Chachapoyas_var_mujeres_simulacion_2.png", as (png) replace</v>
      </c>
      <c r="G60" s="80">
        <v>106</v>
      </c>
      <c r="H60" t="str">
        <f>BUSCARV(G60;[1]NOTAS!$A$2:$B$92;2;0)</f>
        <v>Mariscal Nieto</v>
      </c>
      <c r="I60" t="str">
        <f t="shared" ref="I60" si="55">"graph export "&amp;""""&amp;"$provincias_significativas\graficos\"&amp;H$5&amp;"\provincia_"&amp;H60&amp;"_var_"&amp;H$3&amp;"_"&amp;H$4&amp;".png"&amp;""""&amp;", as (png) replace"</f>
        <v>graph export "$provincias_significativas\graficos\malos\provincia_Mariscal Nieto_var_mujeres_simulacion_4.png", as (png) replace</v>
      </c>
    </row>
    <row r="61" spans="1:9">
      <c r="A61" s="78">
        <v>41</v>
      </c>
      <c r="B61" t="str">
        <f>BUSCARV(A61;[1]NOTAS!$A$2:$B$92;2;0)</f>
        <v>Chachapoyas</v>
      </c>
      <c r="C61" t="str">
        <f>"putexcel set "&amp;""""&amp;"$provincias_significativas\"&amp;B$5&amp;"\output_"&amp;B$5&amp;"_"&amp;B$3&amp;"_"&amp;B$4&amp;".xlsx"&amp;""""&amp;", sheet("&amp;""""&amp;B61&amp;""""&amp;") modify"</f>
        <v>putexcel set "$provincias_significativas\malos\output_malos_mujeres_simulacion_1.xlsx", sheet("Chachapoyas") modify</v>
      </c>
      <c r="D61" s="79">
        <v>41</v>
      </c>
      <c r="E61" t="str">
        <f>BUSCARV(D61;[1]NOTAS!$A$2:$B$92;2;0)</f>
        <v>Chachapoyas</v>
      </c>
      <c r="F61" t="str">
        <f t="shared" ref="F61" si="56">"putexcel set "&amp;""""&amp;"$provincias_significativas\"&amp;E$5&amp;"\output_"&amp;E$5&amp;"_"&amp;E$3&amp;"_"&amp;E$4&amp;".xlsx"&amp;""""&amp;", sheet("&amp;""""&amp;E61&amp;""""&amp;") modify"</f>
        <v>putexcel set "$provincias_significativas\malos\output_malos_mujeres_simulacion_2.xlsx", sheet("Chachapoyas") modify</v>
      </c>
      <c r="G61" s="80">
        <v>106</v>
      </c>
      <c r="H61" t="str">
        <f>BUSCARV(G61;[1]NOTAS!$A$2:$B$92;2;0)</f>
        <v>Mariscal Nieto</v>
      </c>
      <c r="I61" t="str">
        <f t="shared" ref="I61" si="57">"putexcel set "&amp;""""&amp;"$provincias_significativas\"&amp;H$5&amp;"\output_"&amp;H$5&amp;"_"&amp;H$3&amp;"_"&amp;H$4&amp;".xlsx"&amp;""""&amp;", sheet("&amp;""""&amp;H61&amp;""""&amp;") modify"</f>
        <v>putexcel set "$provincias_significativas\malos\output_malos_mujeres_simulacion_4.xlsx", sheet("Mariscal Nieto") modify</v>
      </c>
    </row>
    <row r="62" spans="1:9">
      <c r="A62" s="78">
        <v>41</v>
      </c>
      <c r="B62" t="str">
        <f>BUSCARV(A62;[1]NOTAS!$A$2:$B$92;2;0)</f>
        <v>Chachapoyas</v>
      </c>
      <c r="C62" t="str">
        <f>"putexcel J1=picture("&amp;""""&amp;"$provincias_significativas\graficos\"&amp;B$5&amp;"\provincia_"&amp;B62&amp;"_var_"&amp;B$3&amp;"_"&amp;B$2&amp;".png"&amp;""""&amp;")"</f>
        <v>putexcel J1=picture("$provincias_significativas\graficos\malos\provincia_Chachapoyas_var_mujeres_simulacion_1.png")</v>
      </c>
      <c r="D62" s="79">
        <v>41</v>
      </c>
      <c r="E62" t="str">
        <f>BUSCARV(D62;[1]NOTAS!$A$2:$B$92;2;0)</f>
        <v>Chachapoyas</v>
      </c>
      <c r="F62" t="str">
        <f t="shared" ref="F62" si="58">"putexcel J1=picture("&amp;""""&amp;"$provincias_significativas\graficos\"&amp;E$5&amp;"\provincia_"&amp;E62&amp;"_var_"&amp;E$3&amp;"_"&amp;E$2&amp;".png"&amp;""""&amp;")"</f>
        <v>putexcel J1=picture("$provincias_significativas\graficos\malos\provincia_Chachapoyas_var_mujeres_simulacion_2.png")</v>
      </c>
      <c r="G62" s="80">
        <v>106</v>
      </c>
      <c r="H62" t="str">
        <f>BUSCARV(G62;[1]NOTAS!$A$2:$B$92;2;0)</f>
        <v>Mariscal Nieto</v>
      </c>
      <c r="I62" t="str">
        <f t="shared" ref="I62" si="59">"putexcel J1=picture("&amp;""""&amp;"$provincias_significativas\graficos\"&amp;H$5&amp;"\provincia_"&amp;H62&amp;"_var_"&amp;H$3&amp;"_"&amp;H$2&amp;".png"&amp;""""&amp;")"</f>
        <v>putexcel J1=picture("$provincias_significativas\graficos\malos\provincia_Mariscal Nieto_var_mujeres_simulacion_4.png")</v>
      </c>
    </row>
    <row r="63" spans="1:9">
      <c r="A63" s="78">
        <v>41</v>
      </c>
      <c r="B63" t="str">
        <f>BUSCARV(A63;[1]NOTAS!$A$2:$B$92;2;0)</f>
        <v>Chachapoyas</v>
      </c>
      <c r="C63" t="s">
        <v>108</v>
      </c>
      <c r="D63" s="79">
        <v>41</v>
      </c>
      <c r="E63" t="str">
        <f>BUSCARV(D63;[1]NOTAS!$A$2:$B$92;2;0)</f>
        <v>Chachapoyas</v>
      </c>
      <c r="F63" t="s">
        <v>108</v>
      </c>
      <c r="G63" s="80">
        <v>106</v>
      </c>
      <c r="H63" t="str">
        <f>BUSCARV(G63;[1]NOTAS!$A$2:$B$92;2;0)</f>
        <v>Mariscal Nieto</v>
      </c>
      <c r="I63" t="s">
        <v>108</v>
      </c>
    </row>
    <row r="64" spans="1:9">
      <c r="A64" s="78">
        <v>42</v>
      </c>
      <c r="B64" t="str">
        <f>BUSCARV(A64;[1]NOTAS!$A$2:$B$92;2;0)</f>
        <v>Chanchamayo</v>
      </c>
      <c r="C64" t="str">
        <f>"if `j'=="&amp;A64&amp;" {"</f>
        <v>if `j'==42 {</v>
      </c>
      <c r="D64" s="79">
        <v>44</v>
      </c>
      <c r="E64" t="str">
        <f>BUSCARV(D64;[1]NOTAS!$A$2:$B$92;2;0)</f>
        <v>Chiclayo</v>
      </c>
      <c r="F64" t="str">
        <f t="shared" ref="F64" si="60">"if `j'=="&amp;D64&amp;" {"</f>
        <v>if `j'==44 {</v>
      </c>
      <c r="G64" s="80">
        <v>107</v>
      </c>
      <c r="H64" t="str">
        <f>BUSCARV(G64;[1]NOTAS!$A$2:$B$92;2;0)</f>
        <v>Mariscal Ramon Castilla</v>
      </c>
      <c r="I64" t="str">
        <f t="shared" ref="I64" si="61">"if `j'=="&amp;G64&amp;" {"</f>
        <v>if `j'==107 {</v>
      </c>
    </row>
    <row r="65" spans="1:9">
      <c r="A65" s="78">
        <v>42</v>
      </c>
      <c r="B65" t="str">
        <f>BUSCARV(A65;[1]NOTAS!$A$2:$B$92;2;0)</f>
        <v>Chanchamayo</v>
      </c>
      <c r="C65" t="str">
        <f>"export excel ""$provincias_significativas\"&amp;B$5&amp;"\output_"&amp;B$5&amp;"_"&amp;B$3&amp;"_"&amp;B$4&amp;".xlsx"", firstrow(variables) sheet("&amp;""""&amp;B65&amp;""""&amp;", replace) keepcellfmt"</f>
        <v>export excel "$provincias_significativas\malos\output_malos_mujeres_simulacion_1.xlsx", firstrow(variables) sheet("Chanchamayo", replace) keepcellfmt</v>
      </c>
      <c r="D65" s="79">
        <v>44</v>
      </c>
      <c r="E65" t="str">
        <f>BUSCARV(D65;[1]NOTAS!$A$2:$B$92;2;0)</f>
        <v>Chiclayo</v>
      </c>
      <c r="F65" t="str">
        <f t="shared" ref="F65" si="62">"export excel ""$provincias_significativas\"&amp;E$5&amp;"\output_"&amp;E$5&amp;"_"&amp;E$3&amp;"_"&amp;E$4&amp;".xlsx"", firstrow(variables) sheet("&amp;""""&amp;E65&amp;""""&amp;", replace) keepcellfmt"</f>
        <v>export excel "$provincias_significativas\malos\output_malos_mujeres_simulacion_2.xlsx", firstrow(variables) sheet("Chiclayo", replace) keepcellfmt</v>
      </c>
      <c r="G65" s="80">
        <v>107</v>
      </c>
      <c r="H65" t="str">
        <f>BUSCARV(G65;[1]NOTAS!$A$2:$B$92;2;0)</f>
        <v>Mariscal Ramon Castilla</v>
      </c>
      <c r="I65" t="str">
        <f t="shared" ref="I65" si="63">"export excel ""$provincias_significativas\"&amp;H$5&amp;"\output_"&amp;H$5&amp;"_"&amp;H$3&amp;"_"&amp;H$4&amp;".xlsx"", firstrow(variables) sheet("&amp;""""&amp;H65&amp;""""&amp;", replace) keepcellfmt"</f>
        <v>export excel "$provincias_significativas\malos\output_malos_mujeres_simulacion_4.xlsx", firstrow(variables) sheet("Mariscal Ramon Castilla", replace) keepcellfmt</v>
      </c>
    </row>
    <row r="66" spans="1:9">
      <c r="A66" s="78">
        <v>42</v>
      </c>
      <c r="B66" t="str">
        <f>BUSCARV(A66;[1]NOTAS!$A$2:$B$92;2;0)</f>
        <v>Chanchamayo</v>
      </c>
      <c r="C66" t="s">
        <v>105</v>
      </c>
      <c r="D66" s="79">
        <v>44</v>
      </c>
      <c r="E66" t="str">
        <f>BUSCARV(D66;[1]NOTAS!$A$2:$B$92;2;0)</f>
        <v>Chiclayo</v>
      </c>
      <c r="F66" t="s">
        <v>105</v>
      </c>
      <c r="G66" s="80">
        <v>107</v>
      </c>
      <c r="H66" t="str">
        <f>BUSCARV(G66;[1]NOTAS!$A$2:$B$92;2;0)</f>
        <v>Mariscal Ramon Castilla</v>
      </c>
      <c r="I66" t="s">
        <v>105</v>
      </c>
    </row>
    <row r="67" spans="1:9">
      <c r="A67" s="78">
        <v>42</v>
      </c>
      <c r="B67" t="str">
        <f>BUSCARV(A67;[1]NOTAS!$A$2:$B$92;2;0)</f>
        <v>Chanchamayo</v>
      </c>
      <c r="C67" t="s">
        <v>106</v>
      </c>
      <c r="D67" s="79">
        <v>44</v>
      </c>
      <c r="E67" t="str">
        <f>BUSCARV(D67;[1]NOTAS!$A$2:$B$92;2;0)</f>
        <v>Chiclayo</v>
      </c>
      <c r="F67" t="s">
        <v>106</v>
      </c>
      <c r="G67" s="80">
        <v>107</v>
      </c>
      <c r="H67" t="str">
        <f>BUSCARV(G67;[1]NOTAS!$A$2:$B$92;2;0)</f>
        <v>Mariscal Ramon Castilla</v>
      </c>
      <c r="I67" t="s">
        <v>106</v>
      </c>
    </row>
    <row r="68" spans="1:9">
      <c r="A68" s="78">
        <v>42</v>
      </c>
      <c r="B68" t="str">
        <f>BUSCARV(A68;[1]NOTAS!$A$2:$B$92;2;0)</f>
        <v>Chanchamayo</v>
      </c>
      <c r="C68" t="str">
        <f>"nogrid labsize(*0.6)) xline(37, lcolor(ltblue) ) ylabel(,nogrid) ytitle(""Pobreza Estandarizada"", size(*0.7)) title("&amp;""""&amp;"Pobreza de la Provincia "&amp;B68&amp;""&amp;""""&amp;",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Chanchamayo", size(10pt)) graphregion(color(white)) legend(label(1 "Observado") label(2 "SCM") label(3 "SCM Spillover"))</v>
      </c>
      <c r="D68" s="79">
        <v>44</v>
      </c>
      <c r="E68" t="str">
        <f>BUSCARV(D68;[1]NOTAS!$A$2:$B$92;2;0)</f>
        <v>Chiclayo</v>
      </c>
      <c r="F68" t="str">
        <f t="shared" ref="F68" si="64">"nogrid labsize(*0.6)) xline(37, lcolor(ltblue) ) ylabel(,nogrid) ytitle(""Pobreza Estandarizada"", size(*0.7)) title("&amp;""""&amp;"Pobreza de la Provincia "&amp;E68&amp;""&amp;""""&amp;",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  <c r="G68" s="80">
        <v>107</v>
      </c>
      <c r="H68" t="str">
        <f>BUSCARV(G68;[1]NOTAS!$A$2:$B$92;2;0)</f>
        <v>Mariscal Ramon Castilla</v>
      </c>
      <c r="I68" t="str">
        <f t="shared" ref="I68" si="65">"nogrid labsize(*0.6)) xline(37, lcolor(ltblue) ) ylabel(,nogrid) ytitle(""Pobreza Estandarizada"", size(*0.7)) title("&amp;""""&amp;"Pobreza de la Provincia "&amp;H68&amp;""&amp;""""&amp;",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</row>
    <row r="69" spans="1:9">
      <c r="A69" s="78">
        <v>42</v>
      </c>
      <c r="B69" t="str">
        <f>BUSCARV(A69;[1]NOTAS!$A$2:$B$92;2;0)</f>
        <v>Chanchamayo</v>
      </c>
      <c r="C69" t="str">
        <f>"graph export "&amp;""""&amp;"$provincias_significativas\graficos\"&amp;B$5&amp;"\provincia_"&amp;B69&amp;"_var_"&amp;B$3&amp;"_"&amp;B$4&amp;".png"&amp;""""&amp;", as (png) replace"</f>
        <v>graph export "$provincias_significativas\graficos\malos\provincia_Chanchamayo_var_mujeres_simulacion_1.png", as (png) replace</v>
      </c>
      <c r="D69" s="79">
        <v>44</v>
      </c>
      <c r="E69" t="str">
        <f>BUSCARV(D69;[1]NOTAS!$A$2:$B$92;2;0)</f>
        <v>Chiclayo</v>
      </c>
      <c r="F69" t="str">
        <f t="shared" ref="F69" si="66">"graph export "&amp;""""&amp;"$provincias_significativas\graficos\"&amp;E$5&amp;"\provincia_"&amp;E69&amp;"_var_"&amp;E$3&amp;"_"&amp;E$4&amp;".png"&amp;""""&amp;", as (png) replace"</f>
        <v>graph export "$provincias_significativas\graficos\malos\provincia_Chiclayo_var_mujeres_simulacion_2.png", as (png) replace</v>
      </c>
      <c r="G69" s="80">
        <v>107</v>
      </c>
      <c r="H69" t="str">
        <f>BUSCARV(G69;[1]NOTAS!$A$2:$B$92;2;0)</f>
        <v>Mariscal Ramon Castilla</v>
      </c>
      <c r="I69" t="str">
        <f t="shared" ref="I69" si="67">"graph export "&amp;""""&amp;"$provincias_significativas\graficos\"&amp;H$5&amp;"\provincia_"&amp;H69&amp;"_var_"&amp;H$3&amp;"_"&amp;H$4&amp;".png"&amp;""""&amp;", as (png) replace"</f>
        <v>graph export "$provincias_significativas\graficos\malos\provincia_Mariscal Ramon Castilla_var_mujeres_simulacion_4.png", as (png) replace</v>
      </c>
    </row>
    <row r="70" spans="1:9">
      <c r="A70" s="78">
        <v>42</v>
      </c>
      <c r="B70" t="str">
        <f>BUSCARV(A70;[1]NOTAS!$A$2:$B$92;2;0)</f>
        <v>Chanchamayo</v>
      </c>
      <c r="C70" t="str">
        <f>"putexcel set "&amp;""""&amp;"$provincias_significativas\"&amp;B$5&amp;"\output_"&amp;B$5&amp;"_"&amp;B$3&amp;"_"&amp;B$4&amp;".xlsx"&amp;""""&amp;", sheet("&amp;""""&amp;B70&amp;""""&amp;") modify"</f>
        <v>putexcel set "$provincias_significativas\malos\output_malos_mujeres_simulacion_1.xlsx", sheet("Chanchamayo") modify</v>
      </c>
      <c r="D70" s="79">
        <v>44</v>
      </c>
      <c r="E70" t="str">
        <f>BUSCARV(D70;[1]NOTAS!$A$2:$B$92;2;0)</f>
        <v>Chiclayo</v>
      </c>
      <c r="F70" t="str">
        <f t="shared" ref="F70" si="68">"putexcel set "&amp;""""&amp;"$provincias_significativas\"&amp;E$5&amp;"\output_"&amp;E$5&amp;"_"&amp;E$3&amp;"_"&amp;E$4&amp;".xlsx"&amp;""""&amp;", sheet("&amp;""""&amp;E70&amp;""""&amp;") modify"</f>
        <v>putexcel set "$provincias_significativas\malos\output_malos_mujeres_simulacion_2.xlsx", sheet("Chiclayo") modify</v>
      </c>
      <c r="G70" s="80">
        <v>107</v>
      </c>
      <c r="H70" t="str">
        <f>BUSCARV(G70;[1]NOTAS!$A$2:$B$92;2;0)</f>
        <v>Mariscal Ramon Castilla</v>
      </c>
      <c r="I70" t="str">
        <f t="shared" ref="I70" si="69">"putexcel set "&amp;""""&amp;"$provincias_significativas\"&amp;H$5&amp;"\output_"&amp;H$5&amp;"_"&amp;H$3&amp;"_"&amp;H$4&amp;".xlsx"&amp;""""&amp;", sheet("&amp;""""&amp;H70&amp;""""&amp;") modify"</f>
        <v>putexcel set "$provincias_significativas\malos\output_malos_mujeres_simulacion_4.xlsx", sheet("Mariscal Ramon Castilla") modify</v>
      </c>
    </row>
    <row r="71" spans="1:9">
      <c r="A71" s="78">
        <v>42</v>
      </c>
      <c r="B71" t="str">
        <f>BUSCARV(A71;[1]NOTAS!$A$2:$B$92;2;0)</f>
        <v>Chanchamayo</v>
      </c>
      <c r="C71" t="str">
        <f>"putexcel J1=picture("&amp;""""&amp;"$provincias_significativas\graficos\"&amp;B$5&amp;"\provincia_"&amp;B71&amp;"_var_"&amp;B$3&amp;"_"&amp;B$2&amp;".png"&amp;""""&amp;")"</f>
        <v>putexcel J1=picture("$provincias_significativas\graficos\malos\provincia_Chanchamayo_var_mujeres_simulacion_1.png")</v>
      </c>
      <c r="D71" s="79">
        <v>44</v>
      </c>
      <c r="E71" t="str">
        <f>BUSCARV(D71;[1]NOTAS!$A$2:$B$92;2;0)</f>
        <v>Chiclayo</v>
      </c>
      <c r="F71" t="str">
        <f t="shared" ref="F71" si="70">"putexcel J1=picture("&amp;""""&amp;"$provincias_significativas\graficos\"&amp;E$5&amp;"\provincia_"&amp;E71&amp;"_var_"&amp;E$3&amp;"_"&amp;E$2&amp;".png"&amp;""""&amp;")"</f>
        <v>putexcel J1=picture("$provincias_significativas\graficos\malos\provincia_Chiclayo_var_mujeres_simulacion_2.png")</v>
      </c>
      <c r="G71" s="80">
        <v>107</v>
      </c>
      <c r="H71" t="str">
        <f>BUSCARV(G71;[1]NOTAS!$A$2:$B$92;2;0)</f>
        <v>Mariscal Ramon Castilla</v>
      </c>
      <c r="I71" t="str">
        <f t="shared" ref="I71" si="71">"putexcel J1=picture("&amp;""""&amp;"$provincias_significativas\graficos\"&amp;H$5&amp;"\provincia_"&amp;H71&amp;"_var_"&amp;H$3&amp;"_"&amp;H$2&amp;".png"&amp;""""&amp;")"</f>
        <v>putexcel J1=picture("$provincias_significativas\graficos\malos\provincia_Mariscal Ramon Castilla_var_mujeres_simulacion_4.png")</v>
      </c>
    </row>
    <row r="72" spans="1:9">
      <c r="A72" s="78">
        <v>42</v>
      </c>
      <c r="B72" t="str">
        <f>BUSCARV(A72;[1]NOTAS!$A$2:$B$92;2;0)</f>
        <v>Chanchamayo</v>
      </c>
      <c r="C72" t="s">
        <v>108</v>
      </c>
      <c r="D72" s="79">
        <v>44</v>
      </c>
      <c r="E72" t="str">
        <f>BUSCARV(D72;[1]NOTAS!$A$2:$B$92;2;0)</f>
        <v>Chiclayo</v>
      </c>
      <c r="F72" t="s">
        <v>108</v>
      </c>
      <c r="G72" s="80">
        <v>107</v>
      </c>
      <c r="H72" t="str">
        <f>BUSCARV(G72;[1]NOTAS!$A$2:$B$92;2;0)</f>
        <v>Mariscal Ramon Castilla</v>
      </c>
      <c r="I72" t="s">
        <v>108</v>
      </c>
    </row>
    <row r="73" spans="1:9">
      <c r="A73" s="78">
        <v>44</v>
      </c>
      <c r="B73" t="str">
        <f>BUSCARV(A73;[1]NOTAS!$A$2:$B$92;2;0)</f>
        <v>Chiclayo</v>
      </c>
      <c r="C73" t="str">
        <f>"if `j'=="&amp;A73&amp;" {"</f>
        <v>if `j'==44 {</v>
      </c>
      <c r="D73" s="79">
        <v>45</v>
      </c>
      <c r="E73" t="str">
        <f>BUSCARV(D73;[1]NOTAS!$A$2:$B$92;2;0)</f>
        <v>Chincha</v>
      </c>
      <c r="F73" t="str">
        <f t="shared" ref="F73" si="72">"if `j'=="&amp;D73&amp;" {"</f>
        <v>if `j'==45 {</v>
      </c>
      <c r="G73" s="80">
        <v>119</v>
      </c>
      <c r="H73" t="str">
        <f>BUSCARV(G73;[1]NOTAS!$A$2:$B$92;2;0)</f>
        <v>Padre Abad</v>
      </c>
      <c r="I73" t="str">
        <f t="shared" ref="I73" si="73">"if `j'=="&amp;G73&amp;" {"</f>
        <v>if `j'==119 {</v>
      </c>
    </row>
    <row r="74" spans="1:9">
      <c r="A74" s="78">
        <v>44</v>
      </c>
      <c r="B74" t="str">
        <f>BUSCARV(A74;[1]NOTAS!$A$2:$B$92;2;0)</f>
        <v>Chiclayo</v>
      </c>
      <c r="C74" t="str">
        <f>"export excel ""$provincias_significativas\"&amp;B$5&amp;"\output_"&amp;B$5&amp;"_"&amp;B$3&amp;"_"&amp;B$4&amp;".xlsx"", firstrow(variables) sheet("&amp;""""&amp;B74&amp;""""&amp;", replace) keepcellfmt"</f>
        <v>export excel "$provincias_significativas\malos\output_malos_mujeres_simulacion_1.xlsx", firstrow(variables) sheet("Chiclayo", replace) keepcellfmt</v>
      </c>
      <c r="D74" s="79">
        <v>45</v>
      </c>
      <c r="E74" t="str">
        <f>BUSCARV(D74;[1]NOTAS!$A$2:$B$92;2;0)</f>
        <v>Chincha</v>
      </c>
      <c r="F74" t="str">
        <f t="shared" ref="F74" si="74">"export excel ""$provincias_significativas\"&amp;E$5&amp;"\output_"&amp;E$5&amp;"_"&amp;E$3&amp;"_"&amp;E$4&amp;".xlsx"", firstrow(variables) sheet("&amp;""""&amp;E74&amp;""""&amp;", replace) keepcellfmt"</f>
        <v>export excel "$provincias_significativas\malos\output_malos_mujeres_simulacion_2.xlsx", firstrow(variables) sheet("Chincha", replace) keepcellfmt</v>
      </c>
      <c r="G74" s="80">
        <v>119</v>
      </c>
      <c r="H74" t="str">
        <f>BUSCARV(G74;[1]NOTAS!$A$2:$B$92;2;0)</f>
        <v>Padre Abad</v>
      </c>
      <c r="I74" t="str">
        <f t="shared" ref="I74" si="75">"export excel ""$provincias_significativas\"&amp;H$5&amp;"\output_"&amp;H$5&amp;"_"&amp;H$3&amp;"_"&amp;H$4&amp;".xlsx"", firstrow(variables) sheet("&amp;""""&amp;H74&amp;""""&amp;", replace) keepcellfmt"</f>
        <v>export excel "$provincias_significativas\malos\output_malos_mujeres_simulacion_4.xlsx", firstrow(variables) sheet("Padre Abad", replace) keepcellfmt</v>
      </c>
    </row>
    <row r="75" spans="1:9">
      <c r="A75" s="78">
        <v>44</v>
      </c>
      <c r="B75" t="str">
        <f>BUSCARV(A75;[1]NOTAS!$A$2:$B$92;2;0)</f>
        <v>Chiclayo</v>
      </c>
      <c r="C75" t="s">
        <v>105</v>
      </c>
      <c r="D75" s="79">
        <v>45</v>
      </c>
      <c r="E75" t="str">
        <f>BUSCARV(D75;[1]NOTAS!$A$2:$B$92;2;0)</f>
        <v>Chincha</v>
      </c>
      <c r="F75" t="s">
        <v>105</v>
      </c>
      <c r="G75" s="80">
        <v>119</v>
      </c>
      <c r="H75" t="str">
        <f>BUSCARV(G75;[1]NOTAS!$A$2:$B$92;2;0)</f>
        <v>Padre Abad</v>
      </c>
      <c r="I75" t="s">
        <v>105</v>
      </c>
    </row>
    <row r="76" spans="1:9">
      <c r="A76" s="78">
        <v>44</v>
      </c>
      <c r="B76" t="str">
        <f>BUSCARV(A76;[1]NOTAS!$A$2:$B$92;2;0)</f>
        <v>Chiclayo</v>
      </c>
      <c r="C76" t="s">
        <v>106</v>
      </c>
      <c r="D76" s="79">
        <v>45</v>
      </c>
      <c r="E76" t="str">
        <f>BUSCARV(D76;[1]NOTAS!$A$2:$B$92;2;0)</f>
        <v>Chincha</v>
      </c>
      <c r="F76" t="s">
        <v>106</v>
      </c>
      <c r="G76" s="80">
        <v>119</v>
      </c>
      <c r="H76" t="str">
        <f>BUSCARV(G76;[1]NOTAS!$A$2:$B$92;2;0)</f>
        <v>Padre Abad</v>
      </c>
      <c r="I76" t="s">
        <v>106</v>
      </c>
    </row>
    <row r="77" spans="1:9">
      <c r="A77" s="78">
        <v>44</v>
      </c>
      <c r="B77" t="str">
        <f>BUSCARV(A77;[1]NOTAS!$A$2:$B$92;2;0)</f>
        <v>Chiclayo</v>
      </c>
      <c r="C77" t="str">
        <f>"nogrid labsize(*0.6)) xline(37, lcolor(ltblue) ) ylabel(,nogrid) ytitle(""Pobreza Estandarizada"", size(*0.7)) title("&amp;""""&amp;"Pobreza de la Provincia "&amp;B77&amp;""&amp;""""&amp;",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  <c r="D77" s="79">
        <v>45</v>
      </c>
      <c r="E77" t="str">
        <f>BUSCARV(D77;[1]NOTAS!$A$2:$B$92;2;0)</f>
        <v>Chincha</v>
      </c>
      <c r="F77" t="str">
        <f t="shared" ref="F77" si="76">"nogrid labsize(*0.6)) xline(37, lcolor(ltblue) ) ylabel(,nogrid) ytitle(""Pobreza Estandarizada"", size(*0.7)) title("&amp;""""&amp;"Pobreza de la Provincia "&amp;E77&amp;""&amp;""""&amp;",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  <c r="G77" s="80">
        <v>119</v>
      </c>
      <c r="H77" t="str">
        <f>BUSCARV(G77;[1]NOTAS!$A$2:$B$92;2;0)</f>
        <v>Padre Abad</v>
      </c>
      <c r="I77" t="str">
        <f t="shared" ref="I77" si="77">"nogrid labsize(*0.6)) xline(37, lcolor(ltblue) ) ylabel(,nogrid) ytitle(""Pobreza Estandarizada"", size(*0.7)) title("&amp;""""&amp;"Pobreza de la Provincia "&amp;H77&amp;""&amp;""""&amp;",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Padre Abad", size(10pt)) graphregion(color(white)) legend(label(1 "Observado") label(2 "SCM") label(3 "SCM Spillover"))</v>
      </c>
    </row>
    <row r="78" spans="1:9">
      <c r="A78" s="78">
        <v>44</v>
      </c>
      <c r="B78" t="str">
        <f>BUSCARV(A78;[1]NOTAS!$A$2:$B$92;2;0)</f>
        <v>Chiclayo</v>
      </c>
      <c r="C78" t="str">
        <f>"graph export "&amp;""""&amp;"$provincias_significativas\graficos\"&amp;B$5&amp;"\provincia_"&amp;B78&amp;"_var_"&amp;B$3&amp;"_"&amp;B$4&amp;".png"&amp;""""&amp;", as (png) replace"</f>
        <v>graph export "$provincias_significativas\graficos\malos\provincia_Chiclayo_var_mujeres_simulacion_1.png", as (png) replace</v>
      </c>
      <c r="D78" s="79">
        <v>45</v>
      </c>
      <c r="E78" t="str">
        <f>BUSCARV(D78;[1]NOTAS!$A$2:$B$92;2;0)</f>
        <v>Chincha</v>
      </c>
      <c r="F78" t="str">
        <f t="shared" ref="F78" si="78">"graph export "&amp;""""&amp;"$provincias_significativas\graficos\"&amp;E$5&amp;"\provincia_"&amp;E78&amp;"_var_"&amp;E$3&amp;"_"&amp;E$4&amp;".png"&amp;""""&amp;", as (png) replace"</f>
        <v>graph export "$provincias_significativas\graficos\malos\provincia_Chincha_var_mujeres_simulacion_2.png", as (png) replace</v>
      </c>
      <c r="G78" s="80">
        <v>119</v>
      </c>
      <c r="H78" t="str">
        <f>BUSCARV(G78;[1]NOTAS!$A$2:$B$92;2;0)</f>
        <v>Padre Abad</v>
      </c>
      <c r="I78" t="str">
        <f t="shared" ref="I78" si="79">"graph export "&amp;""""&amp;"$provincias_significativas\graficos\"&amp;H$5&amp;"\provincia_"&amp;H78&amp;"_var_"&amp;H$3&amp;"_"&amp;H$4&amp;".png"&amp;""""&amp;", as (png) replace"</f>
        <v>graph export "$provincias_significativas\graficos\malos\provincia_Padre Abad_var_mujeres_simulacion_4.png", as (png) replace</v>
      </c>
    </row>
    <row r="79" spans="1:9">
      <c r="A79" s="78">
        <v>44</v>
      </c>
      <c r="B79" t="str">
        <f>BUSCARV(A79;[1]NOTAS!$A$2:$B$92;2;0)</f>
        <v>Chiclayo</v>
      </c>
      <c r="C79" t="str">
        <f>"putexcel set "&amp;""""&amp;"$provincias_significativas\"&amp;B$5&amp;"\output_"&amp;B$5&amp;"_"&amp;B$3&amp;"_"&amp;B$4&amp;".xlsx"&amp;""""&amp;", sheet("&amp;""""&amp;B79&amp;""""&amp;") modify"</f>
        <v>putexcel set "$provincias_significativas\malos\output_malos_mujeres_simulacion_1.xlsx", sheet("Chiclayo") modify</v>
      </c>
      <c r="D79" s="79">
        <v>45</v>
      </c>
      <c r="E79" t="str">
        <f>BUSCARV(D79;[1]NOTAS!$A$2:$B$92;2;0)</f>
        <v>Chincha</v>
      </c>
      <c r="F79" t="str">
        <f t="shared" ref="F79" si="80">"putexcel set "&amp;""""&amp;"$provincias_significativas\"&amp;E$5&amp;"\output_"&amp;E$5&amp;"_"&amp;E$3&amp;"_"&amp;E$4&amp;".xlsx"&amp;""""&amp;", sheet("&amp;""""&amp;E79&amp;""""&amp;") modify"</f>
        <v>putexcel set "$provincias_significativas\malos\output_malos_mujeres_simulacion_2.xlsx", sheet("Chincha") modify</v>
      </c>
      <c r="G79" s="80">
        <v>119</v>
      </c>
      <c r="H79" t="str">
        <f>BUSCARV(G79;[1]NOTAS!$A$2:$B$92;2;0)</f>
        <v>Padre Abad</v>
      </c>
      <c r="I79" t="str">
        <f t="shared" ref="I79" si="81">"putexcel set "&amp;""""&amp;"$provincias_significativas\"&amp;H$5&amp;"\output_"&amp;H$5&amp;"_"&amp;H$3&amp;"_"&amp;H$4&amp;".xlsx"&amp;""""&amp;", sheet("&amp;""""&amp;H79&amp;""""&amp;") modify"</f>
        <v>putexcel set "$provincias_significativas\malos\output_malos_mujeres_simulacion_4.xlsx", sheet("Padre Abad") modify</v>
      </c>
    </row>
    <row r="80" spans="1:9">
      <c r="A80" s="78">
        <v>44</v>
      </c>
      <c r="B80" t="str">
        <f>BUSCARV(A80;[1]NOTAS!$A$2:$B$92;2;0)</f>
        <v>Chiclayo</v>
      </c>
      <c r="C80" t="str">
        <f>"putexcel J1=picture("&amp;""""&amp;"$provincias_significativas\graficos\"&amp;B$5&amp;"\provincia_"&amp;B80&amp;"_var_"&amp;B$3&amp;"_"&amp;B$2&amp;".png"&amp;""""&amp;")"</f>
        <v>putexcel J1=picture("$provincias_significativas\graficos\malos\provincia_Chiclayo_var_mujeres_simulacion_1.png")</v>
      </c>
      <c r="D80" s="79">
        <v>45</v>
      </c>
      <c r="E80" t="str">
        <f>BUSCARV(D80;[1]NOTAS!$A$2:$B$92;2;0)</f>
        <v>Chincha</v>
      </c>
      <c r="F80" t="str">
        <f t="shared" ref="F80" si="82">"putexcel J1=picture("&amp;""""&amp;"$provincias_significativas\graficos\"&amp;E$5&amp;"\provincia_"&amp;E80&amp;"_var_"&amp;E$3&amp;"_"&amp;E$2&amp;".png"&amp;""""&amp;")"</f>
        <v>putexcel J1=picture("$provincias_significativas\graficos\malos\provincia_Chincha_var_mujeres_simulacion_2.png")</v>
      </c>
      <c r="G80" s="80">
        <v>119</v>
      </c>
      <c r="H80" t="str">
        <f>BUSCARV(G80;[1]NOTAS!$A$2:$B$92;2;0)</f>
        <v>Padre Abad</v>
      </c>
      <c r="I80" t="str">
        <f t="shared" ref="I80" si="83">"putexcel J1=picture("&amp;""""&amp;"$provincias_significativas\graficos\"&amp;H$5&amp;"\provincia_"&amp;H80&amp;"_var_"&amp;H$3&amp;"_"&amp;H$2&amp;".png"&amp;""""&amp;")"</f>
        <v>putexcel J1=picture("$provincias_significativas\graficos\malos\provincia_Padre Abad_var_mujeres_simulacion_4.png")</v>
      </c>
    </row>
    <row r="81" spans="1:9">
      <c r="A81" s="78">
        <v>44</v>
      </c>
      <c r="B81" t="str">
        <f>BUSCARV(A81;[1]NOTAS!$A$2:$B$92;2;0)</f>
        <v>Chiclayo</v>
      </c>
      <c r="C81" t="s">
        <v>108</v>
      </c>
      <c r="D81" s="79">
        <v>45</v>
      </c>
      <c r="E81" t="str">
        <f>BUSCARV(D81;[1]NOTAS!$A$2:$B$92;2;0)</f>
        <v>Chincha</v>
      </c>
      <c r="F81" t="s">
        <v>108</v>
      </c>
      <c r="G81" s="80">
        <v>119</v>
      </c>
      <c r="H81" t="str">
        <f>BUSCARV(G81;[1]NOTAS!$A$2:$B$92;2;0)</f>
        <v>Padre Abad</v>
      </c>
      <c r="I81" t="s">
        <v>108</v>
      </c>
    </row>
    <row r="82" spans="1:9">
      <c r="A82" s="78">
        <v>45</v>
      </c>
      <c r="B82" t="str">
        <f>BUSCARV(A82;[1]NOTAS!$A$2:$B$92;2;0)</f>
        <v>Chincha</v>
      </c>
      <c r="C82" t="str">
        <f>"if `j'=="&amp;A82&amp;" {"</f>
        <v>if `j'==45 {</v>
      </c>
      <c r="D82" s="79">
        <v>55</v>
      </c>
      <c r="E82" t="str">
        <f>BUSCARV(D82;[1]NOTAS!$A$2:$B$92;2;0)</f>
        <v>Coronel Portillo</v>
      </c>
      <c r="F82" t="str">
        <f t="shared" ref="F82" si="84">"if `j'=="&amp;D82&amp;" {"</f>
        <v>if `j'==55 {</v>
      </c>
      <c r="G82" s="80">
        <v>139</v>
      </c>
      <c r="H82" t="str">
        <f>BUSCARV(G82;[1]NOTAS!$A$2:$B$92;2;0)</f>
        <v>San Ignacio</v>
      </c>
      <c r="I82" t="str">
        <f t="shared" ref="I82" si="85">"if `j'=="&amp;G82&amp;" {"</f>
        <v>if `j'==139 {</v>
      </c>
    </row>
    <row r="83" spans="1:9">
      <c r="A83" s="78">
        <v>45</v>
      </c>
      <c r="B83" t="str">
        <f>BUSCARV(A83;[1]NOTAS!$A$2:$B$92;2;0)</f>
        <v>Chincha</v>
      </c>
      <c r="C83" t="str">
        <f>"export excel ""$provincias_significativas\"&amp;B$5&amp;"\output_"&amp;B$5&amp;"_"&amp;B$3&amp;"_"&amp;B$4&amp;".xlsx"", firstrow(variables) sheet("&amp;""""&amp;B83&amp;""""&amp;", replace) keepcellfmt"</f>
        <v>export excel "$provincias_significativas\malos\output_malos_mujeres_simulacion_1.xlsx", firstrow(variables) sheet("Chincha", replace) keepcellfmt</v>
      </c>
      <c r="D83" s="79">
        <v>55</v>
      </c>
      <c r="E83" t="str">
        <f>BUSCARV(D83;[1]NOTAS!$A$2:$B$92;2;0)</f>
        <v>Coronel Portillo</v>
      </c>
      <c r="F83" t="str">
        <f t="shared" ref="F83" si="86">"export excel ""$provincias_significativas\"&amp;E$5&amp;"\output_"&amp;E$5&amp;"_"&amp;E$3&amp;"_"&amp;E$4&amp;".xlsx"", firstrow(variables) sheet("&amp;""""&amp;E83&amp;""""&amp;", replace) keepcellfmt"</f>
        <v>export excel "$provincias_significativas\malos\output_malos_mujeres_simulacion_2.xlsx", firstrow(variables) sheet("Coronel Portillo", replace) keepcellfmt</v>
      </c>
      <c r="G83" s="80">
        <v>139</v>
      </c>
      <c r="H83" t="str">
        <f>BUSCARV(G83;[1]NOTAS!$A$2:$B$92;2;0)</f>
        <v>San Ignacio</v>
      </c>
      <c r="I83" t="str">
        <f t="shared" ref="I83" si="87">"export excel ""$provincias_significativas\"&amp;H$5&amp;"\output_"&amp;H$5&amp;"_"&amp;H$3&amp;"_"&amp;H$4&amp;".xlsx"", firstrow(variables) sheet("&amp;""""&amp;H83&amp;""""&amp;", replace) keepcellfmt"</f>
        <v>export excel "$provincias_significativas\malos\output_malos_mujeres_simulacion_4.xlsx", firstrow(variables) sheet("San Ignacio", replace) keepcellfmt</v>
      </c>
    </row>
    <row r="84" spans="1:9">
      <c r="A84" s="78">
        <v>45</v>
      </c>
      <c r="B84" t="str">
        <f>BUSCARV(A84;[1]NOTAS!$A$2:$B$92;2;0)</f>
        <v>Chincha</v>
      </c>
      <c r="C84" t="s">
        <v>105</v>
      </c>
      <c r="D84" s="79">
        <v>55</v>
      </c>
      <c r="E84" t="str">
        <f>BUSCARV(D84;[1]NOTAS!$A$2:$B$92;2;0)</f>
        <v>Coronel Portillo</v>
      </c>
      <c r="F84" t="s">
        <v>105</v>
      </c>
      <c r="G84" s="80">
        <v>139</v>
      </c>
      <c r="H84" t="str">
        <f>BUSCARV(G84;[1]NOTAS!$A$2:$B$92;2;0)</f>
        <v>San Ignacio</v>
      </c>
      <c r="I84" t="s">
        <v>105</v>
      </c>
    </row>
    <row r="85" spans="1:9">
      <c r="A85" s="78">
        <v>45</v>
      </c>
      <c r="B85" t="str">
        <f>BUSCARV(A85;[1]NOTAS!$A$2:$B$92;2;0)</f>
        <v>Chincha</v>
      </c>
      <c r="C85" t="s">
        <v>106</v>
      </c>
      <c r="D85" s="79">
        <v>55</v>
      </c>
      <c r="E85" t="str">
        <f>BUSCARV(D85;[1]NOTAS!$A$2:$B$92;2;0)</f>
        <v>Coronel Portillo</v>
      </c>
      <c r="F85" t="s">
        <v>106</v>
      </c>
      <c r="G85" s="80">
        <v>139</v>
      </c>
      <c r="H85" t="str">
        <f>BUSCARV(G85;[1]NOTAS!$A$2:$B$92;2;0)</f>
        <v>San Ignacio</v>
      </c>
      <c r="I85" t="s">
        <v>106</v>
      </c>
    </row>
    <row r="86" spans="1:9">
      <c r="A86" s="78">
        <v>45</v>
      </c>
      <c r="B86" t="str">
        <f>BUSCARV(A86;[1]NOTAS!$A$2:$B$92;2;0)</f>
        <v>Chincha</v>
      </c>
      <c r="C86" t="str">
        <f>"nogrid labsize(*0.6)) xline(37, lcolor(ltblue) ) ylabel(,nogrid) ytitle(""Pobreza Estandarizada"", size(*0.7)) title("&amp;""""&amp;"Pobreza de la Provincia "&amp;B86&amp;""&amp;""""&amp;",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  <c r="D86" s="79">
        <v>55</v>
      </c>
      <c r="E86" t="str">
        <f>BUSCARV(D86;[1]NOTAS!$A$2:$B$92;2;0)</f>
        <v>Coronel Portillo</v>
      </c>
      <c r="F86" t="str">
        <f t="shared" ref="F86" si="88">"nogrid labsize(*0.6)) xline(37, lcolor(ltblue) ) ylabel(,nogrid) ytitle(""Pobreza Estandarizada"", size(*0.7)) title("&amp;""""&amp;"Pobreza de la Provincia "&amp;E86&amp;""&amp;""""&amp;",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Coronel Portillo", size(10pt)) graphregion(color(white)) legend(label(1 "Observado") label(2 "SCM") label(3 "SCM Spillover"))</v>
      </c>
      <c r="G86" s="80">
        <v>139</v>
      </c>
      <c r="H86" t="str">
        <f>BUSCARV(G86;[1]NOTAS!$A$2:$B$92;2;0)</f>
        <v>San Ignacio</v>
      </c>
      <c r="I86" t="str">
        <f t="shared" ref="I86" si="89">"nogrid labsize(*0.6)) xline(37, lcolor(ltblue) ) ylabel(,nogrid) ytitle(""Pobreza Estandarizada"", size(*0.7)) title("&amp;""""&amp;"Pobreza de la Provincia "&amp;H86&amp;""&amp;""""&amp;",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</row>
    <row r="87" spans="1:9">
      <c r="A87" s="78">
        <v>45</v>
      </c>
      <c r="B87" t="str">
        <f>BUSCARV(A87;[1]NOTAS!$A$2:$B$92;2;0)</f>
        <v>Chincha</v>
      </c>
      <c r="C87" t="str">
        <f>"graph export "&amp;""""&amp;"$provincias_significativas\graficos\"&amp;B$5&amp;"\provincia_"&amp;B87&amp;"_var_"&amp;B$3&amp;"_"&amp;B$4&amp;".png"&amp;""""&amp;", as (png) replace"</f>
        <v>graph export "$provincias_significativas\graficos\malos\provincia_Chincha_var_mujeres_simulacion_1.png", as (png) replace</v>
      </c>
      <c r="D87" s="79">
        <v>55</v>
      </c>
      <c r="E87" t="str">
        <f>BUSCARV(D87;[1]NOTAS!$A$2:$B$92;2;0)</f>
        <v>Coronel Portillo</v>
      </c>
      <c r="F87" t="str">
        <f t="shared" ref="F87" si="90">"graph export "&amp;""""&amp;"$provincias_significativas\graficos\"&amp;E$5&amp;"\provincia_"&amp;E87&amp;"_var_"&amp;E$3&amp;"_"&amp;E$4&amp;".png"&amp;""""&amp;", as (png) replace"</f>
        <v>graph export "$provincias_significativas\graficos\malos\provincia_Coronel Portillo_var_mujeres_simulacion_2.png", as (png) replace</v>
      </c>
      <c r="G87" s="80">
        <v>139</v>
      </c>
      <c r="H87" t="str">
        <f>BUSCARV(G87;[1]NOTAS!$A$2:$B$92;2;0)</f>
        <v>San Ignacio</v>
      </c>
      <c r="I87" t="str">
        <f t="shared" ref="I87" si="91">"graph export "&amp;""""&amp;"$provincias_significativas\graficos\"&amp;H$5&amp;"\provincia_"&amp;H87&amp;"_var_"&amp;H$3&amp;"_"&amp;H$4&amp;".png"&amp;""""&amp;", as (png) replace"</f>
        <v>graph export "$provincias_significativas\graficos\malos\provincia_San Ignacio_var_mujeres_simulacion_4.png", as (png) replace</v>
      </c>
    </row>
    <row r="88" spans="1:9">
      <c r="A88" s="78">
        <v>45</v>
      </c>
      <c r="B88" t="str">
        <f>BUSCARV(A88;[1]NOTAS!$A$2:$B$92;2;0)</f>
        <v>Chincha</v>
      </c>
      <c r="C88" t="str">
        <f>"putexcel set "&amp;""""&amp;"$provincias_significativas\"&amp;B$5&amp;"\output_"&amp;B$5&amp;"_"&amp;B$3&amp;"_"&amp;B$4&amp;".xlsx"&amp;""""&amp;", sheet("&amp;""""&amp;B88&amp;""""&amp;") modify"</f>
        <v>putexcel set "$provincias_significativas\malos\output_malos_mujeres_simulacion_1.xlsx", sheet("Chincha") modify</v>
      </c>
      <c r="D88" s="79">
        <v>55</v>
      </c>
      <c r="E88" t="str">
        <f>BUSCARV(D88;[1]NOTAS!$A$2:$B$92;2;0)</f>
        <v>Coronel Portillo</v>
      </c>
      <c r="F88" t="str">
        <f t="shared" ref="F88" si="92">"putexcel set "&amp;""""&amp;"$provincias_significativas\"&amp;E$5&amp;"\output_"&amp;E$5&amp;"_"&amp;E$3&amp;"_"&amp;E$4&amp;".xlsx"&amp;""""&amp;", sheet("&amp;""""&amp;E88&amp;""""&amp;") modify"</f>
        <v>putexcel set "$provincias_significativas\malos\output_malos_mujeres_simulacion_2.xlsx", sheet("Coronel Portillo") modify</v>
      </c>
      <c r="G88" s="80">
        <v>139</v>
      </c>
      <c r="H88" t="str">
        <f>BUSCARV(G88;[1]NOTAS!$A$2:$B$92;2;0)</f>
        <v>San Ignacio</v>
      </c>
      <c r="I88" t="str">
        <f t="shared" ref="I88" si="93">"putexcel set "&amp;""""&amp;"$provincias_significativas\"&amp;H$5&amp;"\output_"&amp;H$5&amp;"_"&amp;H$3&amp;"_"&amp;H$4&amp;".xlsx"&amp;""""&amp;", sheet("&amp;""""&amp;H88&amp;""""&amp;") modify"</f>
        <v>putexcel set "$provincias_significativas\malos\output_malos_mujeres_simulacion_4.xlsx", sheet("San Ignacio") modify</v>
      </c>
    </row>
    <row r="89" spans="1:9">
      <c r="A89" s="78">
        <v>45</v>
      </c>
      <c r="B89" t="str">
        <f>BUSCARV(A89;[1]NOTAS!$A$2:$B$92;2;0)</f>
        <v>Chincha</v>
      </c>
      <c r="C89" t="str">
        <f>"putexcel J1=picture("&amp;""""&amp;"$provincias_significativas\graficos\"&amp;B$5&amp;"\provincia_"&amp;B89&amp;"_var_"&amp;B$3&amp;"_"&amp;B$2&amp;".png"&amp;""""&amp;")"</f>
        <v>putexcel J1=picture("$provincias_significativas\graficos\malos\provincia_Chincha_var_mujeres_simulacion_1.png")</v>
      </c>
      <c r="D89" s="79">
        <v>55</v>
      </c>
      <c r="E89" t="str">
        <f>BUSCARV(D89;[1]NOTAS!$A$2:$B$92;2;0)</f>
        <v>Coronel Portillo</v>
      </c>
      <c r="F89" t="str">
        <f t="shared" ref="F89" si="94">"putexcel J1=picture("&amp;""""&amp;"$provincias_significativas\graficos\"&amp;E$5&amp;"\provincia_"&amp;E89&amp;"_var_"&amp;E$3&amp;"_"&amp;E$2&amp;".png"&amp;""""&amp;")"</f>
        <v>putexcel J1=picture("$provincias_significativas\graficos\malos\provincia_Coronel Portillo_var_mujeres_simulacion_2.png")</v>
      </c>
      <c r="G89" s="80">
        <v>139</v>
      </c>
      <c r="H89" t="str">
        <f>BUSCARV(G89;[1]NOTAS!$A$2:$B$92;2;0)</f>
        <v>San Ignacio</v>
      </c>
      <c r="I89" t="str">
        <f t="shared" ref="I89" si="95">"putexcel J1=picture("&amp;""""&amp;"$provincias_significativas\graficos\"&amp;H$5&amp;"\provincia_"&amp;H89&amp;"_var_"&amp;H$3&amp;"_"&amp;H$2&amp;".png"&amp;""""&amp;")"</f>
        <v>putexcel J1=picture("$provincias_significativas\graficos\malos\provincia_San Ignacio_var_mujeres_simulacion_4.png")</v>
      </c>
    </row>
    <row r="90" spans="1:9">
      <c r="A90" s="78">
        <v>45</v>
      </c>
      <c r="B90" t="str">
        <f>BUSCARV(A90;[1]NOTAS!$A$2:$B$92;2;0)</f>
        <v>Chincha</v>
      </c>
      <c r="C90" t="s">
        <v>108</v>
      </c>
      <c r="D90" s="79">
        <v>55</v>
      </c>
      <c r="E90" t="str">
        <f>BUSCARV(D90;[1]NOTAS!$A$2:$B$92;2;0)</f>
        <v>Coronel Portillo</v>
      </c>
      <c r="F90" t="s">
        <v>108</v>
      </c>
      <c r="G90" s="80">
        <v>139</v>
      </c>
      <c r="H90" t="str">
        <f>BUSCARV(G90;[1]NOTAS!$A$2:$B$92;2;0)</f>
        <v>San Ignacio</v>
      </c>
      <c r="I90" t="s">
        <v>108</v>
      </c>
    </row>
    <row r="91" spans="1:9">
      <c r="A91" s="78">
        <v>57</v>
      </c>
      <c r="B91" t="str">
        <f>BUSCARV(A91;[1]NOTAS!$A$2:$B$92;2;0)</f>
        <v>Cusco</v>
      </c>
      <c r="C91" t="str">
        <f>"if `j'=="&amp;A91&amp;" {"</f>
        <v>if `j'==57 {</v>
      </c>
      <c r="D91" s="79">
        <v>57</v>
      </c>
      <c r="E91" t="str">
        <f>BUSCARV(D91;[1]NOTAS!$A$2:$B$92;2;0)</f>
        <v>Cusco</v>
      </c>
      <c r="F91" t="str">
        <f t="shared" ref="F91" si="96">"if `j'=="&amp;D91&amp;" {"</f>
        <v>if `j'==57 {</v>
      </c>
      <c r="G91" s="80">
        <v>152</v>
      </c>
      <c r="H91" t="str">
        <f>BUSCARV(G91;[1]NOTAS!$A$2:$B$92;2;0)</f>
        <v>Talara</v>
      </c>
      <c r="I91" t="str">
        <f t="shared" ref="I91" si="97">"if `j'=="&amp;G91&amp;" {"</f>
        <v>if `j'==152 {</v>
      </c>
    </row>
    <row r="92" spans="1:9">
      <c r="A92" s="78">
        <v>57</v>
      </c>
      <c r="B92" t="str">
        <f>BUSCARV(A92;[1]NOTAS!$A$2:$B$92;2;0)</f>
        <v>Cusco</v>
      </c>
      <c r="C92" t="str">
        <f>"export excel ""$provincias_significativas\"&amp;B$5&amp;"\output_"&amp;B$5&amp;"_"&amp;B$3&amp;"_"&amp;B$4&amp;".xlsx"", firstrow(variables) sheet("&amp;""""&amp;B92&amp;""""&amp;", replace) keepcellfmt"</f>
        <v>export excel "$provincias_significativas\malos\output_malos_mujeres_simulacion_1.xlsx", firstrow(variables) sheet("Cusco", replace) keepcellfmt</v>
      </c>
      <c r="D92" s="79">
        <v>57</v>
      </c>
      <c r="E92" t="str">
        <f>BUSCARV(D92;[1]NOTAS!$A$2:$B$92;2;0)</f>
        <v>Cusco</v>
      </c>
      <c r="F92" t="str">
        <f t="shared" ref="F92" si="98">"export excel ""$provincias_significativas\"&amp;E$5&amp;"\output_"&amp;E$5&amp;"_"&amp;E$3&amp;"_"&amp;E$4&amp;".xlsx"", firstrow(variables) sheet("&amp;""""&amp;E92&amp;""""&amp;", replace) keepcellfmt"</f>
        <v>export excel "$provincias_significativas\malos\output_malos_mujeres_simulacion_2.xlsx", firstrow(variables) sheet("Cusco", replace) keepcellfmt</v>
      </c>
      <c r="G92" s="80">
        <v>152</v>
      </c>
      <c r="H92" t="str">
        <f>BUSCARV(G92;[1]NOTAS!$A$2:$B$92;2;0)</f>
        <v>Talara</v>
      </c>
      <c r="I92" t="str">
        <f t="shared" ref="I92" si="99">"export excel ""$provincias_significativas\"&amp;H$5&amp;"\output_"&amp;H$5&amp;"_"&amp;H$3&amp;"_"&amp;H$4&amp;".xlsx"", firstrow(variables) sheet("&amp;""""&amp;H92&amp;""""&amp;", replace) keepcellfmt"</f>
        <v>export excel "$provincias_significativas\malos\output_malos_mujeres_simulacion_4.xlsx", firstrow(variables) sheet("Talara", replace) keepcellfmt</v>
      </c>
    </row>
    <row r="93" spans="1:9">
      <c r="A93" s="78">
        <v>57</v>
      </c>
      <c r="B93" t="str">
        <f>BUSCARV(A93;[1]NOTAS!$A$2:$B$92;2;0)</f>
        <v>Cusco</v>
      </c>
      <c r="C93" t="s">
        <v>105</v>
      </c>
      <c r="D93" s="79">
        <v>57</v>
      </c>
      <c r="E93" t="str">
        <f>BUSCARV(D93;[1]NOTAS!$A$2:$B$92;2;0)</f>
        <v>Cusco</v>
      </c>
      <c r="F93" t="s">
        <v>105</v>
      </c>
      <c r="G93" s="80">
        <v>152</v>
      </c>
      <c r="H93" t="str">
        <f>BUSCARV(G93;[1]NOTAS!$A$2:$B$92;2;0)</f>
        <v>Talara</v>
      </c>
      <c r="I93" t="s">
        <v>105</v>
      </c>
    </row>
    <row r="94" spans="1:9">
      <c r="A94" s="78">
        <v>57</v>
      </c>
      <c r="B94" t="str">
        <f>BUSCARV(A94;[1]NOTAS!$A$2:$B$92;2;0)</f>
        <v>Cusco</v>
      </c>
      <c r="C94" t="s">
        <v>106</v>
      </c>
      <c r="D94" s="79">
        <v>57</v>
      </c>
      <c r="E94" t="str">
        <f>BUSCARV(D94;[1]NOTAS!$A$2:$B$92;2;0)</f>
        <v>Cusco</v>
      </c>
      <c r="F94" t="s">
        <v>106</v>
      </c>
      <c r="G94" s="80">
        <v>152</v>
      </c>
      <c r="H94" t="str">
        <f>BUSCARV(G94;[1]NOTAS!$A$2:$B$92;2;0)</f>
        <v>Talara</v>
      </c>
      <c r="I94" t="s">
        <v>106</v>
      </c>
    </row>
    <row r="95" spans="1:9">
      <c r="A95" s="78">
        <v>57</v>
      </c>
      <c r="B95" t="str">
        <f>BUSCARV(A95;[1]NOTAS!$A$2:$B$92;2;0)</f>
        <v>Cusco</v>
      </c>
      <c r="C95" t="str">
        <f>"nogrid labsize(*0.6)) xline(37, lcolor(ltblue) ) ylabel(,nogrid) ytitle(""Pobreza Estandarizada"", size(*0.7)) title("&amp;""""&amp;"Pobreza de la Provincia "&amp;B95&amp;""&amp;""""&amp;",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  <c r="D95" s="79">
        <v>57</v>
      </c>
      <c r="E95" t="str">
        <f>BUSCARV(D95;[1]NOTAS!$A$2:$B$92;2;0)</f>
        <v>Cusco</v>
      </c>
      <c r="F95" t="str">
        <f t="shared" ref="F95" si="100">"nogrid labsize(*0.6)) xline(37, lcolor(ltblue) ) ylabel(,nogrid) ytitle(""Pobreza Estandarizada"", size(*0.7)) title("&amp;""""&amp;"Pobreza de la Provincia "&amp;E95&amp;""&amp;""""&amp;",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  <c r="G95" s="80">
        <v>152</v>
      </c>
      <c r="H95" t="str">
        <f>BUSCARV(G95;[1]NOTAS!$A$2:$B$92;2;0)</f>
        <v>Talara</v>
      </c>
      <c r="I95" t="str">
        <f t="shared" ref="I95" si="101">"nogrid labsize(*0.6)) xline(37, lcolor(ltblue) ) ylabel(,nogrid) ytitle(""Pobreza Estandarizada"", size(*0.7)) title("&amp;""""&amp;"Pobreza de la Provincia "&amp;H95&amp;""&amp;""""&amp;",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</row>
    <row r="96" spans="1:9">
      <c r="A96" s="78">
        <v>57</v>
      </c>
      <c r="B96" t="str">
        <f>BUSCARV(A96;[1]NOTAS!$A$2:$B$92;2;0)</f>
        <v>Cusco</v>
      </c>
      <c r="C96" t="str">
        <f>"graph export "&amp;""""&amp;"$provincias_significativas\graficos\"&amp;B$5&amp;"\provincia_"&amp;B96&amp;"_var_"&amp;B$3&amp;"_"&amp;B$4&amp;".png"&amp;""""&amp;", as (png) replace"</f>
        <v>graph export "$provincias_significativas\graficos\malos\provincia_Cusco_var_mujeres_simulacion_1.png", as (png) replace</v>
      </c>
      <c r="D96" s="79">
        <v>57</v>
      </c>
      <c r="E96" t="str">
        <f>BUSCARV(D96;[1]NOTAS!$A$2:$B$92;2;0)</f>
        <v>Cusco</v>
      </c>
      <c r="F96" t="str">
        <f t="shared" ref="F96" si="102">"graph export "&amp;""""&amp;"$provincias_significativas\graficos\"&amp;E$5&amp;"\provincia_"&amp;E96&amp;"_var_"&amp;E$3&amp;"_"&amp;E$4&amp;".png"&amp;""""&amp;", as (png) replace"</f>
        <v>graph export "$provincias_significativas\graficos\malos\provincia_Cusco_var_mujeres_simulacion_2.png", as (png) replace</v>
      </c>
      <c r="G96" s="80">
        <v>152</v>
      </c>
      <c r="H96" t="str">
        <f>BUSCARV(G96;[1]NOTAS!$A$2:$B$92;2;0)</f>
        <v>Talara</v>
      </c>
      <c r="I96" t="str">
        <f t="shared" ref="I96" si="103">"graph export "&amp;""""&amp;"$provincias_significativas\graficos\"&amp;H$5&amp;"\provincia_"&amp;H96&amp;"_var_"&amp;H$3&amp;"_"&amp;H$4&amp;".png"&amp;""""&amp;", as (png) replace"</f>
        <v>graph export "$provincias_significativas\graficos\malos\provincia_Talara_var_mujeres_simulacion_4.png", as (png) replace</v>
      </c>
    </row>
    <row r="97" spans="1:9">
      <c r="A97" s="78">
        <v>57</v>
      </c>
      <c r="B97" t="str">
        <f>BUSCARV(A97;[1]NOTAS!$A$2:$B$92;2;0)</f>
        <v>Cusco</v>
      </c>
      <c r="C97" t="str">
        <f>"putexcel set "&amp;""""&amp;"$provincias_significativas\"&amp;B$5&amp;"\output_"&amp;B$5&amp;"_"&amp;B$3&amp;"_"&amp;B$4&amp;".xlsx"&amp;""""&amp;", sheet("&amp;""""&amp;B97&amp;""""&amp;") modify"</f>
        <v>putexcel set "$provincias_significativas\malos\output_malos_mujeres_simulacion_1.xlsx", sheet("Cusco") modify</v>
      </c>
      <c r="D97" s="79">
        <v>57</v>
      </c>
      <c r="E97" t="str">
        <f>BUSCARV(D97;[1]NOTAS!$A$2:$B$92;2;0)</f>
        <v>Cusco</v>
      </c>
      <c r="F97" t="str">
        <f t="shared" ref="F97" si="104">"putexcel set "&amp;""""&amp;"$provincias_significativas\"&amp;E$5&amp;"\output_"&amp;E$5&amp;"_"&amp;E$3&amp;"_"&amp;E$4&amp;".xlsx"&amp;""""&amp;", sheet("&amp;""""&amp;E97&amp;""""&amp;") modify"</f>
        <v>putexcel set "$provincias_significativas\malos\output_malos_mujeres_simulacion_2.xlsx", sheet("Cusco") modify</v>
      </c>
      <c r="G97" s="80">
        <v>152</v>
      </c>
      <c r="H97" t="str">
        <f>BUSCARV(G97;[1]NOTAS!$A$2:$B$92;2;0)</f>
        <v>Talara</v>
      </c>
      <c r="I97" t="str">
        <f t="shared" ref="I97" si="105">"putexcel set "&amp;""""&amp;"$provincias_significativas\"&amp;H$5&amp;"\output_"&amp;H$5&amp;"_"&amp;H$3&amp;"_"&amp;H$4&amp;".xlsx"&amp;""""&amp;", sheet("&amp;""""&amp;H97&amp;""""&amp;") modify"</f>
        <v>putexcel set "$provincias_significativas\malos\output_malos_mujeres_simulacion_4.xlsx", sheet("Talara") modify</v>
      </c>
    </row>
    <row r="98" spans="1:9">
      <c r="A98" s="78">
        <v>57</v>
      </c>
      <c r="B98" t="str">
        <f>BUSCARV(A98;[1]NOTAS!$A$2:$B$92;2;0)</f>
        <v>Cusco</v>
      </c>
      <c r="C98" t="str">
        <f>"putexcel J1=picture("&amp;""""&amp;"$provincias_significativas\graficos\"&amp;B$5&amp;"\provincia_"&amp;B98&amp;"_var_"&amp;B$3&amp;"_"&amp;B$2&amp;".png"&amp;""""&amp;")"</f>
        <v>putexcel J1=picture("$provincias_significativas\graficos\malos\provincia_Cusco_var_mujeres_simulacion_1.png")</v>
      </c>
      <c r="D98" s="79">
        <v>57</v>
      </c>
      <c r="E98" t="str">
        <f>BUSCARV(D98;[1]NOTAS!$A$2:$B$92;2;0)</f>
        <v>Cusco</v>
      </c>
      <c r="F98" t="str">
        <f t="shared" ref="F98" si="106">"putexcel J1=picture("&amp;""""&amp;"$provincias_significativas\graficos\"&amp;E$5&amp;"\provincia_"&amp;E98&amp;"_var_"&amp;E$3&amp;"_"&amp;E$2&amp;".png"&amp;""""&amp;")"</f>
        <v>putexcel J1=picture("$provincias_significativas\graficos\malos\provincia_Cusco_var_mujeres_simulacion_2.png")</v>
      </c>
      <c r="G98" s="80">
        <v>152</v>
      </c>
      <c r="H98" t="str">
        <f>BUSCARV(G98;[1]NOTAS!$A$2:$B$92;2;0)</f>
        <v>Talara</v>
      </c>
      <c r="I98" t="str">
        <f t="shared" ref="I98" si="107">"putexcel J1=picture("&amp;""""&amp;"$provincias_significativas\graficos\"&amp;H$5&amp;"\provincia_"&amp;H98&amp;"_var_"&amp;H$3&amp;"_"&amp;H$2&amp;".png"&amp;""""&amp;")"</f>
        <v>putexcel J1=picture("$provincias_significativas\graficos\malos\provincia_Talara_var_mujeres_simulacion_4.png")</v>
      </c>
    </row>
    <row r="99" spans="1:9">
      <c r="A99" s="78">
        <v>57</v>
      </c>
      <c r="B99" t="str">
        <f>BUSCARV(A99;[1]NOTAS!$A$2:$B$92;2;0)</f>
        <v>Cusco</v>
      </c>
      <c r="C99" t="s">
        <v>108</v>
      </c>
      <c r="D99" s="79">
        <v>57</v>
      </c>
      <c r="E99" t="str">
        <f>BUSCARV(D99;[1]NOTAS!$A$2:$B$92;2;0)</f>
        <v>Cusco</v>
      </c>
      <c r="F99" t="s">
        <v>108</v>
      </c>
      <c r="G99" s="80">
        <v>152</v>
      </c>
      <c r="H99" t="str">
        <f>BUSCARV(G99;[1]NOTAS!$A$2:$B$92;2;0)</f>
        <v>Talara</v>
      </c>
      <c r="I99" t="s">
        <v>108</v>
      </c>
    </row>
    <row r="100" spans="1:9">
      <c r="A100" s="78">
        <v>66</v>
      </c>
      <c r="B100" t="str">
        <f>BUSCARV(A100;[1]NOTAS!$A$2:$B$92;2;0)</f>
        <v>General Sanchez Cerro</v>
      </c>
      <c r="C100" t="str">
        <f>"if `j'=="&amp;A100&amp;" {"</f>
        <v>if `j'==66 {</v>
      </c>
      <c r="D100" s="79">
        <v>66</v>
      </c>
      <c r="E100" t="str">
        <f>BUSCARV(D100;[1]NOTAS!$A$2:$B$92;2;0)</f>
        <v>General Sanchez Cerro</v>
      </c>
      <c r="F100" t="str">
        <f t="shared" ref="F100" si="108">"if `j'=="&amp;D100&amp;" {"</f>
        <v>if `j'==66 {</v>
      </c>
      <c r="G100" s="80">
        <v>153</v>
      </c>
      <c r="H100" t="str">
        <f>BUSCARV(G100;[1]NOTAS!$A$2:$B$92;2;0)</f>
        <v>Tambopata</v>
      </c>
      <c r="I100" t="str">
        <f t="shared" ref="I100" si="109">"if `j'=="&amp;G100&amp;" {"</f>
        <v>if `j'==153 {</v>
      </c>
    </row>
    <row r="101" spans="1:9">
      <c r="A101" s="78">
        <v>66</v>
      </c>
      <c r="B101" t="str">
        <f>BUSCARV(A101;[1]NOTAS!$A$2:$B$92;2;0)</f>
        <v>General Sanchez Cerro</v>
      </c>
      <c r="C101" t="str">
        <f>"export excel ""$provincias_significativas\"&amp;B$5&amp;"\output_"&amp;B$5&amp;"_"&amp;B$3&amp;"_"&amp;B$4&amp;".xlsx"", firstrow(variables) sheet("&amp;""""&amp;B101&amp;""""&amp;", replace) keepcellfmt"</f>
        <v>export excel "$provincias_significativas\malos\output_malos_mujeres_simulacion_1.xlsx", firstrow(variables) sheet("General Sanchez Cerro", replace) keepcellfmt</v>
      </c>
      <c r="D101" s="79">
        <v>66</v>
      </c>
      <c r="E101" t="str">
        <f>BUSCARV(D101;[1]NOTAS!$A$2:$B$92;2;0)</f>
        <v>General Sanchez Cerro</v>
      </c>
      <c r="F101" t="str">
        <f t="shared" ref="F101" si="110">"export excel ""$provincias_significativas\"&amp;E$5&amp;"\output_"&amp;E$5&amp;"_"&amp;E$3&amp;"_"&amp;E$4&amp;".xlsx"", firstrow(variables) sheet("&amp;""""&amp;E101&amp;""""&amp;", replace) keepcellfmt"</f>
        <v>export excel "$provincias_significativas\malos\output_malos_mujeres_simulacion_2.xlsx", firstrow(variables) sheet("General Sanchez Cerro", replace) keepcellfmt</v>
      </c>
      <c r="G101" s="80">
        <v>153</v>
      </c>
      <c r="H101" t="str">
        <f>BUSCARV(G101;[1]NOTAS!$A$2:$B$92;2;0)</f>
        <v>Tambopata</v>
      </c>
      <c r="I101" t="str">
        <f t="shared" ref="I101" si="111">"export excel ""$provincias_significativas\"&amp;H$5&amp;"\output_"&amp;H$5&amp;"_"&amp;H$3&amp;"_"&amp;H$4&amp;".xlsx"", firstrow(variables) sheet("&amp;""""&amp;H101&amp;""""&amp;", replace) keepcellfmt"</f>
        <v>export excel "$provincias_significativas\malos\output_malos_mujeres_simulacion_4.xlsx", firstrow(variables) sheet("Tambopata", replace) keepcellfmt</v>
      </c>
    </row>
    <row r="102" spans="1:9">
      <c r="A102" s="78">
        <v>66</v>
      </c>
      <c r="B102" t="str">
        <f>BUSCARV(A102;[1]NOTAS!$A$2:$B$92;2;0)</f>
        <v>General Sanchez Cerro</v>
      </c>
      <c r="C102" t="s">
        <v>105</v>
      </c>
      <c r="D102" s="79">
        <v>66</v>
      </c>
      <c r="E102" t="str">
        <f>BUSCARV(D102;[1]NOTAS!$A$2:$B$92;2;0)</f>
        <v>General Sanchez Cerro</v>
      </c>
      <c r="F102" t="s">
        <v>105</v>
      </c>
      <c r="G102" s="80">
        <v>153</v>
      </c>
      <c r="H102" t="str">
        <f>BUSCARV(G102;[1]NOTAS!$A$2:$B$92;2;0)</f>
        <v>Tambopata</v>
      </c>
      <c r="I102" t="s">
        <v>105</v>
      </c>
    </row>
    <row r="103" spans="1:9">
      <c r="A103" s="78">
        <v>66</v>
      </c>
      <c r="B103" t="str">
        <f>BUSCARV(A103;[1]NOTAS!$A$2:$B$92;2;0)</f>
        <v>General Sanchez Cerro</v>
      </c>
      <c r="C103" t="s">
        <v>106</v>
      </c>
      <c r="D103" s="79">
        <v>66</v>
      </c>
      <c r="E103" t="str">
        <f>BUSCARV(D103;[1]NOTAS!$A$2:$B$92;2;0)</f>
        <v>General Sanchez Cerro</v>
      </c>
      <c r="F103" t="s">
        <v>106</v>
      </c>
      <c r="G103" s="80">
        <v>153</v>
      </c>
      <c r="H103" t="str">
        <f>BUSCARV(G103;[1]NOTAS!$A$2:$B$92;2;0)</f>
        <v>Tambopata</v>
      </c>
      <c r="I103" t="s">
        <v>106</v>
      </c>
    </row>
    <row r="104" spans="1:9">
      <c r="A104" s="78">
        <v>66</v>
      </c>
      <c r="B104" t="str">
        <f>BUSCARV(A104;[1]NOTAS!$A$2:$B$92;2;0)</f>
        <v>General Sanchez Cerro</v>
      </c>
      <c r="C104" t="str">
        <f>"nogrid labsize(*0.6)) xline(37, lcolor(ltblue) ) ylabel(,nogrid) ytitle(""Pobreza Estandarizada"", size(*0.7)) title("&amp;""""&amp;"Pobreza de la Provincia "&amp;B104&amp;""&amp;""""&amp;",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  <c r="D104" s="79">
        <v>66</v>
      </c>
      <c r="E104" t="str">
        <f>BUSCARV(D104;[1]NOTAS!$A$2:$B$92;2;0)</f>
        <v>General Sanchez Cerro</v>
      </c>
      <c r="F104" t="str">
        <f t="shared" ref="F104" si="112">"nogrid labsize(*0.6)) xline(37, lcolor(ltblue) ) ylabel(,nogrid) ytitle(""Pobreza Estandarizada"", size(*0.7)) title("&amp;""""&amp;"Pobreza de la Provincia "&amp;E104&amp;""&amp;""""&amp;",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  <c r="G104" s="80">
        <v>153</v>
      </c>
      <c r="H104" t="str">
        <f>BUSCARV(G104;[1]NOTAS!$A$2:$B$92;2;0)</f>
        <v>Tambopata</v>
      </c>
      <c r="I104" t="str">
        <f t="shared" ref="I104" si="113">"nogrid labsize(*0.6)) xline(37, lcolor(ltblue) ) ylabel(,nogrid) ytitle(""Pobreza Estandarizada"", size(*0.7)) title("&amp;""""&amp;"Pobreza de la Provincia "&amp;H104&amp;""&amp;""""&amp;",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</row>
    <row r="105" spans="1:9">
      <c r="A105" s="78">
        <v>66</v>
      </c>
      <c r="B105" t="str">
        <f>BUSCARV(A105;[1]NOTAS!$A$2:$B$92;2;0)</f>
        <v>General Sanchez Cerro</v>
      </c>
      <c r="C105" t="str">
        <f>"graph export "&amp;""""&amp;"$provincias_significativas\graficos\"&amp;B$5&amp;"\provincia_"&amp;B105&amp;"_var_"&amp;B$3&amp;"_"&amp;B$4&amp;".png"&amp;""""&amp;", as (png) replace"</f>
        <v>graph export "$provincias_significativas\graficos\malos\provincia_General Sanchez Cerro_var_mujeres_simulacion_1.png", as (png) replace</v>
      </c>
      <c r="D105" s="79">
        <v>66</v>
      </c>
      <c r="E105" t="str">
        <f>BUSCARV(D105;[1]NOTAS!$A$2:$B$92;2;0)</f>
        <v>General Sanchez Cerro</v>
      </c>
      <c r="F105" t="str">
        <f t="shared" ref="F105" si="114">"graph export "&amp;""""&amp;"$provincias_significativas\graficos\"&amp;E$5&amp;"\provincia_"&amp;E105&amp;"_var_"&amp;E$3&amp;"_"&amp;E$4&amp;".png"&amp;""""&amp;", as (png) replace"</f>
        <v>graph export "$provincias_significativas\graficos\malos\provincia_General Sanchez Cerro_var_mujeres_simulacion_2.png", as (png) replace</v>
      </c>
      <c r="G105" s="80">
        <v>153</v>
      </c>
      <c r="H105" t="str">
        <f>BUSCARV(G105;[1]NOTAS!$A$2:$B$92;2;0)</f>
        <v>Tambopata</v>
      </c>
      <c r="I105" t="str">
        <f t="shared" ref="I105" si="115">"graph export "&amp;""""&amp;"$provincias_significativas\graficos\"&amp;H$5&amp;"\provincia_"&amp;H105&amp;"_var_"&amp;H$3&amp;"_"&amp;H$4&amp;".png"&amp;""""&amp;", as (png) replace"</f>
        <v>graph export "$provincias_significativas\graficos\malos\provincia_Tambopata_var_mujeres_simulacion_4.png", as (png) replace</v>
      </c>
    </row>
    <row r="106" spans="1:9">
      <c r="A106" s="78">
        <v>66</v>
      </c>
      <c r="B106" t="str">
        <f>BUSCARV(A106;[1]NOTAS!$A$2:$B$92;2;0)</f>
        <v>General Sanchez Cerro</v>
      </c>
      <c r="C106" t="str">
        <f>"putexcel set "&amp;""""&amp;"$provincias_significativas\"&amp;B$5&amp;"\output_"&amp;B$5&amp;"_"&amp;B$3&amp;"_"&amp;B$4&amp;".xlsx"&amp;""""&amp;", sheet("&amp;""""&amp;B106&amp;""""&amp;") modify"</f>
        <v>putexcel set "$provincias_significativas\malos\output_malos_mujeres_simulacion_1.xlsx", sheet("General Sanchez Cerro") modify</v>
      </c>
      <c r="D106" s="79">
        <v>66</v>
      </c>
      <c r="E106" t="str">
        <f>BUSCARV(D106;[1]NOTAS!$A$2:$B$92;2;0)</f>
        <v>General Sanchez Cerro</v>
      </c>
      <c r="F106" t="str">
        <f t="shared" ref="F106" si="116">"putexcel set "&amp;""""&amp;"$provincias_significativas\"&amp;E$5&amp;"\output_"&amp;E$5&amp;"_"&amp;E$3&amp;"_"&amp;E$4&amp;".xlsx"&amp;""""&amp;", sheet("&amp;""""&amp;E106&amp;""""&amp;") modify"</f>
        <v>putexcel set "$provincias_significativas\malos\output_malos_mujeres_simulacion_2.xlsx", sheet("General Sanchez Cerro") modify</v>
      </c>
      <c r="G106" s="80">
        <v>153</v>
      </c>
      <c r="H106" t="str">
        <f>BUSCARV(G106;[1]NOTAS!$A$2:$B$92;2;0)</f>
        <v>Tambopata</v>
      </c>
      <c r="I106" t="str">
        <f t="shared" ref="I106" si="117">"putexcel set "&amp;""""&amp;"$provincias_significativas\"&amp;H$5&amp;"\output_"&amp;H$5&amp;"_"&amp;H$3&amp;"_"&amp;H$4&amp;".xlsx"&amp;""""&amp;", sheet("&amp;""""&amp;H106&amp;""""&amp;") modify"</f>
        <v>putexcel set "$provincias_significativas\malos\output_malos_mujeres_simulacion_4.xlsx", sheet("Tambopata") modify</v>
      </c>
    </row>
    <row r="107" spans="1:9">
      <c r="A107" s="78">
        <v>66</v>
      </c>
      <c r="B107" t="str">
        <f>BUSCARV(A107;[1]NOTAS!$A$2:$B$92;2;0)</f>
        <v>General Sanchez Cerro</v>
      </c>
      <c r="C107" t="str">
        <f>"putexcel J1=picture("&amp;""""&amp;"$provincias_significativas\graficos\"&amp;B$5&amp;"\provincia_"&amp;B107&amp;"_var_"&amp;B$3&amp;"_"&amp;B$2&amp;".png"&amp;""""&amp;")"</f>
        <v>putexcel J1=picture("$provincias_significativas\graficos\malos\provincia_General Sanchez Cerro_var_mujeres_simulacion_1.png")</v>
      </c>
      <c r="D107" s="79">
        <v>66</v>
      </c>
      <c r="E107" t="str">
        <f>BUSCARV(D107;[1]NOTAS!$A$2:$B$92;2;0)</f>
        <v>General Sanchez Cerro</v>
      </c>
      <c r="F107" t="str">
        <f t="shared" ref="F107" si="118">"putexcel J1=picture("&amp;""""&amp;"$provincias_significativas\graficos\"&amp;E$5&amp;"\provincia_"&amp;E107&amp;"_var_"&amp;E$3&amp;"_"&amp;E$2&amp;".png"&amp;""""&amp;")"</f>
        <v>putexcel J1=picture("$provincias_significativas\graficos\malos\provincia_General Sanchez Cerro_var_mujeres_simulacion_2.png")</v>
      </c>
      <c r="G107" s="80">
        <v>153</v>
      </c>
      <c r="H107" t="str">
        <f>BUSCARV(G107;[1]NOTAS!$A$2:$B$92;2;0)</f>
        <v>Tambopata</v>
      </c>
      <c r="I107" t="str">
        <f t="shared" ref="I107" si="119">"putexcel J1=picture("&amp;""""&amp;"$provincias_significativas\graficos\"&amp;H$5&amp;"\provincia_"&amp;H107&amp;"_var_"&amp;H$3&amp;"_"&amp;H$2&amp;".png"&amp;""""&amp;")"</f>
        <v>putexcel J1=picture("$provincias_significativas\graficos\malos\provincia_Tambopata_var_mujeres_simulacion_4.png")</v>
      </c>
    </row>
    <row r="108" spans="1:9">
      <c r="A108" s="78">
        <v>66</v>
      </c>
      <c r="B108" t="str">
        <f>BUSCARV(A108;[1]NOTAS!$A$2:$B$92;2;0)</f>
        <v>General Sanchez Cerro</v>
      </c>
      <c r="C108" t="s">
        <v>108</v>
      </c>
      <c r="D108" s="79">
        <v>66</v>
      </c>
      <c r="E108" t="str">
        <f>BUSCARV(D108;[1]NOTAS!$A$2:$B$92;2;0)</f>
        <v>General Sanchez Cerro</v>
      </c>
      <c r="F108" t="s">
        <v>108</v>
      </c>
      <c r="G108" s="80">
        <v>153</v>
      </c>
      <c r="H108" t="str">
        <f>BUSCARV(G108;[1]NOTAS!$A$2:$B$92;2;0)</f>
        <v>Tambopata</v>
      </c>
      <c r="I108" t="s">
        <v>108</v>
      </c>
    </row>
    <row r="109" spans="1:9">
      <c r="A109" s="78">
        <v>71</v>
      </c>
      <c r="B109" t="str">
        <f>BUSCARV(A109;[1]NOTAS!$A$2:$B$92;2;0)</f>
        <v>Huamanga</v>
      </c>
      <c r="C109" t="str">
        <f>"if `j'=="&amp;A109&amp;" {"</f>
        <v>if `j'==71 {</v>
      </c>
      <c r="D109" s="79">
        <v>71</v>
      </c>
      <c r="E109" t="str">
        <f>BUSCARV(D109;[1]NOTAS!$A$2:$B$92;2;0)</f>
        <v>Huamanga</v>
      </c>
      <c r="F109" t="str">
        <f t="shared" ref="F109" si="120">"if `j'=="&amp;D109&amp;" {"</f>
        <v>if `j'==71 {</v>
      </c>
      <c r="G109" s="80">
        <v>158</v>
      </c>
      <c r="H109" t="str">
        <f>BUSCARV(G109;[1]NOTAS!$A$2:$B$92;2;0)</f>
        <v>Trujillo</v>
      </c>
      <c r="I109" t="str">
        <f t="shared" ref="I109" si="121">"if `j'=="&amp;G109&amp;" {"</f>
        <v>if `j'==158 {</v>
      </c>
    </row>
    <row r="110" spans="1:9">
      <c r="A110" s="78">
        <v>71</v>
      </c>
      <c r="B110" t="str">
        <f>BUSCARV(A110;[1]NOTAS!$A$2:$B$92;2;0)</f>
        <v>Huamanga</v>
      </c>
      <c r="C110" t="str">
        <f>"export excel ""$provincias_significativas\"&amp;B$5&amp;"\output_"&amp;B$5&amp;"_"&amp;B$3&amp;"_"&amp;B$4&amp;".xlsx"", firstrow(variables) sheet("&amp;""""&amp;B110&amp;""""&amp;", replace) keepcellfmt"</f>
        <v>export excel "$provincias_significativas\malos\output_malos_mujeres_simulacion_1.xlsx", firstrow(variables) sheet("Huamanga", replace) keepcellfmt</v>
      </c>
      <c r="D110" s="79">
        <v>71</v>
      </c>
      <c r="E110" t="str">
        <f>BUSCARV(D110;[1]NOTAS!$A$2:$B$92;2;0)</f>
        <v>Huamanga</v>
      </c>
      <c r="F110" t="str">
        <f t="shared" ref="F110" si="122">"export excel ""$provincias_significativas\"&amp;E$5&amp;"\output_"&amp;E$5&amp;"_"&amp;E$3&amp;"_"&amp;E$4&amp;".xlsx"", firstrow(variables) sheet("&amp;""""&amp;E110&amp;""""&amp;", replace) keepcellfmt"</f>
        <v>export excel "$provincias_significativas\malos\output_malos_mujeres_simulacion_2.xlsx", firstrow(variables) sheet("Huamanga", replace) keepcellfmt</v>
      </c>
      <c r="G110" s="80">
        <v>158</v>
      </c>
      <c r="H110" t="str">
        <f>BUSCARV(G110;[1]NOTAS!$A$2:$B$92;2;0)</f>
        <v>Trujillo</v>
      </c>
      <c r="I110" t="str">
        <f t="shared" ref="I110" si="123">"export excel ""$provincias_significativas\"&amp;H$5&amp;"\output_"&amp;H$5&amp;"_"&amp;H$3&amp;"_"&amp;H$4&amp;".xlsx"", firstrow(variables) sheet("&amp;""""&amp;H110&amp;""""&amp;", replace) keepcellfmt"</f>
        <v>export excel "$provincias_significativas\malos\output_malos_mujeres_simulacion_4.xlsx", firstrow(variables) sheet("Trujillo", replace) keepcellfmt</v>
      </c>
    </row>
    <row r="111" spans="1:9">
      <c r="A111" s="78">
        <v>71</v>
      </c>
      <c r="B111" t="str">
        <f>BUSCARV(A111;[1]NOTAS!$A$2:$B$92;2;0)</f>
        <v>Huamanga</v>
      </c>
      <c r="C111" t="s">
        <v>105</v>
      </c>
      <c r="D111" s="79">
        <v>71</v>
      </c>
      <c r="E111" t="str">
        <f>BUSCARV(D111;[1]NOTAS!$A$2:$B$92;2;0)</f>
        <v>Huamanga</v>
      </c>
      <c r="F111" t="s">
        <v>105</v>
      </c>
      <c r="G111" s="80">
        <v>158</v>
      </c>
      <c r="H111" t="str">
        <f>BUSCARV(G111;[1]NOTAS!$A$2:$B$92;2;0)</f>
        <v>Trujillo</v>
      </c>
      <c r="I111" t="s">
        <v>105</v>
      </c>
    </row>
    <row r="112" spans="1:9">
      <c r="A112" s="78">
        <v>71</v>
      </c>
      <c r="B112" t="str">
        <f>BUSCARV(A112;[1]NOTAS!$A$2:$B$92;2;0)</f>
        <v>Huamanga</v>
      </c>
      <c r="C112" t="s">
        <v>106</v>
      </c>
      <c r="D112" s="79">
        <v>71</v>
      </c>
      <c r="E112" t="str">
        <f>BUSCARV(D112;[1]NOTAS!$A$2:$B$92;2;0)</f>
        <v>Huamanga</v>
      </c>
      <c r="F112" t="s">
        <v>106</v>
      </c>
      <c r="G112" s="80">
        <v>158</v>
      </c>
      <c r="H112" t="str">
        <f>BUSCARV(G112;[1]NOTAS!$A$2:$B$92;2;0)</f>
        <v>Trujillo</v>
      </c>
      <c r="I112" t="s">
        <v>106</v>
      </c>
    </row>
    <row r="113" spans="1:9">
      <c r="A113" s="78">
        <v>71</v>
      </c>
      <c r="B113" t="str">
        <f>BUSCARV(A113;[1]NOTAS!$A$2:$B$92;2;0)</f>
        <v>Huamanga</v>
      </c>
      <c r="C113" t="str">
        <f>"nogrid labsize(*0.6)) xline(37, lcolor(ltblue) ) ylabel(,nogrid) ytitle(""Pobreza Estandarizada"", size(*0.7)) title("&amp;""""&amp;"Pobreza de la Provincia "&amp;B113&amp;""&amp;""""&amp;",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  <c r="D113" s="79">
        <v>71</v>
      </c>
      <c r="E113" t="str">
        <f>BUSCARV(D113;[1]NOTAS!$A$2:$B$92;2;0)</f>
        <v>Huamanga</v>
      </c>
      <c r="F113" t="str">
        <f t="shared" ref="F113" si="124">"nogrid labsize(*0.6)) xline(37, lcolor(ltblue) ) ylabel(,nogrid) ytitle(""Pobreza Estandarizada"", size(*0.7)) title("&amp;""""&amp;"Pobreza de la Provincia "&amp;E113&amp;""&amp;""""&amp;",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  <c r="G113" s="80">
        <v>158</v>
      </c>
      <c r="H113" t="str">
        <f>BUSCARV(G113;[1]NOTAS!$A$2:$B$92;2;0)</f>
        <v>Trujillo</v>
      </c>
      <c r="I113" t="str">
        <f t="shared" ref="I113" si="125">"nogrid labsize(*0.6)) xline(37, lcolor(ltblue) ) ylabel(,nogrid) ytitle(""Pobreza Estandarizada"", size(*0.7)) title("&amp;""""&amp;"Pobreza de la Provincia "&amp;H113&amp;""&amp;""""&amp;",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</row>
    <row r="114" spans="1:9">
      <c r="A114" s="78">
        <v>71</v>
      </c>
      <c r="B114" t="str">
        <f>BUSCARV(A114;[1]NOTAS!$A$2:$B$92;2;0)</f>
        <v>Huamanga</v>
      </c>
      <c r="C114" t="str">
        <f>"graph export "&amp;""""&amp;"$provincias_significativas\graficos\"&amp;B$5&amp;"\provincia_"&amp;B114&amp;"_var_"&amp;B$3&amp;"_"&amp;B$4&amp;".png"&amp;""""&amp;", as (png) replace"</f>
        <v>graph export "$provincias_significativas\graficos\malos\provincia_Huamanga_var_mujeres_simulacion_1.png", as (png) replace</v>
      </c>
      <c r="D114" s="79">
        <v>71</v>
      </c>
      <c r="E114" t="str">
        <f>BUSCARV(D114;[1]NOTAS!$A$2:$B$92;2;0)</f>
        <v>Huamanga</v>
      </c>
      <c r="F114" t="str">
        <f t="shared" ref="F114" si="126">"graph export "&amp;""""&amp;"$provincias_significativas\graficos\"&amp;E$5&amp;"\provincia_"&amp;E114&amp;"_var_"&amp;E$3&amp;"_"&amp;E$4&amp;".png"&amp;""""&amp;", as (png) replace"</f>
        <v>graph export "$provincias_significativas\graficos\malos\provincia_Huamanga_var_mujeres_simulacion_2.png", as (png) replace</v>
      </c>
      <c r="G114" s="80">
        <v>158</v>
      </c>
      <c r="H114" t="str">
        <f>BUSCARV(G114;[1]NOTAS!$A$2:$B$92;2;0)</f>
        <v>Trujillo</v>
      </c>
      <c r="I114" t="str">
        <f t="shared" ref="I114" si="127">"graph export "&amp;""""&amp;"$provincias_significativas\graficos\"&amp;H$5&amp;"\provincia_"&amp;H114&amp;"_var_"&amp;H$3&amp;"_"&amp;H$4&amp;".png"&amp;""""&amp;", as (png) replace"</f>
        <v>graph export "$provincias_significativas\graficos\malos\provincia_Trujillo_var_mujeres_simulacion_4.png", as (png) replace</v>
      </c>
    </row>
    <row r="115" spans="1:9">
      <c r="A115" s="78">
        <v>71</v>
      </c>
      <c r="B115" t="str">
        <f>BUSCARV(A115;[1]NOTAS!$A$2:$B$92;2;0)</f>
        <v>Huamanga</v>
      </c>
      <c r="C115" t="str">
        <f>"putexcel set "&amp;""""&amp;"$provincias_significativas\"&amp;B$5&amp;"\output_"&amp;B$5&amp;"_"&amp;B$3&amp;"_"&amp;B$4&amp;".xlsx"&amp;""""&amp;", sheet("&amp;""""&amp;B115&amp;""""&amp;") modify"</f>
        <v>putexcel set "$provincias_significativas\malos\output_malos_mujeres_simulacion_1.xlsx", sheet("Huamanga") modify</v>
      </c>
      <c r="D115" s="79">
        <v>71</v>
      </c>
      <c r="E115" t="str">
        <f>BUSCARV(D115;[1]NOTAS!$A$2:$B$92;2;0)</f>
        <v>Huamanga</v>
      </c>
      <c r="F115" t="str">
        <f t="shared" ref="F115" si="128">"putexcel set "&amp;""""&amp;"$provincias_significativas\"&amp;E$5&amp;"\output_"&amp;E$5&amp;"_"&amp;E$3&amp;"_"&amp;E$4&amp;".xlsx"&amp;""""&amp;", sheet("&amp;""""&amp;E115&amp;""""&amp;") modify"</f>
        <v>putexcel set "$provincias_significativas\malos\output_malos_mujeres_simulacion_2.xlsx", sheet("Huamanga") modify</v>
      </c>
      <c r="G115" s="80">
        <v>158</v>
      </c>
      <c r="H115" t="str">
        <f>BUSCARV(G115;[1]NOTAS!$A$2:$B$92;2;0)</f>
        <v>Trujillo</v>
      </c>
      <c r="I115" t="str">
        <f t="shared" ref="I115" si="129">"putexcel set "&amp;""""&amp;"$provincias_significativas\"&amp;H$5&amp;"\output_"&amp;H$5&amp;"_"&amp;H$3&amp;"_"&amp;H$4&amp;".xlsx"&amp;""""&amp;", sheet("&amp;""""&amp;H115&amp;""""&amp;") modify"</f>
        <v>putexcel set "$provincias_significativas\malos\output_malos_mujeres_simulacion_4.xlsx", sheet("Trujillo") modify</v>
      </c>
    </row>
    <row r="116" spans="1:9">
      <c r="A116" s="78">
        <v>71</v>
      </c>
      <c r="B116" t="str">
        <f>BUSCARV(A116;[1]NOTAS!$A$2:$B$92;2;0)</f>
        <v>Huamanga</v>
      </c>
      <c r="C116" t="str">
        <f>"putexcel J1=picture("&amp;""""&amp;"$provincias_significativas\graficos\"&amp;B$5&amp;"\provincia_"&amp;B116&amp;"_var_"&amp;B$3&amp;"_"&amp;B$2&amp;".png"&amp;""""&amp;")"</f>
        <v>putexcel J1=picture("$provincias_significativas\graficos\malos\provincia_Huamanga_var_mujeres_simulacion_1.png")</v>
      </c>
      <c r="D116" s="79">
        <v>71</v>
      </c>
      <c r="E116" t="str">
        <f>BUSCARV(D116;[1]NOTAS!$A$2:$B$92;2;0)</f>
        <v>Huamanga</v>
      </c>
      <c r="F116" t="str">
        <f t="shared" ref="F116" si="130">"putexcel J1=picture("&amp;""""&amp;"$provincias_significativas\graficos\"&amp;E$5&amp;"\provincia_"&amp;E116&amp;"_var_"&amp;E$3&amp;"_"&amp;E$2&amp;".png"&amp;""""&amp;")"</f>
        <v>putexcel J1=picture("$provincias_significativas\graficos\malos\provincia_Huamanga_var_mujeres_simulacion_2.png")</v>
      </c>
      <c r="G116" s="80">
        <v>158</v>
      </c>
      <c r="H116" t="str">
        <f>BUSCARV(G116;[1]NOTAS!$A$2:$B$92;2;0)</f>
        <v>Trujillo</v>
      </c>
      <c r="I116" t="str">
        <f t="shared" ref="I116" si="131">"putexcel J1=picture("&amp;""""&amp;"$provincias_significativas\graficos\"&amp;H$5&amp;"\provincia_"&amp;H116&amp;"_var_"&amp;H$3&amp;"_"&amp;H$2&amp;".png"&amp;""""&amp;")"</f>
        <v>putexcel J1=picture("$provincias_significativas\graficos\malos\provincia_Trujillo_var_mujeres_simulacion_4.png")</v>
      </c>
    </row>
    <row r="117" spans="1:9">
      <c r="A117" s="78">
        <v>71</v>
      </c>
      <c r="B117" t="str">
        <f>BUSCARV(A117;[1]NOTAS!$A$2:$B$92;2;0)</f>
        <v>Huamanga</v>
      </c>
      <c r="C117" t="s">
        <v>108</v>
      </c>
      <c r="D117" s="79">
        <v>71</v>
      </c>
      <c r="E117" t="str">
        <f>BUSCARV(D117;[1]NOTAS!$A$2:$B$92;2;0)</f>
        <v>Huamanga</v>
      </c>
      <c r="F117" t="s">
        <v>108</v>
      </c>
      <c r="G117" s="80">
        <v>158</v>
      </c>
      <c r="H117" t="str">
        <f>BUSCARV(G117;[1]NOTAS!$A$2:$B$92;2;0)</f>
        <v>Trujillo</v>
      </c>
      <c r="I117" t="s">
        <v>108</v>
      </c>
    </row>
    <row r="118" spans="1:9">
      <c r="A118" s="78">
        <v>77</v>
      </c>
      <c r="B118" t="str">
        <f>BUSCARV(A118;[1]NOTAS!$A$2:$B$92;2;0)</f>
        <v>Huanta</v>
      </c>
      <c r="C118" t="str">
        <f>"if `j'=="&amp;A118&amp;" {"</f>
        <v>if `j'==77 {</v>
      </c>
      <c r="D118" s="79">
        <v>77</v>
      </c>
      <c r="E118" t="str">
        <f>BUSCARV(D118;[1]NOTAS!$A$2:$B$92;2;0)</f>
        <v>Huanta</v>
      </c>
      <c r="F118" t="str">
        <f t="shared" ref="F118" si="132">"if `j'=="&amp;D118&amp;" {"</f>
        <v>if `j'==77 {</v>
      </c>
      <c r="G118" s="80">
        <v>162</v>
      </c>
      <c r="H118" t="str">
        <f>BUSCARV(G118;[1]NOTAS!$A$2:$B$92;2;0)</f>
        <v>Utcubamba</v>
      </c>
      <c r="I118" t="str">
        <f t="shared" ref="I118" si="133">"if `j'=="&amp;G118&amp;" {"</f>
        <v>if `j'==162 {</v>
      </c>
    </row>
    <row r="119" spans="1:9">
      <c r="A119" s="78">
        <v>77</v>
      </c>
      <c r="B119" t="str">
        <f>BUSCARV(A119;[1]NOTAS!$A$2:$B$92;2;0)</f>
        <v>Huanta</v>
      </c>
      <c r="C119" t="str">
        <f>"export excel ""$provincias_significativas\"&amp;B$5&amp;"\output_"&amp;B$5&amp;"_"&amp;B$3&amp;"_"&amp;B$4&amp;".xlsx"", firstrow(variables) sheet("&amp;""""&amp;B119&amp;""""&amp;", replace) keepcellfmt"</f>
        <v>export excel "$provincias_significativas\malos\output_malos_mujeres_simulacion_1.xlsx", firstrow(variables) sheet("Huanta", replace) keepcellfmt</v>
      </c>
      <c r="D119" s="79">
        <v>77</v>
      </c>
      <c r="E119" t="str">
        <f>BUSCARV(D119;[1]NOTAS!$A$2:$B$92;2;0)</f>
        <v>Huanta</v>
      </c>
      <c r="F119" t="str">
        <f t="shared" ref="F119" si="134">"export excel ""$provincias_significativas\"&amp;E$5&amp;"\output_"&amp;E$5&amp;"_"&amp;E$3&amp;"_"&amp;E$4&amp;".xlsx"", firstrow(variables) sheet("&amp;""""&amp;E119&amp;""""&amp;", replace) keepcellfmt"</f>
        <v>export excel "$provincias_significativas\malos\output_malos_mujeres_simulacion_2.xlsx", firstrow(variables) sheet("Huanta", replace) keepcellfmt</v>
      </c>
      <c r="G119" s="80">
        <v>162</v>
      </c>
      <c r="H119" t="str">
        <f>BUSCARV(G119;[1]NOTAS!$A$2:$B$92;2;0)</f>
        <v>Utcubamba</v>
      </c>
      <c r="I119" t="str">
        <f t="shared" ref="I119" si="135">"export excel ""$provincias_significativas\"&amp;H$5&amp;"\output_"&amp;H$5&amp;"_"&amp;H$3&amp;"_"&amp;H$4&amp;".xlsx"", firstrow(variables) sheet("&amp;""""&amp;H119&amp;""""&amp;", replace) keepcellfmt"</f>
        <v>export excel "$provincias_significativas\malos\output_malos_mujeres_simulacion_4.xlsx", firstrow(variables) sheet("Utcubamba", replace) keepcellfmt</v>
      </c>
    </row>
    <row r="120" spans="1:9">
      <c r="A120" s="78">
        <v>77</v>
      </c>
      <c r="B120" t="str">
        <f>BUSCARV(A120;[1]NOTAS!$A$2:$B$92;2;0)</f>
        <v>Huanta</v>
      </c>
      <c r="C120" t="s">
        <v>105</v>
      </c>
      <c r="D120" s="79">
        <v>77</v>
      </c>
      <c r="E120" t="str">
        <f>BUSCARV(D120;[1]NOTAS!$A$2:$B$92;2;0)</f>
        <v>Huanta</v>
      </c>
      <c r="F120" t="s">
        <v>105</v>
      </c>
      <c r="G120" s="80">
        <v>162</v>
      </c>
      <c r="H120" t="str">
        <f>BUSCARV(G120;[1]NOTAS!$A$2:$B$92;2;0)</f>
        <v>Utcubamba</v>
      </c>
      <c r="I120" t="s">
        <v>105</v>
      </c>
    </row>
    <row r="121" spans="1:9">
      <c r="A121" s="78">
        <v>77</v>
      </c>
      <c r="B121" t="str">
        <f>BUSCARV(A121;[1]NOTAS!$A$2:$B$92;2;0)</f>
        <v>Huanta</v>
      </c>
      <c r="C121" t="s">
        <v>106</v>
      </c>
      <c r="D121" s="79">
        <v>77</v>
      </c>
      <c r="E121" t="str">
        <f>BUSCARV(D121;[1]NOTAS!$A$2:$B$92;2;0)</f>
        <v>Huanta</v>
      </c>
      <c r="F121" t="s">
        <v>106</v>
      </c>
      <c r="G121" s="80">
        <v>162</v>
      </c>
      <c r="H121" t="str">
        <f>BUSCARV(G121;[1]NOTAS!$A$2:$B$92;2;0)</f>
        <v>Utcubamba</v>
      </c>
      <c r="I121" t="s">
        <v>106</v>
      </c>
    </row>
    <row r="122" spans="1:9">
      <c r="A122" s="78">
        <v>77</v>
      </c>
      <c r="B122" t="str">
        <f>BUSCARV(A122;[1]NOTAS!$A$2:$B$92;2;0)</f>
        <v>Huanta</v>
      </c>
      <c r="C122" t="str">
        <f>"nogrid labsize(*0.6)) xline(37, lcolor(ltblue) ) ylabel(,nogrid) ytitle(""Pobreza Estandarizada"", size(*0.7)) title("&amp;""""&amp;"Pobreza de la Provincia "&amp;B122&amp;""&amp;""""&amp;",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  <c r="D122" s="79">
        <v>77</v>
      </c>
      <c r="E122" t="str">
        <f>BUSCARV(D122;[1]NOTAS!$A$2:$B$92;2;0)</f>
        <v>Huanta</v>
      </c>
      <c r="F122" t="str">
        <f t="shared" ref="F122" si="136">"nogrid labsize(*0.6)) xline(37, lcolor(ltblue) ) ylabel(,nogrid) ytitle(""Pobreza Estandarizada"", size(*0.7)) title("&amp;""""&amp;"Pobreza de la Provincia "&amp;E122&amp;""&amp;""""&amp;",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  <c r="G122" s="80">
        <v>162</v>
      </c>
      <c r="H122" t="str">
        <f>BUSCARV(G122;[1]NOTAS!$A$2:$B$92;2;0)</f>
        <v>Utcubamba</v>
      </c>
      <c r="I122" t="str">
        <f t="shared" ref="I122" si="137">"nogrid labsize(*0.6)) xline(37, lcolor(ltblue) ) ylabel(,nogrid) ytitle(""Pobreza Estandarizada"", size(*0.7)) title("&amp;""""&amp;"Pobreza de la Provincia "&amp;H122&amp;""&amp;""""&amp;",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</row>
    <row r="123" spans="1:9">
      <c r="A123" s="78">
        <v>77</v>
      </c>
      <c r="B123" t="str">
        <f>BUSCARV(A123;[1]NOTAS!$A$2:$B$92;2;0)</f>
        <v>Huanta</v>
      </c>
      <c r="C123" t="str">
        <f>"graph export "&amp;""""&amp;"$provincias_significativas\graficos\"&amp;B$5&amp;"\provincia_"&amp;B123&amp;"_var_"&amp;B$3&amp;"_"&amp;B$4&amp;".png"&amp;""""&amp;", as (png) replace"</f>
        <v>graph export "$provincias_significativas\graficos\malos\provincia_Huanta_var_mujeres_simulacion_1.png", as (png) replace</v>
      </c>
      <c r="D123" s="79">
        <v>77</v>
      </c>
      <c r="E123" t="str">
        <f>BUSCARV(D123;[1]NOTAS!$A$2:$B$92;2;0)</f>
        <v>Huanta</v>
      </c>
      <c r="F123" t="str">
        <f t="shared" ref="F123" si="138">"graph export "&amp;""""&amp;"$provincias_significativas\graficos\"&amp;E$5&amp;"\provincia_"&amp;E123&amp;"_var_"&amp;E$3&amp;"_"&amp;E$4&amp;".png"&amp;""""&amp;", as (png) replace"</f>
        <v>graph export "$provincias_significativas\graficos\malos\provincia_Huanta_var_mujeres_simulacion_2.png", as (png) replace</v>
      </c>
      <c r="G123" s="80">
        <v>162</v>
      </c>
      <c r="H123" t="str">
        <f>BUSCARV(G123;[1]NOTAS!$A$2:$B$92;2;0)</f>
        <v>Utcubamba</v>
      </c>
      <c r="I123" t="str">
        <f t="shared" ref="I123" si="139">"graph export "&amp;""""&amp;"$provincias_significativas\graficos\"&amp;H$5&amp;"\provincia_"&amp;H123&amp;"_var_"&amp;H$3&amp;"_"&amp;H$4&amp;".png"&amp;""""&amp;", as (png) replace"</f>
        <v>graph export "$provincias_significativas\graficos\malos\provincia_Utcubamba_var_mujeres_simulacion_4.png", as (png) replace</v>
      </c>
    </row>
    <row r="124" spans="1:9">
      <c r="A124" s="78">
        <v>77</v>
      </c>
      <c r="B124" t="str">
        <f>BUSCARV(A124;[1]NOTAS!$A$2:$B$92;2;0)</f>
        <v>Huanta</v>
      </c>
      <c r="C124" t="str">
        <f>"putexcel set "&amp;""""&amp;"$provincias_significativas\"&amp;B$5&amp;"\output_"&amp;B$5&amp;"_"&amp;B$3&amp;"_"&amp;B$4&amp;".xlsx"&amp;""""&amp;", sheet("&amp;""""&amp;B124&amp;""""&amp;") modify"</f>
        <v>putexcel set "$provincias_significativas\malos\output_malos_mujeres_simulacion_1.xlsx", sheet("Huanta") modify</v>
      </c>
      <c r="D124" s="79">
        <v>77</v>
      </c>
      <c r="E124" t="str">
        <f>BUSCARV(D124;[1]NOTAS!$A$2:$B$92;2;0)</f>
        <v>Huanta</v>
      </c>
      <c r="F124" t="str">
        <f t="shared" ref="F124" si="140">"putexcel set "&amp;""""&amp;"$provincias_significativas\"&amp;E$5&amp;"\output_"&amp;E$5&amp;"_"&amp;E$3&amp;"_"&amp;E$4&amp;".xlsx"&amp;""""&amp;", sheet("&amp;""""&amp;E124&amp;""""&amp;") modify"</f>
        <v>putexcel set "$provincias_significativas\malos\output_malos_mujeres_simulacion_2.xlsx", sheet("Huanta") modify</v>
      </c>
      <c r="G124" s="80">
        <v>162</v>
      </c>
      <c r="H124" t="str">
        <f>BUSCARV(G124;[1]NOTAS!$A$2:$B$92;2;0)</f>
        <v>Utcubamba</v>
      </c>
      <c r="I124" t="str">
        <f t="shared" ref="I124" si="141">"putexcel set "&amp;""""&amp;"$provincias_significativas\"&amp;H$5&amp;"\output_"&amp;H$5&amp;"_"&amp;H$3&amp;"_"&amp;H$4&amp;".xlsx"&amp;""""&amp;", sheet("&amp;""""&amp;H124&amp;""""&amp;") modify"</f>
        <v>putexcel set "$provincias_significativas\malos\output_malos_mujeres_simulacion_4.xlsx", sheet("Utcubamba") modify</v>
      </c>
    </row>
    <row r="125" spans="1:9">
      <c r="A125" s="78">
        <v>77</v>
      </c>
      <c r="B125" t="str">
        <f>BUSCARV(A125;[1]NOTAS!$A$2:$B$92;2;0)</f>
        <v>Huanta</v>
      </c>
      <c r="C125" t="str">
        <f>"putexcel J1=picture("&amp;""""&amp;"$provincias_significativas\graficos\"&amp;B$5&amp;"\provincia_"&amp;B125&amp;"_var_"&amp;B$3&amp;"_"&amp;B$2&amp;".png"&amp;""""&amp;")"</f>
        <v>putexcel J1=picture("$provincias_significativas\graficos\malos\provincia_Huanta_var_mujeres_simulacion_1.png")</v>
      </c>
      <c r="D125" s="79">
        <v>77</v>
      </c>
      <c r="E125" t="str">
        <f>BUSCARV(D125;[1]NOTAS!$A$2:$B$92;2;0)</f>
        <v>Huanta</v>
      </c>
      <c r="F125" t="str">
        <f t="shared" ref="F125" si="142">"putexcel J1=picture("&amp;""""&amp;"$provincias_significativas\graficos\"&amp;E$5&amp;"\provincia_"&amp;E125&amp;"_var_"&amp;E$3&amp;"_"&amp;E$2&amp;".png"&amp;""""&amp;")"</f>
        <v>putexcel J1=picture("$provincias_significativas\graficos\malos\provincia_Huanta_var_mujeres_simulacion_2.png")</v>
      </c>
      <c r="G125" s="80">
        <v>162</v>
      </c>
      <c r="H125" t="str">
        <f>BUSCARV(G125;[1]NOTAS!$A$2:$B$92;2;0)</f>
        <v>Utcubamba</v>
      </c>
      <c r="I125" t="str">
        <f t="shared" ref="I125" si="143">"putexcel J1=picture("&amp;""""&amp;"$provincias_significativas\graficos\"&amp;H$5&amp;"\provincia_"&amp;H125&amp;"_var_"&amp;H$3&amp;"_"&amp;H$2&amp;".png"&amp;""""&amp;")"</f>
        <v>putexcel J1=picture("$provincias_significativas\graficos\malos\provincia_Utcubamba_var_mujeres_simulacion_4.png")</v>
      </c>
    </row>
    <row r="126" spans="1:9">
      <c r="A126" s="78">
        <v>77</v>
      </c>
      <c r="B126" t="str">
        <f>BUSCARV(A126;[1]NOTAS!$A$2:$B$92;2;0)</f>
        <v>Huanta</v>
      </c>
      <c r="C126" t="s">
        <v>108</v>
      </c>
      <c r="D126" s="79">
        <v>77</v>
      </c>
      <c r="E126" t="str">
        <f>BUSCARV(D126;[1]NOTAS!$A$2:$B$92;2;0)</f>
        <v>Huanta</v>
      </c>
      <c r="F126" t="s">
        <v>108</v>
      </c>
      <c r="G126" s="80">
        <v>162</v>
      </c>
      <c r="H126" t="str">
        <f>BUSCARV(G126;[1]NOTAS!$A$2:$B$92;2;0)</f>
        <v>Utcubamba</v>
      </c>
      <c r="I126" t="s">
        <v>108</v>
      </c>
    </row>
    <row r="127" spans="1:9">
      <c r="A127" s="78">
        <v>86</v>
      </c>
      <c r="B127" t="str">
        <f>BUSCARV(A127;[1]NOTAS!$A$2:$B$92;2;0)</f>
        <v>Ica</v>
      </c>
      <c r="C127" t="str">
        <f>"if `j'=="&amp;A127&amp;" {"</f>
        <v>if `j'==86 {</v>
      </c>
      <c r="D127" s="79">
        <v>86</v>
      </c>
      <c r="E127" t="str">
        <f>BUSCARV(D127;[1]NOTAS!$A$2:$B$92;2;0)</f>
        <v>Ica</v>
      </c>
      <c r="F127" t="str">
        <f t="shared" ref="F127" si="144">"if `j'=="&amp;D127&amp;" {"</f>
        <v>if `j'==86 {</v>
      </c>
      <c r="G127" s="74"/>
    </row>
    <row r="128" spans="1:9">
      <c r="A128" s="78">
        <v>86</v>
      </c>
      <c r="B128" t="str">
        <f>BUSCARV(A128;[1]NOTAS!$A$2:$B$92;2;0)</f>
        <v>Ica</v>
      </c>
      <c r="C128" t="str">
        <f>"export excel ""$provincias_significativas\"&amp;B$5&amp;"\output_"&amp;B$5&amp;"_"&amp;B$3&amp;"_"&amp;B$4&amp;".xlsx"", firstrow(variables) sheet("&amp;""""&amp;B128&amp;""""&amp;", replace) keepcellfmt"</f>
        <v>export excel "$provincias_significativas\malos\output_malos_mujeres_simulacion_1.xlsx", firstrow(variables) sheet("Ica", replace) keepcellfmt</v>
      </c>
      <c r="D128" s="79">
        <v>86</v>
      </c>
      <c r="E128" t="str">
        <f>BUSCARV(D128;[1]NOTAS!$A$2:$B$92;2;0)</f>
        <v>Ica</v>
      </c>
      <c r="F128" t="str">
        <f t="shared" ref="F128" si="145">"export excel ""$provincias_significativas\"&amp;E$5&amp;"\output_"&amp;E$5&amp;"_"&amp;E$3&amp;"_"&amp;E$4&amp;".xlsx"", firstrow(variables) sheet("&amp;""""&amp;E128&amp;""""&amp;", replace) keepcellfmt"</f>
        <v>export excel "$provincias_significativas\malos\output_malos_mujeres_simulacion_2.xlsx", firstrow(variables) sheet("Ica", replace) keepcellfmt</v>
      </c>
      <c r="G128" s="74"/>
    </row>
    <row r="129" spans="1:7">
      <c r="A129" s="78">
        <v>86</v>
      </c>
      <c r="B129" t="str">
        <f>BUSCARV(A129;[1]NOTAS!$A$2:$B$92;2;0)</f>
        <v>Ica</v>
      </c>
      <c r="C129" t="s">
        <v>105</v>
      </c>
      <c r="D129" s="79">
        <v>86</v>
      </c>
      <c r="E129" t="str">
        <f>BUSCARV(D129;[1]NOTAS!$A$2:$B$92;2;0)</f>
        <v>Ica</v>
      </c>
      <c r="F129" t="s">
        <v>105</v>
      </c>
      <c r="G129" s="74"/>
    </row>
    <row r="130" spans="1:7">
      <c r="A130" s="78">
        <v>86</v>
      </c>
      <c r="B130" t="str">
        <f>BUSCARV(A130;[1]NOTAS!$A$2:$B$92;2;0)</f>
        <v>Ica</v>
      </c>
      <c r="C130" t="s">
        <v>106</v>
      </c>
      <c r="D130" s="79">
        <v>86</v>
      </c>
      <c r="E130" t="str">
        <f>BUSCARV(D130;[1]NOTAS!$A$2:$B$92;2;0)</f>
        <v>Ica</v>
      </c>
      <c r="F130" t="s">
        <v>106</v>
      </c>
      <c r="G130" s="74"/>
    </row>
    <row r="131" spans="1:7">
      <c r="A131" s="78">
        <v>86</v>
      </c>
      <c r="B131" t="str">
        <f>BUSCARV(A131;[1]NOTAS!$A$2:$B$92;2;0)</f>
        <v>Ica</v>
      </c>
      <c r="C131" t="str">
        <f>"nogrid labsize(*0.6)) xline(37, lcolor(ltblue) ) ylabel(,nogrid) ytitle(""Pobreza Estandarizada"", size(*0.7)) title("&amp;""""&amp;"Pobreza de la Provincia "&amp;B131&amp;""&amp;""""&amp;",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  <c r="D131" s="79">
        <v>86</v>
      </c>
      <c r="E131" t="str">
        <f>BUSCARV(D131;[1]NOTAS!$A$2:$B$92;2;0)</f>
        <v>Ica</v>
      </c>
      <c r="F131" t="str">
        <f t="shared" ref="F131" si="146">"nogrid labsize(*0.6)) xline(37, lcolor(ltblue) ) ylabel(,nogrid) ytitle(""Pobreza Estandarizada"", size(*0.7)) title("&amp;""""&amp;"Pobreza de la Provincia "&amp;E131&amp;""&amp;""""&amp;",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  <c r="G131" s="74"/>
    </row>
    <row r="132" spans="1:7">
      <c r="A132" s="78">
        <v>86</v>
      </c>
      <c r="B132" t="str">
        <f>BUSCARV(A132;[1]NOTAS!$A$2:$B$92;2;0)</f>
        <v>Ica</v>
      </c>
      <c r="C132" t="str">
        <f>"graph export "&amp;""""&amp;"$provincias_significativas\graficos\"&amp;B$5&amp;"\provincia_"&amp;B132&amp;"_var_"&amp;B$3&amp;"_"&amp;B$4&amp;".png"&amp;""""&amp;", as (png) replace"</f>
        <v>graph export "$provincias_significativas\graficos\malos\provincia_Ica_var_mujeres_simulacion_1.png", as (png) replace</v>
      </c>
      <c r="D132" s="79">
        <v>86</v>
      </c>
      <c r="E132" t="str">
        <f>BUSCARV(D132;[1]NOTAS!$A$2:$B$92;2;0)</f>
        <v>Ica</v>
      </c>
      <c r="F132" t="str">
        <f t="shared" ref="F132" si="147">"graph export "&amp;""""&amp;"$provincias_significativas\graficos\"&amp;E$5&amp;"\provincia_"&amp;E132&amp;"_var_"&amp;E$3&amp;"_"&amp;E$4&amp;".png"&amp;""""&amp;", as (png) replace"</f>
        <v>graph export "$provincias_significativas\graficos\malos\provincia_Ica_var_mujeres_simulacion_2.png", as (png) replace</v>
      </c>
      <c r="G132" s="74"/>
    </row>
    <row r="133" spans="1:7">
      <c r="A133" s="78">
        <v>86</v>
      </c>
      <c r="B133" t="str">
        <f>BUSCARV(A133;[1]NOTAS!$A$2:$B$92;2;0)</f>
        <v>Ica</v>
      </c>
      <c r="C133" t="str">
        <f>"putexcel set "&amp;""""&amp;"$provincias_significativas\"&amp;B$5&amp;"\output_"&amp;B$5&amp;"_"&amp;B$3&amp;"_"&amp;B$4&amp;".xlsx"&amp;""""&amp;", sheet("&amp;""""&amp;B133&amp;""""&amp;") modify"</f>
        <v>putexcel set "$provincias_significativas\malos\output_malos_mujeres_simulacion_1.xlsx", sheet("Ica") modify</v>
      </c>
      <c r="D133" s="79">
        <v>86</v>
      </c>
      <c r="E133" t="str">
        <f>BUSCARV(D133;[1]NOTAS!$A$2:$B$92;2;0)</f>
        <v>Ica</v>
      </c>
      <c r="F133" t="str">
        <f t="shared" ref="F133" si="148">"putexcel set "&amp;""""&amp;"$provincias_significativas\"&amp;E$5&amp;"\output_"&amp;E$5&amp;"_"&amp;E$3&amp;"_"&amp;E$4&amp;".xlsx"&amp;""""&amp;", sheet("&amp;""""&amp;E133&amp;""""&amp;") modify"</f>
        <v>putexcel set "$provincias_significativas\malos\output_malos_mujeres_simulacion_2.xlsx", sheet("Ica") modify</v>
      </c>
      <c r="G133" s="74"/>
    </row>
    <row r="134" spans="1:7">
      <c r="A134" s="78">
        <v>86</v>
      </c>
      <c r="B134" t="str">
        <f>BUSCARV(A134;[1]NOTAS!$A$2:$B$92;2;0)</f>
        <v>Ica</v>
      </c>
      <c r="C134" t="str">
        <f>"putexcel J1=picture("&amp;""""&amp;"$provincias_significativas\graficos\"&amp;B$5&amp;"\provincia_"&amp;B134&amp;"_var_"&amp;B$3&amp;"_"&amp;B$2&amp;".png"&amp;""""&amp;")"</f>
        <v>putexcel J1=picture("$provincias_significativas\graficos\malos\provincia_Ica_var_mujeres_simulacion_1.png")</v>
      </c>
      <c r="D134" s="79">
        <v>86</v>
      </c>
      <c r="E134" t="str">
        <f>BUSCARV(D134;[1]NOTAS!$A$2:$B$92;2;0)</f>
        <v>Ica</v>
      </c>
      <c r="F134" t="str">
        <f t="shared" ref="F134" si="149">"putexcel J1=picture("&amp;""""&amp;"$provincias_significativas\graficos\"&amp;E$5&amp;"\provincia_"&amp;E134&amp;"_var_"&amp;E$3&amp;"_"&amp;E$2&amp;".png"&amp;""""&amp;")"</f>
        <v>putexcel J1=picture("$provincias_significativas\graficos\malos\provincia_Ica_var_mujeres_simulacion_2.png")</v>
      </c>
      <c r="G134" s="74"/>
    </row>
    <row r="135" spans="1:7">
      <c r="A135" s="78">
        <v>86</v>
      </c>
      <c r="B135" t="str">
        <f>BUSCARV(A135;[1]NOTAS!$A$2:$B$92;2;0)</f>
        <v>Ica</v>
      </c>
      <c r="C135" t="s">
        <v>108</v>
      </c>
      <c r="D135" s="79">
        <v>86</v>
      </c>
      <c r="E135" t="str">
        <f>BUSCARV(D135;[1]NOTAS!$A$2:$B$92;2;0)</f>
        <v>Ica</v>
      </c>
      <c r="F135" t="s">
        <v>108</v>
      </c>
      <c r="G135" s="74"/>
    </row>
    <row r="136" spans="1:7">
      <c r="A136" s="78">
        <v>87</v>
      </c>
      <c r="B136" t="str">
        <f>BUSCARV(A136;[1]NOTAS!$A$2:$B$92;2;0)</f>
        <v>Ilo</v>
      </c>
      <c r="C136" t="str">
        <f>"if `j'=="&amp;A136&amp;" {"</f>
        <v>if `j'==87 {</v>
      </c>
      <c r="D136" s="79">
        <v>87</v>
      </c>
      <c r="E136" t="str">
        <f>BUSCARV(D136;[1]NOTAS!$A$2:$B$92;2;0)</f>
        <v>Ilo</v>
      </c>
      <c r="F136" t="str">
        <f>"if `j'=="&amp;D136&amp;" {"</f>
        <v>if `j'==87 {</v>
      </c>
      <c r="G136" s="74"/>
    </row>
    <row r="137" spans="1:7">
      <c r="A137" s="78">
        <v>87</v>
      </c>
      <c r="B137" t="str">
        <f>BUSCARV(A137;[1]NOTAS!$A$2:$B$92;2;0)</f>
        <v>Ilo</v>
      </c>
      <c r="C137" t="str">
        <f>"export excel ""$provincias_significativas\"&amp;B$5&amp;"\output_"&amp;B$5&amp;"_"&amp;B$3&amp;"_"&amp;B$4&amp;".xlsx"", firstrow(variables) sheet("&amp;""""&amp;B137&amp;""""&amp;", replace) keepcellfmt"</f>
        <v>export excel "$provincias_significativas\malos\output_malos_mujeres_simulacion_1.xlsx", firstrow(variables) sheet("Ilo", replace) keepcellfmt</v>
      </c>
      <c r="D137" s="79">
        <v>87</v>
      </c>
      <c r="E137" t="str">
        <f>BUSCARV(D137;[1]NOTAS!$A$2:$B$92;2;0)</f>
        <v>Ilo</v>
      </c>
      <c r="F137" t="str">
        <f>"export excel ""$provincias_significativas\"&amp;E$5&amp;"\output_"&amp;E$5&amp;"_"&amp;E$3&amp;"_"&amp;E$4&amp;".xlsx"", firstrow(variables) sheet("&amp;""""&amp;E137&amp;""""&amp;", replace) keepcellfmt"</f>
        <v>export excel "$provincias_significativas\malos\output_malos_mujeres_simulacion_2.xlsx", firstrow(variables) sheet("Ilo", replace) keepcellfmt</v>
      </c>
      <c r="G137" s="74"/>
    </row>
    <row r="138" spans="1:7">
      <c r="A138" s="78">
        <v>87</v>
      </c>
      <c r="B138" t="str">
        <f>BUSCARV(A138;[1]NOTAS!$A$2:$B$92;2;0)</f>
        <v>Ilo</v>
      </c>
      <c r="C138" t="s">
        <v>105</v>
      </c>
      <c r="D138" s="79">
        <v>87</v>
      </c>
      <c r="E138" t="str">
        <f>BUSCARV(D138;[1]NOTAS!$A$2:$B$92;2;0)</f>
        <v>Ilo</v>
      </c>
      <c r="F138" t="s">
        <v>105</v>
      </c>
      <c r="G138" s="74"/>
    </row>
    <row r="139" spans="1:7">
      <c r="A139" s="78">
        <v>87</v>
      </c>
      <c r="B139" t="str">
        <f>BUSCARV(A139;[1]NOTAS!$A$2:$B$92;2;0)</f>
        <v>Ilo</v>
      </c>
      <c r="C139" t="s">
        <v>106</v>
      </c>
      <c r="D139" s="79">
        <v>87</v>
      </c>
      <c r="E139" t="str">
        <f>BUSCARV(D139;[1]NOTAS!$A$2:$B$92;2;0)</f>
        <v>Ilo</v>
      </c>
      <c r="F139" t="s">
        <v>106</v>
      </c>
      <c r="G139" s="74"/>
    </row>
    <row r="140" spans="1:7">
      <c r="A140" s="78">
        <v>87</v>
      </c>
      <c r="B140" t="str">
        <f>BUSCARV(A140;[1]NOTAS!$A$2:$B$92;2;0)</f>
        <v>Ilo</v>
      </c>
      <c r="C140" t="str">
        <f>"nogrid labsize(*0.6)) xline(37, lcolor(ltblue) ) ylabel(,nogrid) ytitle(""Pobreza Estandarizada"", size(*0.7)) title("&amp;""""&amp;"Pobreza de la Provincia "&amp;B140&amp;""&amp;""""&amp;",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  <c r="D140" s="79">
        <v>87</v>
      </c>
      <c r="E140" t="str">
        <f>BUSCARV(D140;[1]NOTAS!$A$2:$B$92;2;0)</f>
        <v>Ilo</v>
      </c>
      <c r="F140" t="str">
        <f>"nogrid labsize(*0.6)) xline(37, lcolor(ltblue) ) ylabel(,nogrid) ytitle(""Pobreza Estandarizada"", size(*0.7)) title("&amp;""""&amp;"Pobreza de la Provincia "&amp;E140&amp;""&amp;""""&amp;",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  <c r="G140" s="74"/>
    </row>
    <row r="141" spans="1:7">
      <c r="A141" s="78">
        <v>87</v>
      </c>
      <c r="B141" t="str">
        <f>BUSCARV(A141;[1]NOTAS!$A$2:$B$92;2;0)</f>
        <v>Ilo</v>
      </c>
      <c r="C141" t="str">
        <f>"graph export "&amp;""""&amp;"$provincias_significativas\graficos\"&amp;B$5&amp;"\provincia_"&amp;B141&amp;"_var_"&amp;B$3&amp;"_"&amp;B$4&amp;".png"&amp;""""&amp;", as (png) replace"</f>
        <v>graph export "$provincias_significativas\graficos\malos\provincia_Ilo_var_mujeres_simulacion_1.png", as (png) replace</v>
      </c>
      <c r="D141" s="79">
        <v>87</v>
      </c>
      <c r="E141" t="str">
        <f>BUSCARV(D141;[1]NOTAS!$A$2:$B$92;2;0)</f>
        <v>Ilo</v>
      </c>
      <c r="F141" t="str">
        <f>"graph export "&amp;""""&amp;"$provincias_significativas\graficos\"&amp;E$5&amp;"\provincia_"&amp;E141&amp;"_var_"&amp;E$3&amp;"_"&amp;E$4&amp;".png"&amp;""""&amp;", as (png) replace"</f>
        <v>graph export "$provincias_significativas\graficos\malos\provincia_Ilo_var_mujeres_simulacion_2.png", as (png) replace</v>
      </c>
      <c r="G141" s="74"/>
    </row>
    <row r="142" spans="1:7">
      <c r="A142" s="78">
        <v>87</v>
      </c>
      <c r="B142" t="str">
        <f>BUSCARV(A142;[1]NOTAS!$A$2:$B$92;2;0)</f>
        <v>Ilo</v>
      </c>
      <c r="C142" t="str">
        <f>"putexcel set "&amp;""""&amp;"$provincias_significativas\"&amp;B$5&amp;"\output_"&amp;B$5&amp;"_"&amp;B$3&amp;"_"&amp;B$4&amp;".xlsx"&amp;""""&amp;", sheet("&amp;""""&amp;B142&amp;""""&amp;") modify"</f>
        <v>putexcel set "$provincias_significativas\malos\output_malos_mujeres_simulacion_1.xlsx", sheet("Ilo") modify</v>
      </c>
      <c r="D142" s="79">
        <v>87</v>
      </c>
      <c r="E142" t="str">
        <f>BUSCARV(D142;[1]NOTAS!$A$2:$B$92;2;0)</f>
        <v>Ilo</v>
      </c>
      <c r="F142" t="str">
        <f>"putexcel set "&amp;""""&amp;"$provincias_significativas\"&amp;E$5&amp;"\output_"&amp;E$5&amp;"_"&amp;E$3&amp;"_"&amp;E$4&amp;".xlsx"&amp;""""&amp;", sheet("&amp;""""&amp;E142&amp;""""&amp;") modify"</f>
        <v>putexcel set "$provincias_significativas\malos\output_malos_mujeres_simulacion_2.xlsx", sheet("Ilo") modify</v>
      </c>
      <c r="G142" s="74"/>
    </row>
    <row r="143" spans="1:7">
      <c r="A143" s="78">
        <v>87</v>
      </c>
      <c r="B143" t="str">
        <f>BUSCARV(A143;[1]NOTAS!$A$2:$B$92;2;0)</f>
        <v>Ilo</v>
      </c>
      <c r="C143" t="str">
        <f>"putexcel J1=picture("&amp;""""&amp;"$provincias_significativas\graficos\"&amp;B$5&amp;"\provincia_"&amp;B143&amp;"_var_"&amp;B$3&amp;"_"&amp;B$2&amp;".png"&amp;""""&amp;")"</f>
        <v>putexcel J1=picture("$provincias_significativas\graficos\malos\provincia_Ilo_var_mujeres_simulacion_1.png")</v>
      </c>
      <c r="D143" s="79">
        <v>87</v>
      </c>
      <c r="E143" t="str">
        <f>BUSCARV(D143;[1]NOTAS!$A$2:$B$92;2;0)</f>
        <v>Ilo</v>
      </c>
      <c r="F143" t="str">
        <f>"putexcel J1=picture("&amp;""""&amp;"$provincias_significativas\graficos\"&amp;E$5&amp;"\provincia_"&amp;E143&amp;"_var_"&amp;E$3&amp;"_"&amp;E$2&amp;".png"&amp;""""&amp;")"</f>
        <v>putexcel J1=picture("$provincias_significativas\graficos\malos\provincia_Ilo_var_mujeres_simulacion_2.png")</v>
      </c>
      <c r="G143" s="74"/>
    </row>
    <row r="144" spans="1:7">
      <c r="A144" s="78">
        <v>87</v>
      </c>
      <c r="B144" t="str">
        <f>BUSCARV(A144;[1]NOTAS!$A$2:$B$92;2;0)</f>
        <v>Ilo</v>
      </c>
      <c r="C144" t="s">
        <v>108</v>
      </c>
      <c r="D144" s="79">
        <v>87</v>
      </c>
      <c r="E144" t="str">
        <f>BUSCARV(D144;[1]NOTAS!$A$2:$B$92;2;0)</f>
        <v>Ilo</v>
      </c>
      <c r="F144" t="s">
        <v>108</v>
      </c>
      <c r="G144" s="74"/>
    </row>
    <row r="145" spans="1:7">
      <c r="A145" s="78">
        <v>89</v>
      </c>
      <c r="B145" t="str">
        <f>BUSCARV(A145;[1]NOTAS!$A$2:$B$92;2;0)</f>
        <v>Jaen</v>
      </c>
      <c r="C145" t="str">
        <f>"if `j'=="&amp;A145&amp;" {"</f>
        <v>if `j'==89 {</v>
      </c>
      <c r="D145" s="79">
        <v>95</v>
      </c>
      <c r="E145" t="str">
        <f>BUSCARV(D145;[1]NOTAS!$A$2:$B$92;2;0)</f>
        <v>Lamas</v>
      </c>
      <c r="F145" t="str">
        <f t="shared" ref="F145" si="150">"if `j'=="&amp;D145&amp;" {"</f>
        <v>if `j'==95 {</v>
      </c>
      <c r="G145" s="74"/>
    </row>
    <row r="146" spans="1:7">
      <c r="A146" s="78">
        <v>89</v>
      </c>
      <c r="B146" t="str">
        <f>BUSCARV(A146;[1]NOTAS!$A$2:$B$92;2;0)</f>
        <v>Jaen</v>
      </c>
      <c r="C146" t="str">
        <f>"export excel ""$provincias_significativas\"&amp;B$5&amp;"\output_"&amp;B$5&amp;"_"&amp;B$3&amp;"_"&amp;B$4&amp;".xlsx"", firstrow(variables) sheet("&amp;""""&amp;B146&amp;""""&amp;", replace) keepcellfmt"</f>
        <v>export excel "$provincias_significativas\malos\output_malos_mujeres_simulacion_1.xlsx", firstrow(variables) sheet("Jaen", replace) keepcellfmt</v>
      </c>
      <c r="D146" s="79">
        <v>95</v>
      </c>
      <c r="E146" t="str">
        <f>BUSCARV(D146;[1]NOTAS!$A$2:$B$92;2;0)</f>
        <v>Lamas</v>
      </c>
      <c r="F146" t="str">
        <f t="shared" ref="F146" si="151">"export excel ""$provincias_significativas\"&amp;E$5&amp;"\output_"&amp;E$5&amp;"_"&amp;E$3&amp;"_"&amp;E$4&amp;".xlsx"", firstrow(variables) sheet("&amp;""""&amp;E146&amp;""""&amp;", replace) keepcellfmt"</f>
        <v>export excel "$provincias_significativas\malos\output_malos_mujeres_simulacion_2.xlsx", firstrow(variables) sheet("Lamas", replace) keepcellfmt</v>
      </c>
      <c r="G146" s="74"/>
    </row>
    <row r="147" spans="1:7">
      <c r="A147" s="78">
        <v>89</v>
      </c>
      <c r="B147" t="str">
        <f>BUSCARV(A147;[1]NOTAS!$A$2:$B$92;2;0)</f>
        <v>Jaen</v>
      </c>
      <c r="C147" t="s">
        <v>105</v>
      </c>
      <c r="D147" s="79">
        <v>95</v>
      </c>
      <c r="E147" t="str">
        <f>BUSCARV(D147;[1]NOTAS!$A$2:$B$92;2;0)</f>
        <v>Lamas</v>
      </c>
      <c r="F147" t="s">
        <v>105</v>
      </c>
      <c r="G147" s="74"/>
    </row>
    <row r="148" spans="1:7">
      <c r="A148" s="78">
        <v>89</v>
      </c>
      <c r="B148" t="str">
        <f>BUSCARV(A148;[1]NOTAS!$A$2:$B$92;2;0)</f>
        <v>Jaen</v>
      </c>
      <c r="C148" t="s">
        <v>106</v>
      </c>
      <c r="D148" s="79">
        <v>95</v>
      </c>
      <c r="E148" t="str">
        <f>BUSCARV(D148;[1]NOTAS!$A$2:$B$92;2;0)</f>
        <v>Lamas</v>
      </c>
      <c r="F148" t="s">
        <v>106</v>
      </c>
      <c r="G148" s="74"/>
    </row>
    <row r="149" spans="1:7">
      <c r="A149" s="78">
        <v>89</v>
      </c>
      <c r="B149" t="str">
        <f>BUSCARV(A149;[1]NOTAS!$A$2:$B$92;2;0)</f>
        <v>Jaen</v>
      </c>
      <c r="C149" t="str">
        <f>"nogrid labsize(*0.6)) xline(37, lcolor(ltblue) ) ylabel(,nogrid) ytitle(""Pobreza Estandarizada"", size(*0.7)) title("&amp;""""&amp;"Pobreza de la Provincia "&amp;B149&amp;""&amp;""""&amp;",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Jaen", size(10pt)) graphregion(color(white)) legend(label(1 "Observado") label(2 "SCM") label(3 "SCM Spillover"))</v>
      </c>
      <c r="D149" s="79">
        <v>95</v>
      </c>
      <c r="E149" t="str">
        <f>BUSCARV(D149;[1]NOTAS!$A$2:$B$92;2;0)</f>
        <v>Lamas</v>
      </c>
      <c r="F149" t="str">
        <f t="shared" ref="F149" si="152">"nogrid labsize(*0.6)) xline(37, lcolor(ltblue) ) ylabel(,nogrid) ytitle(""Pobreza Estandarizada"", size(*0.7)) title("&amp;""""&amp;"Pobreza de la Provincia "&amp;E149&amp;""&amp;""""&amp;",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Lamas", size(10pt)) graphregion(color(white)) legend(label(1 "Observado") label(2 "SCM") label(3 "SCM Spillover"))</v>
      </c>
      <c r="G149" s="74"/>
    </row>
    <row r="150" spans="1:7">
      <c r="A150" s="78">
        <v>89</v>
      </c>
      <c r="B150" t="str">
        <f>BUSCARV(A150;[1]NOTAS!$A$2:$B$92;2;0)</f>
        <v>Jaen</v>
      </c>
      <c r="C150" t="str">
        <f>"graph export "&amp;""""&amp;"$provincias_significativas\graficos\"&amp;B$5&amp;"\provincia_"&amp;B150&amp;"_var_"&amp;B$3&amp;"_"&amp;B$4&amp;".png"&amp;""""&amp;", as (png) replace"</f>
        <v>graph export "$provincias_significativas\graficos\malos\provincia_Jaen_var_mujeres_simulacion_1.png", as (png) replace</v>
      </c>
      <c r="D150" s="79">
        <v>95</v>
      </c>
      <c r="E150" t="str">
        <f>BUSCARV(D150;[1]NOTAS!$A$2:$B$92;2;0)</f>
        <v>Lamas</v>
      </c>
      <c r="F150" t="str">
        <f t="shared" ref="F150" si="153">"graph export "&amp;""""&amp;"$provincias_significativas\graficos\"&amp;E$5&amp;"\provincia_"&amp;E150&amp;"_var_"&amp;E$3&amp;"_"&amp;E$4&amp;".png"&amp;""""&amp;", as (png) replace"</f>
        <v>graph export "$provincias_significativas\graficos\malos\provincia_Lamas_var_mujeres_simulacion_2.png", as (png) replace</v>
      </c>
      <c r="G150" s="74"/>
    </row>
    <row r="151" spans="1:7">
      <c r="A151" s="78">
        <v>89</v>
      </c>
      <c r="B151" t="str">
        <f>BUSCARV(A151;[1]NOTAS!$A$2:$B$92;2;0)</f>
        <v>Jaen</v>
      </c>
      <c r="C151" t="str">
        <f>"putexcel set "&amp;""""&amp;"$provincias_significativas\"&amp;B$5&amp;"\output_"&amp;B$5&amp;"_"&amp;B$3&amp;"_"&amp;B$4&amp;".xlsx"&amp;""""&amp;", sheet("&amp;""""&amp;B151&amp;""""&amp;") modify"</f>
        <v>putexcel set "$provincias_significativas\malos\output_malos_mujeres_simulacion_1.xlsx", sheet("Jaen") modify</v>
      </c>
      <c r="D151" s="79">
        <v>95</v>
      </c>
      <c r="E151" t="str">
        <f>BUSCARV(D151;[1]NOTAS!$A$2:$B$92;2;0)</f>
        <v>Lamas</v>
      </c>
      <c r="F151" t="str">
        <f t="shared" ref="F151" si="154">"putexcel set "&amp;""""&amp;"$provincias_significativas\"&amp;E$5&amp;"\output_"&amp;E$5&amp;"_"&amp;E$3&amp;"_"&amp;E$4&amp;".xlsx"&amp;""""&amp;", sheet("&amp;""""&amp;E151&amp;""""&amp;") modify"</f>
        <v>putexcel set "$provincias_significativas\malos\output_malos_mujeres_simulacion_2.xlsx", sheet("Lamas") modify</v>
      </c>
      <c r="G151" s="74"/>
    </row>
    <row r="152" spans="1:7">
      <c r="A152" s="78">
        <v>89</v>
      </c>
      <c r="B152" t="str">
        <f>BUSCARV(A152;[1]NOTAS!$A$2:$B$92;2;0)</f>
        <v>Jaen</v>
      </c>
      <c r="C152" t="str">
        <f>"putexcel J1=picture("&amp;""""&amp;"$provincias_significativas\graficos\"&amp;B$5&amp;"\provincia_"&amp;B152&amp;"_var_"&amp;B$3&amp;"_"&amp;B$2&amp;".png"&amp;""""&amp;")"</f>
        <v>putexcel J1=picture("$provincias_significativas\graficos\malos\provincia_Jaen_var_mujeres_simulacion_1.png")</v>
      </c>
      <c r="D152" s="79">
        <v>95</v>
      </c>
      <c r="E152" t="str">
        <f>BUSCARV(D152;[1]NOTAS!$A$2:$B$92;2;0)</f>
        <v>Lamas</v>
      </c>
      <c r="F152" t="str">
        <f t="shared" ref="F152" si="155">"putexcel J1=picture("&amp;""""&amp;"$provincias_significativas\graficos\"&amp;E$5&amp;"\provincia_"&amp;E152&amp;"_var_"&amp;E$3&amp;"_"&amp;E$2&amp;".png"&amp;""""&amp;")"</f>
        <v>putexcel J1=picture("$provincias_significativas\graficos\malos\provincia_Lamas_var_mujeres_simulacion_2.png")</v>
      </c>
      <c r="G152" s="74"/>
    </row>
    <row r="153" spans="1:7">
      <c r="A153" s="78">
        <v>89</v>
      </c>
      <c r="B153" t="str">
        <f>BUSCARV(A153;[1]NOTAS!$A$2:$B$92;2;0)</f>
        <v>Jaen</v>
      </c>
      <c r="C153" t="s">
        <v>108</v>
      </c>
      <c r="D153" s="79">
        <v>95</v>
      </c>
      <c r="E153" t="str">
        <f>BUSCARV(D153;[1]NOTAS!$A$2:$B$92;2;0)</f>
        <v>Lamas</v>
      </c>
      <c r="F153" t="s">
        <v>108</v>
      </c>
      <c r="G153" s="74"/>
    </row>
    <row r="154" spans="1:7">
      <c r="A154" s="78">
        <v>100</v>
      </c>
      <c r="B154" t="str">
        <f>BUSCARV(A154;[1]NOTAS!$A$2:$B$92;2;0)</f>
        <v>Lima</v>
      </c>
      <c r="C154" t="str">
        <f>"if `j'=="&amp;A154&amp;" {"</f>
        <v>if `j'==100 {</v>
      </c>
      <c r="D154" s="79">
        <v>100</v>
      </c>
      <c r="E154" t="str">
        <f>BUSCARV(D154;[1]NOTAS!$A$2:$B$92;2;0)</f>
        <v>Lima</v>
      </c>
      <c r="F154" t="str">
        <f t="shared" ref="F154" si="156">"if `j'=="&amp;D154&amp;" {"</f>
        <v>if `j'==100 {</v>
      </c>
      <c r="G154" s="74"/>
    </row>
    <row r="155" spans="1:7">
      <c r="A155" s="78">
        <v>100</v>
      </c>
      <c r="B155" t="str">
        <f>BUSCARV(A155;[1]NOTAS!$A$2:$B$92;2;0)</f>
        <v>Lima</v>
      </c>
      <c r="C155" t="str">
        <f>"export excel ""$provincias_significativas\"&amp;B$5&amp;"\output_"&amp;B$5&amp;"_"&amp;B$3&amp;"_"&amp;B$4&amp;".xlsx"", firstrow(variables) sheet("&amp;""""&amp;B155&amp;""""&amp;", replace) keepcellfmt"</f>
        <v>export excel "$provincias_significativas\malos\output_malos_mujeres_simulacion_1.xlsx", firstrow(variables) sheet("Lima", replace) keepcellfmt</v>
      </c>
      <c r="D155" s="79">
        <v>100</v>
      </c>
      <c r="E155" t="str">
        <f>BUSCARV(D155;[1]NOTAS!$A$2:$B$92;2;0)</f>
        <v>Lima</v>
      </c>
      <c r="F155" t="str">
        <f t="shared" ref="F155" si="157">"export excel ""$provincias_significativas\"&amp;E$5&amp;"\output_"&amp;E$5&amp;"_"&amp;E$3&amp;"_"&amp;E$4&amp;".xlsx"", firstrow(variables) sheet("&amp;""""&amp;E155&amp;""""&amp;", replace) keepcellfmt"</f>
        <v>export excel "$provincias_significativas\malos\output_malos_mujeres_simulacion_2.xlsx", firstrow(variables) sheet("Lima", replace) keepcellfmt</v>
      </c>
      <c r="G155" s="74"/>
    </row>
    <row r="156" spans="1:7">
      <c r="A156" s="78">
        <v>100</v>
      </c>
      <c r="B156" t="str">
        <f>BUSCARV(A156;[1]NOTAS!$A$2:$B$92;2;0)</f>
        <v>Lima</v>
      </c>
      <c r="C156" t="s">
        <v>105</v>
      </c>
      <c r="D156" s="79">
        <v>100</v>
      </c>
      <c r="E156" t="str">
        <f>BUSCARV(D156;[1]NOTAS!$A$2:$B$92;2;0)</f>
        <v>Lima</v>
      </c>
      <c r="F156" t="s">
        <v>105</v>
      </c>
      <c r="G156" s="74"/>
    </row>
    <row r="157" spans="1:7">
      <c r="A157" s="78">
        <v>100</v>
      </c>
      <c r="B157" t="str">
        <f>BUSCARV(A157;[1]NOTAS!$A$2:$B$92;2;0)</f>
        <v>Lima</v>
      </c>
      <c r="C157" t="s">
        <v>106</v>
      </c>
      <c r="D157" s="79">
        <v>100</v>
      </c>
      <c r="E157" t="str">
        <f>BUSCARV(D157;[1]NOTAS!$A$2:$B$92;2;0)</f>
        <v>Lima</v>
      </c>
      <c r="F157" t="s">
        <v>106</v>
      </c>
      <c r="G157" s="74"/>
    </row>
    <row r="158" spans="1:7">
      <c r="A158" s="78">
        <v>100</v>
      </c>
      <c r="B158" t="str">
        <f>BUSCARV(A158;[1]NOTAS!$A$2:$B$92;2;0)</f>
        <v>Lima</v>
      </c>
      <c r="C158" t="str">
        <f>"nogrid labsize(*0.6)) xline(37, lcolor(ltblue) ) ylabel(,nogrid) ytitle(""Pobreza Estandarizada"", size(*0.7)) title("&amp;""""&amp;"Pobreza de la Provincia "&amp;B158&amp;""&amp;""""&amp;",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Lima", size(10pt)) graphregion(color(white)) legend(label(1 "Observado") label(2 "SCM") label(3 "SCM Spillover"))</v>
      </c>
      <c r="D158" s="79">
        <v>100</v>
      </c>
      <c r="E158" t="str">
        <f>BUSCARV(D158;[1]NOTAS!$A$2:$B$92;2;0)</f>
        <v>Lima</v>
      </c>
      <c r="F158" t="str">
        <f t="shared" ref="F158" si="158">"nogrid labsize(*0.6)) xline(37, lcolor(ltblue) ) ylabel(,nogrid) ytitle(""Pobreza Estandarizada"", size(*0.7)) title("&amp;""""&amp;"Pobreza de la Provincia "&amp;E158&amp;""&amp;""""&amp;",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Lima", size(10pt)) graphregion(color(white)) legend(label(1 "Observado") label(2 "SCM") label(3 "SCM Spillover"))</v>
      </c>
      <c r="G158" s="74"/>
    </row>
    <row r="159" spans="1:7">
      <c r="A159" s="78">
        <v>100</v>
      </c>
      <c r="B159" t="str">
        <f>BUSCARV(A159;[1]NOTAS!$A$2:$B$92;2;0)</f>
        <v>Lima</v>
      </c>
      <c r="C159" t="str">
        <f>"graph export "&amp;""""&amp;"$provincias_significativas\graficos\"&amp;B$5&amp;"\provincia_"&amp;B159&amp;"_var_"&amp;B$3&amp;"_"&amp;B$4&amp;".png"&amp;""""&amp;", as (png) replace"</f>
        <v>graph export "$provincias_significativas\graficos\malos\provincia_Lima_var_mujeres_simulacion_1.png", as (png) replace</v>
      </c>
      <c r="D159" s="79">
        <v>100</v>
      </c>
      <c r="E159" t="str">
        <f>BUSCARV(D159;[1]NOTAS!$A$2:$B$92;2;0)</f>
        <v>Lima</v>
      </c>
      <c r="F159" t="str">
        <f t="shared" ref="F159" si="159">"graph export "&amp;""""&amp;"$provincias_significativas\graficos\"&amp;E$5&amp;"\provincia_"&amp;E159&amp;"_var_"&amp;E$3&amp;"_"&amp;E$4&amp;".png"&amp;""""&amp;", as (png) replace"</f>
        <v>graph export "$provincias_significativas\graficos\malos\provincia_Lima_var_mujeres_simulacion_2.png", as (png) replace</v>
      </c>
      <c r="G159" s="74"/>
    </row>
    <row r="160" spans="1:7">
      <c r="A160" s="78">
        <v>100</v>
      </c>
      <c r="B160" t="str">
        <f>BUSCARV(A160;[1]NOTAS!$A$2:$B$92;2;0)</f>
        <v>Lima</v>
      </c>
      <c r="C160" t="str">
        <f>"putexcel set "&amp;""""&amp;"$provincias_significativas\"&amp;B$5&amp;"\output_"&amp;B$5&amp;"_"&amp;B$3&amp;"_"&amp;B$4&amp;".xlsx"&amp;""""&amp;", sheet("&amp;""""&amp;B160&amp;""""&amp;") modify"</f>
        <v>putexcel set "$provincias_significativas\malos\output_malos_mujeres_simulacion_1.xlsx", sheet("Lima") modify</v>
      </c>
      <c r="D160" s="79">
        <v>100</v>
      </c>
      <c r="E160" t="str">
        <f>BUSCARV(D160;[1]NOTAS!$A$2:$B$92;2;0)</f>
        <v>Lima</v>
      </c>
      <c r="F160" t="str">
        <f t="shared" ref="F160" si="160">"putexcel set "&amp;""""&amp;"$provincias_significativas\"&amp;E$5&amp;"\output_"&amp;E$5&amp;"_"&amp;E$3&amp;"_"&amp;E$4&amp;".xlsx"&amp;""""&amp;", sheet("&amp;""""&amp;E160&amp;""""&amp;") modify"</f>
        <v>putexcel set "$provincias_significativas\malos\output_malos_mujeres_simulacion_2.xlsx", sheet("Lima") modify</v>
      </c>
      <c r="G160" s="74"/>
    </row>
    <row r="161" spans="1:7">
      <c r="A161" s="78">
        <v>100</v>
      </c>
      <c r="B161" t="str">
        <f>BUSCARV(A161;[1]NOTAS!$A$2:$B$92;2;0)</f>
        <v>Lima</v>
      </c>
      <c r="C161" t="str">
        <f>"putexcel J1=picture("&amp;""""&amp;"$provincias_significativas\graficos\"&amp;B$5&amp;"\provincia_"&amp;B161&amp;"_var_"&amp;B$3&amp;"_"&amp;B$2&amp;".png"&amp;""""&amp;")"</f>
        <v>putexcel J1=picture("$provincias_significativas\graficos\malos\provincia_Lima_var_mujeres_simulacion_1.png")</v>
      </c>
      <c r="D161" s="79">
        <v>100</v>
      </c>
      <c r="E161" t="str">
        <f>BUSCARV(D161;[1]NOTAS!$A$2:$B$92;2;0)</f>
        <v>Lima</v>
      </c>
      <c r="F161" t="str">
        <f t="shared" ref="F161" si="161">"putexcel J1=picture("&amp;""""&amp;"$provincias_significativas\graficos\"&amp;E$5&amp;"\provincia_"&amp;E161&amp;"_var_"&amp;E$3&amp;"_"&amp;E$2&amp;".png"&amp;""""&amp;")"</f>
        <v>putexcel J1=picture("$provincias_significativas\graficos\malos\provincia_Lima_var_mujeres_simulacion_2.png")</v>
      </c>
      <c r="G161" s="74"/>
    </row>
    <row r="162" spans="1:7">
      <c r="A162" s="78">
        <v>100</v>
      </c>
      <c r="B162" t="str">
        <f>BUSCARV(A162;[1]NOTAS!$A$2:$B$92;2;0)</f>
        <v>Lima</v>
      </c>
      <c r="C162" t="s">
        <v>108</v>
      </c>
      <c r="D162" s="79">
        <v>100</v>
      </c>
      <c r="E162" t="str">
        <f>BUSCARV(D162;[1]NOTAS!$A$2:$B$92;2;0)</f>
        <v>Lima</v>
      </c>
      <c r="F162" t="s">
        <v>108</v>
      </c>
      <c r="G162" s="74"/>
    </row>
    <row r="163" spans="1:7">
      <c r="A163" s="78">
        <v>104</v>
      </c>
      <c r="B163" t="str">
        <f>BUSCARV(A163;[1]NOTAS!$A$2:$B$92;2;0)</f>
        <v>Manu</v>
      </c>
      <c r="C163" t="str">
        <f>"if `j'=="&amp;A163&amp;" {"</f>
        <v>if `j'==104 {</v>
      </c>
      <c r="D163" s="79">
        <v>104</v>
      </c>
      <c r="E163" t="str">
        <f>BUSCARV(D163;[1]NOTAS!$A$2:$B$92;2;0)</f>
        <v>Manu</v>
      </c>
      <c r="F163" t="str">
        <f t="shared" ref="F163" si="162">"if `j'=="&amp;D163&amp;" {"</f>
        <v>if `j'==104 {</v>
      </c>
      <c r="G163" s="74"/>
    </row>
    <row r="164" spans="1:7">
      <c r="A164" s="78">
        <v>104</v>
      </c>
      <c r="B164" t="str">
        <f>BUSCARV(A164;[1]NOTAS!$A$2:$B$92;2;0)</f>
        <v>Manu</v>
      </c>
      <c r="C164" t="str">
        <f>"export excel ""$provincias_significativas\"&amp;B$5&amp;"\output_"&amp;B$5&amp;"_"&amp;B$3&amp;"_"&amp;B$4&amp;".xlsx"", firstrow(variables) sheet("&amp;""""&amp;B164&amp;""""&amp;", replace) keepcellfmt"</f>
        <v>export excel "$provincias_significativas\malos\output_malos_mujeres_simulacion_1.xlsx", firstrow(variables) sheet("Manu", replace) keepcellfmt</v>
      </c>
      <c r="D164" s="79">
        <v>104</v>
      </c>
      <c r="E164" t="str">
        <f>BUSCARV(D164;[1]NOTAS!$A$2:$B$92;2;0)</f>
        <v>Manu</v>
      </c>
      <c r="F164" t="str">
        <f t="shared" ref="F164" si="163">"export excel ""$provincias_significativas\"&amp;E$5&amp;"\output_"&amp;E$5&amp;"_"&amp;E$3&amp;"_"&amp;E$4&amp;".xlsx"", firstrow(variables) sheet("&amp;""""&amp;E164&amp;""""&amp;", replace) keepcellfmt"</f>
        <v>export excel "$provincias_significativas\malos\output_malos_mujeres_simulacion_2.xlsx", firstrow(variables) sheet("Manu", replace) keepcellfmt</v>
      </c>
      <c r="G164" s="74"/>
    </row>
    <row r="165" spans="1:7">
      <c r="A165" s="78">
        <v>104</v>
      </c>
      <c r="B165" t="str">
        <f>BUSCARV(A165;[1]NOTAS!$A$2:$B$92;2;0)</f>
        <v>Manu</v>
      </c>
      <c r="C165" t="s">
        <v>105</v>
      </c>
      <c r="D165" s="79">
        <v>104</v>
      </c>
      <c r="E165" t="str">
        <f>BUSCARV(D165;[1]NOTAS!$A$2:$B$92;2;0)</f>
        <v>Manu</v>
      </c>
      <c r="F165" t="s">
        <v>105</v>
      </c>
      <c r="G165" s="74"/>
    </row>
    <row r="166" spans="1:7">
      <c r="A166" s="78">
        <v>104</v>
      </c>
      <c r="B166" t="str">
        <f>BUSCARV(A166;[1]NOTAS!$A$2:$B$92;2;0)</f>
        <v>Manu</v>
      </c>
      <c r="C166" t="s">
        <v>106</v>
      </c>
      <c r="D166" s="79">
        <v>104</v>
      </c>
      <c r="E166" t="str">
        <f>BUSCARV(D166;[1]NOTAS!$A$2:$B$92;2;0)</f>
        <v>Manu</v>
      </c>
      <c r="F166" t="s">
        <v>106</v>
      </c>
      <c r="G166" s="74"/>
    </row>
    <row r="167" spans="1:7">
      <c r="A167" s="78">
        <v>104</v>
      </c>
      <c r="B167" t="str">
        <f>BUSCARV(A167;[1]NOTAS!$A$2:$B$92;2;0)</f>
        <v>Manu</v>
      </c>
      <c r="C167" t="str">
        <f>"nogrid labsize(*0.6)) xline(37, lcolor(ltblue) ) ylabel(,nogrid) ytitle(""Pobreza Estandarizada"", size(*0.7)) title("&amp;""""&amp;"Pobreza de la Provincia "&amp;B167&amp;""&amp;""""&amp;",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Manu", size(10pt)) graphregion(color(white)) legend(label(1 "Observado") label(2 "SCM") label(3 "SCM Spillover"))</v>
      </c>
      <c r="D167" s="79">
        <v>104</v>
      </c>
      <c r="E167" t="str">
        <f>BUSCARV(D167;[1]NOTAS!$A$2:$B$92;2;0)</f>
        <v>Manu</v>
      </c>
      <c r="F167" t="str">
        <f t="shared" ref="F167" si="164">"nogrid labsize(*0.6)) xline(37, lcolor(ltblue) ) ylabel(,nogrid) ytitle(""Pobreza Estandarizada"", size(*0.7)) title("&amp;""""&amp;"Pobreza de la Provincia "&amp;E167&amp;""&amp;""""&amp;",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Manu", size(10pt)) graphregion(color(white)) legend(label(1 "Observado") label(2 "SCM") label(3 "SCM Spillover"))</v>
      </c>
      <c r="G167" s="74"/>
    </row>
    <row r="168" spans="1:7">
      <c r="A168" s="78">
        <v>104</v>
      </c>
      <c r="B168" t="str">
        <f>BUSCARV(A168;[1]NOTAS!$A$2:$B$92;2;0)</f>
        <v>Manu</v>
      </c>
      <c r="C168" t="str">
        <f>"graph export "&amp;""""&amp;"$provincias_significativas\graficos\"&amp;B$5&amp;"\provincia_"&amp;B168&amp;"_var_"&amp;B$3&amp;"_"&amp;B$4&amp;".png"&amp;""""&amp;", as (png) replace"</f>
        <v>graph export "$provincias_significativas\graficos\malos\provincia_Manu_var_mujeres_simulacion_1.png", as (png) replace</v>
      </c>
      <c r="D168" s="79">
        <v>104</v>
      </c>
      <c r="E168" t="str">
        <f>BUSCARV(D168;[1]NOTAS!$A$2:$B$92;2;0)</f>
        <v>Manu</v>
      </c>
      <c r="F168" t="str">
        <f t="shared" ref="F168" si="165">"graph export "&amp;""""&amp;"$provincias_significativas\graficos\"&amp;E$5&amp;"\provincia_"&amp;E168&amp;"_var_"&amp;E$3&amp;"_"&amp;E$4&amp;".png"&amp;""""&amp;", as (png) replace"</f>
        <v>graph export "$provincias_significativas\graficos\malos\provincia_Manu_var_mujeres_simulacion_2.png", as (png) replace</v>
      </c>
      <c r="G168" s="74"/>
    </row>
    <row r="169" spans="1:7">
      <c r="A169" s="78">
        <v>104</v>
      </c>
      <c r="B169" t="str">
        <f>BUSCARV(A169;[1]NOTAS!$A$2:$B$92;2;0)</f>
        <v>Manu</v>
      </c>
      <c r="C169" t="str">
        <f>"putexcel set "&amp;""""&amp;"$provincias_significativas\"&amp;B$5&amp;"\output_"&amp;B$5&amp;"_"&amp;B$3&amp;"_"&amp;B$4&amp;".xlsx"&amp;""""&amp;", sheet("&amp;""""&amp;B169&amp;""""&amp;") modify"</f>
        <v>putexcel set "$provincias_significativas\malos\output_malos_mujeres_simulacion_1.xlsx", sheet("Manu") modify</v>
      </c>
      <c r="D169" s="79">
        <v>104</v>
      </c>
      <c r="E169" t="str">
        <f>BUSCARV(D169;[1]NOTAS!$A$2:$B$92;2;0)</f>
        <v>Manu</v>
      </c>
      <c r="F169" t="str">
        <f t="shared" ref="F169" si="166">"putexcel set "&amp;""""&amp;"$provincias_significativas\"&amp;E$5&amp;"\output_"&amp;E$5&amp;"_"&amp;E$3&amp;"_"&amp;E$4&amp;".xlsx"&amp;""""&amp;", sheet("&amp;""""&amp;E169&amp;""""&amp;") modify"</f>
        <v>putexcel set "$provincias_significativas\malos\output_malos_mujeres_simulacion_2.xlsx", sheet("Manu") modify</v>
      </c>
      <c r="G169" s="74"/>
    </row>
    <row r="170" spans="1:7">
      <c r="A170" s="78">
        <v>104</v>
      </c>
      <c r="B170" t="str">
        <f>BUSCARV(A170;[1]NOTAS!$A$2:$B$92;2;0)</f>
        <v>Manu</v>
      </c>
      <c r="C170" t="str">
        <f>"putexcel J1=picture("&amp;""""&amp;"$provincias_significativas\graficos\"&amp;B$5&amp;"\provincia_"&amp;B170&amp;"_var_"&amp;B$3&amp;"_"&amp;B$2&amp;".png"&amp;""""&amp;")"</f>
        <v>putexcel J1=picture("$provincias_significativas\graficos\malos\provincia_Manu_var_mujeres_simulacion_1.png")</v>
      </c>
      <c r="D170" s="79">
        <v>104</v>
      </c>
      <c r="E170" t="str">
        <f>BUSCARV(D170;[1]NOTAS!$A$2:$B$92;2;0)</f>
        <v>Manu</v>
      </c>
      <c r="F170" t="str">
        <f t="shared" ref="F170" si="167">"putexcel J1=picture("&amp;""""&amp;"$provincias_significativas\graficos\"&amp;E$5&amp;"\provincia_"&amp;E170&amp;"_var_"&amp;E$3&amp;"_"&amp;E$2&amp;".png"&amp;""""&amp;")"</f>
        <v>putexcel J1=picture("$provincias_significativas\graficos\malos\provincia_Manu_var_mujeres_simulacion_2.png")</v>
      </c>
      <c r="G170" s="74"/>
    </row>
    <row r="171" spans="1:7">
      <c r="A171" s="78">
        <v>104</v>
      </c>
      <c r="B171" t="str">
        <f>BUSCARV(A171;[1]NOTAS!$A$2:$B$92;2;0)</f>
        <v>Manu</v>
      </c>
      <c r="C171" t="s">
        <v>108</v>
      </c>
      <c r="D171" s="79">
        <v>104</v>
      </c>
      <c r="E171" t="str">
        <f>BUSCARV(D171;[1]NOTAS!$A$2:$B$92;2;0)</f>
        <v>Manu</v>
      </c>
      <c r="F171" t="s">
        <v>108</v>
      </c>
      <c r="G171" s="74"/>
    </row>
    <row r="172" spans="1:7">
      <c r="A172" s="78">
        <v>106</v>
      </c>
      <c r="B172" t="str">
        <f>BUSCARV(A172;[1]NOTAS!$A$2:$B$92;2;0)</f>
        <v>Mariscal Nieto</v>
      </c>
      <c r="C172" t="str">
        <f>"if `j'=="&amp;A172&amp;" {"</f>
        <v>if `j'==106 {</v>
      </c>
      <c r="D172" s="79">
        <v>106</v>
      </c>
      <c r="E172" t="str">
        <f>BUSCARV(D172;[1]NOTAS!$A$2:$B$92;2;0)</f>
        <v>Mariscal Nieto</v>
      </c>
      <c r="F172" t="str">
        <f t="shared" ref="F172" si="168">"if `j'=="&amp;D172&amp;" {"</f>
        <v>if `j'==106 {</v>
      </c>
      <c r="G172" s="74"/>
    </row>
    <row r="173" spans="1:7">
      <c r="A173" s="78">
        <v>106</v>
      </c>
      <c r="B173" t="str">
        <f>BUSCARV(A173;[1]NOTAS!$A$2:$B$92;2;0)</f>
        <v>Mariscal Nieto</v>
      </c>
      <c r="C173" t="str">
        <f>"export excel ""$provincias_significativas\"&amp;B$5&amp;"\output_"&amp;B$5&amp;"_"&amp;B$3&amp;"_"&amp;B$4&amp;".xlsx"", firstrow(variables) sheet("&amp;""""&amp;B173&amp;""""&amp;", replace) keepcellfmt"</f>
        <v>export excel "$provincias_significativas\malos\output_malos_mujeres_simulacion_1.xlsx", firstrow(variables) sheet("Mariscal Nieto", replace) keepcellfmt</v>
      </c>
      <c r="D173" s="79">
        <v>106</v>
      </c>
      <c r="E173" t="str">
        <f>BUSCARV(D173;[1]NOTAS!$A$2:$B$92;2;0)</f>
        <v>Mariscal Nieto</v>
      </c>
      <c r="F173" t="str">
        <f t="shared" ref="F173" si="169">"export excel ""$provincias_significativas\"&amp;E$5&amp;"\output_"&amp;E$5&amp;"_"&amp;E$3&amp;"_"&amp;E$4&amp;".xlsx"", firstrow(variables) sheet("&amp;""""&amp;E173&amp;""""&amp;", replace) keepcellfmt"</f>
        <v>export excel "$provincias_significativas\malos\output_malos_mujeres_simulacion_2.xlsx", firstrow(variables) sheet("Mariscal Nieto", replace) keepcellfmt</v>
      </c>
      <c r="G173" s="74"/>
    </row>
    <row r="174" spans="1:7">
      <c r="A174" s="78">
        <v>106</v>
      </c>
      <c r="B174" t="str">
        <f>BUSCARV(A174;[1]NOTAS!$A$2:$B$92;2;0)</f>
        <v>Mariscal Nieto</v>
      </c>
      <c r="C174" t="s">
        <v>105</v>
      </c>
      <c r="D174" s="79">
        <v>106</v>
      </c>
      <c r="E174" t="str">
        <f>BUSCARV(D174;[1]NOTAS!$A$2:$B$92;2;0)</f>
        <v>Mariscal Nieto</v>
      </c>
      <c r="F174" t="s">
        <v>105</v>
      </c>
      <c r="G174" s="74"/>
    </row>
    <row r="175" spans="1:7">
      <c r="A175" s="78">
        <v>106</v>
      </c>
      <c r="B175" t="str">
        <f>BUSCARV(A175;[1]NOTAS!$A$2:$B$92;2;0)</f>
        <v>Mariscal Nieto</v>
      </c>
      <c r="C175" t="s">
        <v>106</v>
      </c>
      <c r="D175" s="79">
        <v>106</v>
      </c>
      <c r="E175" t="str">
        <f>BUSCARV(D175;[1]NOTAS!$A$2:$B$92;2;0)</f>
        <v>Mariscal Nieto</v>
      </c>
      <c r="F175" t="s">
        <v>106</v>
      </c>
      <c r="G175" s="74"/>
    </row>
    <row r="176" spans="1:7">
      <c r="A176" s="78">
        <v>106</v>
      </c>
      <c r="B176" t="str">
        <f>BUSCARV(A176;[1]NOTAS!$A$2:$B$92;2;0)</f>
        <v>Mariscal Nieto</v>
      </c>
      <c r="C176" t="str">
        <f>"nogrid labsize(*0.6)) xline(37, lcolor(ltblue) ) ylabel(,nogrid) ytitle(""Pobreza Estandarizada"", size(*0.7)) title("&amp;""""&amp;"Pobreza de la Provincia "&amp;B176&amp;""&amp;""""&amp;",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  <c r="D176" s="79">
        <v>106</v>
      </c>
      <c r="E176" t="str">
        <f>BUSCARV(D176;[1]NOTAS!$A$2:$B$92;2;0)</f>
        <v>Mariscal Nieto</v>
      </c>
      <c r="F176" t="str">
        <f t="shared" ref="F176" si="170">"nogrid labsize(*0.6)) xline(37, lcolor(ltblue) ) ylabel(,nogrid) ytitle(""Pobreza Estandarizada"", size(*0.7)) title("&amp;""""&amp;"Pobreza de la Provincia "&amp;E176&amp;""&amp;""""&amp;",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  <c r="G176" s="74"/>
    </row>
    <row r="177" spans="1:7">
      <c r="A177" s="78">
        <v>106</v>
      </c>
      <c r="B177" t="str">
        <f>BUSCARV(A177;[1]NOTAS!$A$2:$B$92;2;0)</f>
        <v>Mariscal Nieto</v>
      </c>
      <c r="C177" t="str">
        <f>"graph export "&amp;""""&amp;"$provincias_significativas\graficos\"&amp;B$5&amp;"\provincia_"&amp;B177&amp;"_var_"&amp;B$3&amp;"_"&amp;B$4&amp;".png"&amp;""""&amp;", as (png) replace"</f>
        <v>graph export "$provincias_significativas\graficos\malos\provincia_Mariscal Nieto_var_mujeres_simulacion_1.png", as (png) replace</v>
      </c>
      <c r="D177" s="79">
        <v>106</v>
      </c>
      <c r="E177" t="str">
        <f>BUSCARV(D177;[1]NOTAS!$A$2:$B$92;2;0)</f>
        <v>Mariscal Nieto</v>
      </c>
      <c r="F177" t="str">
        <f t="shared" ref="F177" si="171">"graph export "&amp;""""&amp;"$provincias_significativas\graficos\"&amp;E$5&amp;"\provincia_"&amp;E177&amp;"_var_"&amp;E$3&amp;"_"&amp;E$4&amp;".png"&amp;""""&amp;", as (png) replace"</f>
        <v>graph export "$provincias_significativas\graficos\malos\provincia_Mariscal Nieto_var_mujeres_simulacion_2.png", as (png) replace</v>
      </c>
      <c r="G177" s="74"/>
    </row>
    <row r="178" spans="1:7">
      <c r="A178" s="78">
        <v>106</v>
      </c>
      <c r="B178" t="str">
        <f>BUSCARV(A178;[1]NOTAS!$A$2:$B$92;2;0)</f>
        <v>Mariscal Nieto</v>
      </c>
      <c r="C178" t="str">
        <f>"putexcel set "&amp;""""&amp;"$provincias_significativas\"&amp;B$5&amp;"\output_"&amp;B$5&amp;"_"&amp;B$3&amp;"_"&amp;B$4&amp;".xlsx"&amp;""""&amp;", sheet("&amp;""""&amp;B178&amp;""""&amp;") modify"</f>
        <v>putexcel set "$provincias_significativas\malos\output_malos_mujeres_simulacion_1.xlsx", sheet("Mariscal Nieto") modify</v>
      </c>
      <c r="D178" s="79">
        <v>106</v>
      </c>
      <c r="E178" t="str">
        <f>BUSCARV(D178;[1]NOTAS!$A$2:$B$92;2;0)</f>
        <v>Mariscal Nieto</v>
      </c>
      <c r="F178" t="str">
        <f t="shared" ref="F178" si="172">"putexcel set "&amp;""""&amp;"$provincias_significativas\"&amp;E$5&amp;"\output_"&amp;E$5&amp;"_"&amp;E$3&amp;"_"&amp;E$4&amp;".xlsx"&amp;""""&amp;", sheet("&amp;""""&amp;E178&amp;""""&amp;") modify"</f>
        <v>putexcel set "$provincias_significativas\malos\output_malos_mujeres_simulacion_2.xlsx", sheet("Mariscal Nieto") modify</v>
      </c>
      <c r="G178" s="74"/>
    </row>
    <row r="179" spans="1:7">
      <c r="A179" s="78">
        <v>106</v>
      </c>
      <c r="B179" t="str">
        <f>BUSCARV(A179;[1]NOTAS!$A$2:$B$92;2;0)</f>
        <v>Mariscal Nieto</v>
      </c>
      <c r="C179" t="str">
        <f>"putexcel J1=picture("&amp;""""&amp;"$provincias_significativas\graficos\"&amp;B$5&amp;"\provincia_"&amp;B179&amp;"_var_"&amp;B$3&amp;"_"&amp;B$2&amp;".png"&amp;""""&amp;")"</f>
        <v>putexcel J1=picture("$provincias_significativas\graficos\malos\provincia_Mariscal Nieto_var_mujeres_simulacion_1.png")</v>
      </c>
      <c r="D179" s="79">
        <v>106</v>
      </c>
      <c r="E179" t="str">
        <f>BUSCARV(D179;[1]NOTAS!$A$2:$B$92;2;0)</f>
        <v>Mariscal Nieto</v>
      </c>
      <c r="F179" t="str">
        <f t="shared" ref="F179" si="173">"putexcel J1=picture("&amp;""""&amp;"$provincias_significativas\graficos\"&amp;E$5&amp;"\provincia_"&amp;E179&amp;"_var_"&amp;E$3&amp;"_"&amp;E$2&amp;".png"&amp;""""&amp;")"</f>
        <v>putexcel J1=picture("$provincias_significativas\graficos\malos\provincia_Mariscal Nieto_var_mujeres_simulacion_2.png")</v>
      </c>
      <c r="G179" s="74"/>
    </row>
    <row r="180" spans="1:7">
      <c r="A180" s="78">
        <v>106</v>
      </c>
      <c r="B180" t="str">
        <f>BUSCARV(A180;[1]NOTAS!$A$2:$B$92;2;0)</f>
        <v>Mariscal Nieto</v>
      </c>
      <c r="C180" t="s">
        <v>108</v>
      </c>
      <c r="D180" s="79">
        <v>106</v>
      </c>
      <c r="E180" t="str">
        <f>BUSCARV(D180;[1]NOTAS!$A$2:$B$92;2;0)</f>
        <v>Mariscal Nieto</v>
      </c>
      <c r="F180" t="s">
        <v>108</v>
      </c>
      <c r="G180" s="74"/>
    </row>
    <row r="181" spans="1:7">
      <c r="A181" s="78">
        <v>107</v>
      </c>
      <c r="B181" t="str">
        <f>BUSCARV(A181;[1]NOTAS!$A$2:$B$92;2;0)</f>
        <v>Mariscal Ramon Castilla</v>
      </c>
      <c r="C181" t="str">
        <f>"if `j'=="&amp;A181&amp;" {"</f>
        <v>if `j'==107 {</v>
      </c>
      <c r="D181" s="79">
        <v>107</v>
      </c>
      <c r="E181" t="str">
        <f>BUSCARV(D181;[1]NOTAS!$A$2:$B$92;2;0)</f>
        <v>Mariscal Ramon Castilla</v>
      </c>
      <c r="F181" t="str">
        <f t="shared" ref="F181" si="174">"if `j'=="&amp;D181&amp;" {"</f>
        <v>if `j'==107 {</v>
      </c>
      <c r="G181" s="74"/>
    </row>
    <row r="182" spans="1:7">
      <c r="A182" s="78">
        <v>107</v>
      </c>
      <c r="B182" t="str">
        <f>BUSCARV(A182;[1]NOTAS!$A$2:$B$92;2;0)</f>
        <v>Mariscal Ramon Castilla</v>
      </c>
      <c r="C182" t="str">
        <f>"export excel ""$provincias_significativas\"&amp;B$5&amp;"\output_"&amp;B$5&amp;"_"&amp;B$3&amp;"_"&amp;B$4&amp;".xlsx"", firstrow(variables) sheet("&amp;""""&amp;B182&amp;""""&amp;", replace) keepcellfmt"</f>
        <v>export excel "$provincias_significativas\malos\output_malos_mujeres_simulacion_1.xlsx", firstrow(variables) sheet("Mariscal Ramon Castilla", replace) keepcellfmt</v>
      </c>
      <c r="D182" s="79">
        <v>107</v>
      </c>
      <c r="E182" t="str">
        <f>BUSCARV(D182;[1]NOTAS!$A$2:$B$92;2;0)</f>
        <v>Mariscal Ramon Castilla</v>
      </c>
      <c r="F182" t="str">
        <f t="shared" ref="F182" si="175">"export excel ""$provincias_significativas\"&amp;E$5&amp;"\output_"&amp;E$5&amp;"_"&amp;E$3&amp;"_"&amp;E$4&amp;".xlsx"", firstrow(variables) sheet("&amp;""""&amp;E182&amp;""""&amp;", replace) keepcellfmt"</f>
        <v>export excel "$provincias_significativas\malos\output_malos_mujeres_simulacion_2.xlsx", firstrow(variables) sheet("Mariscal Ramon Castilla", replace) keepcellfmt</v>
      </c>
      <c r="G182" s="74"/>
    </row>
    <row r="183" spans="1:7">
      <c r="A183" s="78">
        <v>107</v>
      </c>
      <c r="B183" t="str">
        <f>BUSCARV(A183;[1]NOTAS!$A$2:$B$92;2;0)</f>
        <v>Mariscal Ramon Castilla</v>
      </c>
      <c r="C183" t="s">
        <v>105</v>
      </c>
      <c r="D183" s="79">
        <v>107</v>
      </c>
      <c r="E183" t="str">
        <f>BUSCARV(D183;[1]NOTAS!$A$2:$B$92;2;0)</f>
        <v>Mariscal Ramon Castilla</v>
      </c>
      <c r="F183" t="s">
        <v>105</v>
      </c>
      <c r="G183" s="74"/>
    </row>
    <row r="184" spans="1:7">
      <c r="A184" s="78">
        <v>107</v>
      </c>
      <c r="B184" t="str">
        <f>BUSCARV(A184;[1]NOTAS!$A$2:$B$92;2;0)</f>
        <v>Mariscal Ramon Castilla</v>
      </c>
      <c r="C184" t="s">
        <v>106</v>
      </c>
      <c r="D184" s="79">
        <v>107</v>
      </c>
      <c r="E184" t="str">
        <f>BUSCARV(D184;[1]NOTAS!$A$2:$B$92;2;0)</f>
        <v>Mariscal Ramon Castilla</v>
      </c>
      <c r="F184" t="s">
        <v>106</v>
      </c>
      <c r="G184" s="74"/>
    </row>
    <row r="185" spans="1:7">
      <c r="A185" s="78">
        <v>107</v>
      </c>
      <c r="B185" t="str">
        <f>BUSCARV(A185;[1]NOTAS!$A$2:$B$92;2;0)</f>
        <v>Mariscal Ramon Castilla</v>
      </c>
      <c r="C185" t="str">
        <f>"nogrid labsize(*0.6)) xline(37, lcolor(ltblue) ) ylabel(,nogrid) ytitle(""Pobreza Estandarizada"", size(*0.7)) title("&amp;""""&amp;"Pobreza de la Provincia "&amp;B185&amp;""&amp;""""&amp;",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  <c r="D185" s="79">
        <v>107</v>
      </c>
      <c r="E185" t="str">
        <f>BUSCARV(D185;[1]NOTAS!$A$2:$B$92;2;0)</f>
        <v>Mariscal Ramon Castilla</v>
      </c>
      <c r="F185" t="str">
        <f t="shared" ref="F185" si="176">"nogrid labsize(*0.6)) xline(37, lcolor(ltblue) ) ylabel(,nogrid) ytitle(""Pobreza Estandarizada"", size(*0.7)) title("&amp;""""&amp;"Pobreza de la Provincia "&amp;E185&amp;""&amp;""""&amp;",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  <c r="G185" s="74"/>
    </row>
    <row r="186" spans="1:7">
      <c r="A186" s="78">
        <v>107</v>
      </c>
      <c r="B186" t="str">
        <f>BUSCARV(A186;[1]NOTAS!$A$2:$B$92;2;0)</f>
        <v>Mariscal Ramon Castilla</v>
      </c>
      <c r="C186" t="str">
        <f>"graph export "&amp;""""&amp;"$provincias_significativas\graficos\"&amp;B$5&amp;"\provincia_"&amp;B186&amp;"_var_"&amp;B$3&amp;"_"&amp;B$4&amp;".png"&amp;""""&amp;", as (png) replace"</f>
        <v>graph export "$provincias_significativas\graficos\malos\provincia_Mariscal Ramon Castilla_var_mujeres_simulacion_1.png", as (png) replace</v>
      </c>
      <c r="D186" s="79">
        <v>107</v>
      </c>
      <c r="E186" t="str">
        <f>BUSCARV(D186;[1]NOTAS!$A$2:$B$92;2;0)</f>
        <v>Mariscal Ramon Castilla</v>
      </c>
      <c r="F186" t="str">
        <f t="shared" ref="F186" si="177">"graph export "&amp;""""&amp;"$provincias_significativas\graficos\"&amp;E$5&amp;"\provincia_"&amp;E186&amp;"_var_"&amp;E$3&amp;"_"&amp;E$4&amp;".png"&amp;""""&amp;", as (png) replace"</f>
        <v>graph export "$provincias_significativas\graficos\malos\provincia_Mariscal Ramon Castilla_var_mujeres_simulacion_2.png", as (png) replace</v>
      </c>
      <c r="G186" s="74"/>
    </row>
    <row r="187" spans="1:7">
      <c r="A187" s="78">
        <v>107</v>
      </c>
      <c r="B187" t="str">
        <f>BUSCARV(A187;[1]NOTAS!$A$2:$B$92;2;0)</f>
        <v>Mariscal Ramon Castilla</v>
      </c>
      <c r="C187" t="str">
        <f>"putexcel set "&amp;""""&amp;"$provincias_significativas\"&amp;B$5&amp;"\output_"&amp;B$5&amp;"_"&amp;B$3&amp;"_"&amp;B$4&amp;".xlsx"&amp;""""&amp;", sheet("&amp;""""&amp;B187&amp;""""&amp;") modify"</f>
        <v>putexcel set "$provincias_significativas\malos\output_malos_mujeres_simulacion_1.xlsx", sheet("Mariscal Ramon Castilla") modify</v>
      </c>
      <c r="D187" s="79">
        <v>107</v>
      </c>
      <c r="E187" t="str">
        <f>BUSCARV(D187;[1]NOTAS!$A$2:$B$92;2;0)</f>
        <v>Mariscal Ramon Castilla</v>
      </c>
      <c r="F187" t="str">
        <f t="shared" ref="F187" si="178">"putexcel set "&amp;""""&amp;"$provincias_significativas\"&amp;E$5&amp;"\output_"&amp;E$5&amp;"_"&amp;E$3&amp;"_"&amp;E$4&amp;".xlsx"&amp;""""&amp;", sheet("&amp;""""&amp;E187&amp;""""&amp;") modify"</f>
        <v>putexcel set "$provincias_significativas\malos\output_malos_mujeres_simulacion_2.xlsx", sheet("Mariscal Ramon Castilla") modify</v>
      </c>
      <c r="G187" s="74"/>
    </row>
    <row r="188" spans="1:7">
      <c r="A188" s="78">
        <v>107</v>
      </c>
      <c r="B188" t="str">
        <f>BUSCARV(A188;[1]NOTAS!$A$2:$B$92;2;0)</f>
        <v>Mariscal Ramon Castilla</v>
      </c>
      <c r="C188" t="str">
        <f>"putexcel J1=picture("&amp;""""&amp;"$provincias_significativas\graficos\"&amp;B$5&amp;"\provincia_"&amp;B188&amp;"_var_"&amp;B$3&amp;"_"&amp;B$2&amp;".png"&amp;""""&amp;")"</f>
        <v>putexcel J1=picture("$provincias_significativas\graficos\malos\provincia_Mariscal Ramon Castilla_var_mujeres_simulacion_1.png")</v>
      </c>
      <c r="D188" s="79">
        <v>107</v>
      </c>
      <c r="E188" t="str">
        <f>BUSCARV(D188;[1]NOTAS!$A$2:$B$92;2;0)</f>
        <v>Mariscal Ramon Castilla</v>
      </c>
      <c r="F188" t="str">
        <f t="shared" ref="F188" si="179">"putexcel J1=picture("&amp;""""&amp;"$provincias_significativas\graficos\"&amp;E$5&amp;"\provincia_"&amp;E188&amp;"_var_"&amp;E$3&amp;"_"&amp;E$2&amp;".png"&amp;""""&amp;")"</f>
        <v>putexcel J1=picture("$provincias_significativas\graficos\malos\provincia_Mariscal Ramon Castilla_var_mujeres_simulacion_2.png")</v>
      </c>
      <c r="G188" s="74"/>
    </row>
    <row r="189" spans="1:7">
      <c r="A189" s="78">
        <v>107</v>
      </c>
      <c r="B189" t="str">
        <f>BUSCARV(A189;[1]NOTAS!$A$2:$B$92;2;0)</f>
        <v>Mariscal Ramon Castilla</v>
      </c>
      <c r="C189" t="s">
        <v>108</v>
      </c>
      <c r="D189" s="79">
        <v>107</v>
      </c>
      <c r="E189" t="str">
        <f>BUSCARV(D189;[1]NOTAS!$A$2:$B$92;2;0)</f>
        <v>Mariscal Ramon Castilla</v>
      </c>
      <c r="F189" t="s">
        <v>108</v>
      </c>
      <c r="G189" s="74"/>
    </row>
    <row r="190" spans="1:7">
      <c r="A190" s="78">
        <v>129</v>
      </c>
      <c r="B190" t="str">
        <f>BUSCARV(A190;[1]NOTAS!$A$2:$B$92;2;0)</f>
        <v>Pisco</v>
      </c>
      <c r="C190" t="str">
        <f>"if `j'=="&amp;A190&amp;" {"</f>
        <v>if `j'==129 {</v>
      </c>
      <c r="D190" s="79">
        <v>112</v>
      </c>
      <c r="E190" t="str">
        <f>BUSCARV(D190;[1]NOTAS!$A$2:$B$92;2;0)</f>
        <v>Moyobamba</v>
      </c>
      <c r="F190" t="str">
        <f t="shared" ref="F190" si="180">"if `j'=="&amp;D190&amp;" {"</f>
        <v>if `j'==112 {</v>
      </c>
      <c r="G190" s="74"/>
    </row>
    <row r="191" spans="1:7">
      <c r="A191" s="78">
        <v>129</v>
      </c>
      <c r="B191" t="str">
        <f>BUSCARV(A191;[1]NOTAS!$A$2:$B$92;2;0)</f>
        <v>Pisco</v>
      </c>
      <c r="C191" t="str">
        <f>"export excel ""$provincias_significativas\"&amp;B$5&amp;"\output_"&amp;B$5&amp;"_"&amp;B$3&amp;"_"&amp;B$4&amp;".xlsx"", firstrow(variables) sheet("&amp;""""&amp;B191&amp;""""&amp;", replace) keepcellfmt"</f>
        <v>export excel "$provincias_significativas\malos\output_malos_mujeres_simulacion_1.xlsx", firstrow(variables) sheet("Pisco", replace) keepcellfmt</v>
      </c>
      <c r="D191" s="79">
        <v>112</v>
      </c>
      <c r="E191" t="str">
        <f>BUSCARV(D191;[1]NOTAS!$A$2:$B$92;2;0)</f>
        <v>Moyobamba</v>
      </c>
      <c r="F191" t="str">
        <f t="shared" ref="F191" si="181">"export excel ""$provincias_significativas\"&amp;E$5&amp;"\output_"&amp;E$5&amp;"_"&amp;E$3&amp;"_"&amp;E$4&amp;".xlsx"", firstrow(variables) sheet("&amp;""""&amp;E191&amp;""""&amp;", replace) keepcellfmt"</f>
        <v>export excel "$provincias_significativas\malos\output_malos_mujeres_simulacion_2.xlsx", firstrow(variables) sheet("Moyobamba", replace) keepcellfmt</v>
      </c>
      <c r="G191" s="74"/>
    </row>
    <row r="192" spans="1:7">
      <c r="A192" s="78">
        <v>129</v>
      </c>
      <c r="B192" t="str">
        <f>BUSCARV(A192;[1]NOTAS!$A$2:$B$92;2;0)</f>
        <v>Pisco</v>
      </c>
      <c r="C192" t="s">
        <v>105</v>
      </c>
      <c r="D192" s="79">
        <v>112</v>
      </c>
      <c r="E192" t="str">
        <f>BUSCARV(D192;[1]NOTAS!$A$2:$B$92;2;0)</f>
        <v>Moyobamba</v>
      </c>
      <c r="F192" t="s">
        <v>105</v>
      </c>
      <c r="G192" s="74"/>
    </row>
    <row r="193" spans="1:7">
      <c r="A193" s="78">
        <v>129</v>
      </c>
      <c r="B193" t="str">
        <f>BUSCARV(A193;[1]NOTAS!$A$2:$B$92;2;0)</f>
        <v>Pisco</v>
      </c>
      <c r="C193" t="s">
        <v>106</v>
      </c>
      <c r="D193" s="79">
        <v>112</v>
      </c>
      <c r="E193" t="str">
        <f>BUSCARV(D193;[1]NOTAS!$A$2:$B$92;2;0)</f>
        <v>Moyobamba</v>
      </c>
      <c r="F193" t="s">
        <v>106</v>
      </c>
      <c r="G193" s="74"/>
    </row>
    <row r="194" spans="1:7">
      <c r="A194" s="78">
        <v>129</v>
      </c>
      <c r="B194" t="str">
        <f>BUSCARV(A194;[1]NOTAS!$A$2:$B$92;2;0)</f>
        <v>Pisco</v>
      </c>
      <c r="C194" t="str">
        <f>"nogrid labsize(*0.6)) xline(37, lcolor(ltblue) ) ylabel(,nogrid) ytitle(""Pobreza Estandarizada"", size(*0.7)) title("&amp;""""&amp;"Pobreza de la Provincia "&amp;B194&amp;""&amp;""""&amp;",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  <c r="D194" s="79">
        <v>112</v>
      </c>
      <c r="E194" t="str">
        <f>BUSCARV(D194;[1]NOTAS!$A$2:$B$92;2;0)</f>
        <v>Moyobamba</v>
      </c>
      <c r="F194" t="str">
        <f t="shared" ref="F194" si="182">"nogrid labsize(*0.6)) xline(37, lcolor(ltblue) ) ylabel(,nogrid) ytitle(""Pobreza Estandarizada"", size(*0.7)) title("&amp;""""&amp;"Pobreza de la Provincia "&amp;E194&amp;""&amp;""""&amp;",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  <c r="G194" s="74"/>
    </row>
    <row r="195" spans="1:7">
      <c r="A195" s="78">
        <v>129</v>
      </c>
      <c r="B195" t="str">
        <f>BUSCARV(A195;[1]NOTAS!$A$2:$B$92;2;0)</f>
        <v>Pisco</v>
      </c>
      <c r="C195" t="str">
        <f>"graph export "&amp;""""&amp;"$provincias_significativas\graficos\"&amp;B$5&amp;"\provincia_"&amp;B195&amp;"_var_"&amp;B$3&amp;"_"&amp;B$4&amp;".png"&amp;""""&amp;", as (png) replace"</f>
        <v>graph export "$provincias_significativas\graficos\malos\provincia_Pisco_var_mujeres_simulacion_1.png", as (png) replace</v>
      </c>
      <c r="D195" s="79">
        <v>112</v>
      </c>
      <c r="E195" t="str">
        <f>BUSCARV(D195;[1]NOTAS!$A$2:$B$92;2;0)</f>
        <v>Moyobamba</v>
      </c>
      <c r="F195" t="str">
        <f t="shared" ref="F195" si="183">"graph export "&amp;""""&amp;"$provincias_significativas\graficos\"&amp;E$5&amp;"\provincia_"&amp;E195&amp;"_var_"&amp;E$3&amp;"_"&amp;E$4&amp;".png"&amp;""""&amp;", as (png) replace"</f>
        <v>graph export "$provincias_significativas\graficos\malos\provincia_Moyobamba_var_mujeres_simulacion_2.png", as (png) replace</v>
      </c>
      <c r="G195" s="74"/>
    </row>
    <row r="196" spans="1:7">
      <c r="A196" s="78">
        <v>129</v>
      </c>
      <c r="B196" t="str">
        <f>BUSCARV(A196;[1]NOTAS!$A$2:$B$92;2;0)</f>
        <v>Pisco</v>
      </c>
      <c r="C196" t="str">
        <f>"putexcel set "&amp;""""&amp;"$provincias_significativas\"&amp;B$5&amp;"\output_"&amp;B$5&amp;"_"&amp;B$3&amp;"_"&amp;B$4&amp;".xlsx"&amp;""""&amp;", sheet("&amp;""""&amp;B196&amp;""""&amp;") modify"</f>
        <v>putexcel set "$provincias_significativas\malos\output_malos_mujeres_simulacion_1.xlsx", sheet("Pisco") modify</v>
      </c>
      <c r="D196" s="79">
        <v>112</v>
      </c>
      <c r="E196" t="str">
        <f>BUSCARV(D196;[1]NOTAS!$A$2:$B$92;2;0)</f>
        <v>Moyobamba</v>
      </c>
      <c r="F196" t="str">
        <f t="shared" ref="F196" si="184">"putexcel set "&amp;""""&amp;"$provincias_significativas\"&amp;E$5&amp;"\output_"&amp;E$5&amp;"_"&amp;E$3&amp;"_"&amp;E$4&amp;".xlsx"&amp;""""&amp;", sheet("&amp;""""&amp;E196&amp;""""&amp;") modify"</f>
        <v>putexcel set "$provincias_significativas\malos\output_malos_mujeres_simulacion_2.xlsx", sheet("Moyobamba") modify</v>
      </c>
      <c r="G196" s="74"/>
    </row>
    <row r="197" spans="1:7">
      <c r="A197" s="78">
        <v>129</v>
      </c>
      <c r="B197" t="str">
        <f>BUSCARV(A197;[1]NOTAS!$A$2:$B$92;2;0)</f>
        <v>Pisco</v>
      </c>
      <c r="C197" t="str">
        <f>"putexcel J1=picture("&amp;""""&amp;"$provincias_significativas\graficos\"&amp;B$5&amp;"\provincia_"&amp;B197&amp;"_var_"&amp;B$3&amp;"_"&amp;B$2&amp;".png"&amp;""""&amp;")"</f>
        <v>putexcel J1=picture("$provincias_significativas\graficos\malos\provincia_Pisco_var_mujeres_simulacion_1.png")</v>
      </c>
      <c r="D197" s="79">
        <v>112</v>
      </c>
      <c r="E197" t="str">
        <f>BUSCARV(D197;[1]NOTAS!$A$2:$B$92;2;0)</f>
        <v>Moyobamba</v>
      </c>
      <c r="F197" t="str">
        <f t="shared" ref="F197" si="185">"putexcel J1=picture("&amp;""""&amp;"$provincias_significativas\graficos\"&amp;E$5&amp;"\provincia_"&amp;E197&amp;"_var_"&amp;E$3&amp;"_"&amp;E$2&amp;".png"&amp;""""&amp;")"</f>
        <v>putexcel J1=picture("$provincias_significativas\graficos\malos\provincia_Moyobamba_var_mujeres_simulacion_2.png")</v>
      </c>
      <c r="G197" s="74"/>
    </row>
    <row r="198" spans="1:7">
      <c r="A198" s="78">
        <v>129</v>
      </c>
      <c r="B198" t="str">
        <f>BUSCARV(A198;[1]NOTAS!$A$2:$B$92;2;0)</f>
        <v>Pisco</v>
      </c>
      <c r="C198" t="s">
        <v>108</v>
      </c>
      <c r="D198" s="79">
        <v>112</v>
      </c>
      <c r="E198" t="str">
        <f>BUSCARV(D198;[1]NOTAS!$A$2:$B$92;2;0)</f>
        <v>Moyobamba</v>
      </c>
      <c r="F198" t="s">
        <v>108</v>
      </c>
      <c r="G198" s="74"/>
    </row>
    <row r="199" spans="1:7">
      <c r="A199" s="78">
        <v>139</v>
      </c>
      <c r="B199" t="str">
        <f>BUSCARV(A199;[1]NOTAS!$A$2:$B$92;2;0)</f>
        <v>San Ignacio</v>
      </c>
      <c r="C199" t="str">
        <f>"if `j'=="&amp;A199&amp;" {"</f>
        <v>if `j'==139 {</v>
      </c>
      <c r="D199" s="79">
        <v>129</v>
      </c>
      <c r="E199" t="str">
        <f>BUSCARV(D199;[1]NOTAS!$A$2:$B$92;2;0)</f>
        <v>Pisco</v>
      </c>
      <c r="F199" t="str">
        <f t="shared" ref="F199" si="186">"if `j'=="&amp;D199&amp;" {"</f>
        <v>if `j'==129 {</v>
      </c>
      <c r="G199" s="74"/>
    </row>
    <row r="200" spans="1:7">
      <c r="A200" s="78">
        <v>139</v>
      </c>
      <c r="B200" t="str">
        <f>BUSCARV(A200;[1]NOTAS!$A$2:$B$92;2;0)</f>
        <v>San Ignacio</v>
      </c>
      <c r="C200" t="str">
        <f>"export excel ""$provincias_significativas\"&amp;B$5&amp;"\output_"&amp;B$5&amp;"_"&amp;B$3&amp;"_"&amp;B$4&amp;".xlsx"", firstrow(variables) sheet("&amp;""""&amp;B200&amp;""""&amp;", replace) keepcellfmt"</f>
        <v>export excel "$provincias_significativas\malos\output_malos_mujeres_simulacion_1.xlsx", firstrow(variables) sheet("San Ignacio", replace) keepcellfmt</v>
      </c>
      <c r="D200" s="79">
        <v>129</v>
      </c>
      <c r="E200" t="str">
        <f>BUSCARV(D200;[1]NOTAS!$A$2:$B$92;2;0)</f>
        <v>Pisco</v>
      </c>
      <c r="F200" t="str">
        <f t="shared" ref="F200" si="187">"export excel ""$provincias_significativas\"&amp;E$5&amp;"\output_"&amp;E$5&amp;"_"&amp;E$3&amp;"_"&amp;E$4&amp;".xlsx"", firstrow(variables) sheet("&amp;""""&amp;E200&amp;""""&amp;", replace) keepcellfmt"</f>
        <v>export excel "$provincias_significativas\malos\output_malos_mujeres_simulacion_2.xlsx", firstrow(variables) sheet("Pisco", replace) keepcellfmt</v>
      </c>
      <c r="G200" s="74"/>
    </row>
    <row r="201" spans="1:7">
      <c r="A201" s="78">
        <v>139</v>
      </c>
      <c r="B201" t="str">
        <f>BUSCARV(A201;[1]NOTAS!$A$2:$B$92;2;0)</f>
        <v>San Ignacio</v>
      </c>
      <c r="C201" t="s">
        <v>105</v>
      </c>
      <c r="D201" s="79">
        <v>129</v>
      </c>
      <c r="E201" t="str">
        <f>BUSCARV(D201;[1]NOTAS!$A$2:$B$92;2;0)</f>
        <v>Pisco</v>
      </c>
      <c r="F201" t="s">
        <v>105</v>
      </c>
      <c r="G201" s="74"/>
    </row>
    <row r="202" spans="1:7">
      <c r="A202" s="78">
        <v>139</v>
      </c>
      <c r="B202" t="str">
        <f>BUSCARV(A202;[1]NOTAS!$A$2:$B$92;2;0)</f>
        <v>San Ignacio</v>
      </c>
      <c r="C202" t="s">
        <v>106</v>
      </c>
      <c r="D202" s="79">
        <v>129</v>
      </c>
      <c r="E202" t="str">
        <f>BUSCARV(D202;[1]NOTAS!$A$2:$B$92;2;0)</f>
        <v>Pisco</v>
      </c>
      <c r="F202" t="s">
        <v>106</v>
      </c>
      <c r="G202" s="74"/>
    </row>
    <row r="203" spans="1:7">
      <c r="A203" s="78">
        <v>139</v>
      </c>
      <c r="B203" t="str">
        <f>BUSCARV(A203;[1]NOTAS!$A$2:$B$92;2;0)</f>
        <v>San Ignacio</v>
      </c>
      <c r="C203" t="str">
        <f>"nogrid labsize(*0.6)) xline(37, lcolor(ltblue) ) ylabel(,nogrid) ytitle(""Pobreza Estandarizada"", size(*0.7)) title("&amp;""""&amp;"Pobreza de la Provincia "&amp;B203&amp;""&amp;""""&amp;",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D203" s="79">
        <v>129</v>
      </c>
      <c r="E203" t="str">
        <f>BUSCARV(D203;[1]NOTAS!$A$2:$B$92;2;0)</f>
        <v>Pisco</v>
      </c>
      <c r="F203" t="str">
        <f t="shared" ref="F203" si="188">"nogrid labsize(*0.6)) xline(37, lcolor(ltblue) ) ylabel(,nogrid) ytitle(""Pobreza Estandarizada"", size(*0.7)) title("&amp;""""&amp;"Pobreza de la Provincia "&amp;E203&amp;""&amp;""""&amp;",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  <c r="G203" s="74"/>
    </row>
    <row r="204" spans="1:7">
      <c r="A204" s="78">
        <v>139</v>
      </c>
      <c r="B204" t="str">
        <f>BUSCARV(A204;[1]NOTAS!$A$2:$B$92;2;0)</f>
        <v>San Ignacio</v>
      </c>
      <c r="C204" t="str">
        <f>"graph export "&amp;""""&amp;"$provincias_significativas\graficos\"&amp;B$5&amp;"\provincia_"&amp;B204&amp;"_var_"&amp;B$3&amp;"_"&amp;B$4&amp;".png"&amp;""""&amp;", as (png) replace"</f>
        <v>graph export "$provincias_significativas\graficos\malos\provincia_San Ignacio_var_mujeres_simulacion_1.png", as (png) replace</v>
      </c>
      <c r="D204" s="79">
        <v>129</v>
      </c>
      <c r="E204" t="str">
        <f>BUSCARV(D204;[1]NOTAS!$A$2:$B$92;2;0)</f>
        <v>Pisco</v>
      </c>
      <c r="F204" t="str">
        <f t="shared" ref="F204" si="189">"graph export "&amp;""""&amp;"$provincias_significativas\graficos\"&amp;E$5&amp;"\provincia_"&amp;E204&amp;"_var_"&amp;E$3&amp;"_"&amp;E$4&amp;".png"&amp;""""&amp;", as (png) replace"</f>
        <v>graph export "$provincias_significativas\graficos\malos\provincia_Pisco_var_mujeres_simulacion_2.png", as (png) replace</v>
      </c>
      <c r="G204" s="74"/>
    </row>
    <row r="205" spans="1:7">
      <c r="A205" s="78">
        <v>139</v>
      </c>
      <c r="B205" t="str">
        <f>BUSCARV(A205;[1]NOTAS!$A$2:$B$92;2;0)</f>
        <v>San Ignacio</v>
      </c>
      <c r="C205" t="str">
        <f>"putexcel set "&amp;""""&amp;"$provincias_significativas\"&amp;B$5&amp;"\output_"&amp;B$5&amp;"_"&amp;B$3&amp;"_"&amp;B$4&amp;".xlsx"&amp;""""&amp;", sheet("&amp;""""&amp;B205&amp;""""&amp;") modify"</f>
        <v>putexcel set "$provincias_significativas\malos\output_malos_mujeres_simulacion_1.xlsx", sheet("San Ignacio") modify</v>
      </c>
      <c r="D205" s="79">
        <v>129</v>
      </c>
      <c r="E205" t="str">
        <f>BUSCARV(D205;[1]NOTAS!$A$2:$B$92;2;0)</f>
        <v>Pisco</v>
      </c>
      <c r="F205" t="str">
        <f t="shared" ref="F205" si="190">"putexcel set "&amp;""""&amp;"$provincias_significativas\"&amp;E$5&amp;"\output_"&amp;E$5&amp;"_"&amp;E$3&amp;"_"&amp;E$4&amp;".xlsx"&amp;""""&amp;", sheet("&amp;""""&amp;E205&amp;""""&amp;") modify"</f>
        <v>putexcel set "$provincias_significativas\malos\output_malos_mujeres_simulacion_2.xlsx", sheet("Pisco") modify</v>
      </c>
      <c r="G205" s="74"/>
    </row>
    <row r="206" spans="1:7">
      <c r="A206" s="78">
        <v>139</v>
      </c>
      <c r="B206" t="str">
        <f>BUSCARV(A206;[1]NOTAS!$A$2:$B$92;2;0)</f>
        <v>San Ignacio</v>
      </c>
      <c r="C206" t="str">
        <f>"putexcel J1=picture("&amp;""""&amp;"$provincias_significativas\graficos\"&amp;B$5&amp;"\provincia_"&amp;B206&amp;"_var_"&amp;B$3&amp;"_"&amp;B$2&amp;".png"&amp;""""&amp;")"</f>
        <v>putexcel J1=picture("$provincias_significativas\graficos\malos\provincia_San Ignacio_var_mujeres_simulacion_1.png")</v>
      </c>
      <c r="D206" s="79">
        <v>129</v>
      </c>
      <c r="E206" t="str">
        <f>BUSCARV(D206;[1]NOTAS!$A$2:$B$92;2;0)</f>
        <v>Pisco</v>
      </c>
      <c r="F206" t="str">
        <f t="shared" ref="F206" si="191">"putexcel J1=picture("&amp;""""&amp;"$provincias_significativas\graficos\"&amp;E$5&amp;"\provincia_"&amp;E206&amp;"_var_"&amp;E$3&amp;"_"&amp;E$2&amp;".png"&amp;""""&amp;")"</f>
        <v>putexcel J1=picture("$provincias_significativas\graficos\malos\provincia_Pisco_var_mujeres_simulacion_2.png")</v>
      </c>
      <c r="G206" s="74"/>
    </row>
    <row r="207" spans="1:7">
      <c r="A207" s="78">
        <v>139</v>
      </c>
      <c r="B207" t="str">
        <f>BUSCARV(A207;[1]NOTAS!$A$2:$B$92;2;0)</f>
        <v>San Ignacio</v>
      </c>
      <c r="C207" t="s">
        <v>108</v>
      </c>
      <c r="D207" s="79">
        <v>129</v>
      </c>
      <c r="E207" t="str">
        <f>BUSCARV(D207;[1]NOTAS!$A$2:$B$92;2;0)</f>
        <v>Pisco</v>
      </c>
      <c r="F207" t="s">
        <v>108</v>
      </c>
      <c r="G207" s="74"/>
    </row>
    <row r="208" spans="1:7">
      <c r="A208" s="78">
        <v>150</v>
      </c>
      <c r="B208" t="str">
        <f>BUSCARV(A208;[1]NOTAS!$A$2:$B$92;2;0)</f>
        <v>Tacna</v>
      </c>
      <c r="C208" t="str">
        <f>"if `j'=="&amp;A208&amp;" {"</f>
        <v>if `j'==150 {</v>
      </c>
      <c r="D208" s="79">
        <v>139</v>
      </c>
      <c r="E208" t="str">
        <f>BUSCARV(D208;[1]NOTAS!$A$2:$B$92;2;0)</f>
        <v>San Ignacio</v>
      </c>
      <c r="F208" t="str">
        <f t="shared" ref="F208" si="192">"if `j'=="&amp;D208&amp;" {"</f>
        <v>if `j'==139 {</v>
      </c>
      <c r="G208" s="74"/>
    </row>
    <row r="209" spans="1:7">
      <c r="A209" s="78">
        <v>150</v>
      </c>
      <c r="B209" t="str">
        <f>BUSCARV(A209;[1]NOTAS!$A$2:$B$92;2;0)</f>
        <v>Tacna</v>
      </c>
      <c r="C209" t="str">
        <f>"export excel ""$provincias_significativas\"&amp;B$5&amp;"\output_"&amp;B$5&amp;"_"&amp;B$3&amp;"_"&amp;B$4&amp;".xlsx"", firstrow(variables) sheet("&amp;""""&amp;B209&amp;""""&amp;", replace) keepcellfmt"</f>
        <v>export excel "$provincias_significativas\malos\output_malos_mujeres_simulacion_1.xlsx", firstrow(variables) sheet("Tacna", replace) keepcellfmt</v>
      </c>
      <c r="D209" s="79">
        <v>139</v>
      </c>
      <c r="E209" t="str">
        <f>BUSCARV(D209;[1]NOTAS!$A$2:$B$92;2;0)</f>
        <v>San Ignacio</v>
      </c>
      <c r="F209" t="str">
        <f t="shared" ref="F209" si="193">"export excel ""$provincias_significativas\"&amp;E$5&amp;"\output_"&amp;E$5&amp;"_"&amp;E$3&amp;"_"&amp;E$4&amp;".xlsx"", firstrow(variables) sheet("&amp;""""&amp;E209&amp;""""&amp;", replace) keepcellfmt"</f>
        <v>export excel "$provincias_significativas\malos\output_malos_mujeres_simulacion_2.xlsx", firstrow(variables) sheet("San Ignacio", replace) keepcellfmt</v>
      </c>
      <c r="G209" s="74"/>
    </row>
    <row r="210" spans="1:7">
      <c r="A210" s="78">
        <v>150</v>
      </c>
      <c r="B210" t="str">
        <f>BUSCARV(A210;[1]NOTAS!$A$2:$B$92;2;0)</f>
        <v>Tacna</v>
      </c>
      <c r="C210" t="s">
        <v>105</v>
      </c>
      <c r="D210" s="79">
        <v>139</v>
      </c>
      <c r="E210" t="str">
        <f>BUSCARV(D210;[1]NOTAS!$A$2:$B$92;2;0)</f>
        <v>San Ignacio</v>
      </c>
      <c r="F210" t="s">
        <v>105</v>
      </c>
      <c r="G210" s="74"/>
    </row>
    <row r="211" spans="1:7">
      <c r="A211" s="78">
        <v>150</v>
      </c>
      <c r="B211" t="str">
        <f>BUSCARV(A211;[1]NOTAS!$A$2:$B$92;2;0)</f>
        <v>Tacna</v>
      </c>
      <c r="C211" t="s">
        <v>106</v>
      </c>
      <c r="D211" s="79">
        <v>139</v>
      </c>
      <c r="E211" t="str">
        <f>BUSCARV(D211;[1]NOTAS!$A$2:$B$92;2;0)</f>
        <v>San Ignacio</v>
      </c>
      <c r="F211" t="s">
        <v>106</v>
      </c>
      <c r="G211" s="74"/>
    </row>
    <row r="212" spans="1:7">
      <c r="A212" s="78">
        <v>150</v>
      </c>
      <c r="B212" t="str">
        <f>BUSCARV(A212;[1]NOTAS!$A$2:$B$92;2;0)</f>
        <v>Tacna</v>
      </c>
      <c r="C212" t="str">
        <f>"nogrid labsize(*0.6)) xline(37, lcolor(ltblue) ) ylabel(,nogrid) ytitle(""Pobreza Estandarizada"", size(*0.7)) title("&amp;""""&amp;"Pobreza de la Provincia "&amp;B212&amp;""&amp;""""&amp;",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Tacna", size(10pt)) graphregion(color(white)) legend(label(1 "Observado") label(2 "SCM") label(3 "SCM Spillover"))</v>
      </c>
      <c r="D212" s="79">
        <v>139</v>
      </c>
      <c r="E212" t="str">
        <f>BUSCARV(D212;[1]NOTAS!$A$2:$B$92;2;0)</f>
        <v>San Ignacio</v>
      </c>
      <c r="F212" t="str">
        <f t="shared" ref="F212" si="194">"nogrid labsize(*0.6)) xline(37, lcolor(ltblue) ) ylabel(,nogrid) ytitle(""Pobreza Estandarizada"", size(*0.7)) title("&amp;""""&amp;"Pobreza de la Provincia "&amp;E212&amp;""&amp;""""&amp;",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G212" s="74"/>
    </row>
    <row r="213" spans="1:7">
      <c r="A213" s="78">
        <v>150</v>
      </c>
      <c r="B213" t="str">
        <f>BUSCARV(A213;[1]NOTAS!$A$2:$B$92;2;0)</f>
        <v>Tacna</v>
      </c>
      <c r="C213" t="str">
        <f>"graph export "&amp;""""&amp;"$provincias_significativas\graficos\"&amp;B$5&amp;"\provincia_"&amp;B213&amp;"_var_"&amp;B$3&amp;"_"&amp;B$4&amp;".png"&amp;""""&amp;", as (png) replace"</f>
        <v>graph export "$provincias_significativas\graficos\malos\provincia_Tacna_var_mujeres_simulacion_1.png", as (png) replace</v>
      </c>
      <c r="D213" s="79">
        <v>139</v>
      </c>
      <c r="E213" t="str">
        <f>BUSCARV(D213;[1]NOTAS!$A$2:$B$92;2;0)</f>
        <v>San Ignacio</v>
      </c>
      <c r="F213" t="str">
        <f t="shared" ref="F213" si="195">"graph export "&amp;""""&amp;"$provincias_significativas\graficos\"&amp;E$5&amp;"\provincia_"&amp;E213&amp;"_var_"&amp;E$3&amp;"_"&amp;E$4&amp;".png"&amp;""""&amp;", as (png) replace"</f>
        <v>graph export "$provincias_significativas\graficos\malos\provincia_San Ignacio_var_mujeres_simulacion_2.png", as (png) replace</v>
      </c>
      <c r="G213" s="74"/>
    </row>
    <row r="214" spans="1:7">
      <c r="A214" s="78">
        <v>150</v>
      </c>
      <c r="B214" t="str">
        <f>BUSCARV(A214;[1]NOTAS!$A$2:$B$92;2;0)</f>
        <v>Tacna</v>
      </c>
      <c r="C214" t="str">
        <f>"putexcel set "&amp;""""&amp;"$provincias_significativas\"&amp;B$5&amp;"\output_"&amp;B$5&amp;"_"&amp;B$3&amp;"_"&amp;B$4&amp;".xlsx"&amp;""""&amp;", sheet("&amp;""""&amp;B214&amp;""""&amp;") modify"</f>
        <v>putexcel set "$provincias_significativas\malos\output_malos_mujeres_simulacion_1.xlsx", sheet("Tacna") modify</v>
      </c>
      <c r="D214" s="79">
        <v>139</v>
      </c>
      <c r="E214" t="str">
        <f>BUSCARV(D214;[1]NOTAS!$A$2:$B$92;2;0)</f>
        <v>San Ignacio</v>
      </c>
      <c r="F214" t="str">
        <f t="shared" ref="F214" si="196">"putexcel set "&amp;""""&amp;"$provincias_significativas\"&amp;E$5&amp;"\output_"&amp;E$5&amp;"_"&amp;E$3&amp;"_"&amp;E$4&amp;".xlsx"&amp;""""&amp;", sheet("&amp;""""&amp;E214&amp;""""&amp;") modify"</f>
        <v>putexcel set "$provincias_significativas\malos\output_malos_mujeres_simulacion_2.xlsx", sheet("San Ignacio") modify</v>
      </c>
      <c r="G214" s="74"/>
    </row>
    <row r="215" spans="1:7">
      <c r="A215" s="78">
        <v>150</v>
      </c>
      <c r="B215" t="str">
        <f>BUSCARV(A215;[1]NOTAS!$A$2:$B$92;2;0)</f>
        <v>Tacna</v>
      </c>
      <c r="C215" t="str">
        <f>"putexcel J1=picture("&amp;""""&amp;"$provincias_significativas\graficos\"&amp;B$5&amp;"\provincia_"&amp;B215&amp;"_var_"&amp;B$3&amp;"_"&amp;B$2&amp;".png"&amp;""""&amp;")"</f>
        <v>putexcel J1=picture("$provincias_significativas\graficos\malos\provincia_Tacna_var_mujeres_simulacion_1.png")</v>
      </c>
      <c r="D215" s="79">
        <v>139</v>
      </c>
      <c r="E215" t="str">
        <f>BUSCARV(D215;[1]NOTAS!$A$2:$B$92;2;0)</f>
        <v>San Ignacio</v>
      </c>
      <c r="F215" t="str">
        <f t="shared" ref="F215" si="197">"putexcel J1=picture("&amp;""""&amp;"$provincias_significativas\graficos\"&amp;E$5&amp;"\provincia_"&amp;E215&amp;"_var_"&amp;E$3&amp;"_"&amp;E$2&amp;".png"&amp;""""&amp;")"</f>
        <v>putexcel J1=picture("$provincias_significativas\graficos\malos\provincia_San Ignacio_var_mujeres_simulacion_2.png")</v>
      </c>
      <c r="G215" s="74"/>
    </row>
    <row r="216" spans="1:7">
      <c r="A216" s="78">
        <v>150</v>
      </c>
      <c r="B216" t="str">
        <f>BUSCARV(A216;[1]NOTAS!$A$2:$B$92;2;0)</f>
        <v>Tacna</v>
      </c>
      <c r="C216" t="s">
        <v>108</v>
      </c>
      <c r="D216" s="79">
        <v>139</v>
      </c>
      <c r="E216" t="str">
        <f>BUSCARV(D216;[1]NOTAS!$A$2:$B$92;2;0)</f>
        <v>San Ignacio</v>
      </c>
      <c r="F216" t="s">
        <v>108</v>
      </c>
      <c r="G216" s="74"/>
    </row>
    <row r="217" spans="1:7">
      <c r="A217" s="78">
        <v>152</v>
      </c>
      <c r="B217" t="str">
        <f>BUSCARV(A217;[1]NOTAS!$A$2:$B$92;2;0)</f>
        <v>Talara</v>
      </c>
      <c r="C217" t="str">
        <f>"if `j'=="&amp;A217&amp;" {"</f>
        <v>if `j'==152 {</v>
      </c>
      <c r="D217" s="79">
        <v>141</v>
      </c>
      <c r="E217" t="str">
        <f>BUSCARV(D217;[1]NOTAS!$A$2:$B$92;2;0)</f>
        <v>San Roman</v>
      </c>
      <c r="F217" t="str">
        <f t="shared" ref="F217" si="198">"if `j'=="&amp;D217&amp;" {"</f>
        <v>if `j'==141 {</v>
      </c>
      <c r="G217" s="74"/>
    </row>
    <row r="218" spans="1:7">
      <c r="A218" s="78">
        <v>152</v>
      </c>
      <c r="B218" t="str">
        <f>BUSCARV(A218;[1]NOTAS!$A$2:$B$92;2;0)</f>
        <v>Talara</v>
      </c>
      <c r="C218" t="str">
        <f>"export excel ""$provincias_significativas\"&amp;B$5&amp;"\output_"&amp;B$5&amp;"_"&amp;B$3&amp;"_"&amp;B$4&amp;".xlsx"", firstrow(variables) sheet("&amp;""""&amp;B218&amp;""""&amp;", replace) keepcellfmt"</f>
        <v>export excel "$provincias_significativas\malos\output_malos_mujeres_simulacion_1.xlsx", firstrow(variables) sheet("Talara", replace) keepcellfmt</v>
      </c>
      <c r="D218" s="79">
        <v>141</v>
      </c>
      <c r="E218" t="str">
        <f>BUSCARV(D218;[1]NOTAS!$A$2:$B$92;2;0)</f>
        <v>San Roman</v>
      </c>
      <c r="F218" t="str">
        <f t="shared" ref="F218" si="199">"export excel ""$provincias_significativas\"&amp;E$5&amp;"\output_"&amp;E$5&amp;"_"&amp;E$3&amp;"_"&amp;E$4&amp;".xlsx"", firstrow(variables) sheet("&amp;""""&amp;E218&amp;""""&amp;", replace) keepcellfmt"</f>
        <v>export excel "$provincias_significativas\malos\output_malos_mujeres_simulacion_2.xlsx", firstrow(variables) sheet("San Roman", replace) keepcellfmt</v>
      </c>
      <c r="G218" s="74"/>
    </row>
    <row r="219" spans="1:7">
      <c r="A219" s="78">
        <v>152</v>
      </c>
      <c r="B219" t="str">
        <f>BUSCARV(A219;[1]NOTAS!$A$2:$B$92;2;0)</f>
        <v>Talara</v>
      </c>
      <c r="C219" t="s">
        <v>105</v>
      </c>
      <c r="D219" s="79">
        <v>141</v>
      </c>
      <c r="E219" t="str">
        <f>BUSCARV(D219;[1]NOTAS!$A$2:$B$92;2;0)</f>
        <v>San Roman</v>
      </c>
      <c r="F219" t="s">
        <v>105</v>
      </c>
      <c r="G219" s="74"/>
    </row>
    <row r="220" spans="1:7">
      <c r="A220" s="78">
        <v>152</v>
      </c>
      <c r="B220" t="str">
        <f>BUSCARV(A220;[1]NOTAS!$A$2:$B$92;2;0)</f>
        <v>Talara</v>
      </c>
      <c r="C220" t="s">
        <v>106</v>
      </c>
      <c r="D220" s="79">
        <v>141</v>
      </c>
      <c r="E220" t="str">
        <f>BUSCARV(D220;[1]NOTAS!$A$2:$B$92;2;0)</f>
        <v>San Roman</v>
      </c>
      <c r="F220" t="s">
        <v>106</v>
      </c>
      <c r="G220" s="74"/>
    </row>
    <row r="221" spans="1:7">
      <c r="A221" s="78">
        <v>152</v>
      </c>
      <c r="B221" t="str">
        <f>BUSCARV(A221;[1]NOTAS!$A$2:$B$92;2;0)</f>
        <v>Talara</v>
      </c>
      <c r="C221" t="str">
        <f>"nogrid labsize(*0.6)) xline(37, lcolor(ltblue) ) ylabel(,nogrid) ytitle(""Pobreza Estandarizada"", size(*0.7)) title("&amp;""""&amp;"Pobreza de la Provincia "&amp;B221&amp;""&amp;""""&amp;",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  <c r="D221" s="79">
        <v>141</v>
      </c>
      <c r="E221" t="str">
        <f>BUSCARV(D221;[1]NOTAS!$A$2:$B$92;2;0)</f>
        <v>San Roman</v>
      </c>
      <c r="F221" t="str">
        <f t="shared" ref="F221" si="200">"nogrid labsize(*0.6)) xline(37, lcolor(ltblue) ) ylabel(,nogrid) ytitle(""Pobreza Estandarizada"", size(*0.7)) title("&amp;""""&amp;"Pobreza de la Provincia "&amp;E221&amp;""&amp;""""&amp;",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  <c r="G221" s="74"/>
    </row>
    <row r="222" spans="1:7">
      <c r="A222" s="78">
        <v>152</v>
      </c>
      <c r="B222" t="str">
        <f>BUSCARV(A222;[1]NOTAS!$A$2:$B$92;2;0)</f>
        <v>Talara</v>
      </c>
      <c r="C222" t="str">
        <f>"graph export "&amp;""""&amp;"$provincias_significativas\graficos\"&amp;B$5&amp;"\provincia_"&amp;B222&amp;"_var_"&amp;B$3&amp;"_"&amp;B$4&amp;".png"&amp;""""&amp;", as (png) replace"</f>
        <v>graph export "$provincias_significativas\graficos\malos\provincia_Talara_var_mujeres_simulacion_1.png", as (png) replace</v>
      </c>
      <c r="D222" s="79">
        <v>141</v>
      </c>
      <c r="E222" t="str">
        <f>BUSCARV(D222;[1]NOTAS!$A$2:$B$92;2;0)</f>
        <v>San Roman</v>
      </c>
      <c r="F222" t="str">
        <f t="shared" ref="F222" si="201">"graph export "&amp;""""&amp;"$provincias_significativas\graficos\"&amp;E$5&amp;"\provincia_"&amp;E222&amp;"_var_"&amp;E$3&amp;"_"&amp;E$4&amp;".png"&amp;""""&amp;", as (png) replace"</f>
        <v>graph export "$provincias_significativas\graficos\malos\provincia_San Roman_var_mujeres_simulacion_2.png", as (png) replace</v>
      </c>
      <c r="G222" s="74"/>
    </row>
    <row r="223" spans="1:7">
      <c r="A223" s="78">
        <v>152</v>
      </c>
      <c r="B223" t="str">
        <f>BUSCARV(A223;[1]NOTAS!$A$2:$B$92;2;0)</f>
        <v>Talara</v>
      </c>
      <c r="C223" t="str">
        <f>"putexcel set "&amp;""""&amp;"$provincias_significativas\"&amp;B$5&amp;"\output_"&amp;B$5&amp;"_"&amp;B$3&amp;"_"&amp;B$4&amp;".xlsx"&amp;""""&amp;", sheet("&amp;""""&amp;B223&amp;""""&amp;") modify"</f>
        <v>putexcel set "$provincias_significativas\malos\output_malos_mujeres_simulacion_1.xlsx", sheet("Talara") modify</v>
      </c>
      <c r="D223" s="79">
        <v>141</v>
      </c>
      <c r="E223" t="str">
        <f>BUSCARV(D223;[1]NOTAS!$A$2:$B$92;2;0)</f>
        <v>San Roman</v>
      </c>
      <c r="F223" t="str">
        <f t="shared" ref="F223" si="202">"putexcel set "&amp;""""&amp;"$provincias_significativas\"&amp;E$5&amp;"\output_"&amp;E$5&amp;"_"&amp;E$3&amp;"_"&amp;E$4&amp;".xlsx"&amp;""""&amp;", sheet("&amp;""""&amp;E223&amp;""""&amp;") modify"</f>
        <v>putexcel set "$provincias_significativas\malos\output_malos_mujeres_simulacion_2.xlsx", sheet("San Roman") modify</v>
      </c>
      <c r="G223" s="74"/>
    </row>
    <row r="224" spans="1:7">
      <c r="A224" s="78">
        <v>152</v>
      </c>
      <c r="B224" t="str">
        <f>BUSCARV(A224;[1]NOTAS!$A$2:$B$92;2;0)</f>
        <v>Talara</v>
      </c>
      <c r="C224" t="str">
        <f>"putexcel J1=picture("&amp;""""&amp;"$provincias_significativas\graficos\"&amp;B$5&amp;"\provincia_"&amp;B224&amp;"_var_"&amp;B$3&amp;"_"&amp;B$2&amp;".png"&amp;""""&amp;")"</f>
        <v>putexcel J1=picture("$provincias_significativas\graficos\malos\provincia_Talara_var_mujeres_simulacion_1.png")</v>
      </c>
      <c r="D224" s="79">
        <v>141</v>
      </c>
      <c r="E224" t="str">
        <f>BUSCARV(D224;[1]NOTAS!$A$2:$B$92;2;0)</f>
        <v>San Roman</v>
      </c>
      <c r="F224" t="str">
        <f t="shared" ref="F224" si="203">"putexcel J1=picture("&amp;""""&amp;"$provincias_significativas\graficos\"&amp;E$5&amp;"\provincia_"&amp;E224&amp;"_var_"&amp;E$3&amp;"_"&amp;E$2&amp;".png"&amp;""""&amp;")"</f>
        <v>putexcel J1=picture("$provincias_significativas\graficos\malos\provincia_San Roman_var_mujeres_simulacion_2.png")</v>
      </c>
      <c r="G224" s="74"/>
    </row>
    <row r="225" spans="1:7">
      <c r="A225" s="78">
        <v>152</v>
      </c>
      <c r="B225" t="str">
        <f>BUSCARV(A225;[1]NOTAS!$A$2:$B$92;2;0)</f>
        <v>Talara</v>
      </c>
      <c r="C225" t="s">
        <v>108</v>
      </c>
      <c r="D225" s="79">
        <v>141</v>
      </c>
      <c r="E225" t="str">
        <f>BUSCARV(D225;[1]NOTAS!$A$2:$B$92;2;0)</f>
        <v>San Roman</v>
      </c>
      <c r="F225" t="s">
        <v>108</v>
      </c>
      <c r="G225" s="74"/>
    </row>
    <row r="226" spans="1:7">
      <c r="A226" s="78">
        <v>153</v>
      </c>
      <c r="B226" t="str">
        <f>BUSCARV(A226;[1]NOTAS!$A$2:$B$92;2;0)</f>
        <v>Tambopata</v>
      </c>
      <c r="C226" t="str">
        <f>"if `j'=="&amp;A226&amp;" {"</f>
        <v>if `j'==153 {</v>
      </c>
      <c r="D226" s="79">
        <v>152</v>
      </c>
      <c r="E226" t="str">
        <f>BUSCARV(D226;[1]NOTAS!$A$2:$B$92;2;0)</f>
        <v>Talara</v>
      </c>
      <c r="F226" t="str">
        <f t="shared" ref="F226" si="204">"if `j'=="&amp;D226&amp;" {"</f>
        <v>if `j'==152 {</v>
      </c>
      <c r="G226" s="74"/>
    </row>
    <row r="227" spans="1:7">
      <c r="A227" s="78">
        <v>153</v>
      </c>
      <c r="B227" t="str">
        <f>BUSCARV(A227;[1]NOTAS!$A$2:$B$92;2;0)</f>
        <v>Tambopata</v>
      </c>
      <c r="C227" t="str">
        <f>"export excel ""$provincias_significativas\"&amp;B$5&amp;"\output_"&amp;B$5&amp;"_"&amp;B$3&amp;"_"&amp;B$4&amp;".xlsx"", firstrow(variables) sheet("&amp;""""&amp;B227&amp;""""&amp;", replace) keepcellfmt"</f>
        <v>export excel "$provincias_significativas\malos\output_malos_mujeres_simulacion_1.xlsx", firstrow(variables) sheet("Tambopata", replace) keepcellfmt</v>
      </c>
      <c r="D227" s="79">
        <v>152</v>
      </c>
      <c r="E227" t="str">
        <f>BUSCARV(D227;[1]NOTAS!$A$2:$B$92;2;0)</f>
        <v>Talara</v>
      </c>
      <c r="F227" t="str">
        <f t="shared" ref="F227" si="205">"export excel ""$provincias_significativas\"&amp;E$5&amp;"\output_"&amp;E$5&amp;"_"&amp;E$3&amp;"_"&amp;E$4&amp;".xlsx"", firstrow(variables) sheet("&amp;""""&amp;E227&amp;""""&amp;", replace) keepcellfmt"</f>
        <v>export excel "$provincias_significativas\malos\output_malos_mujeres_simulacion_2.xlsx", firstrow(variables) sheet("Talara", replace) keepcellfmt</v>
      </c>
      <c r="G227" s="74"/>
    </row>
    <row r="228" spans="1:7">
      <c r="A228" s="78">
        <v>153</v>
      </c>
      <c r="B228" t="str">
        <f>BUSCARV(A228;[1]NOTAS!$A$2:$B$92;2;0)</f>
        <v>Tambopata</v>
      </c>
      <c r="C228" t="s">
        <v>105</v>
      </c>
      <c r="D228" s="79">
        <v>152</v>
      </c>
      <c r="E228" t="str">
        <f>BUSCARV(D228;[1]NOTAS!$A$2:$B$92;2;0)</f>
        <v>Talara</v>
      </c>
      <c r="F228" t="s">
        <v>105</v>
      </c>
      <c r="G228" s="74"/>
    </row>
    <row r="229" spans="1:7">
      <c r="A229" s="78">
        <v>153</v>
      </c>
      <c r="B229" t="str">
        <f>BUSCARV(A229;[1]NOTAS!$A$2:$B$92;2;0)</f>
        <v>Tambopata</v>
      </c>
      <c r="C229" t="s">
        <v>106</v>
      </c>
      <c r="D229" s="79">
        <v>152</v>
      </c>
      <c r="E229" t="str">
        <f>BUSCARV(D229;[1]NOTAS!$A$2:$B$92;2;0)</f>
        <v>Talara</v>
      </c>
      <c r="F229" t="s">
        <v>106</v>
      </c>
      <c r="G229" s="74"/>
    </row>
    <row r="230" spans="1:7">
      <c r="A230" s="78">
        <v>153</v>
      </c>
      <c r="B230" t="str">
        <f>BUSCARV(A230;[1]NOTAS!$A$2:$B$92;2;0)</f>
        <v>Tambopata</v>
      </c>
      <c r="C230" t="str">
        <f>"nogrid labsize(*0.6)) xline(37, lcolor(ltblue) ) ylabel(,nogrid) ytitle(""Pobreza Estandarizada"", size(*0.7)) title("&amp;""""&amp;"Pobreza de la Provincia "&amp;B230&amp;""&amp;""""&amp;",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  <c r="D230" s="79">
        <v>152</v>
      </c>
      <c r="E230" t="str">
        <f>BUSCARV(D230;[1]NOTAS!$A$2:$B$92;2;0)</f>
        <v>Talara</v>
      </c>
      <c r="F230" t="str">
        <f t="shared" ref="F230" si="206">"nogrid labsize(*0.6)) xline(37, lcolor(ltblue) ) ylabel(,nogrid) ytitle(""Pobreza Estandarizada"", size(*0.7)) title("&amp;""""&amp;"Pobreza de la Provincia "&amp;E230&amp;""&amp;""""&amp;",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  <c r="G230" s="74"/>
    </row>
    <row r="231" spans="1:7">
      <c r="A231" s="78">
        <v>153</v>
      </c>
      <c r="B231" t="str">
        <f>BUSCARV(A231;[1]NOTAS!$A$2:$B$92;2;0)</f>
        <v>Tambopata</v>
      </c>
      <c r="C231" t="str">
        <f>"graph export "&amp;""""&amp;"$provincias_significativas\graficos\"&amp;B$5&amp;"\provincia_"&amp;B231&amp;"_var_"&amp;B$3&amp;"_"&amp;B$4&amp;".png"&amp;""""&amp;", as (png) replace"</f>
        <v>graph export "$provincias_significativas\graficos\malos\provincia_Tambopata_var_mujeres_simulacion_1.png", as (png) replace</v>
      </c>
      <c r="D231" s="79">
        <v>152</v>
      </c>
      <c r="E231" t="str">
        <f>BUSCARV(D231;[1]NOTAS!$A$2:$B$92;2;0)</f>
        <v>Talara</v>
      </c>
      <c r="F231" t="str">
        <f t="shared" ref="F231" si="207">"graph export "&amp;""""&amp;"$provincias_significativas\graficos\"&amp;E$5&amp;"\provincia_"&amp;E231&amp;"_var_"&amp;E$3&amp;"_"&amp;E$4&amp;".png"&amp;""""&amp;", as (png) replace"</f>
        <v>graph export "$provincias_significativas\graficos\malos\provincia_Talara_var_mujeres_simulacion_2.png", as (png) replace</v>
      </c>
      <c r="G231" s="74"/>
    </row>
    <row r="232" spans="1:7">
      <c r="A232" s="78">
        <v>153</v>
      </c>
      <c r="B232" t="str">
        <f>BUSCARV(A232;[1]NOTAS!$A$2:$B$92;2;0)</f>
        <v>Tambopata</v>
      </c>
      <c r="C232" t="str">
        <f>"putexcel set "&amp;""""&amp;"$provincias_significativas\"&amp;B$5&amp;"\output_"&amp;B$5&amp;"_"&amp;B$3&amp;"_"&amp;B$4&amp;".xlsx"&amp;""""&amp;", sheet("&amp;""""&amp;B232&amp;""""&amp;") modify"</f>
        <v>putexcel set "$provincias_significativas\malos\output_malos_mujeres_simulacion_1.xlsx", sheet("Tambopata") modify</v>
      </c>
      <c r="D232" s="79">
        <v>152</v>
      </c>
      <c r="E232" t="str">
        <f>BUSCARV(D232;[1]NOTAS!$A$2:$B$92;2;0)</f>
        <v>Talara</v>
      </c>
      <c r="F232" t="str">
        <f t="shared" ref="F232" si="208">"putexcel set "&amp;""""&amp;"$provincias_significativas\"&amp;E$5&amp;"\output_"&amp;E$5&amp;"_"&amp;E$3&amp;"_"&amp;E$4&amp;".xlsx"&amp;""""&amp;", sheet("&amp;""""&amp;E232&amp;""""&amp;") modify"</f>
        <v>putexcel set "$provincias_significativas\malos\output_malos_mujeres_simulacion_2.xlsx", sheet("Talara") modify</v>
      </c>
      <c r="G232" s="74"/>
    </row>
    <row r="233" spans="1:7">
      <c r="A233" s="78">
        <v>153</v>
      </c>
      <c r="B233" t="str">
        <f>BUSCARV(A233;[1]NOTAS!$A$2:$B$92;2;0)</f>
        <v>Tambopata</v>
      </c>
      <c r="C233" t="str">
        <f>"putexcel J1=picture("&amp;""""&amp;"$provincias_significativas\graficos\"&amp;B$5&amp;"\provincia_"&amp;B233&amp;"_var_"&amp;B$3&amp;"_"&amp;B$2&amp;".png"&amp;""""&amp;")"</f>
        <v>putexcel J1=picture("$provincias_significativas\graficos\malos\provincia_Tambopata_var_mujeres_simulacion_1.png")</v>
      </c>
      <c r="D233" s="79">
        <v>152</v>
      </c>
      <c r="E233" t="str">
        <f>BUSCARV(D233;[1]NOTAS!$A$2:$B$92;2;0)</f>
        <v>Talara</v>
      </c>
      <c r="F233" t="str">
        <f t="shared" ref="F233" si="209">"putexcel J1=picture("&amp;""""&amp;"$provincias_significativas\graficos\"&amp;E$5&amp;"\provincia_"&amp;E233&amp;"_var_"&amp;E$3&amp;"_"&amp;E$2&amp;".png"&amp;""""&amp;")"</f>
        <v>putexcel J1=picture("$provincias_significativas\graficos\malos\provincia_Talara_var_mujeres_simulacion_2.png")</v>
      </c>
      <c r="G233" s="74"/>
    </row>
    <row r="234" spans="1:7">
      <c r="A234" s="78">
        <v>153</v>
      </c>
      <c r="B234" t="str">
        <f>BUSCARV(A234;[1]NOTAS!$A$2:$B$92;2;0)</f>
        <v>Tambopata</v>
      </c>
      <c r="C234" t="s">
        <v>108</v>
      </c>
      <c r="D234" s="79">
        <v>152</v>
      </c>
      <c r="E234" t="str">
        <f>BUSCARV(D234;[1]NOTAS!$A$2:$B$92;2;0)</f>
        <v>Talara</v>
      </c>
      <c r="F234" t="s">
        <v>108</v>
      </c>
      <c r="G234" s="74"/>
    </row>
    <row r="235" spans="1:7">
      <c r="A235" s="74"/>
      <c r="D235" s="79">
        <v>153</v>
      </c>
      <c r="E235" t="str">
        <f>BUSCARV(D235;[1]NOTAS!$A$2:$B$92;2;0)</f>
        <v>Tambopata</v>
      </c>
      <c r="F235" t="str">
        <f t="shared" ref="F235" si="210">"if `j'=="&amp;D235&amp;" {"</f>
        <v>if `j'==153 {</v>
      </c>
      <c r="G235" s="74"/>
    </row>
    <row r="236" spans="1:7">
      <c r="A236" s="74"/>
      <c r="D236" s="79">
        <v>153</v>
      </c>
      <c r="E236" t="str">
        <f>BUSCARV(D236;[1]NOTAS!$A$2:$B$92;2;0)</f>
        <v>Tambopata</v>
      </c>
      <c r="F236" t="str">
        <f t="shared" ref="F236" si="211">"export excel ""$provincias_significativas\"&amp;E$5&amp;"\output_"&amp;E$5&amp;"_"&amp;E$3&amp;"_"&amp;E$4&amp;".xlsx"", firstrow(variables) sheet("&amp;""""&amp;E236&amp;""""&amp;", replace) keepcellfmt"</f>
        <v>export excel "$provincias_significativas\malos\output_malos_mujeres_simulacion_2.xlsx", firstrow(variables) sheet("Tambopata", replace) keepcellfmt</v>
      </c>
      <c r="G236" s="74"/>
    </row>
    <row r="237" spans="1:7">
      <c r="A237" s="74"/>
      <c r="D237" s="79">
        <v>153</v>
      </c>
      <c r="E237" t="str">
        <f>BUSCARV(D237;[1]NOTAS!$A$2:$B$92;2;0)</f>
        <v>Tambopata</v>
      </c>
      <c r="F237" t="s">
        <v>105</v>
      </c>
      <c r="G237" s="74"/>
    </row>
    <row r="238" spans="1:7">
      <c r="A238" s="74"/>
      <c r="D238" s="79">
        <v>153</v>
      </c>
      <c r="E238" t="str">
        <f>BUSCARV(D238;[1]NOTAS!$A$2:$B$92;2;0)</f>
        <v>Tambopata</v>
      </c>
      <c r="F238" t="s">
        <v>106</v>
      </c>
      <c r="G238" s="74"/>
    </row>
    <row r="239" spans="1:7">
      <c r="A239" s="74"/>
      <c r="D239" s="79">
        <v>153</v>
      </c>
      <c r="E239" t="str">
        <f>BUSCARV(D239;[1]NOTAS!$A$2:$B$92;2;0)</f>
        <v>Tambopata</v>
      </c>
      <c r="F239" t="str">
        <f t="shared" ref="F239" si="212">"nogrid labsize(*0.6)) xline(37, lcolor(ltblue) ) ylabel(,nogrid) ytitle(""Pobreza Estandarizada"", size(*0.7)) title("&amp;""""&amp;"Pobreza de la Provincia "&amp;E239&amp;""&amp;""""&amp;",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  <c r="G239" s="74"/>
    </row>
    <row r="240" spans="1:7">
      <c r="A240" s="74"/>
      <c r="D240" s="79">
        <v>153</v>
      </c>
      <c r="E240" t="str">
        <f>BUSCARV(D240;[1]NOTAS!$A$2:$B$92;2;0)</f>
        <v>Tambopata</v>
      </c>
      <c r="F240" t="str">
        <f t="shared" ref="F240" si="213">"graph export "&amp;""""&amp;"$provincias_significativas\graficos\"&amp;E$5&amp;"\provincia_"&amp;E240&amp;"_var_"&amp;E$3&amp;"_"&amp;E$4&amp;".png"&amp;""""&amp;", as (png) replace"</f>
        <v>graph export "$provincias_significativas\graficos\malos\provincia_Tambopata_var_mujeres_simulacion_2.png", as (png) replace</v>
      </c>
      <c r="G240" s="74"/>
    </row>
    <row r="241" spans="1:7">
      <c r="A241" s="74"/>
      <c r="D241" s="79">
        <v>153</v>
      </c>
      <c r="E241" t="str">
        <f>BUSCARV(D241;[1]NOTAS!$A$2:$B$92;2;0)</f>
        <v>Tambopata</v>
      </c>
      <c r="F241" t="str">
        <f t="shared" ref="F241" si="214">"putexcel set "&amp;""""&amp;"$provincias_significativas\"&amp;E$5&amp;"\output_"&amp;E$5&amp;"_"&amp;E$3&amp;"_"&amp;E$4&amp;".xlsx"&amp;""""&amp;", sheet("&amp;""""&amp;E241&amp;""""&amp;") modify"</f>
        <v>putexcel set "$provincias_significativas\malos\output_malos_mujeres_simulacion_2.xlsx", sheet("Tambopata") modify</v>
      </c>
      <c r="G241" s="74"/>
    </row>
    <row r="242" spans="1:7">
      <c r="A242" s="74"/>
      <c r="D242" s="79">
        <v>153</v>
      </c>
      <c r="E242" t="str">
        <f>BUSCARV(D242;[1]NOTAS!$A$2:$B$92;2;0)</f>
        <v>Tambopata</v>
      </c>
      <c r="F242" t="str">
        <f t="shared" ref="F242" si="215">"putexcel J1=picture("&amp;""""&amp;"$provincias_significativas\graficos\"&amp;E$5&amp;"\provincia_"&amp;E242&amp;"_var_"&amp;E$3&amp;"_"&amp;E$2&amp;".png"&amp;""""&amp;")"</f>
        <v>putexcel J1=picture("$provincias_significativas\graficos\malos\provincia_Tambopata_var_mujeres_simulacion_2.png")</v>
      </c>
      <c r="G242" s="74"/>
    </row>
    <row r="243" spans="1:7">
      <c r="A243" s="74"/>
      <c r="D243" s="79">
        <v>153</v>
      </c>
      <c r="E243" t="str">
        <f>BUSCARV(D243;[1]NOTAS!$A$2:$B$92;2;0)</f>
        <v>Tambopata</v>
      </c>
      <c r="F243" t="s">
        <v>108</v>
      </c>
      <c r="G243" s="74"/>
    </row>
    <row r="244" spans="1:7">
      <c r="A244" s="74"/>
      <c r="D244" s="79">
        <v>158</v>
      </c>
      <c r="E244" t="str">
        <f>BUSCARV(D244;[1]NOTAS!$A$2:$B$92;2;0)</f>
        <v>Trujillo</v>
      </c>
      <c r="F244" t="str">
        <f>"if `j'=="&amp;D244&amp;" {"</f>
        <v>if `j'==158 {</v>
      </c>
      <c r="G244" s="74"/>
    </row>
    <row r="245" spans="1:7">
      <c r="A245" s="74"/>
      <c r="D245" s="79">
        <v>158</v>
      </c>
      <c r="E245" t="str">
        <f>BUSCARV(D245;[1]NOTAS!$A$2:$B$92;2;0)</f>
        <v>Trujillo</v>
      </c>
      <c r="F245" t="str">
        <f>"export excel ""$provincias_significativas\"&amp;E$5&amp;"\output_"&amp;E$5&amp;"_"&amp;E$3&amp;"_"&amp;E$4&amp;".xlsx"", firstrow(variables) sheet("&amp;""""&amp;E245&amp;""""&amp;", replace) keepcellfmt"</f>
        <v>export excel "$provincias_significativas\malos\output_malos_mujeres_simulacion_2.xlsx", firstrow(variables) sheet("Trujillo", replace) keepcellfmt</v>
      </c>
      <c r="G245" s="74"/>
    </row>
    <row r="246" spans="1:7">
      <c r="A246" s="74"/>
      <c r="D246" s="79">
        <v>158</v>
      </c>
      <c r="E246" t="str">
        <f>BUSCARV(D246;[1]NOTAS!$A$2:$B$92;2;0)</f>
        <v>Trujillo</v>
      </c>
      <c r="F246" t="s">
        <v>105</v>
      </c>
      <c r="G246" s="74"/>
    </row>
    <row r="247" spans="1:7">
      <c r="A247" s="74"/>
      <c r="D247" s="79">
        <v>158</v>
      </c>
      <c r="E247" t="str">
        <f>BUSCARV(D247;[1]NOTAS!$A$2:$B$92;2;0)</f>
        <v>Trujillo</v>
      </c>
      <c r="F247" t="s">
        <v>106</v>
      </c>
      <c r="G247" s="74"/>
    </row>
    <row r="248" spans="1:7">
      <c r="A248" s="74"/>
      <c r="D248" s="79">
        <v>158</v>
      </c>
      <c r="E248" t="str">
        <f>BUSCARV(D248;[1]NOTAS!$A$2:$B$92;2;0)</f>
        <v>Trujillo</v>
      </c>
      <c r="F248" t="str">
        <f>"nogrid labsize(*0.6)) xline(37, lcolor(ltblue) ) ylabel(,nogrid) ytitle(""Pobreza Estandarizada"", size(*0.7)) title("&amp;""""&amp;"Pobreza de la Provincia "&amp;E248&amp;""&amp;""""&amp;",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  <c r="G248" s="74"/>
    </row>
    <row r="249" spans="1:7">
      <c r="A249" s="74"/>
      <c r="D249" s="79">
        <v>158</v>
      </c>
      <c r="E249" t="str">
        <f>BUSCARV(D249;[1]NOTAS!$A$2:$B$92;2;0)</f>
        <v>Trujillo</v>
      </c>
      <c r="F249" t="str">
        <f>"graph export "&amp;""""&amp;"$provincias_significativas\graficos\"&amp;E$5&amp;"\provincia_"&amp;E249&amp;"_var_"&amp;E$3&amp;"_"&amp;E$4&amp;".png"&amp;""""&amp;", as (png) replace"</f>
        <v>graph export "$provincias_significativas\graficos\malos\provincia_Trujillo_var_mujeres_simulacion_2.png", as (png) replace</v>
      </c>
      <c r="G249" s="74"/>
    </row>
    <row r="250" spans="1:7">
      <c r="A250" s="74"/>
      <c r="D250" s="79">
        <v>158</v>
      </c>
      <c r="E250" t="str">
        <f>BUSCARV(D250;[1]NOTAS!$A$2:$B$92;2;0)</f>
        <v>Trujillo</v>
      </c>
      <c r="F250" t="str">
        <f>"putexcel set "&amp;""""&amp;"$provincias_significativas\"&amp;E$5&amp;"\output_"&amp;E$5&amp;"_"&amp;E$3&amp;"_"&amp;E$4&amp;".xlsx"&amp;""""&amp;", sheet("&amp;""""&amp;E250&amp;""""&amp;") modify"</f>
        <v>putexcel set "$provincias_significativas\malos\output_malos_mujeres_simulacion_2.xlsx", sheet("Trujillo") modify</v>
      </c>
      <c r="G250" s="74"/>
    </row>
    <row r="251" spans="1:7">
      <c r="A251" s="74"/>
      <c r="D251" s="79">
        <v>158</v>
      </c>
      <c r="E251" t="str">
        <f>BUSCARV(D251;[1]NOTAS!$A$2:$B$92;2;0)</f>
        <v>Trujillo</v>
      </c>
      <c r="F251" t="str">
        <f>"putexcel J1=picture("&amp;""""&amp;"$provincias_significativas\graficos\"&amp;E$5&amp;"\provincia_"&amp;E251&amp;"_var_"&amp;E$3&amp;"_"&amp;E$2&amp;".png"&amp;""""&amp;")"</f>
        <v>putexcel J1=picture("$provincias_significativas\graficos\malos\provincia_Trujillo_var_mujeres_simulacion_2.png")</v>
      </c>
      <c r="G251" s="74"/>
    </row>
    <row r="252" spans="1:7">
      <c r="A252" s="74"/>
      <c r="D252" s="79">
        <v>158</v>
      </c>
      <c r="E252" t="str">
        <f>BUSCARV(D252;[1]NOTAS!$A$2:$B$92;2;0)</f>
        <v>Trujillo</v>
      </c>
      <c r="F252" t="s">
        <v>108</v>
      </c>
      <c r="G252" s="74"/>
    </row>
    <row r="253" spans="1:7">
      <c r="A253" s="74"/>
      <c r="D253" s="79">
        <v>162</v>
      </c>
      <c r="E253" t="str">
        <f>BUSCARV(D253;[1]NOTAS!$A$2:$B$92;2;0)</f>
        <v>Utcubamba</v>
      </c>
      <c r="F253" t="str">
        <f t="shared" ref="F253" si="216">"if `j'=="&amp;D253&amp;" {"</f>
        <v>if `j'==162 {</v>
      </c>
      <c r="G253" s="74"/>
    </row>
    <row r="254" spans="1:7">
      <c r="A254" s="74"/>
      <c r="D254" s="79">
        <v>162</v>
      </c>
      <c r="E254" t="str">
        <f>BUSCARV(D254;[1]NOTAS!$A$2:$B$92;2;0)</f>
        <v>Utcubamba</v>
      </c>
      <c r="F254" t="str">
        <f t="shared" ref="F254" si="217">"export excel ""$provincias_significativas\"&amp;E$5&amp;"\output_"&amp;E$5&amp;"_"&amp;E$3&amp;"_"&amp;E$4&amp;".xlsx"", firstrow(variables) sheet("&amp;""""&amp;E254&amp;""""&amp;", replace) keepcellfmt"</f>
        <v>export excel "$provincias_significativas\malos\output_malos_mujeres_simulacion_2.xlsx", firstrow(variables) sheet("Utcubamba", replace) keepcellfmt</v>
      </c>
      <c r="G254" s="74"/>
    </row>
    <row r="255" spans="1:7">
      <c r="A255" s="74"/>
      <c r="D255" s="79">
        <v>162</v>
      </c>
      <c r="E255" t="str">
        <f>BUSCARV(D255;[1]NOTAS!$A$2:$B$92;2;0)</f>
        <v>Utcubamba</v>
      </c>
      <c r="F255" t="s">
        <v>105</v>
      </c>
      <c r="G255" s="74"/>
    </row>
    <row r="256" spans="1:7">
      <c r="A256" s="74"/>
      <c r="D256" s="79">
        <v>162</v>
      </c>
      <c r="E256" t="str">
        <f>BUSCARV(D256;[1]NOTAS!$A$2:$B$92;2;0)</f>
        <v>Utcubamba</v>
      </c>
      <c r="F256" t="s">
        <v>106</v>
      </c>
      <c r="G256" s="74"/>
    </row>
    <row r="257" spans="1:7">
      <c r="A257" s="74"/>
      <c r="D257" s="79">
        <v>162</v>
      </c>
      <c r="E257" t="str">
        <f>BUSCARV(D257;[1]NOTAS!$A$2:$B$92;2;0)</f>
        <v>Utcubamba</v>
      </c>
      <c r="F257" t="str">
        <f t="shared" ref="F257" si="218">"nogrid labsize(*0.6)) xline(37, lcolor(ltblue) ) ylabel(,nogrid) ytitle(""Pobreza Estandarizada"", size(*0.7)) title("&amp;""""&amp;"Pobreza de la Provincia "&amp;E257&amp;""&amp;""""&amp;",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  <c r="G257" s="74"/>
    </row>
    <row r="258" spans="1:7">
      <c r="A258" s="74"/>
      <c r="D258" s="79">
        <v>162</v>
      </c>
      <c r="E258" t="str">
        <f>BUSCARV(D258;[1]NOTAS!$A$2:$B$92;2;0)</f>
        <v>Utcubamba</v>
      </c>
      <c r="F258" t="str">
        <f t="shared" ref="F258" si="219">"graph export "&amp;""""&amp;"$provincias_significativas\graficos\"&amp;E$5&amp;"\provincia_"&amp;E258&amp;"_var_"&amp;E$3&amp;"_"&amp;E$4&amp;".png"&amp;""""&amp;", as (png) replace"</f>
        <v>graph export "$provincias_significativas\graficos\malos\provincia_Utcubamba_var_mujeres_simulacion_2.png", as (png) replace</v>
      </c>
      <c r="G258" s="74"/>
    </row>
    <row r="259" spans="1:7">
      <c r="A259" s="74"/>
      <c r="D259" s="79">
        <v>162</v>
      </c>
      <c r="E259" t="str">
        <f>BUSCARV(D259;[1]NOTAS!$A$2:$B$92;2;0)</f>
        <v>Utcubamba</v>
      </c>
      <c r="F259" t="str">
        <f t="shared" ref="F259" si="220">"putexcel set "&amp;""""&amp;"$provincias_significativas\"&amp;E$5&amp;"\output_"&amp;E$5&amp;"_"&amp;E$3&amp;"_"&amp;E$4&amp;".xlsx"&amp;""""&amp;", sheet("&amp;""""&amp;E259&amp;""""&amp;") modify"</f>
        <v>putexcel set "$provincias_significativas\malos\output_malos_mujeres_simulacion_2.xlsx", sheet("Utcubamba") modify</v>
      </c>
      <c r="G259" s="74"/>
    </row>
    <row r="260" spans="1:7">
      <c r="A260" s="74"/>
      <c r="D260" s="79">
        <v>162</v>
      </c>
      <c r="E260" t="str">
        <f>BUSCARV(D260;[1]NOTAS!$A$2:$B$92;2;0)</f>
        <v>Utcubamba</v>
      </c>
      <c r="F260" t="str">
        <f t="shared" ref="F260" si="221">"putexcel J1=picture("&amp;""""&amp;"$provincias_significativas\graficos\"&amp;E$5&amp;"\provincia_"&amp;E260&amp;"_var_"&amp;E$3&amp;"_"&amp;E$2&amp;".png"&amp;""""&amp;")"</f>
        <v>putexcel J1=picture("$provincias_significativas\graficos\malos\provincia_Utcubamba_var_mujeres_simulacion_2.png")</v>
      </c>
      <c r="G260" s="74"/>
    </row>
    <row r="261" spans="1:7">
      <c r="A261" s="74"/>
      <c r="D261" s="79">
        <v>162</v>
      </c>
      <c r="E261" t="str">
        <f>BUSCARV(D261;[1]NOTAS!$A$2:$B$92;2;0)</f>
        <v>Utcubamba</v>
      </c>
      <c r="F261" t="s">
        <v>108</v>
      </c>
      <c r="G261" s="74"/>
    </row>
    <row r="262" spans="1:7">
      <c r="A262" s="74"/>
      <c r="D262" s="74"/>
      <c r="G262" s="74"/>
    </row>
    <row r="263" spans="1:7">
      <c r="A263" s="74"/>
      <c r="D263" s="74"/>
      <c r="G263" s="74"/>
    </row>
    <row r="264" spans="1:7">
      <c r="A264" s="74"/>
      <c r="D264" s="74"/>
      <c r="G264" s="74"/>
    </row>
    <row r="265" spans="1:7">
      <c r="A265" s="74"/>
      <c r="D265" s="74"/>
      <c r="G265" s="74"/>
    </row>
    <row r="266" spans="1:7">
      <c r="A266" s="74"/>
      <c r="D266" s="74"/>
      <c r="G266" s="74"/>
    </row>
    <row r="267" spans="1:7">
      <c r="A267" s="74"/>
      <c r="D267" s="74"/>
      <c r="G267" s="74"/>
    </row>
    <row r="268" spans="1:7">
      <c r="A268" s="74"/>
      <c r="D268" s="74"/>
      <c r="G268" s="74"/>
    </row>
    <row r="269" spans="1:7">
      <c r="A269" s="74"/>
      <c r="D269" s="74"/>
      <c r="G269" s="74"/>
    </row>
    <row r="270" spans="1:7">
      <c r="A270" s="74"/>
      <c r="D270" s="74"/>
      <c r="G270" s="74"/>
    </row>
    <row r="271" spans="1:7">
      <c r="A271" s="74"/>
      <c r="D271" s="74"/>
      <c r="G271" s="74"/>
    </row>
    <row r="272" spans="1:7">
      <c r="A272" s="74"/>
      <c r="D272" s="74"/>
      <c r="G272" s="74"/>
    </row>
    <row r="273" spans="1:7">
      <c r="A273" s="74"/>
      <c r="D273" s="74"/>
      <c r="G273" s="74"/>
    </row>
    <row r="274" spans="1:7">
      <c r="A274" s="74"/>
      <c r="D274" s="74"/>
      <c r="G274" s="74"/>
    </row>
    <row r="275" spans="1:7">
      <c r="A275" s="74"/>
      <c r="D275" s="74"/>
      <c r="G275" s="74"/>
    </row>
    <row r="276" spans="1:7">
      <c r="A276" s="74"/>
      <c r="D276" s="74"/>
      <c r="G276" s="74"/>
    </row>
    <row r="277" spans="1:7">
      <c r="A277" s="74"/>
      <c r="D277" s="74"/>
      <c r="G277" s="74"/>
    </row>
    <row r="278" spans="1:7">
      <c r="A278" s="74"/>
      <c r="D278" s="74"/>
      <c r="G278" s="74"/>
    </row>
    <row r="279" spans="1:7">
      <c r="A279" s="74"/>
      <c r="D279" s="74"/>
      <c r="G279" s="74"/>
    </row>
    <row r="280" spans="1:7">
      <c r="A280" s="74"/>
      <c r="D280" s="74"/>
      <c r="G280" s="74"/>
    </row>
    <row r="281" spans="1:7">
      <c r="A281" s="74"/>
      <c r="D281" s="74"/>
      <c r="G281" s="74"/>
    </row>
    <row r="282" spans="1:7">
      <c r="A282" s="74"/>
      <c r="D282" s="74"/>
      <c r="G282" s="74"/>
    </row>
    <row r="283" spans="1:7">
      <c r="A283" s="74"/>
      <c r="D283" s="74"/>
      <c r="G283" s="74"/>
    </row>
    <row r="284" spans="1:7">
      <c r="A284" s="74"/>
      <c r="D284" s="74"/>
      <c r="G284" s="74"/>
    </row>
    <row r="285" spans="1:7">
      <c r="A285" s="74"/>
      <c r="D285" s="74"/>
      <c r="G285" s="74"/>
    </row>
    <row r="286" spans="1:7">
      <c r="A286" s="74"/>
      <c r="D286" s="74"/>
      <c r="G286" s="74"/>
    </row>
    <row r="287" spans="1:7">
      <c r="A287" s="74"/>
      <c r="D287" s="74"/>
      <c r="G287" s="74"/>
    </row>
    <row r="288" spans="1:7">
      <c r="A288" s="74"/>
      <c r="D288" s="74"/>
      <c r="G288" s="74"/>
    </row>
    <row r="289" spans="1:7">
      <c r="A289" s="74"/>
      <c r="D289" s="74"/>
      <c r="G289" s="74"/>
    </row>
    <row r="290" spans="1:7">
      <c r="A290" s="74"/>
      <c r="D290" s="74"/>
      <c r="G290" s="74"/>
    </row>
    <row r="291" spans="1:7">
      <c r="A291" s="74"/>
      <c r="D291" s="74"/>
      <c r="G291" s="74"/>
    </row>
    <row r="292" spans="1:7">
      <c r="A292" s="74"/>
      <c r="D292" s="74"/>
      <c r="G292" s="74"/>
    </row>
    <row r="293" spans="1:7">
      <c r="A293" s="74"/>
      <c r="D293" s="74"/>
      <c r="G293" s="74"/>
    </row>
    <row r="294" spans="1:7">
      <c r="A294" s="74"/>
      <c r="D294" s="74"/>
      <c r="G294" s="74"/>
    </row>
    <row r="295" spans="1:7">
      <c r="A295" s="74"/>
      <c r="D295" s="74"/>
      <c r="G295" s="74"/>
    </row>
    <row r="296" spans="1:7">
      <c r="A296" s="74"/>
      <c r="D296" s="74"/>
      <c r="G296" s="74"/>
    </row>
    <row r="297" spans="1:7">
      <c r="A297" s="74"/>
      <c r="D297" s="74"/>
      <c r="G297" s="74"/>
    </row>
    <row r="298" spans="1:7">
      <c r="A298" s="74"/>
      <c r="D298" s="74"/>
      <c r="G298" s="74"/>
    </row>
    <row r="299" spans="1:7">
      <c r="A299" s="74"/>
      <c r="D299" s="74"/>
      <c r="G299" s="74"/>
    </row>
    <row r="300" spans="1:7">
      <c r="A300" s="74"/>
      <c r="D300" s="74"/>
      <c r="G300" s="74"/>
    </row>
    <row r="301" spans="1:7">
      <c r="A301" s="74"/>
      <c r="D301" s="74"/>
      <c r="G301" s="74"/>
    </row>
    <row r="302" spans="1:7">
      <c r="A302" s="74"/>
      <c r="D302" s="74"/>
      <c r="G302" s="74"/>
    </row>
    <row r="303" spans="1:7">
      <c r="A303" s="74"/>
      <c r="D303" s="74"/>
      <c r="G303" s="74"/>
    </row>
    <row r="304" spans="1:7">
      <c r="A304" s="74"/>
      <c r="D304" s="74"/>
      <c r="G304" s="74"/>
    </row>
    <row r="305" spans="1:7">
      <c r="A305" s="74"/>
      <c r="D305" s="74"/>
      <c r="G305" s="74"/>
    </row>
    <row r="306" spans="1:7">
      <c r="A306" s="74"/>
      <c r="D306" s="74"/>
      <c r="G306" s="74"/>
    </row>
    <row r="307" spans="1:7">
      <c r="A307" s="74"/>
      <c r="D307" s="74"/>
      <c r="G307" s="74"/>
    </row>
    <row r="308" spans="1:7">
      <c r="A308" s="74"/>
      <c r="D308" s="74"/>
      <c r="G308" s="74"/>
    </row>
    <row r="309" spans="1:7">
      <c r="A309" s="74"/>
      <c r="D309" s="74"/>
      <c r="G309" s="74"/>
    </row>
    <row r="310" spans="1:7">
      <c r="A310" s="74"/>
      <c r="D310" s="74"/>
      <c r="G310" s="74"/>
    </row>
    <row r="311" spans="1:7">
      <c r="A311" s="74"/>
      <c r="D311" s="74"/>
      <c r="G311" s="74"/>
    </row>
    <row r="312" spans="1:7">
      <c r="A312" s="74"/>
      <c r="D312" s="74"/>
      <c r="G312" s="74"/>
    </row>
    <row r="313" spans="1:7">
      <c r="A313" s="74"/>
      <c r="D313" s="74"/>
      <c r="G313" s="74"/>
    </row>
    <row r="314" spans="1:7">
      <c r="A314" s="74"/>
      <c r="D314" s="74"/>
      <c r="G314" s="74"/>
    </row>
    <row r="315" spans="1:7">
      <c r="A315" s="74"/>
      <c r="D315" s="74"/>
      <c r="G315" s="74"/>
    </row>
    <row r="316" spans="1:7">
      <c r="A316" s="74"/>
      <c r="D316" s="74"/>
      <c r="G316" s="74"/>
    </row>
    <row r="317" spans="1:7">
      <c r="A317" s="74"/>
      <c r="D317" s="74"/>
      <c r="G317" s="74"/>
    </row>
    <row r="318" spans="1:7">
      <c r="A318" s="74"/>
      <c r="D318" s="74"/>
      <c r="G318" s="74"/>
    </row>
    <row r="319" spans="1:7">
      <c r="A319" s="74"/>
      <c r="D319" s="74"/>
      <c r="G319" s="74"/>
    </row>
    <row r="320" spans="1:7">
      <c r="A320" s="74"/>
      <c r="D320" s="74"/>
      <c r="G320" s="74"/>
    </row>
    <row r="321" spans="1:7">
      <c r="A321" s="74"/>
      <c r="D321" s="74"/>
      <c r="G321" s="74"/>
    </row>
    <row r="322" spans="1:7">
      <c r="A322" s="74"/>
      <c r="D322" s="74"/>
      <c r="G322" s="74"/>
    </row>
    <row r="323" spans="1:7">
      <c r="A323" s="74"/>
      <c r="D323" s="74"/>
      <c r="G323" s="74"/>
    </row>
    <row r="324" spans="1:7">
      <c r="A324" s="74"/>
      <c r="D324" s="74"/>
      <c r="G324" s="74"/>
    </row>
    <row r="325" spans="1:7">
      <c r="A325" s="74"/>
      <c r="D325" s="74"/>
      <c r="G325" s="74"/>
    </row>
    <row r="326" spans="1:7">
      <c r="A326" s="74"/>
      <c r="D326" s="74"/>
      <c r="G326" s="74"/>
    </row>
    <row r="327" spans="1:7">
      <c r="A327" s="74"/>
      <c r="D327" s="74"/>
      <c r="G327" s="74"/>
    </row>
    <row r="328" spans="1:7">
      <c r="A328" s="74"/>
      <c r="D328" s="74"/>
      <c r="G328" s="74"/>
    </row>
    <row r="329" spans="1:7">
      <c r="A329" s="74"/>
      <c r="D329" s="74"/>
      <c r="G329" s="74"/>
    </row>
    <row r="330" spans="1:7">
      <c r="A330" s="74"/>
      <c r="D330" s="74"/>
      <c r="G330" s="74"/>
    </row>
    <row r="331" spans="1:7">
      <c r="A331" s="74"/>
      <c r="D331" s="74"/>
      <c r="G331" s="74"/>
    </row>
    <row r="332" spans="1:7">
      <c r="A332" s="74"/>
      <c r="D332" s="74"/>
      <c r="G332" s="74"/>
    </row>
    <row r="333" spans="1:7">
      <c r="A333" s="74"/>
      <c r="D333" s="74"/>
      <c r="G333" s="74"/>
    </row>
    <row r="334" spans="1:7">
      <c r="A334" s="74"/>
      <c r="D334" s="74"/>
      <c r="G334" s="74"/>
    </row>
    <row r="335" spans="1:7">
      <c r="A335" s="74"/>
      <c r="D335" s="74"/>
      <c r="G335" s="74"/>
    </row>
    <row r="336" spans="1:7">
      <c r="A336" s="74"/>
      <c r="D336" s="74"/>
      <c r="G336" s="74"/>
    </row>
    <row r="337" spans="1:7">
      <c r="A337" s="74"/>
      <c r="D337" s="74"/>
      <c r="G337" s="74"/>
    </row>
    <row r="338" spans="1:7">
      <c r="A338" s="74"/>
      <c r="D338" s="74"/>
      <c r="G338" s="74"/>
    </row>
    <row r="339" spans="1:7">
      <c r="A339" s="74"/>
      <c r="D339" s="74"/>
      <c r="G339" s="74"/>
    </row>
    <row r="340" spans="1:7">
      <c r="A340" s="74"/>
      <c r="D340" s="74"/>
      <c r="G340" s="74"/>
    </row>
    <row r="341" spans="1:7">
      <c r="A341" s="74"/>
      <c r="D341" s="74"/>
      <c r="G341" s="74"/>
    </row>
    <row r="342" spans="1:7">
      <c r="A342" s="74"/>
      <c r="D342" s="74"/>
      <c r="G342" s="74"/>
    </row>
    <row r="343" spans="1:7">
      <c r="A343" s="74"/>
      <c r="D343" s="74"/>
      <c r="G343" s="74"/>
    </row>
    <row r="344" spans="1:7">
      <c r="A344" s="74"/>
      <c r="D344" s="74"/>
      <c r="G344" s="74"/>
    </row>
    <row r="345" spans="1:7">
      <c r="A345" s="74"/>
      <c r="D345" s="74"/>
      <c r="G345" s="74"/>
    </row>
    <row r="346" spans="1:7">
      <c r="A346" s="74"/>
      <c r="D346" s="74"/>
      <c r="G346" s="74"/>
    </row>
    <row r="347" spans="1:7">
      <c r="A347" s="74"/>
      <c r="D347" s="74"/>
      <c r="G347" s="74"/>
    </row>
    <row r="348" spans="1:7">
      <c r="A348" s="74"/>
      <c r="D348" s="74"/>
      <c r="G348" s="74"/>
    </row>
    <row r="349" spans="1:7">
      <c r="A349" s="74"/>
      <c r="D349" s="74"/>
      <c r="G349" s="74"/>
    </row>
    <row r="350" spans="1:7">
      <c r="A350" s="74"/>
      <c r="D350" s="74"/>
      <c r="G350" s="74"/>
    </row>
    <row r="351" spans="1:7">
      <c r="A351" s="74"/>
      <c r="D351" s="74"/>
      <c r="G351" s="74"/>
    </row>
    <row r="352" spans="1:7">
      <c r="A352" s="74"/>
      <c r="D352" s="74"/>
      <c r="G352" s="74"/>
    </row>
    <row r="353" spans="1:7">
      <c r="A353" s="74"/>
      <c r="D353" s="74"/>
      <c r="G353" s="74"/>
    </row>
    <row r="354" spans="1:7">
      <c r="A354" s="74"/>
      <c r="D354" s="74"/>
      <c r="G354" s="74"/>
    </row>
    <row r="355" spans="1:7">
      <c r="A355" s="74"/>
      <c r="D355" s="74"/>
      <c r="G355" s="74"/>
    </row>
    <row r="356" spans="1:7">
      <c r="A356" s="74"/>
      <c r="D356" s="74"/>
      <c r="G356" s="74"/>
    </row>
    <row r="357" spans="1:7">
      <c r="A357" s="74"/>
      <c r="D357" s="74"/>
      <c r="G357" s="74"/>
    </row>
    <row r="358" spans="1:7">
      <c r="A358" s="74"/>
      <c r="D358" s="74"/>
      <c r="G358" s="74"/>
    </row>
    <row r="359" spans="1:7">
      <c r="A359" s="74"/>
      <c r="D359" s="74"/>
      <c r="G359" s="74"/>
    </row>
    <row r="360" spans="1:7">
      <c r="A360" s="74"/>
      <c r="D360" s="74"/>
      <c r="G360" s="74"/>
    </row>
    <row r="361" spans="1:7">
      <c r="A361" s="74"/>
      <c r="D361" s="74"/>
      <c r="G361" s="74"/>
    </row>
    <row r="362" spans="1:7">
      <c r="A362" s="74"/>
      <c r="D362" s="74"/>
      <c r="G362" s="74"/>
    </row>
    <row r="363" spans="1:7">
      <c r="A363" s="74"/>
      <c r="D363" s="74"/>
      <c r="G363" s="74"/>
    </row>
    <row r="364" spans="1:7">
      <c r="A364" s="74"/>
      <c r="D364" s="74"/>
      <c r="G364" s="74"/>
    </row>
    <row r="365" spans="1:7">
      <c r="A365" s="74"/>
      <c r="D365" s="74"/>
      <c r="G365" s="74"/>
    </row>
    <row r="366" spans="1:7">
      <c r="A366" s="74"/>
      <c r="D366" s="74"/>
      <c r="G366" s="74"/>
    </row>
    <row r="367" spans="1:7">
      <c r="A367" s="74"/>
      <c r="D367" s="74"/>
      <c r="G367" s="74"/>
    </row>
    <row r="368" spans="1:7">
      <c r="A368" s="74"/>
      <c r="D368" s="74"/>
      <c r="G368" s="74"/>
    </row>
    <row r="369" spans="1:7">
      <c r="A369" s="74"/>
      <c r="D369" s="74"/>
      <c r="G369" s="74"/>
    </row>
    <row r="370" spans="1:7">
      <c r="A370" s="74"/>
      <c r="D370" s="74"/>
      <c r="G370" s="74"/>
    </row>
    <row r="371" spans="1:7">
      <c r="A371" s="74"/>
      <c r="D371" s="74"/>
      <c r="G371" s="74"/>
    </row>
    <row r="372" spans="1:7">
      <c r="A372" s="74"/>
      <c r="D372" s="74"/>
      <c r="G372" s="74"/>
    </row>
    <row r="373" spans="1:7">
      <c r="A373" s="74"/>
      <c r="D373" s="74"/>
      <c r="G373" s="74"/>
    </row>
    <row r="374" spans="1:7">
      <c r="A374" s="74"/>
      <c r="D374" s="74"/>
      <c r="G374" s="74"/>
    </row>
    <row r="375" spans="1:7">
      <c r="A375" s="74"/>
      <c r="D375" s="74"/>
      <c r="G375" s="74"/>
    </row>
    <row r="376" spans="1:7">
      <c r="A376" s="74"/>
      <c r="D376" s="74"/>
      <c r="G376" s="74"/>
    </row>
    <row r="377" spans="1:7">
      <c r="A377" s="74"/>
      <c r="D377" s="74"/>
      <c r="G377" s="74"/>
    </row>
    <row r="378" spans="1:7">
      <c r="A378" s="74"/>
      <c r="D378" s="74"/>
      <c r="G378" s="74"/>
    </row>
    <row r="379" spans="1:7">
      <c r="A379" s="74"/>
      <c r="D379" s="74"/>
      <c r="G379" s="74"/>
    </row>
    <row r="380" spans="1:7">
      <c r="A380" s="74"/>
      <c r="D380" s="74"/>
      <c r="G380" s="74"/>
    </row>
    <row r="381" spans="1:7">
      <c r="A381" s="74"/>
      <c r="D381" s="74"/>
      <c r="G381" s="74"/>
    </row>
    <row r="382" spans="1:7">
      <c r="A382" s="74"/>
      <c r="D382" s="74"/>
      <c r="G382" s="74"/>
    </row>
    <row r="383" spans="1:7">
      <c r="A383" s="74"/>
      <c r="D383" s="74"/>
      <c r="G383" s="74"/>
    </row>
    <row r="384" spans="1:7">
      <c r="A384" s="74"/>
      <c r="D384" s="74"/>
      <c r="G384" s="74"/>
    </row>
    <row r="385" spans="1:7">
      <c r="A385" s="74"/>
      <c r="D385" s="74"/>
      <c r="G385" s="74"/>
    </row>
    <row r="386" spans="1:7">
      <c r="A386" s="74"/>
      <c r="D386" s="74"/>
      <c r="G386" s="74"/>
    </row>
    <row r="387" spans="1:7">
      <c r="A387" s="74"/>
      <c r="D387" s="74"/>
      <c r="G387" s="74"/>
    </row>
    <row r="388" spans="1:7">
      <c r="A388" s="74"/>
      <c r="D388" s="74"/>
      <c r="G388" s="74"/>
    </row>
    <row r="389" spans="1:7">
      <c r="A389" s="74"/>
      <c r="D389" s="74"/>
      <c r="G389" s="74"/>
    </row>
    <row r="390" spans="1:7">
      <c r="A390" s="74"/>
      <c r="D390" s="74"/>
      <c r="G390" s="74"/>
    </row>
    <row r="391" spans="1:7">
      <c r="A391" s="74"/>
      <c r="D391" s="74"/>
      <c r="G391" s="74"/>
    </row>
    <row r="392" spans="1:7">
      <c r="A392" s="74"/>
      <c r="D392" s="74"/>
      <c r="G392" s="74"/>
    </row>
    <row r="393" spans="1:7">
      <c r="A393" s="74"/>
      <c r="D393" s="74"/>
      <c r="G393" s="74"/>
    </row>
    <row r="394" spans="1:7">
      <c r="A394" s="74"/>
      <c r="D394" s="74"/>
      <c r="G394" s="74"/>
    </row>
    <row r="395" spans="1:7">
      <c r="A395" s="74"/>
      <c r="D395" s="74"/>
      <c r="G395" s="74"/>
    </row>
    <row r="396" spans="1:7">
      <c r="A396" s="74"/>
      <c r="D396" s="74"/>
      <c r="G396" s="74"/>
    </row>
    <row r="397" spans="1:7">
      <c r="D397" s="1"/>
      <c r="G397" s="74"/>
    </row>
    <row r="398" spans="1:7">
      <c r="D398" s="1"/>
      <c r="G398" s="74"/>
    </row>
    <row r="399" spans="1:7">
      <c r="D399" s="1"/>
      <c r="G399" s="74"/>
    </row>
    <row r="400" spans="1:7">
      <c r="D400" s="1"/>
      <c r="G400" s="74"/>
    </row>
    <row r="401" spans="4:7">
      <c r="D401" s="1"/>
      <c r="G401" s="74"/>
    </row>
    <row r="402" spans="4:7">
      <c r="D402" s="1"/>
      <c r="G402" s="74"/>
    </row>
    <row r="403" spans="4:7">
      <c r="D403" s="1"/>
      <c r="G403" s="74"/>
    </row>
    <row r="404" spans="4:7">
      <c r="D404" s="1"/>
      <c r="G404" s="74"/>
    </row>
    <row r="405" spans="4:7">
      <c r="D405" s="1"/>
      <c r="G405" s="74"/>
    </row>
    <row r="406" spans="4:7">
      <c r="D406" s="1"/>
      <c r="G406" s="74"/>
    </row>
    <row r="407" spans="4:7">
      <c r="D407" s="1"/>
      <c r="G407" s="74"/>
    </row>
    <row r="408" spans="4:7">
      <c r="D408" s="1"/>
      <c r="G408" s="74"/>
    </row>
    <row r="409" spans="4:7">
      <c r="D409" s="1"/>
      <c r="G409" s="74"/>
    </row>
    <row r="410" spans="4:7">
      <c r="D410" s="1"/>
      <c r="G410" s="74"/>
    </row>
    <row r="411" spans="4:7">
      <c r="D411" s="1"/>
      <c r="G411" s="74"/>
    </row>
    <row r="412" spans="4:7">
      <c r="D412" s="1"/>
      <c r="G412" s="74"/>
    </row>
    <row r="413" spans="4:7">
      <c r="D413" s="1"/>
      <c r="G413" s="74"/>
    </row>
    <row r="414" spans="4:7">
      <c r="D414" s="1"/>
      <c r="G414" s="74"/>
    </row>
    <row r="415" spans="4:7">
      <c r="D415" s="1"/>
    </row>
    <row r="416" spans="4:7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0732-2D5C-4F67-B4B3-20E46B699511}">
  <dimension ref="A1:W540"/>
  <sheetViews>
    <sheetView workbookViewId="0">
      <selection activeCell="C1" sqref="C1"/>
    </sheetView>
  </sheetViews>
  <sheetFormatPr baseColWidth="10" defaultRowHeight="14.4"/>
  <cols>
    <col min="3" max="3" width="131.109375" customWidth="1"/>
    <col min="6" max="6" width="148" customWidth="1"/>
    <col min="7" max="7" width="15.21875" customWidth="1"/>
    <col min="8" max="8" width="16.77734375" customWidth="1"/>
    <col min="9" max="9" width="129.21875" customWidth="1"/>
    <col min="11" max="11" width="14.77734375" customWidth="1"/>
  </cols>
  <sheetData>
    <row r="1" spans="1:23">
      <c r="A1" t="s">
        <v>0</v>
      </c>
      <c r="B1" t="s">
        <v>0</v>
      </c>
      <c r="C1" t="str">
        <f>"*"&amp;B3&amp;"- "&amp;B2&amp;" (promedio)"</f>
        <v>*alimentos- simulacion_1 (promedio)</v>
      </c>
      <c r="D1" t="s">
        <v>0</v>
      </c>
      <c r="E1" t="s">
        <v>0</v>
      </c>
      <c r="F1" t="str">
        <f>"*"&amp;E3&amp;"- "&amp;E2&amp;" (el mayor/menor)"</f>
        <v>*alimentos- simulacion_2 (el mayor/menor)</v>
      </c>
      <c r="G1" t="s">
        <v>0</v>
      </c>
      <c r="H1" t="s">
        <v>0</v>
      </c>
      <c r="I1" t="str">
        <f>"*"&amp;H3&amp;"- "&amp;H2&amp;" (3 mayores /menores)"</f>
        <v>*alimentos- simulacion_3 (3 mayores /menores)</v>
      </c>
      <c r="J1" t="s">
        <v>0</v>
      </c>
      <c r="K1" t="s">
        <v>0</v>
      </c>
      <c r="L1" t="str">
        <f>"*"&amp;K3&amp;"- "&amp;K2&amp;" (5 mayores /menores)"</f>
        <v>*alimentos- simulacion_4 (5 mayores /menores)</v>
      </c>
    </row>
    <row r="2" spans="1:23">
      <c r="A2" t="s">
        <v>93</v>
      </c>
      <c r="B2" t="s">
        <v>94</v>
      </c>
      <c r="C2" t="str">
        <f>"cd "&amp;""""&amp;"G:\Mi unidad\1. PROYECTOS TELLO 2022\SCM SPILL OVERS\outputs\"&amp;B$3&amp;"\1%\"&amp;B2&amp;""""</f>
        <v>cd "G:\Mi unidad\1. PROYECTOS TELLO 2022\SCM SPILL OVERS\outputs\alimentos\1%\simulacion_1"</v>
      </c>
      <c r="D2" t="s">
        <v>93</v>
      </c>
      <c r="E2" t="s">
        <v>95</v>
      </c>
      <c r="F2" t="str">
        <f>"cd "&amp;""""&amp;"G:\Mi unidad\1. PROYECTOS TELLO 2022\SCM SPILL OVERS\outputs\"&amp;E$3&amp;"\1%\"&amp;E2&amp;""""</f>
        <v>cd "G:\Mi unidad\1. PROYECTOS TELLO 2022\SCM SPILL OVERS\outputs\alimentos\1%\simulacion_2"</v>
      </c>
      <c r="G2" t="s">
        <v>93</v>
      </c>
      <c r="H2" t="s">
        <v>96</v>
      </c>
      <c r="I2" t="str">
        <f>"cd "&amp;""""&amp;"G:\Mi unidad\1. PROYECTOS TELLO 2022\SCM SPILL OVERS\outputs\"&amp;H$3&amp;"\1%\"&amp;H2&amp;""""</f>
        <v>cd "G:\Mi unidad\1. PROYECTOS TELLO 2022\SCM SPILL OVERS\outputs\alimentos\1%\simulacion_3"</v>
      </c>
      <c r="J2" t="s">
        <v>93</v>
      </c>
      <c r="K2" t="s">
        <v>97</v>
      </c>
      <c r="L2" t="str">
        <f>"cd "&amp;""""&amp;"G:\Mi unidad\1. PROYECTOS TELLO 2022\SCM SPILL OVERS\outputs\"&amp;K$3&amp;"\1%\"&amp;K2&amp;""""</f>
        <v>cd "G:\Mi unidad\1. PROYECTOS TELLO 2022\SCM SPILL OVERS\outputs\alimentos\1%\simulacion_4"</v>
      </c>
    </row>
    <row r="3" spans="1:23">
      <c r="A3" t="s">
        <v>98</v>
      </c>
      <c r="B3" t="s">
        <v>99</v>
      </c>
      <c r="C3" s="6" t="s">
        <v>110</v>
      </c>
      <c r="D3" t="s">
        <v>98</v>
      </c>
      <c r="E3" t="str">
        <f>B3</f>
        <v>alimentos</v>
      </c>
      <c r="F3" s="7" t="s">
        <v>111</v>
      </c>
      <c r="G3" t="s">
        <v>98</v>
      </c>
      <c r="H3" t="str">
        <f>E3</f>
        <v>alimentos</v>
      </c>
      <c r="I3" s="8" t="s">
        <v>112</v>
      </c>
      <c r="J3" t="s">
        <v>98</v>
      </c>
      <c r="K3" t="str">
        <f>H3</f>
        <v>alimentos</v>
      </c>
      <c r="L3" s="9" t="s">
        <v>113</v>
      </c>
    </row>
    <row r="4" spans="1:23">
      <c r="A4" t="s">
        <v>100</v>
      </c>
      <c r="B4" t="str">
        <f>B2</f>
        <v>simulacion_1</v>
      </c>
      <c r="C4" t="str">
        <f>"import excel output_"&amp;B4&amp;".xlsx, firstrow sheet(`j') clear"</f>
        <v>import excel output_simulacion_1.xlsx, firstrow sheet(`j') clear</v>
      </c>
      <c r="D4" t="s">
        <v>100</v>
      </c>
      <c r="E4" t="str">
        <f>E2</f>
        <v>simulacion_2</v>
      </c>
      <c r="F4" t="str">
        <f>"import excel output_"&amp;E4&amp;".xlsx, firstrow sheet(`j') clear"</f>
        <v>import excel output_simulacion_2.xlsx, firstrow sheet(`j') clear</v>
      </c>
      <c r="G4" t="s">
        <v>100</v>
      </c>
      <c r="H4" t="str">
        <f>H2</f>
        <v>simulacion_3</v>
      </c>
      <c r="I4" t="str">
        <f>"import excel output_"&amp;H4&amp;".xlsx, firstrow sheet(`j') clear"</f>
        <v>import excel output_simulacion_3.xlsx, firstrow sheet(`j') clear</v>
      </c>
      <c r="J4" t="s">
        <v>100</v>
      </c>
      <c r="K4" t="str">
        <f>K2</f>
        <v>simulacion_4</v>
      </c>
      <c r="L4" t="str">
        <f>"import excel output_"&amp;K4&amp;".xlsx, firstrow sheet(`j') clear"</f>
        <v>import excel output_simulacion_4.xlsx, firstrow sheet(`j') clear</v>
      </c>
    </row>
    <row r="5" spans="1:23">
      <c r="B5" t="s">
        <v>109</v>
      </c>
      <c r="C5" t="s">
        <v>101</v>
      </c>
      <c r="E5" t="str">
        <f>B5</f>
        <v>malos</v>
      </c>
      <c r="F5" t="s">
        <v>101</v>
      </c>
      <c r="H5" t="str">
        <f>E5</f>
        <v>malos</v>
      </c>
      <c r="I5" t="s">
        <v>101</v>
      </c>
      <c r="K5" t="str">
        <f>H5</f>
        <v>malos</v>
      </c>
      <c r="L5" t="s">
        <v>101</v>
      </c>
    </row>
    <row r="6" spans="1:23">
      <c r="C6" t="s">
        <v>102</v>
      </c>
      <c r="F6" t="s">
        <v>102</v>
      </c>
      <c r="I6" t="s">
        <v>102</v>
      </c>
      <c r="L6" t="s">
        <v>102</v>
      </c>
    </row>
    <row r="7" spans="1:23">
      <c r="C7" t="s">
        <v>103</v>
      </c>
      <c r="F7" t="s">
        <v>103</v>
      </c>
      <c r="I7" t="s">
        <v>103</v>
      </c>
      <c r="L7" t="s">
        <v>103</v>
      </c>
    </row>
    <row r="8" spans="1:23">
      <c r="C8" t="str">
        <f>"gen spillover="&amp;""""&amp;B3&amp;""""</f>
        <v>gen spillover="alimentos"</v>
      </c>
      <c r="F8" t="str">
        <f>"gen spillover="&amp;""""&amp;E3&amp;""""</f>
        <v>gen spillover="alimentos"</v>
      </c>
      <c r="I8" t="str">
        <f>"gen spillover="&amp;""""&amp;H3&amp;""""</f>
        <v>gen spillover="alimentos"</v>
      </c>
      <c r="L8" t="str">
        <f>"gen spillover="&amp;""""&amp;K3&amp;""""</f>
        <v>gen spillover="alimentos"</v>
      </c>
    </row>
    <row r="9" spans="1:23">
      <c r="C9" t="s">
        <v>104</v>
      </c>
      <c r="F9" t="s">
        <v>104</v>
      </c>
      <c r="I9" t="s">
        <v>104</v>
      </c>
      <c r="L9" t="s">
        <v>104</v>
      </c>
    </row>
    <row r="10" spans="1:23">
      <c r="A10" s="2">
        <v>1</v>
      </c>
      <c r="B10" t="str">
        <f>BUSCARV(A10;[1]NOTAS!$A$2:$B$92;2;0)</f>
        <v>Abancay</v>
      </c>
      <c r="C10" t="str">
        <f>"if `j'=="&amp;A10&amp;" {"</f>
        <v>if `j'==1 {</v>
      </c>
      <c r="D10" s="3">
        <v>1</v>
      </c>
      <c r="E10" t="str">
        <f>BUSCARV(D10;[1]NOTAS!$A$2:$B$92;2;0)</f>
        <v>Abancay</v>
      </c>
      <c r="F10" t="str">
        <f>"if `j'=="&amp;D10&amp;" {"</f>
        <v>if `j'==1 {</v>
      </c>
      <c r="G10" s="4">
        <v>1</v>
      </c>
      <c r="H10" t="str">
        <f>BUSCARV(G10;[1]NOTAS!$A$2:$B$92;2;0)</f>
        <v>Abancay</v>
      </c>
      <c r="I10" t="str">
        <f>"if `j'=="&amp;G10&amp;" {"</f>
        <v>if `j'==1 {</v>
      </c>
      <c r="J10" s="5">
        <v>1</v>
      </c>
      <c r="K10" t="str">
        <f>BUSCARV(J10;[1]NOTAS!$A$2:$B$92;2;0)</f>
        <v>Abancay</v>
      </c>
      <c r="L10" t="str">
        <f>"if `j'=="&amp;J10&amp;" {"</f>
        <v>if `j'==1 {</v>
      </c>
    </row>
    <row r="11" spans="1:23">
      <c r="A11" s="2">
        <v>1</v>
      </c>
      <c r="B11" t="str">
        <f>BUSCARV(A11;[1]NOTAS!$A$2:$B$92;2;0)</f>
        <v>Abancay</v>
      </c>
      <c r="C11" t="str">
        <f>"export excel ""$provincias_significativas\"&amp;B$5&amp;"\output_"&amp;B$5&amp;"_"&amp;B$3&amp;"_"&amp;B$4&amp;".xlsx"", firstrow(variables) sheet("&amp;""""&amp;B11&amp;""""&amp;", replace) keepcellfmt"</f>
        <v>export excel "$provincias_significativas\malos\output_malos_alimentos_simulacion_1.xlsx", firstrow(variables) sheet("Abancay", replace) keepcellfmt</v>
      </c>
      <c r="D11" s="3">
        <v>1</v>
      </c>
      <c r="E11" t="str">
        <f>BUSCARV(D11;[1]NOTAS!$A$2:$B$92;2;0)</f>
        <v>Abancay</v>
      </c>
      <c r="F11" t="str">
        <f>"export excel ""$provincias_significativas\"&amp;E$5&amp;"\output_"&amp;E$5&amp;"_"&amp;E$3&amp;"_"&amp;E$4&amp;".xlsx"", firstrow(variables) sheet("&amp;""""&amp;E11&amp;""""&amp;", replace) keepcellfmt"</f>
        <v>export excel "$provincias_significativas\malos\output_malos_alimentos_simulacion_2.xlsx", firstrow(variables) sheet("Abancay", replace) keepcellfmt</v>
      </c>
      <c r="G11" s="4">
        <v>1</v>
      </c>
      <c r="H11" t="str">
        <f>BUSCARV(G11;[1]NOTAS!$A$2:$B$92;2;0)</f>
        <v>Abancay</v>
      </c>
      <c r="I11" t="str">
        <f>"export excel ""$provincias_significativas\"&amp;H$5&amp;"\output_"&amp;H$5&amp;"_"&amp;H$3&amp;"_"&amp;H$4&amp;".xlsx"", firstrow(variables) sheet("&amp;""""&amp;H11&amp;""""&amp;", replace) keepcellfmt"</f>
        <v>export excel "$provincias_significativas\malos\output_malos_alimentos_simulacion_3.xlsx", firstrow(variables) sheet("Abancay", replace) keepcellfmt</v>
      </c>
      <c r="J11" s="5">
        <v>1</v>
      </c>
      <c r="K11" t="str">
        <f>BUSCARV(J11;[1]NOTAS!$A$2:$B$92;2;0)</f>
        <v>Abancay</v>
      </c>
      <c r="L11" t="str">
        <f>"export excel ""$provincias_significativas\"&amp;K$5&amp;"\output_"&amp;K$5&amp;"_"&amp;K$3&amp;"_"&amp;K$4&amp;".xlsx"", firstrow(variables) sheet("&amp;""""&amp;K11&amp;""""&amp;", replace) keepcellfmt"</f>
        <v>export excel "$provincias_significativas\malos\output_malos_alimentos_simulacion_4.xlsx", firstrow(variables) sheet("Abancay", replace) keepcellfmt</v>
      </c>
    </row>
    <row r="12" spans="1:23">
      <c r="A12" s="2">
        <v>1</v>
      </c>
      <c r="B12" t="str">
        <f>BUSCARV(A12;[1]NOTAS!$A$2:$B$92;2;0)</f>
        <v>Abancay</v>
      </c>
      <c r="C12" t="s">
        <v>105</v>
      </c>
      <c r="D12" s="3">
        <v>1</v>
      </c>
      <c r="E12" t="str">
        <f>BUSCARV(D12;[1]NOTAS!$A$2:$B$92;2;0)</f>
        <v>Abancay</v>
      </c>
      <c r="F12" t="s">
        <v>105</v>
      </c>
      <c r="G12" s="4">
        <v>1</v>
      </c>
      <c r="H12" t="str">
        <f>BUSCARV(G12;[1]NOTAS!$A$2:$B$92;2;0)</f>
        <v>Abancay</v>
      </c>
      <c r="I12" t="s">
        <v>105</v>
      </c>
      <c r="J12" s="5">
        <v>1</v>
      </c>
      <c r="K12" t="str">
        <f>BUSCARV(J12;[1]NOTAS!$A$2:$B$92;2;0)</f>
        <v>Abancay</v>
      </c>
      <c r="L12" t="s">
        <v>105</v>
      </c>
    </row>
    <row r="13" spans="1:23">
      <c r="A13" s="2">
        <v>1</v>
      </c>
      <c r="B13" t="str">
        <f>BUSCARV(A13;[1]NOTAS!$A$2:$B$92;2;0)</f>
        <v>Abancay</v>
      </c>
      <c r="C13" t="s">
        <v>106</v>
      </c>
      <c r="D13" s="3">
        <v>1</v>
      </c>
      <c r="E13" t="str">
        <f>BUSCARV(D13;[1]NOTAS!$A$2:$B$92;2;0)</f>
        <v>Abancay</v>
      </c>
      <c r="F13" t="s">
        <v>106</v>
      </c>
      <c r="G13" s="4">
        <v>1</v>
      </c>
      <c r="H13" t="str">
        <f>BUSCARV(G13;[1]NOTAS!$A$2:$B$92;2;0)</f>
        <v>Abancay</v>
      </c>
      <c r="I13" t="s">
        <v>106</v>
      </c>
      <c r="J13" s="5">
        <v>1</v>
      </c>
      <c r="K13" t="str">
        <f>BUSCARV(J13;[1]NOTAS!$A$2:$B$92;2;0)</f>
        <v>Abancay</v>
      </c>
      <c r="L13" t="s">
        <v>106</v>
      </c>
      <c r="W13" t="s">
        <v>107</v>
      </c>
    </row>
    <row r="14" spans="1:23">
      <c r="A14" s="2">
        <v>1</v>
      </c>
      <c r="B14" t="str">
        <f>BUSCARV(A14;[1]NOTAS!$A$2:$B$92;2;0)</f>
        <v>Abancay</v>
      </c>
      <c r="C14" t="str">
        <f>"nogrid labsize(*0.6)) xline(37, lcolor(ltblue) ) ylabel(,nogrid) ytitle(""Pobreza Estandarizada"", size(*0.7)) title("&amp;""""&amp;"Pobreza de la Provincia "&amp;B14&amp;""&amp;""""&amp;",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  <c r="D14" s="3">
        <v>1</v>
      </c>
      <c r="E14" t="str">
        <f>BUSCARV(D14;[1]NOTAS!$A$2:$B$92;2;0)</f>
        <v>Abancay</v>
      </c>
      <c r="F14" t="str">
        <f>"nogrid labsize(*0.6)) xline(37, lcolor(ltblue) ) ylabel(,nogrid) ytitle(""Pobreza Estandarizada"", size(*0.7)) title("&amp;""""&amp;"Pobreza de la Provincia "&amp;E14&amp;""&amp;""""&amp;",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  <c r="G14" s="4">
        <v>1</v>
      </c>
      <c r="H14" t="str">
        <f>BUSCARV(G14;[1]NOTAS!$A$2:$B$92;2;0)</f>
        <v>Abancay</v>
      </c>
      <c r="I14" t="str">
        <f>"nogrid labsize(*0.6)) xline(37, lcolor(ltblue) ) ylabel(,nogrid) ytitle(""Pobreza Estandarizada"", size(*0.7)) title("&amp;""""&amp;"Pobreza de la Provincia "&amp;H14&amp;""&amp;""""&amp;",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  <c r="J14" s="5">
        <v>1</v>
      </c>
      <c r="K14" t="str">
        <f>BUSCARV(J14;[1]NOTAS!$A$2:$B$92;2;0)</f>
        <v>Abancay</v>
      </c>
      <c r="L14" t="str">
        <f>"nogrid labsize(*0.6)) xline(37, lcolor(ltblue) ) ylabel(,nogrid) ytitle(""Pobreza Estandarizada"", size(*0.7)) title("&amp;""""&amp;"Pobreza de la Provincia "&amp;K14&amp;""&amp;""""&amp;",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</row>
    <row r="15" spans="1:23">
      <c r="A15" s="2">
        <v>1</v>
      </c>
      <c r="B15" t="str">
        <f>BUSCARV(A15;[1]NOTAS!$A$2:$B$92;2;0)</f>
        <v>Abancay</v>
      </c>
      <c r="C15" t="str">
        <f>"graph export "&amp;""""&amp;"$provincias_significativas\graficos\"&amp;B$5&amp;"\provincia_"&amp;B15&amp;"_var_"&amp;B$3&amp;"_"&amp;B$4&amp;".png"&amp;""""&amp;", as (png) replace"</f>
        <v>graph export "$provincias_significativas\graficos\malos\provincia_Abancay_var_alimentos_simulacion_1.png", as (png) replace</v>
      </c>
      <c r="D15" s="3">
        <v>1</v>
      </c>
      <c r="E15" t="str">
        <f>BUSCARV(D15;[1]NOTAS!$A$2:$B$92;2;0)</f>
        <v>Abancay</v>
      </c>
      <c r="F15" t="str">
        <f>"graph export "&amp;""""&amp;"$provincias_significativas\graficos\"&amp;E$5&amp;"\provincia_"&amp;E15&amp;"_var_"&amp;E$3&amp;"_"&amp;E$4&amp;".png"&amp;""""&amp;", as (png) replace"</f>
        <v>graph export "$provincias_significativas\graficos\malos\provincia_Abancay_var_alimentos_simulacion_2.png", as (png) replace</v>
      </c>
      <c r="G15" s="4">
        <v>1</v>
      </c>
      <c r="H15" t="str">
        <f>BUSCARV(G15;[1]NOTAS!$A$2:$B$92;2;0)</f>
        <v>Abancay</v>
      </c>
      <c r="I15" t="str">
        <f>"graph export "&amp;""""&amp;"$provincias_significativas\graficos\"&amp;H$5&amp;"\provincia_"&amp;H15&amp;"_var_"&amp;H$3&amp;"_"&amp;H$4&amp;".png"&amp;""""&amp;", as (png) replace"</f>
        <v>graph export "$provincias_significativas\graficos\malos\provincia_Abancay_var_alimentos_simulacion_3.png", as (png) replace</v>
      </c>
      <c r="J15" s="5">
        <v>1</v>
      </c>
      <c r="K15" t="str">
        <f>BUSCARV(J15;[1]NOTAS!$A$2:$B$92;2;0)</f>
        <v>Abancay</v>
      </c>
      <c r="L15" t="str">
        <f>"graph export "&amp;""""&amp;"$provincias_significativas\graficos\"&amp;K$5&amp;"\provincia_"&amp;K15&amp;"_var_"&amp;K$3&amp;"_"&amp;K$4&amp;".png"&amp;""""&amp;", as (png) replace"</f>
        <v>graph export "$provincias_significativas\graficos\malos\provincia_Abancay_var_alimentos_simulacion_4.png", as (png) replace</v>
      </c>
    </row>
    <row r="16" spans="1:23">
      <c r="A16" s="2">
        <v>1</v>
      </c>
      <c r="B16" t="str">
        <f>BUSCARV(A16;[1]NOTAS!$A$2:$B$92;2;0)</f>
        <v>Abancay</v>
      </c>
      <c r="C16" t="str">
        <f>"putexcel set "&amp;""""&amp;"$provincias_significativas\"&amp;B$5&amp;"\output_"&amp;B$5&amp;"_"&amp;B$3&amp;"_"&amp;B$4&amp;".xlsx"&amp;""""&amp;", sheet("&amp;""""&amp;B16&amp;""""&amp;") modify"</f>
        <v>putexcel set "$provincias_significativas\malos\output_malos_alimentos_simulacion_1.xlsx", sheet("Abancay") modify</v>
      </c>
      <c r="D16" s="3">
        <v>1</v>
      </c>
      <c r="E16" t="str">
        <f>BUSCARV(D16;[1]NOTAS!$A$2:$B$92;2;0)</f>
        <v>Abancay</v>
      </c>
      <c r="F16" t="str">
        <f>"putexcel set "&amp;""""&amp;"$provincias_significativas\"&amp;E$5&amp;"\output_"&amp;E$5&amp;"_"&amp;E$3&amp;"_"&amp;E$4&amp;".xlsx"&amp;""""&amp;", sheet("&amp;""""&amp;E16&amp;""""&amp;") modify"</f>
        <v>putexcel set "$provincias_significativas\malos\output_malos_alimentos_simulacion_2.xlsx", sheet("Abancay") modify</v>
      </c>
      <c r="G16" s="4">
        <v>1</v>
      </c>
      <c r="H16" t="str">
        <f>BUSCARV(G16;[1]NOTAS!$A$2:$B$92;2;0)</f>
        <v>Abancay</v>
      </c>
      <c r="I16" t="str">
        <f>"putexcel set "&amp;""""&amp;"$provincias_significativas\"&amp;H$5&amp;"\output_"&amp;H$5&amp;"_"&amp;H$3&amp;"_"&amp;H$4&amp;".xlsx"&amp;""""&amp;", sheet("&amp;""""&amp;H16&amp;""""&amp;") modify"</f>
        <v>putexcel set "$provincias_significativas\malos\output_malos_alimentos_simulacion_3.xlsx", sheet("Abancay") modify</v>
      </c>
      <c r="J16" s="5">
        <v>1</v>
      </c>
      <c r="K16" t="str">
        <f>BUSCARV(J16;[1]NOTAS!$A$2:$B$92;2;0)</f>
        <v>Abancay</v>
      </c>
      <c r="L16" t="str">
        <f>"putexcel set "&amp;""""&amp;"$provincias_significativas\"&amp;K$5&amp;"\output_"&amp;K$5&amp;"_"&amp;K$3&amp;"_"&amp;K$4&amp;".xlsx"&amp;""""&amp;", sheet("&amp;""""&amp;K16&amp;""""&amp;") modify"</f>
        <v>putexcel set "$provincias_significativas\malos\output_malos_alimentos_simulacion_4.xlsx", sheet("Abancay") modify</v>
      </c>
    </row>
    <row r="17" spans="1:12">
      <c r="A17" s="2">
        <v>1</v>
      </c>
      <c r="B17" t="str">
        <f>BUSCARV(A17;[1]NOTAS!$A$2:$B$92;2;0)</f>
        <v>Abancay</v>
      </c>
      <c r="C17" t="str">
        <f>"putexcel J1=picture("&amp;""""&amp;"$provincias_significativas\graficos\"&amp;B$5&amp;"\provincia_"&amp;B17&amp;"_var_"&amp;B$3&amp;"_"&amp;B$2&amp;".png"&amp;""""&amp;")"</f>
        <v>putexcel J1=picture("$provincias_significativas\graficos\malos\provincia_Abancay_var_alimentos_simulacion_1.png")</v>
      </c>
      <c r="D17" s="3">
        <v>1</v>
      </c>
      <c r="E17" t="str">
        <f>BUSCARV(D17;[1]NOTAS!$A$2:$B$92;2;0)</f>
        <v>Abancay</v>
      </c>
      <c r="F17" t="str">
        <f>"putexcel J1=picture("&amp;""""&amp;"$provincias_significativas\graficos\"&amp;E$5&amp;"\provincia_"&amp;E17&amp;"_var_"&amp;E$3&amp;"_"&amp;E$2&amp;".png"&amp;""""&amp;")"</f>
        <v>putexcel J1=picture("$provincias_significativas\graficos\malos\provincia_Abancay_var_alimentos_simulacion_2.png")</v>
      </c>
      <c r="G17" s="4">
        <v>1</v>
      </c>
      <c r="H17" t="str">
        <f>BUSCARV(G17;[1]NOTAS!$A$2:$B$92;2;0)</f>
        <v>Abancay</v>
      </c>
      <c r="I17" t="str">
        <f>"putexcel J1=picture("&amp;""""&amp;"$provincias_significativas\graficos\"&amp;H$5&amp;"\provincia_"&amp;H17&amp;"_var_"&amp;H$3&amp;"_"&amp;H$2&amp;".png"&amp;""""&amp;")"</f>
        <v>putexcel J1=picture("$provincias_significativas\graficos\malos\provincia_Abancay_var_alimentos_simulacion_3.png")</v>
      </c>
      <c r="J17" s="5">
        <v>1</v>
      </c>
      <c r="K17" t="str">
        <f>BUSCARV(J17;[1]NOTAS!$A$2:$B$92;2;0)</f>
        <v>Abancay</v>
      </c>
      <c r="L17" t="str">
        <f>"putexcel J1=picture("&amp;""""&amp;"$provincias_significativas\graficos\"&amp;K$5&amp;"\provincia_"&amp;K17&amp;"_var_"&amp;K$3&amp;"_"&amp;K$2&amp;".png"&amp;""""&amp;")"</f>
        <v>putexcel J1=picture("$provincias_significativas\graficos\malos\provincia_Abancay_var_alimentos_simulacion_4.png")</v>
      </c>
    </row>
    <row r="18" spans="1:12">
      <c r="A18" s="2">
        <v>1</v>
      </c>
      <c r="B18" t="str">
        <f>BUSCARV(A18;[1]NOTAS!$A$2:$B$92;2;0)</f>
        <v>Abancay</v>
      </c>
      <c r="C18" t="s">
        <v>108</v>
      </c>
      <c r="D18" s="3">
        <v>1</v>
      </c>
      <c r="E18" t="str">
        <f>BUSCARV(D18;[1]NOTAS!$A$2:$B$92;2;0)</f>
        <v>Abancay</v>
      </c>
      <c r="F18" t="s">
        <v>108</v>
      </c>
      <c r="G18" s="4">
        <v>1</v>
      </c>
      <c r="H18" t="str">
        <f>BUSCARV(G18;[1]NOTAS!$A$2:$B$92;2;0)</f>
        <v>Abancay</v>
      </c>
      <c r="I18" t="s">
        <v>108</v>
      </c>
      <c r="J18" s="5">
        <v>1</v>
      </c>
      <c r="K18" t="str">
        <f>BUSCARV(J18;[1]NOTAS!$A$2:$B$92;2;0)</f>
        <v>Abancay</v>
      </c>
      <c r="L18" t="s">
        <v>108</v>
      </c>
    </row>
    <row r="19" spans="1:12">
      <c r="A19" s="2">
        <v>7</v>
      </c>
      <c r="B19" t="str">
        <f>BUSCARV(A19;[1]NOTAS!$A$2:$B$92;2;0)</f>
        <v>Angaraes</v>
      </c>
      <c r="C19" t="str">
        <f>"if `j'=="&amp;A19&amp;" {"</f>
        <v>if `j'==7 {</v>
      </c>
      <c r="D19" s="3">
        <v>7</v>
      </c>
      <c r="E19" t="str">
        <f>BUSCARV(D19;[1]NOTAS!$A$2:$B$92;2;0)</f>
        <v>Angaraes</v>
      </c>
      <c r="F19" t="str">
        <f t="shared" ref="F19" si="0">"if `j'=="&amp;D19&amp;" {"</f>
        <v>if `j'==7 {</v>
      </c>
      <c r="G19" s="4">
        <v>7</v>
      </c>
      <c r="H19" t="str">
        <f>BUSCARV(G19;[1]NOTAS!$A$2:$B$92;2;0)</f>
        <v>Angaraes</v>
      </c>
      <c r="I19" t="str">
        <f t="shared" ref="I19" si="1">"if `j'=="&amp;G19&amp;" {"</f>
        <v>if `j'==7 {</v>
      </c>
      <c r="J19" s="5">
        <v>7</v>
      </c>
      <c r="K19" t="str">
        <f>BUSCARV(J19;[1]NOTAS!$A$2:$B$92;2;0)</f>
        <v>Angaraes</v>
      </c>
      <c r="L19" t="str">
        <f t="shared" ref="L19" si="2">"if `j'=="&amp;J19&amp;" {"</f>
        <v>if `j'==7 {</v>
      </c>
    </row>
    <row r="20" spans="1:12">
      <c r="A20" s="2">
        <v>7</v>
      </c>
      <c r="B20" t="str">
        <f>BUSCARV(A20;[1]NOTAS!$A$2:$B$92;2;0)</f>
        <v>Angaraes</v>
      </c>
      <c r="C20" t="str">
        <f>"export excel ""$provincias_significativas\"&amp;B$5&amp;"\output_"&amp;B$5&amp;"_"&amp;B$3&amp;"_"&amp;B$4&amp;".xlsx"", firstrow(variables) sheet("&amp;""""&amp;B20&amp;""""&amp;", replace) keepcellfmt"</f>
        <v>export excel "$provincias_significativas\malos\output_malos_alimentos_simulacion_1.xlsx", firstrow(variables) sheet("Angaraes", replace) keepcellfmt</v>
      </c>
      <c r="D20" s="3">
        <v>7</v>
      </c>
      <c r="E20" t="str">
        <f>BUSCARV(D20;[1]NOTAS!$A$2:$B$92;2;0)</f>
        <v>Angaraes</v>
      </c>
      <c r="F20" t="str">
        <f t="shared" ref="F20" si="3">"export excel ""$provincias_significativas\"&amp;E$5&amp;"\output_"&amp;E$5&amp;"_"&amp;E$3&amp;"_"&amp;E$4&amp;".xlsx"", firstrow(variables) sheet("&amp;""""&amp;E20&amp;""""&amp;", replace) keepcellfmt"</f>
        <v>export excel "$provincias_significativas\malos\output_malos_alimentos_simulacion_2.xlsx", firstrow(variables) sheet("Angaraes", replace) keepcellfmt</v>
      </c>
      <c r="G20" s="4">
        <v>7</v>
      </c>
      <c r="H20" t="str">
        <f>BUSCARV(G20;[1]NOTAS!$A$2:$B$92;2;0)</f>
        <v>Angaraes</v>
      </c>
      <c r="I20" t="str">
        <f t="shared" ref="I20" si="4">"export excel ""$provincias_significativas\"&amp;H$5&amp;"\output_"&amp;H$5&amp;"_"&amp;H$3&amp;"_"&amp;H$4&amp;".xlsx"", firstrow(variables) sheet("&amp;""""&amp;H20&amp;""""&amp;", replace) keepcellfmt"</f>
        <v>export excel "$provincias_significativas\malos\output_malos_alimentos_simulacion_3.xlsx", firstrow(variables) sheet("Angaraes", replace) keepcellfmt</v>
      </c>
      <c r="J20" s="5">
        <v>7</v>
      </c>
      <c r="K20" t="str">
        <f>BUSCARV(J20;[1]NOTAS!$A$2:$B$92;2;0)</f>
        <v>Angaraes</v>
      </c>
      <c r="L20" t="str">
        <f t="shared" ref="L20" si="5">"export excel ""$provincias_significativas\"&amp;K$5&amp;"\output_"&amp;K$5&amp;"_"&amp;K$3&amp;"_"&amp;K$4&amp;".xlsx"", firstrow(variables) sheet("&amp;""""&amp;K20&amp;""""&amp;", replace) keepcellfmt"</f>
        <v>export excel "$provincias_significativas\malos\output_malos_alimentos_simulacion_4.xlsx", firstrow(variables) sheet("Angaraes", replace) keepcellfmt</v>
      </c>
    </row>
    <row r="21" spans="1:12">
      <c r="A21" s="2">
        <v>7</v>
      </c>
      <c r="B21" t="str">
        <f>BUSCARV(A21;[1]NOTAS!$A$2:$B$92;2;0)</f>
        <v>Angaraes</v>
      </c>
      <c r="C21" t="s">
        <v>105</v>
      </c>
      <c r="D21" s="3">
        <v>7</v>
      </c>
      <c r="E21" t="str">
        <f>BUSCARV(D21;[1]NOTAS!$A$2:$B$92;2;0)</f>
        <v>Angaraes</v>
      </c>
      <c r="F21" t="s">
        <v>105</v>
      </c>
      <c r="G21" s="4">
        <v>7</v>
      </c>
      <c r="H21" t="str">
        <f>BUSCARV(G21;[1]NOTAS!$A$2:$B$92;2;0)</f>
        <v>Angaraes</v>
      </c>
      <c r="I21" t="s">
        <v>105</v>
      </c>
      <c r="J21" s="5">
        <v>7</v>
      </c>
      <c r="K21" t="str">
        <f>BUSCARV(J21;[1]NOTAS!$A$2:$B$92;2;0)</f>
        <v>Angaraes</v>
      </c>
      <c r="L21" t="s">
        <v>105</v>
      </c>
    </row>
    <row r="22" spans="1:12">
      <c r="A22" s="2">
        <v>7</v>
      </c>
      <c r="B22" t="str">
        <f>BUSCARV(A22;[1]NOTAS!$A$2:$B$92;2;0)</f>
        <v>Angaraes</v>
      </c>
      <c r="C22" t="s">
        <v>106</v>
      </c>
      <c r="D22" s="3">
        <v>7</v>
      </c>
      <c r="E22" t="str">
        <f>BUSCARV(D22;[1]NOTAS!$A$2:$B$92;2;0)</f>
        <v>Angaraes</v>
      </c>
      <c r="F22" t="s">
        <v>106</v>
      </c>
      <c r="G22" s="4">
        <v>7</v>
      </c>
      <c r="H22" t="str">
        <f>BUSCARV(G22;[1]NOTAS!$A$2:$B$92;2;0)</f>
        <v>Angaraes</v>
      </c>
      <c r="I22" t="s">
        <v>106</v>
      </c>
      <c r="J22" s="5">
        <v>7</v>
      </c>
      <c r="K22" t="str">
        <f>BUSCARV(J22;[1]NOTAS!$A$2:$B$92;2;0)</f>
        <v>Angaraes</v>
      </c>
      <c r="L22" t="s">
        <v>106</v>
      </c>
    </row>
    <row r="23" spans="1:12">
      <c r="A23" s="2">
        <v>7</v>
      </c>
      <c r="B23" t="str">
        <f>BUSCARV(A23;[1]NOTAS!$A$2:$B$92;2;0)</f>
        <v>Angaraes</v>
      </c>
      <c r="C23" t="str">
        <f>"nogrid labsize(*0.6)) xline(37, lcolor(ltblue) ) ylabel(,nogrid) ytitle(""Pobreza Estandarizada"", size(*0.7)) title("&amp;""""&amp;"Pobreza de la Provincia "&amp;B23&amp;""&amp;""""&amp;",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Angaraes", size(10pt)) graphregion(color(white)) legend(label(1 "Observado") label(2 "SCM") label(3 "SCM Spillover"))</v>
      </c>
      <c r="D23" s="3">
        <v>7</v>
      </c>
      <c r="E23" t="str">
        <f>BUSCARV(D23;[1]NOTAS!$A$2:$B$92;2;0)</f>
        <v>Angaraes</v>
      </c>
      <c r="F23" t="str">
        <f t="shared" ref="F23" si="6">"nogrid labsize(*0.6)) xline(37, lcolor(ltblue) ) ylabel(,nogrid) ytitle(""Pobreza Estandarizada"", size(*0.7)) title("&amp;""""&amp;"Pobreza de la Provincia "&amp;E23&amp;""&amp;""""&amp;",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Angaraes", size(10pt)) graphregion(color(white)) legend(label(1 "Observado") label(2 "SCM") label(3 "SCM Spillover"))</v>
      </c>
      <c r="G23" s="4">
        <v>7</v>
      </c>
      <c r="H23" t="str">
        <f>BUSCARV(G23;[1]NOTAS!$A$2:$B$92;2;0)</f>
        <v>Angaraes</v>
      </c>
      <c r="I23" t="str">
        <f t="shared" ref="I23" si="7">"nogrid labsize(*0.6)) xline(37, lcolor(ltblue) ) ylabel(,nogrid) ytitle(""Pobreza Estandarizada"", size(*0.7)) title("&amp;""""&amp;"Pobreza de la Provincia "&amp;H23&amp;""&amp;""""&amp;",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Angaraes", size(10pt)) graphregion(color(white)) legend(label(1 "Observado") label(2 "SCM") label(3 "SCM Spillover"))</v>
      </c>
      <c r="J23" s="5">
        <v>7</v>
      </c>
      <c r="K23" t="str">
        <f>BUSCARV(J23;[1]NOTAS!$A$2:$B$92;2;0)</f>
        <v>Angaraes</v>
      </c>
      <c r="L23" t="str">
        <f t="shared" ref="L23" si="8">"nogrid labsize(*0.6)) xline(37, lcolor(ltblue) ) ylabel(,nogrid) ytitle(""Pobreza Estandarizada"", size(*0.7)) title("&amp;""""&amp;"Pobreza de la Provincia "&amp;K23&amp;""&amp;""""&amp;",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Angaraes", size(10pt)) graphregion(color(white)) legend(label(1 "Observado") label(2 "SCM") label(3 "SCM Spillover"))</v>
      </c>
    </row>
    <row r="24" spans="1:12">
      <c r="A24" s="2">
        <v>7</v>
      </c>
      <c r="B24" t="str">
        <f>BUSCARV(A24;[1]NOTAS!$A$2:$B$92;2;0)</f>
        <v>Angaraes</v>
      </c>
      <c r="C24" t="str">
        <f>"graph export "&amp;""""&amp;"$provincias_significativas\graficos\"&amp;B$5&amp;"\provincia_"&amp;B24&amp;"_var_"&amp;B$3&amp;"_"&amp;B$4&amp;".png"&amp;""""&amp;", as (png) replace"</f>
        <v>graph export "$provincias_significativas\graficos\malos\provincia_Angaraes_var_alimentos_simulacion_1.png", as (png) replace</v>
      </c>
      <c r="D24" s="3">
        <v>7</v>
      </c>
      <c r="E24" t="str">
        <f>BUSCARV(D24;[1]NOTAS!$A$2:$B$92;2;0)</f>
        <v>Angaraes</v>
      </c>
      <c r="F24" t="str">
        <f t="shared" ref="F24" si="9">"graph export "&amp;""""&amp;"$provincias_significativas\graficos\"&amp;E$5&amp;"\provincia_"&amp;E24&amp;"_var_"&amp;E$3&amp;"_"&amp;E$4&amp;".png"&amp;""""&amp;", as (png) replace"</f>
        <v>graph export "$provincias_significativas\graficos\malos\provincia_Angaraes_var_alimentos_simulacion_2.png", as (png) replace</v>
      </c>
      <c r="G24" s="4">
        <v>7</v>
      </c>
      <c r="H24" t="str">
        <f>BUSCARV(G24;[1]NOTAS!$A$2:$B$92;2;0)</f>
        <v>Angaraes</v>
      </c>
      <c r="I24" t="str">
        <f t="shared" ref="I24" si="10">"graph export "&amp;""""&amp;"$provincias_significativas\graficos\"&amp;H$5&amp;"\provincia_"&amp;H24&amp;"_var_"&amp;H$3&amp;"_"&amp;H$4&amp;".png"&amp;""""&amp;", as (png) replace"</f>
        <v>graph export "$provincias_significativas\graficos\malos\provincia_Angaraes_var_alimentos_simulacion_3.png", as (png) replace</v>
      </c>
      <c r="J24" s="5">
        <v>7</v>
      </c>
      <c r="K24" t="str">
        <f>BUSCARV(J24;[1]NOTAS!$A$2:$B$92;2;0)</f>
        <v>Angaraes</v>
      </c>
      <c r="L24" t="str">
        <f t="shared" ref="L24" si="11">"graph export "&amp;""""&amp;"$provincias_significativas\graficos\"&amp;K$5&amp;"\provincia_"&amp;K24&amp;"_var_"&amp;K$3&amp;"_"&amp;K$4&amp;".png"&amp;""""&amp;", as (png) replace"</f>
        <v>graph export "$provincias_significativas\graficos\malos\provincia_Angaraes_var_alimentos_simulacion_4.png", as (png) replace</v>
      </c>
    </row>
    <row r="25" spans="1:12">
      <c r="A25" s="2">
        <v>7</v>
      </c>
      <c r="B25" t="str">
        <f>BUSCARV(A25;[1]NOTAS!$A$2:$B$92;2;0)</f>
        <v>Angaraes</v>
      </c>
      <c r="C25" t="str">
        <f>"putexcel set "&amp;""""&amp;"$provincias_significativas\"&amp;B$5&amp;"\output_"&amp;B$5&amp;"_"&amp;B$3&amp;"_"&amp;B$4&amp;".xlsx"&amp;""""&amp;", sheet("&amp;""""&amp;B25&amp;""""&amp;") modify"</f>
        <v>putexcel set "$provincias_significativas\malos\output_malos_alimentos_simulacion_1.xlsx", sheet("Angaraes") modify</v>
      </c>
      <c r="D25" s="3">
        <v>7</v>
      </c>
      <c r="E25" t="str">
        <f>BUSCARV(D25;[1]NOTAS!$A$2:$B$92;2;0)</f>
        <v>Angaraes</v>
      </c>
      <c r="F25" t="str">
        <f t="shared" ref="F25" si="12">"putexcel set "&amp;""""&amp;"$provincias_significativas\"&amp;E$5&amp;"\output_"&amp;E$5&amp;"_"&amp;E$3&amp;"_"&amp;E$4&amp;".xlsx"&amp;""""&amp;", sheet("&amp;""""&amp;E25&amp;""""&amp;") modify"</f>
        <v>putexcel set "$provincias_significativas\malos\output_malos_alimentos_simulacion_2.xlsx", sheet("Angaraes") modify</v>
      </c>
      <c r="G25" s="4">
        <v>7</v>
      </c>
      <c r="H25" t="str">
        <f>BUSCARV(G25;[1]NOTAS!$A$2:$B$92;2;0)</f>
        <v>Angaraes</v>
      </c>
      <c r="I25" t="str">
        <f t="shared" ref="I25" si="13">"putexcel set "&amp;""""&amp;"$provincias_significativas\"&amp;H$5&amp;"\output_"&amp;H$5&amp;"_"&amp;H$3&amp;"_"&amp;H$4&amp;".xlsx"&amp;""""&amp;", sheet("&amp;""""&amp;H25&amp;""""&amp;") modify"</f>
        <v>putexcel set "$provincias_significativas\malos\output_malos_alimentos_simulacion_3.xlsx", sheet("Angaraes") modify</v>
      </c>
      <c r="J25" s="5">
        <v>7</v>
      </c>
      <c r="K25" t="str">
        <f>BUSCARV(J25;[1]NOTAS!$A$2:$B$92;2;0)</f>
        <v>Angaraes</v>
      </c>
      <c r="L25" t="str">
        <f t="shared" ref="L25" si="14">"putexcel set "&amp;""""&amp;"$provincias_significativas\"&amp;K$5&amp;"\output_"&amp;K$5&amp;"_"&amp;K$3&amp;"_"&amp;K$4&amp;".xlsx"&amp;""""&amp;", sheet("&amp;""""&amp;K25&amp;""""&amp;") modify"</f>
        <v>putexcel set "$provincias_significativas\malos\output_malos_alimentos_simulacion_4.xlsx", sheet("Angaraes") modify</v>
      </c>
    </row>
    <row r="26" spans="1:12">
      <c r="A26" s="2">
        <v>7</v>
      </c>
      <c r="B26" t="str">
        <f>BUSCARV(A26;[1]NOTAS!$A$2:$B$92;2;0)</f>
        <v>Angaraes</v>
      </c>
      <c r="C26" t="str">
        <f>"putexcel J1=picture("&amp;""""&amp;"$provincias_significativas\graficos\"&amp;B$5&amp;"\provincia_"&amp;B26&amp;"_var_"&amp;B$3&amp;"_"&amp;B$2&amp;".png"&amp;""""&amp;")"</f>
        <v>putexcel J1=picture("$provincias_significativas\graficos\malos\provincia_Angaraes_var_alimentos_simulacion_1.png")</v>
      </c>
      <c r="D26" s="3">
        <v>7</v>
      </c>
      <c r="E26" t="str">
        <f>BUSCARV(D26;[1]NOTAS!$A$2:$B$92;2;0)</f>
        <v>Angaraes</v>
      </c>
      <c r="F26" t="str">
        <f t="shared" ref="F26" si="15">"putexcel J1=picture("&amp;""""&amp;"$provincias_significativas\graficos\"&amp;E$5&amp;"\provincia_"&amp;E26&amp;"_var_"&amp;E$3&amp;"_"&amp;E$2&amp;".png"&amp;""""&amp;")"</f>
        <v>putexcel J1=picture("$provincias_significativas\graficos\malos\provincia_Angaraes_var_alimentos_simulacion_2.png")</v>
      </c>
      <c r="G26" s="4">
        <v>7</v>
      </c>
      <c r="H26" t="str">
        <f>BUSCARV(G26;[1]NOTAS!$A$2:$B$92;2;0)</f>
        <v>Angaraes</v>
      </c>
      <c r="I26" t="str">
        <f t="shared" ref="I26" si="16">"putexcel J1=picture("&amp;""""&amp;"$provincias_significativas\graficos\"&amp;H$5&amp;"\provincia_"&amp;H26&amp;"_var_"&amp;H$3&amp;"_"&amp;H$2&amp;".png"&amp;""""&amp;")"</f>
        <v>putexcel J1=picture("$provincias_significativas\graficos\malos\provincia_Angaraes_var_alimentos_simulacion_3.png")</v>
      </c>
      <c r="J26" s="5">
        <v>7</v>
      </c>
      <c r="K26" t="str">
        <f>BUSCARV(J26;[1]NOTAS!$A$2:$B$92;2;0)</f>
        <v>Angaraes</v>
      </c>
      <c r="L26" t="str">
        <f t="shared" ref="L26" si="17">"putexcel J1=picture("&amp;""""&amp;"$provincias_significativas\graficos\"&amp;K$5&amp;"\provincia_"&amp;K26&amp;"_var_"&amp;K$3&amp;"_"&amp;K$2&amp;".png"&amp;""""&amp;")"</f>
        <v>putexcel J1=picture("$provincias_significativas\graficos\malos\provincia_Angaraes_var_alimentos_simulacion_4.png")</v>
      </c>
    </row>
    <row r="27" spans="1:12">
      <c r="A27" s="2">
        <v>7</v>
      </c>
      <c r="B27" t="str">
        <f>BUSCARV(A27;[1]NOTAS!$A$2:$B$92;2;0)</f>
        <v>Angaraes</v>
      </c>
      <c r="C27" t="s">
        <v>108</v>
      </c>
      <c r="D27" s="3">
        <v>7</v>
      </c>
      <c r="E27" t="str">
        <f>BUSCARV(D27;[1]NOTAS!$A$2:$B$92;2;0)</f>
        <v>Angaraes</v>
      </c>
      <c r="F27" t="s">
        <v>108</v>
      </c>
      <c r="G27" s="4">
        <v>7</v>
      </c>
      <c r="H27" t="str">
        <f>BUSCARV(G27;[1]NOTAS!$A$2:$B$92;2;0)</f>
        <v>Angaraes</v>
      </c>
      <c r="I27" t="s">
        <v>108</v>
      </c>
      <c r="J27" s="5">
        <v>7</v>
      </c>
      <c r="K27" t="str">
        <f>BUSCARV(J27;[1]NOTAS!$A$2:$B$92;2;0)</f>
        <v>Angaraes</v>
      </c>
      <c r="L27" t="s">
        <v>108</v>
      </c>
    </row>
    <row r="28" spans="1:12">
      <c r="A28" s="2">
        <v>16</v>
      </c>
      <c r="B28" t="str">
        <f>BUSCARV(A28;[1]NOTAS!$A$2:$B$92;2;0)</f>
        <v>Bagua</v>
      </c>
      <c r="C28" t="str">
        <f>"if `j'=="&amp;A28&amp;" {"</f>
        <v>if `j'==16 {</v>
      </c>
      <c r="D28" s="3">
        <v>10</v>
      </c>
      <c r="E28" t="str">
        <f>BUSCARV(D28;[1]NOTAS!$A$2:$B$92;2;0)</f>
        <v>Arequipa</v>
      </c>
      <c r="F28" t="str">
        <f t="shared" ref="F28" si="18">"if `j'=="&amp;D28&amp;" {"</f>
        <v>if `j'==10 {</v>
      </c>
      <c r="G28" s="4">
        <v>16</v>
      </c>
      <c r="H28" t="str">
        <f>BUSCARV(G28;[1]NOTAS!$A$2:$B$92;2;0)</f>
        <v>Bagua</v>
      </c>
      <c r="I28" t="str">
        <f t="shared" ref="I28" si="19">"if `j'=="&amp;G28&amp;" {"</f>
        <v>if `j'==16 {</v>
      </c>
      <c r="J28" s="5">
        <v>16</v>
      </c>
      <c r="K28" t="str">
        <f>BUSCARV(J28;[1]NOTAS!$A$2:$B$92;2;0)</f>
        <v>Bagua</v>
      </c>
      <c r="L28" t="str">
        <f t="shared" ref="L28" si="20">"if `j'=="&amp;J28&amp;" {"</f>
        <v>if `j'==16 {</v>
      </c>
    </row>
    <row r="29" spans="1:12">
      <c r="A29" s="2">
        <v>16</v>
      </c>
      <c r="B29" t="str">
        <f>BUSCARV(A29;[1]NOTAS!$A$2:$B$92;2;0)</f>
        <v>Bagua</v>
      </c>
      <c r="C29" t="str">
        <f>"export excel ""$provincias_significativas\"&amp;B$5&amp;"\output_"&amp;B$5&amp;"_"&amp;B$3&amp;"_"&amp;B$4&amp;".xlsx"", firstrow(variables) sheet("&amp;""""&amp;B29&amp;""""&amp;", replace) keepcellfmt"</f>
        <v>export excel "$provincias_significativas\malos\output_malos_alimentos_simulacion_1.xlsx", firstrow(variables) sheet("Bagua", replace) keepcellfmt</v>
      </c>
      <c r="D29" s="3">
        <v>10</v>
      </c>
      <c r="E29" t="str">
        <f>BUSCARV(D29;[1]NOTAS!$A$2:$B$92;2;0)</f>
        <v>Arequipa</v>
      </c>
      <c r="F29" t="str">
        <f t="shared" ref="F29" si="21">"export excel ""$provincias_significativas\"&amp;E$5&amp;"\output_"&amp;E$5&amp;"_"&amp;E$3&amp;"_"&amp;E$4&amp;".xlsx"", firstrow(variables) sheet("&amp;""""&amp;E29&amp;""""&amp;", replace) keepcellfmt"</f>
        <v>export excel "$provincias_significativas\malos\output_malos_alimentos_simulacion_2.xlsx", firstrow(variables) sheet("Arequipa", replace) keepcellfmt</v>
      </c>
      <c r="G29" s="4">
        <v>16</v>
      </c>
      <c r="H29" t="str">
        <f>BUSCARV(G29;[1]NOTAS!$A$2:$B$92;2;0)</f>
        <v>Bagua</v>
      </c>
      <c r="I29" t="str">
        <f t="shared" ref="I29" si="22">"export excel ""$provincias_significativas\"&amp;H$5&amp;"\output_"&amp;H$5&amp;"_"&amp;H$3&amp;"_"&amp;H$4&amp;".xlsx"", firstrow(variables) sheet("&amp;""""&amp;H29&amp;""""&amp;", replace) keepcellfmt"</f>
        <v>export excel "$provincias_significativas\malos\output_malos_alimentos_simulacion_3.xlsx", firstrow(variables) sheet("Bagua", replace) keepcellfmt</v>
      </c>
      <c r="J29" s="5">
        <v>16</v>
      </c>
      <c r="K29" t="str">
        <f>BUSCARV(J29;[1]NOTAS!$A$2:$B$92;2;0)</f>
        <v>Bagua</v>
      </c>
      <c r="L29" t="str">
        <f t="shared" ref="L29" si="23">"export excel ""$provincias_significativas\"&amp;K$5&amp;"\output_"&amp;K$5&amp;"_"&amp;K$3&amp;"_"&amp;K$4&amp;".xlsx"", firstrow(variables) sheet("&amp;""""&amp;K29&amp;""""&amp;", replace) keepcellfmt"</f>
        <v>export excel "$provincias_significativas\malos\output_malos_alimentos_simulacion_4.xlsx", firstrow(variables) sheet("Bagua", replace) keepcellfmt</v>
      </c>
    </row>
    <row r="30" spans="1:12">
      <c r="A30" s="2">
        <v>16</v>
      </c>
      <c r="B30" t="str">
        <f>BUSCARV(A30;[1]NOTAS!$A$2:$B$92;2;0)</f>
        <v>Bagua</v>
      </c>
      <c r="C30" t="s">
        <v>105</v>
      </c>
      <c r="D30" s="3">
        <v>10</v>
      </c>
      <c r="E30" t="str">
        <f>BUSCARV(D30;[1]NOTAS!$A$2:$B$92;2;0)</f>
        <v>Arequipa</v>
      </c>
      <c r="F30" t="s">
        <v>105</v>
      </c>
      <c r="G30" s="4">
        <v>16</v>
      </c>
      <c r="H30" t="str">
        <f>BUSCARV(G30;[1]NOTAS!$A$2:$B$92;2;0)</f>
        <v>Bagua</v>
      </c>
      <c r="I30" t="s">
        <v>105</v>
      </c>
      <c r="J30" s="5">
        <v>16</v>
      </c>
      <c r="K30" t="str">
        <f>BUSCARV(J30;[1]NOTAS!$A$2:$B$92;2;0)</f>
        <v>Bagua</v>
      </c>
      <c r="L30" t="s">
        <v>105</v>
      </c>
    </row>
    <row r="31" spans="1:12">
      <c r="A31" s="2">
        <v>16</v>
      </c>
      <c r="B31" t="str">
        <f>BUSCARV(A31;[1]NOTAS!$A$2:$B$92;2;0)</f>
        <v>Bagua</v>
      </c>
      <c r="C31" t="s">
        <v>106</v>
      </c>
      <c r="D31" s="3">
        <v>10</v>
      </c>
      <c r="E31" t="str">
        <f>BUSCARV(D31;[1]NOTAS!$A$2:$B$92;2;0)</f>
        <v>Arequipa</v>
      </c>
      <c r="F31" t="s">
        <v>106</v>
      </c>
      <c r="G31" s="4">
        <v>16</v>
      </c>
      <c r="H31" t="str">
        <f>BUSCARV(G31;[1]NOTAS!$A$2:$B$92;2;0)</f>
        <v>Bagua</v>
      </c>
      <c r="I31" t="s">
        <v>106</v>
      </c>
      <c r="J31" s="5">
        <v>16</v>
      </c>
      <c r="K31" t="str">
        <f>BUSCARV(J31;[1]NOTAS!$A$2:$B$92;2;0)</f>
        <v>Bagua</v>
      </c>
      <c r="L31" t="s">
        <v>106</v>
      </c>
    </row>
    <row r="32" spans="1:12">
      <c r="A32" s="2">
        <v>16</v>
      </c>
      <c r="B32" t="str">
        <f>BUSCARV(A32;[1]NOTAS!$A$2:$B$92;2;0)</f>
        <v>Bagua</v>
      </c>
      <c r="C32" t="str">
        <f>"nogrid labsize(*0.6)) xline(37, lcolor(ltblue) ) ylabel(,nogrid) ytitle(""Pobreza Estandarizada"", size(*0.7)) title("&amp;""""&amp;"Pobreza de la Provincia "&amp;B32&amp;""&amp;""""&amp;",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D32" s="3">
        <v>10</v>
      </c>
      <c r="E32" t="str">
        <f>BUSCARV(D32;[1]NOTAS!$A$2:$B$92;2;0)</f>
        <v>Arequipa</v>
      </c>
      <c r="F32" t="str">
        <f t="shared" ref="F32" si="24">"nogrid labsize(*0.6)) xline(37, lcolor(ltblue) ) ylabel(,nogrid) ytitle(""Pobreza Estandarizada"", size(*0.7)) title("&amp;""""&amp;"Pobreza de la Provincia "&amp;E32&amp;""&amp;""""&amp;",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Arequipa", size(10pt)) graphregion(color(white)) legend(label(1 "Observado") label(2 "SCM") label(3 "SCM Spillover"))</v>
      </c>
      <c r="G32" s="4">
        <v>16</v>
      </c>
      <c r="H32" t="str">
        <f>BUSCARV(G32;[1]NOTAS!$A$2:$B$92;2;0)</f>
        <v>Bagua</v>
      </c>
      <c r="I32" t="str">
        <f t="shared" ref="I32" si="25">"nogrid labsize(*0.6)) xline(37, lcolor(ltblue) ) ylabel(,nogrid) ytitle(""Pobreza Estandarizada"", size(*0.7)) title("&amp;""""&amp;"Pobreza de la Provincia "&amp;H32&amp;""&amp;""""&amp;",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J32" s="5">
        <v>16</v>
      </c>
      <c r="K32" t="str">
        <f>BUSCARV(J32;[1]NOTAS!$A$2:$B$92;2;0)</f>
        <v>Bagua</v>
      </c>
      <c r="L32" t="str">
        <f t="shared" ref="L32" si="26">"nogrid labsize(*0.6)) xline(37, lcolor(ltblue) ) ylabel(,nogrid) ytitle(""Pobreza Estandarizada"", size(*0.7)) title("&amp;""""&amp;"Pobreza de la Provincia "&amp;K32&amp;""&amp;""""&amp;",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</row>
    <row r="33" spans="1:12">
      <c r="A33" s="2">
        <v>16</v>
      </c>
      <c r="B33" t="str">
        <f>BUSCARV(A33;[1]NOTAS!$A$2:$B$92;2;0)</f>
        <v>Bagua</v>
      </c>
      <c r="C33" t="str">
        <f>"graph export "&amp;""""&amp;"$provincias_significativas\graficos\"&amp;B$5&amp;"\provincia_"&amp;B33&amp;"_var_"&amp;B$3&amp;"_"&amp;B$4&amp;".png"&amp;""""&amp;", as (png) replace"</f>
        <v>graph export "$provincias_significativas\graficos\malos\provincia_Bagua_var_alimentos_simulacion_1.png", as (png) replace</v>
      </c>
      <c r="D33" s="3">
        <v>10</v>
      </c>
      <c r="E33" t="str">
        <f>BUSCARV(D33;[1]NOTAS!$A$2:$B$92;2;0)</f>
        <v>Arequipa</v>
      </c>
      <c r="F33" t="str">
        <f t="shared" ref="F33" si="27">"graph export "&amp;""""&amp;"$provincias_significativas\graficos\"&amp;E$5&amp;"\provincia_"&amp;E33&amp;"_var_"&amp;E$3&amp;"_"&amp;E$4&amp;".png"&amp;""""&amp;", as (png) replace"</f>
        <v>graph export "$provincias_significativas\graficos\malos\provincia_Arequipa_var_alimentos_simulacion_2.png", as (png) replace</v>
      </c>
      <c r="G33" s="4">
        <v>16</v>
      </c>
      <c r="H33" t="str">
        <f>BUSCARV(G33;[1]NOTAS!$A$2:$B$92;2;0)</f>
        <v>Bagua</v>
      </c>
      <c r="I33" t="str">
        <f t="shared" ref="I33" si="28">"graph export "&amp;""""&amp;"$provincias_significativas\graficos\"&amp;H$5&amp;"\provincia_"&amp;H33&amp;"_var_"&amp;H$3&amp;"_"&amp;H$4&amp;".png"&amp;""""&amp;", as (png) replace"</f>
        <v>graph export "$provincias_significativas\graficos\malos\provincia_Bagua_var_alimentos_simulacion_3.png", as (png) replace</v>
      </c>
      <c r="J33" s="5">
        <v>16</v>
      </c>
      <c r="K33" t="str">
        <f>BUSCARV(J33;[1]NOTAS!$A$2:$B$92;2;0)</f>
        <v>Bagua</v>
      </c>
      <c r="L33" t="str">
        <f t="shared" ref="L33" si="29">"graph export "&amp;""""&amp;"$provincias_significativas\graficos\"&amp;K$5&amp;"\provincia_"&amp;K33&amp;"_var_"&amp;K$3&amp;"_"&amp;K$4&amp;".png"&amp;""""&amp;", as (png) replace"</f>
        <v>graph export "$provincias_significativas\graficos\malos\provincia_Bagua_var_alimentos_simulacion_4.png", as (png) replace</v>
      </c>
    </row>
    <row r="34" spans="1:12">
      <c r="A34" s="2">
        <v>16</v>
      </c>
      <c r="B34" t="str">
        <f>BUSCARV(A34;[1]NOTAS!$A$2:$B$92;2;0)</f>
        <v>Bagua</v>
      </c>
      <c r="C34" t="str">
        <f>"putexcel set "&amp;""""&amp;"$provincias_significativas\"&amp;B$5&amp;"\output_"&amp;B$5&amp;"_"&amp;B$3&amp;"_"&amp;B$4&amp;".xlsx"&amp;""""&amp;", sheet("&amp;""""&amp;B34&amp;""""&amp;") modify"</f>
        <v>putexcel set "$provincias_significativas\malos\output_malos_alimentos_simulacion_1.xlsx", sheet("Bagua") modify</v>
      </c>
      <c r="D34" s="3">
        <v>10</v>
      </c>
      <c r="E34" t="str">
        <f>BUSCARV(D34;[1]NOTAS!$A$2:$B$92;2;0)</f>
        <v>Arequipa</v>
      </c>
      <c r="F34" t="str">
        <f t="shared" ref="F34" si="30">"putexcel set "&amp;""""&amp;"$provincias_significativas\"&amp;E$5&amp;"\output_"&amp;E$5&amp;"_"&amp;E$3&amp;"_"&amp;E$4&amp;".xlsx"&amp;""""&amp;", sheet("&amp;""""&amp;E34&amp;""""&amp;") modify"</f>
        <v>putexcel set "$provincias_significativas\malos\output_malos_alimentos_simulacion_2.xlsx", sheet("Arequipa") modify</v>
      </c>
      <c r="G34" s="4">
        <v>16</v>
      </c>
      <c r="H34" t="str">
        <f>BUSCARV(G34;[1]NOTAS!$A$2:$B$92;2;0)</f>
        <v>Bagua</v>
      </c>
      <c r="I34" t="str">
        <f t="shared" ref="I34" si="31">"putexcel set "&amp;""""&amp;"$provincias_significativas\"&amp;H$5&amp;"\output_"&amp;H$5&amp;"_"&amp;H$3&amp;"_"&amp;H$4&amp;".xlsx"&amp;""""&amp;", sheet("&amp;""""&amp;H34&amp;""""&amp;") modify"</f>
        <v>putexcel set "$provincias_significativas\malos\output_malos_alimentos_simulacion_3.xlsx", sheet("Bagua") modify</v>
      </c>
      <c r="J34" s="5">
        <v>16</v>
      </c>
      <c r="K34" t="str">
        <f>BUSCARV(J34;[1]NOTAS!$A$2:$B$92;2;0)</f>
        <v>Bagua</v>
      </c>
      <c r="L34" t="str">
        <f t="shared" ref="L34" si="32">"putexcel set "&amp;""""&amp;"$provincias_significativas\"&amp;K$5&amp;"\output_"&amp;K$5&amp;"_"&amp;K$3&amp;"_"&amp;K$4&amp;".xlsx"&amp;""""&amp;", sheet("&amp;""""&amp;K34&amp;""""&amp;") modify"</f>
        <v>putexcel set "$provincias_significativas\malos\output_malos_alimentos_simulacion_4.xlsx", sheet("Bagua") modify</v>
      </c>
    </row>
    <row r="35" spans="1:12">
      <c r="A35" s="2">
        <v>16</v>
      </c>
      <c r="B35" t="str">
        <f>BUSCARV(A35;[1]NOTAS!$A$2:$B$92;2;0)</f>
        <v>Bagua</v>
      </c>
      <c r="C35" t="str">
        <f>"putexcel J1=picture("&amp;""""&amp;"$provincias_significativas\graficos\"&amp;B$5&amp;"\provincia_"&amp;B35&amp;"_var_"&amp;B$3&amp;"_"&amp;B$2&amp;".png"&amp;""""&amp;")"</f>
        <v>putexcel J1=picture("$provincias_significativas\graficos\malos\provincia_Bagua_var_alimentos_simulacion_1.png")</v>
      </c>
      <c r="D35" s="3">
        <v>10</v>
      </c>
      <c r="E35" t="str">
        <f>BUSCARV(D35;[1]NOTAS!$A$2:$B$92;2;0)</f>
        <v>Arequipa</v>
      </c>
      <c r="F35" t="str">
        <f t="shared" ref="F35" si="33">"putexcel J1=picture("&amp;""""&amp;"$provincias_significativas\graficos\"&amp;E$5&amp;"\provincia_"&amp;E35&amp;"_var_"&amp;E$3&amp;"_"&amp;E$2&amp;".png"&amp;""""&amp;")"</f>
        <v>putexcel J1=picture("$provincias_significativas\graficos\malos\provincia_Arequipa_var_alimentos_simulacion_2.png")</v>
      </c>
      <c r="G35" s="4">
        <v>16</v>
      </c>
      <c r="H35" t="str">
        <f>BUSCARV(G35;[1]NOTAS!$A$2:$B$92;2;0)</f>
        <v>Bagua</v>
      </c>
      <c r="I35" t="str">
        <f t="shared" ref="I35" si="34">"putexcel J1=picture("&amp;""""&amp;"$provincias_significativas\graficos\"&amp;H$5&amp;"\provincia_"&amp;H35&amp;"_var_"&amp;H$3&amp;"_"&amp;H$2&amp;".png"&amp;""""&amp;")"</f>
        <v>putexcel J1=picture("$provincias_significativas\graficos\malos\provincia_Bagua_var_alimentos_simulacion_3.png")</v>
      </c>
      <c r="J35" s="5">
        <v>16</v>
      </c>
      <c r="K35" t="str">
        <f>BUSCARV(J35;[1]NOTAS!$A$2:$B$92;2;0)</f>
        <v>Bagua</v>
      </c>
      <c r="L35" t="str">
        <f t="shared" ref="L35" si="35">"putexcel J1=picture("&amp;""""&amp;"$provincias_significativas\graficos\"&amp;K$5&amp;"\provincia_"&amp;K35&amp;"_var_"&amp;K$3&amp;"_"&amp;K$2&amp;".png"&amp;""""&amp;")"</f>
        <v>putexcel J1=picture("$provincias_significativas\graficos\malos\provincia_Bagua_var_alimentos_simulacion_4.png")</v>
      </c>
    </row>
    <row r="36" spans="1:12">
      <c r="A36" s="2">
        <v>16</v>
      </c>
      <c r="B36" t="str">
        <f>BUSCARV(A36;[1]NOTAS!$A$2:$B$92;2;0)</f>
        <v>Bagua</v>
      </c>
      <c r="C36" t="s">
        <v>108</v>
      </c>
      <c r="D36" s="3">
        <v>10</v>
      </c>
      <c r="E36" t="str">
        <f>BUSCARV(D36;[1]NOTAS!$A$2:$B$92;2;0)</f>
        <v>Arequipa</v>
      </c>
      <c r="F36" t="s">
        <v>108</v>
      </c>
      <c r="G36" s="4">
        <v>16</v>
      </c>
      <c r="H36" t="str">
        <f>BUSCARV(G36;[1]NOTAS!$A$2:$B$92;2;0)</f>
        <v>Bagua</v>
      </c>
      <c r="I36" t="s">
        <v>108</v>
      </c>
      <c r="J36" s="5">
        <v>16</v>
      </c>
      <c r="K36" t="str">
        <f>BUSCARV(J36;[1]NOTAS!$A$2:$B$92;2;0)</f>
        <v>Bagua</v>
      </c>
      <c r="L36" t="s">
        <v>108</v>
      </c>
    </row>
    <row r="37" spans="1:12">
      <c r="A37" s="2">
        <v>23</v>
      </c>
      <c r="B37" t="str">
        <f>BUSCARV(A37;[1]NOTAS!$A$2:$B$92;2;0)</f>
        <v>Cajamarca</v>
      </c>
      <c r="C37" t="str">
        <f>"if `j'=="&amp;A37&amp;" {"</f>
        <v>if `j'==23 {</v>
      </c>
      <c r="D37" s="3">
        <v>16</v>
      </c>
      <c r="E37" t="str">
        <f>BUSCARV(D37;[1]NOTAS!$A$2:$B$92;2;0)</f>
        <v>Bagua</v>
      </c>
      <c r="F37" t="str">
        <f t="shared" ref="F37" si="36">"if `j'=="&amp;D37&amp;" {"</f>
        <v>if `j'==16 {</v>
      </c>
      <c r="G37" s="4">
        <v>17</v>
      </c>
      <c r="H37" t="str">
        <f>BUSCARV(G37;[1]NOTAS!$A$2:$B$92;2;0)</f>
        <v>Barranca</v>
      </c>
      <c r="I37" t="str">
        <f t="shared" ref="I37" si="37">"if `j'=="&amp;G37&amp;" {"</f>
        <v>if `j'==17 {</v>
      </c>
      <c r="J37" s="5">
        <v>17</v>
      </c>
      <c r="K37" t="str">
        <f>BUSCARV(J37;[1]NOTAS!$A$2:$B$92;2;0)</f>
        <v>Barranca</v>
      </c>
      <c r="L37" t="str">
        <f t="shared" ref="L37" si="38">"if `j'=="&amp;J37&amp;" {"</f>
        <v>if `j'==17 {</v>
      </c>
    </row>
    <row r="38" spans="1:12">
      <c r="A38" s="2">
        <v>23</v>
      </c>
      <c r="B38" t="str">
        <f>BUSCARV(A38;[1]NOTAS!$A$2:$B$92;2;0)</f>
        <v>Cajamarca</v>
      </c>
      <c r="C38" t="str">
        <f>"export excel ""$provincias_significativas\"&amp;B$5&amp;"\output_"&amp;B$5&amp;"_"&amp;B$3&amp;"_"&amp;B$4&amp;".xlsx"", firstrow(variables) sheet("&amp;""""&amp;B38&amp;""""&amp;", replace) keepcellfmt"</f>
        <v>export excel "$provincias_significativas\malos\output_malos_alimentos_simulacion_1.xlsx", firstrow(variables) sheet("Cajamarca", replace) keepcellfmt</v>
      </c>
      <c r="D38" s="3">
        <v>16</v>
      </c>
      <c r="E38" t="str">
        <f>BUSCARV(D38;[1]NOTAS!$A$2:$B$92;2;0)</f>
        <v>Bagua</v>
      </c>
      <c r="F38" t="str">
        <f t="shared" ref="F38" si="39">"export excel ""$provincias_significativas\"&amp;E$5&amp;"\output_"&amp;E$5&amp;"_"&amp;E$3&amp;"_"&amp;E$4&amp;".xlsx"", firstrow(variables) sheet("&amp;""""&amp;E38&amp;""""&amp;", replace) keepcellfmt"</f>
        <v>export excel "$provincias_significativas\malos\output_malos_alimentos_simulacion_2.xlsx", firstrow(variables) sheet("Bagua", replace) keepcellfmt</v>
      </c>
      <c r="G38" s="4">
        <v>17</v>
      </c>
      <c r="H38" t="str">
        <f>BUSCARV(G38;[1]NOTAS!$A$2:$B$92;2;0)</f>
        <v>Barranca</v>
      </c>
      <c r="I38" t="str">
        <f t="shared" ref="I38" si="40">"export excel ""$provincias_significativas\"&amp;H$5&amp;"\output_"&amp;H$5&amp;"_"&amp;H$3&amp;"_"&amp;H$4&amp;".xlsx"", firstrow(variables) sheet("&amp;""""&amp;H38&amp;""""&amp;", replace) keepcellfmt"</f>
        <v>export excel "$provincias_significativas\malos\output_malos_alimentos_simulacion_3.xlsx", firstrow(variables) sheet("Barranca", replace) keepcellfmt</v>
      </c>
      <c r="J38" s="5">
        <v>17</v>
      </c>
      <c r="K38" t="str">
        <f>BUSCARV(J38;[1]NOTAS!$A$2:$B$92;2;0)</f>
        <v>Barranca</v>
      </c>
      <c r="L38" t="str">
        <f t="shared" ref="L38" si="41">"export excel ""$provincias_significativas\"&amp;K$5&amp;"\output_"&amp;K$5&amp;"_"&amp;K$3&amp;"_"&amp;K$4&amp;".xlsx"", firstrow(variables) sheet("&amp;""""&amp;K38&amp;""""&amp;", replace) keepcellfmt"</f>
        <v>export excel "$provincias_significativas\malos\output_malos_alimentos_simulacion_4.xlsx", firstrow(variables) sheet("Barranca", replace) keepcellfmt</v>
      </c>
    </row>
    <row r="39" spans="1:12">
      <c r="A39" s="2">
        <v>23</v>
      </c>
      <c r="B39" t="str">
        <f>BUSCARV(A39;[1]NOTAS!$A$2:$B$92;2;0)</f>
        <v>Cajamarca</v>
      </c>
      <c r="C39" t="s">
        <v>105</v>
      </c>
      <c r="D39" s="3">
        <v>16</v>
      </c>
      <c r="E39" t="str">
        <f>BUSCARV(D39;[1]NOTAS!$A$2:$B$92;2;0)</f>
        <v>Bagua</v>
      </c>
      <c r="F39" t="s">
        <v>105</v>
      </c>
      <c r="G39" s="4">
        <v>17</v>
      </c>
      <c r="H39" t="str">
        <f>BUSCARV(G39;[1]NOTAS!$A$2:$B$92;2;0)</f>
        <v>Barranca</v>
      </c>
      <c r="I39" t="s">
        <v>105</v>
      </c>
      <c r="J39" s="5">
        <v>17</v>
      </c>
      <c r="K39" t="str">
        <f>BUSCARV(J39;[1]NOTAS!$A$2:$B$92;2;0)</f>
        <v>Barranca</v>
      </c>
      <c r="L39" t="s">
        <v>105</v>
      </c>
    </row>
    <row r="40" spans="1:12">
      <c r="A40" s="2">
        <v>23</v>
      </c>
      <c r="B40" t="str">
        <f>BUSCARV(A40;[1]NOTAS!$A$2:$B$92;2;0)</f>
        <v>Cajamarca</v>
      </c>
      <c r="C40" t="s">
        <v>106</v>
      </c>
      <c r="D40" s="3">
        <v>16</v>
      </c>
      <c r="E40" t="str">
        <f>BUSCARV(D40;[1]NOTAS!$A$2:$B$92;2;0)</f>
        <v>Bagua</v>
      </c>
      <c r="F40" t="s">
        <v>106</v>
      </c>
      <c r="G40" s="4">
        <v>17</v>
      </c>
      <c r="H40" t="str">
        <f>BUSCARV(G40;[1]NOTAS!$A$2:$B$92;2;0)</f>
        <v>Barranca</v>
      </c>
      <c r="I40" t="s">
        <v>106</v>
      </c>
      <c r="J40" s="5">
        <v>17</v>
      </c>
      <c r="K40" t="str">
        <f>BUSCARV(J40;[1]NOTAS!$A$2:$B$92;2;0)</f>
        <v>Barranca</v>
      </c>
      <c r="L40" t="s">
        <v>106</v>
      </c>
    </row>
    <row r="41" spans="1:12">
      <c r="A41" s="2">
        <v>23</v>
      </c>
      <c r="B41" t="str">
        <f>BUSCARV(A41;[1]NOTAS!$A$2:$B$92;2;0)</f>
        <v>Cajamarca</v>
      </c>
      <c r="C41" t="str">
        <f>"nogrid labsize(*0.6)) xline(37, lcolor(ltblue) ) ylabel(,nogrid) ytitle(""Pobreza Estandarizada"", size(*0.7)) title("&amp;""""&amp;"Pobreza de la Provincia "&amp;B41&amp;""&amp;""""&amp;",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  <c r="D41" s="3">
        <v>16</v>
      </c>
      <c r="E41" t="str">
        <f>BUSCARV(D41;[1]NOTAS!$A$2:$B$92;2;0)</f>
        <v>Bagua</v>
      </c>
      <c r="F41" t="str">
        <f t="shared" ref="F41" si="42">"nogrid labsize(*0.6)) xline(37, lcolor(ltblue) ) ylabel(,nogrid) ytitle(""Pobreza Estandarizada"", size(*0.7)) title("&amp;""""&amp;"Pobreza de la Provincia "&amp;E41&amp;""&amp;""""&amp;",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G41" s="4">
        <v>17</v>
      </c>
      <c r="H41" t="str">
        <f>BUSCARV(G41;[1]NOTAS!$A$2:$B$92;2;0)</f>
        <v>Barranca</v>
      </c>
      <c r="I41" t="str">
        <f t="shared" ref="I41" si="43">"nogrid labsize(*0.6)) xline(37, lcolor(ltblue) ) ylabel(,nogrid) ytitle(""Pobreza Estandarizada"", size(*0.7)) title("&amp;""""&amp;"Pobreza de la Provincia "&amp;H41&amp;""&amp;""""&amp;",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  <c r="J41" s="5">
        <v>17</v>
      </c>
      <c r="K41" t="str">
        <f>BUSCARV(J41;[1]NOTAS!$A$2:$B$92;2;0)</f>
        <v>Barranca</v>
      </c>
      <c r="L41" t="str">
        <f t="shared" ref="L41" si="44">"nogrid labsize(*0.6)) xline(37, lcolor(ltblue) ) ylabel(,nogrid) ytitle(""Pobreza Estandarizada"", size(*0.7)) title("&amp;""""&amp;"Pobreza de la Provincia "&amp;K41&amp;""&amp;""""&amp;",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</row>
    <row r="42" spans="1:12">
      <c r="A42" s="2">
        <v>23</v>
      </c>
      <c r="B42" t="str">
        <f>BUSCARV(A42;[1]NOTAS!$A$2:$B$92;2;0)</f>
        <v>Cajamarca</v>
      </c>
      <c r="C42" t="str">
        <f>"graph export "&amp;""""&amp;"$provincias_significativas\graficos\"&amp;B$5&amp;"\provincia_"&amp;B42&amp;"_var_"&amp;B$3&amp;"_"&amp;B$4&amp;".png"&amp;""""&amp;", as (png) replace"</f>
        <v>graph export "$provincias_significativas\graficos\malos\provincia_Cajamarca_var_alimentos_simulacion_1.png", as (png) replace</v>
      </c>
      <c r="D42" s="3">
        <v>16</v>
      </c>
      <c r="E42" t="str">
        <f>BUSCARV(D42;[1]NOTAS!$A$2:$B$92;2;0)</f>
        <v>Bagua</v>
      </c>
      <c r="F42" t="str">
        <f t="shared" ref="F42" si="45">"graph export "&amp;""""&amp;"$provincias_significativas\graficos\"&amp;E$5&amp;"\provincia_"&amp;E42&amp;"_var_"&amp;E$3&amp;"_"&amp;E$4&amp;".png"&amp;""""&amp;", as (png) replace"</f>
        <v>graph export "$provincias_significativas\graficos\malos\provincia_Bagua_var_alimentos_simulacion_2.png", as (png) replace</v>
      </c>
      <c r="G42" s="4">
        <v>17</v>
      </c>
      <c r="H42" t="str">
        <f>BUSCARV(G42;[1]NOTAS!$A$2:$B$92;2;0)</f>
        <v>Barranca</v>
      </c>
      <c r="I42" t="str">
        <f t="shared" ref="I42" si="46">"graph export "&amp;""""&amp;"$provincias_significativas\graficos\"&amp;H$5&amp;"\provincia_"&amp;H42&amp;"_var_"&amp;H$3&amp;"_"&amp;H$4&amp;".png"&amp;""""&amp;", as (png) replace"</f>
        <v>graph export "$provincias_significativas\graficos\malos\provincia_Barranca_var_alimentos_simulacion_3.png", as (png) replace</v>
      </c>
      <c r="J42" s="5">
        <v>17</v>
      </c>
      <c r="K42" t="str">
        <f>BUSCARV(J42;[1]NOTAS!$A$2:$B$92;2;0)</f>
        <v>Barranca</v>
      </c>
      <c r="L42" t="str">
        <f t="shared" ref="L42" si="47">"graph export "&amp;""""&amp;"$provincias_significativas\graficos\"&amp;K$5&amp;"\provincia_"&amp;K42&amp;"_var_"&amp;K$3&amp;"_"&amp;K$4&amp;".png"&amp;""""&amp;", as (png) replace"</f>
        <v>graph export "$provincias_significativas\graficos\malos\provincia_Barranca_var_alimentos_simulacion_4.png", as (png) replace</v>
      </c>
    </row>
    <row r="43" spans="1:12">
      <c r="A43" s="2">
        <v>23</v>
      </c>
      <c r="B43" t="str">
        <f>BUSCARV(A43;[1]NOTAS!$A$2:$B$92;2;0)</f>
        <v>Cajamarca</v>
      </c>
      <c r="C43" t="str">
        <f>"putexcel set "&amp;""""&amp;"$provincias_significativas\"&amp;B$5&amp;"\output_"&amp;B$5&amp;"_"&amp;B$3&amp;"_"&amp;B$4&amp;".xlsx"&amp;""""&amp;", sheet("&amp;""""&amp;B43&amp;""""&amp;") modify"</f>
        <v>putexcel set "$provincias_significativas\malos\output_malos_alimentos_simulacion_1.xlsx", sheet("Cajamarca") modify</v>
      </c>
      <c r="D43" s="3">
        <v>16</v>
      </c>
      <c r="E43" t="str">
        <f>BUSCARV(D43;[1]NOTAS!$A$2:$B$92;2;0)</f>
        <v>Bagua</v>
      </c>
      <c r="F43" t="str">
        <f t="shared" ref="F43" si="48">"putexcel set "&amp;""""&amp;"$provincias_significativas\"&amp;E$5&amp;"\output_"&amp;E$5&amp;"_"&amp;E$3&amp;"_"&amp;E$4&amp;".xlsx"&amp;""""&amp;", sheet("&amp;""""&amp;E43&amp;""""&amp;") modify"</f>
        <v>putexcel set "$provincias_significativas\malos\output_malos_alimentos_simulacion_2.xlsx", sheet("Bagua") modify</v>
      </c>
      <c r="G43" s="4">
        <v>17</v>
      </c>
      <c r="H43" t="str">
        <f>BUSCARV(G43;[1]NOTAS!$A$2:$B$92;2;0)</f>
        <v>Barranca</v>
      </c>
      <c r="I43" t="str">
        <f t="shared" ref="I43" si="49">"putexcel set "&amp;""""&amp;"$provincias_significativas\"&amp;H$5&amp;"\output_"&amp;H$5&amp;"_"&amp;H$3&amp;"_"&amp;H$4&amp;".xlsx"&amp;""""&amp;", sheet("&amp;""""&amp;H43&amp;""""&amp;") modify"</f>
        <v>putexcel set "$provincias_significativas\malos\output_malos_alimentos_simulacion_3.xlsx", sheet("Barranca") modify</v>
      </c>
      <c r="J43" s="5">
        <v>17</v>
      </c>
      <c r="K43" t="str">
        <f>BUSCARV(J43;[1]NOTAS!$A$2:$B$92;2;0)</f>
        <v>Barranca</v>
      </c>
      <c r="L43" t="str">
        <f t="shared" ref="L43" si="50">"putexcel set "&amp;""""&amp;"$provincias_significativas\"&amp;K$5&amp;"\output_"&amp;K$5&amp;"_"&amp;K$3&amp;"_"&amp;K$4&amp;".xlsx"&amp;""""&amp;", sheet("&amp;""""&amp;K43&amp;""""&amp;") modify"</f>
        <v>putexcel set "$provincias_significativas\malos\output_malos_alimentos_simulacion_4.xlsx", sheet("Barranca") modify</v>
      </c>
    </row>
    <row r="44" spans="1:12">
      <c r="A44" s="2">
        <v>23</v>
      </c>
      <c r="B44" t="str">
        <f>BUSCARV(A44;[1]NOTAS!$A$2:$B$92;2;0)</f>
        <v>Cajamarca</v>
      </c>
      <c r="C44" t="str">
        <f>"putexcel J1=picture("&amp;""""&amp;"$provincias_significativas\graficos\"&amp;B$5&amp;"\provincia_"&amp;B44&amp;"_var_"&amp;B$3&amp;"_"&amp;B$2&amp;".png"&amp;""""&amp;")"</f>
        <v>putexcel J1=picture("$provincias_significativas\graficos\malos\provincia_Cajamarca_var_alimentos_simulacion_1.png")</v>
      </c>
      <c r="D44" s="3">
        <v>16</v>
      </c>
      <c r="E44" t="str">
        <f>BUSCARV(D44;[1]NOTAS!$A$2:$B$92;2;0)</f>
        <v>Bagua</v>
      </c>
      <c r="F44" t="str">
        <f t="shared" ref="F44" si="51">"putexcel J1=picture("&amp;""""&amp;"$provincias_significativas\graficos\"&amp;E$5&amp;"\provincia_"&amp;E44&amp;"_var_"&amp;E$3&amp;"_"&amp;E$2&amp;".png"&amp;""""&amp;")"</f>
        <v>putexcel J1=picture("$provincias_significativas\graficos\malos\provincia_Bagua_var_alimentos_simulacion_2.png")</v>
      </c>
      <c r="G44" s="4">
        <v>17</v>
      </c>
      <c r="H44" t="str">
        <f>BUSCARV(G44;[1]NOTAS!$A$2:$B$92;2;0)</f>
        <v>Barranca</v>
      </c>
      <c r="I44" t="str">
        <f t="shared" ref="I44" si="52">"putexcel J1=picture("&amp;""""&amp;"$provincias_significativas\graficos\"&amp;H$5&amp;"\provincia_"&amp;H44&amp;"_var_"&amp;H$3&amp;"_"&amp;H$2&amp;".png"&amp;""""&amp;")"</f>
        <v>putexcel J1=picture("$provincias_significativas\graficos\malos\provincia_Barranca_var_alimentos_simulacion_3.png")</v>
      </c>
      <c r="J44" s="5">
        <v>17</v>
      </c>
      <c r="K44" t="str">
        <f>BUSCARV(J44;[1]NOTAS!$A$2:$B$92;2;0)</f>
        <v>Barranca</v>
      </c>
      <c r="L44" t="str">
        <f t="shared" ref="L44" si="53">"putexcel J1=picture("&amp;""""&amp;"$provincias_significativas\graficos\"&amp;K$5&amp;"\provincia_"&amp;K44&amp;"_var_"&amp;K$3&amp;"_"&amp;K$2&amp;".png"&amp;""""&amp;")"</f>
        <v>putexcel J1=picture("$provincias_significativas\graficos\malos\provincia_Barranca_var_alimentos_simulacion_4.png")</v>
      </c>
    </row>
    <row r="45" spans="1:12">
      <c r="A45" s="2">
        <v>23</v>
      </c>
      <c r="B45" t="str">
        <f>BUSCARV(A45;[1]NOTAS!$A$2:$B$92;2;0)</f>
        <v>Cajamarca</v>
      </c>
      <c r="C45" t="s">
        <v>108</v>
      </c>
      <c r="D45" s="3">
        <v>16</v>
      </c>
      <c r="E45" t="str">
        <f>BUSCARV(D45;[1]NOTAS!$A$2:$B$92;2;0)</f>
        <v>Bagua</v>
      </c>
      <c r="F45" t="s">
        <v>108</v>
      </c>
      <c r="G45" s="4">
        <v>17</v>
      </c>
      <c r="H45" t="str">
        <f>BUSCARV(G45;[1]NOTAS!$A$2:$B$92;2;0)</f>
        <v>Barranca</v>
      </c>
      <c r="I45" t="s">
        <v>108</v>
      </c>
      <c r="J45" s="5">
        <v>17</v>
      </c>
      <c r="K45" t="str">
        <f>BUSCARV(J45;[1]NOTAS!$A$2:$B$92;2;0)</f>
        <v>Barranca</v>
      </c>
      <c r="L45" t="s">
        <v>108</v>
      </c>
    </row>
    <row r="46" spans="1:12">
      <c r="A46" s="2">
        <v>41</v>
      </c>
      <c r="B46" t="str">
        <f>BUSCARV(A46;[1]NOTAS!$A$2:$B$92;2;0)</f>
        <v>Chachapoyas</v>
      </c>
      <c r="C46" t="str">
        <f>"if `j'=="&amp;A46&amp;" {"</f>
        <v>if `j'==41 {</v>
      </c>
      <c r="D46" s="3">
        <v>17</v>
      </c>
      <c r="E46" t="str">
        <f>BUSCARV(D46;[1]NOTAS!$A$2:$B$92;2;0)</f>
        <v>Barranca</v>
      </c>
      <c r="F46" t="str">
        <f t="shared" ref="F46" si="54">"if `j'=="&amp;D46&amp;" {"</f>
        <v>if `j'==17 {</v>
      </c>
      <c r="G46" s="4">
        <v>23</v>
      </c>
      <c r="H46" t="str">
        <f>BUSCARV(G46;[1]NOTAS!$A$2:$B$92;2;0)</f>
        <v>Cajamarca</v>
      </c>
      <c r="I46" t="str">
        <f t="shared" ref="I46" si="55">"if `j'=="&amp;G46&amp;" {"</f>
        <v>if `j'==23 {</v>
      </c>
      <c r="J46" s="5">
        <v>23</v>
      </c>
      <c r="K46" t="str">
        <f>BUSCARV(J46;[1]NOTAS!$A$2:$B$92;2;0)</f>
        <v>Cajamarca</v>
      </c>
      <c r="L46" t="str">
        <f t="shared" ref="L46" si="56">"if `j'=="&amp;J46&amp;" {"</f>
        <v>if `j'==23 {</v>
      </c>
    </row>
    <row r="47" spans="1:12">
      <c r="A47" s="2">
        <v>41</v>
      </c>
      <c r="B47" t="str">
        <f>BUSCARV(A47;[1]NOTAS!$A$2:$B$92;2;0)</f>
        <v>Chachapoyas</v>
      </c>
      <c r="C47" t="str">
        <f>"export excel ""$provincias_significativas\"&amp;B$5&amp;"\output_"&amp;B$5&amp;"_"&amp;B$3&amp;"_"&amp;B$4&amp;".xlsx"", firstrow(variables) sheet("&amp;""""&amp;B47&amp;""""&amp;", replace) keepcellfmt"</f>
        <v>export excel "$provincias_significativas\malos\output_malos_alimentos_simulacion_1.xlsx", firstrow(variables) sheet("Chachapoyas", replace) keepcellfmt</v>
      </c>
      <c r="D47" s="3">
        <v>17</v>
      </c>
      <c r="E47" t="str">
        <f>BUSCARV(D47;[1]NOTAS!$A$2:$B$92;2;0)</f>
        <v>Barranca</v>
      </c>
      <c r="F47" t="str">
        <f t="shared" ref="F47" si="57">"export excel ""$provincias_significativas\"&amp;E$5&amp;"\output_"&amp;E$5&amp;"_"&amp;E$3&amp;"_"&amp;E$4&amp;".xlsx"", firstrow(variables) sheet("&amp;""""&amp;E47&amp;""""&amp;", replace) keepcellfmt"</f>
        <v>export excel "$provincias_significativas\malos\output_malos_alimentos_simulacion_2.xlsx", firstrow(variables) sheet("Barranca", replace) keepcellfmt</v>
      </c>
      <c r="G47" s="4">
        <v>23</v>
      </c>
      <c r="H47" t="str">
        <f>BUSCARV(G47;[1]NOTAS!$A$2:$B$92;2;0)</f>
        <v>Cajamarca</v>
      </c>
      <c r="I47" t="str">
        <f t="shared" ref="I47" si="58">"export excel ""$provincias_significativas\"&amp;H$5&amp;"\output_"&amp;H$5&amp;"_"&amp;H$3&amp;"_"&amp;H$4&amp;".xlsx"", firstrow(variables) sheet("&amp;""""&amp;H47&amp;""""&amp;", replace) keepcellfmt"</f>
        <v>export excel "$provincias_significativas\malos\output_malos_alimentos_simulacion_3.xlsx", firstrow(variables) sheet("Cajamarca", replace) keepcellfmt</v>
      </c>
      <c r="J47" s="5">
        <v>23</v>
      </c>
      <c r="K47" t="str">
        <f>BUSCARV(J47;[1]NOTAS!$A$2:$B$92;2;0)</f>
        <v>Cajamarca</v>
      </c>
      <c r="L47" t="str">
        <f t="shared" ref="L47" si="59">"export excel ""$provincias_significativas\"&amp;K$5&amp;"\output_"&amp;K$5&amp;"_"&amp;K$3&amp;"_"&amp;K$4&amp;".xlsx"", firstrow(variables) sheet("&amp;""""&amp;K47&amp;""""&amp;", replace) keepcellfmt"</f>
        <v>export excel "$provincias_significativas\malos\output_malos_alimentos_simulacion_4.xlsx", firstrow(variables) sheet("Cajamarca", replace) keepcellfmt</v>
      </c>
    </row>
    <row r="48" spans="1:12">
      <c r="A48" s="2">
        <v>41</v>
      </c>
      <c r="B48" t="str">
        <f>BUSCARV(A48;[1]NOTAS!$A$2:$B$92;2;0)</f>
        <v>Chachapoyas</v>
      </c>
      <c r="C48" t="s">
        <v>105</v>
      </c>
      <c r="D48" s="3">
        <v>17</v>
      </c>
      <c r="E48" t="str">
        <f>BUSCARV(D48;[1]NOTAS!$A$2:$B$92;2;0)</f>
        <v>Barranca</v>
      </c>
      <c r="F48" t="s">
        <v>105</v>
      </c>
      <c r="G48" s="4">
        <v>23</v>
      </c>
      <c r="H48" t="str">
        <f>BUSCARV(G48;[1]NOTAS!$A$2:$B$92;2;0)</f>
        <v>Cajamarca</v>
      </c>
      <c r="I48" t="s">
        <v>105</v>
      </c>
      <c r="J48" s="5">
        <v>23</v>
      </c>
      <c r="K48" t="str">
        <f>BUSCARV(J48;[1]NOTAS!$A$2:$B$92;2;0)</f>
        <v>Cajamarca</v>
      </c>
      <c r="L48" t="s">
        <v>105</v>
      </c>
    </row>
    <row r="49" spans="1:12">
      <c r="A49" s="2">
        <v>41</v>
      </c>
      <c r="B49" t="str">
        <f>BUSCARV(A49;[1]NOTAS!$A$2:$B$92;2;0)</f>
        <v>Chachapoyas</v>
      </c>
      <c r="C49" t="s">
        <v>106</v>
      </c>
      <c r="D49" s="3">
        <v>17</v>
      </c>
      <c r="E49" t="str">
        <f>BUSCARV(D49;[1]NOTAS!$A$2:$B$92;2;0)</f>
        <v>Barranca</v>
      </c>
      <c r="F49" t="s">
        <v>106</v>
      </c>
      <c r="G49" s="4">
        <v>23</v>
      </c>
      <c r="H49" t="str">
        <f>BUSCARV(G49;[1]NOTAS!$A$2:$B$92;2;0)</f>
        <v>Cajamarca</v>
      </c>
      <c r="I49" t="s">
        <v>106</v>
      </c>
      <c r="J49" s="5">
        <v>23</v>
      </c>
      <c r="K49" t="str">
        <f>BUSCARV(J49;[1]NOTAS!$A$2:$B$92;2;0)</f>
        <v>Cajamarca</v>
      </c>
      <c r="L49" t="s">
        <v>106</v>
      </c>
    </row>
    <row r="50" spans="1:12">
      <c r="A50" s="2">
        <v>41</v>
      </c>
      <c r="B50" t="str">
        <f>BUSCARV(A50;[1]NOTAS!$A$2:$B$92;2;0)</f>
        <v>Chachapoyas</v>
      </c>
      <c r="C50" t="str">
        <f>"nogrid labsize(*0.6)) xline(37, lcolor(ltblue) ) ylabel(,nogrid) ytitle(""Pobreza Estandarizada"", size(*0.7)) title("&amp;""""&amp;"Pobreza de la Provincia "&amp;B50&amp;""&amp;""""&amp;",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Chachapoyas", size(10pt)) graphregion(color(white)) legend(label(1 "Observado") label(2 "SCM") label(3 "SCM Spillover"))</v>
      </c>
      <c r="D50" s="3">
        <v>17</v>
      </c>
      <c r="E50" t="str">
        <f>BUSCARV(D50;[1]NOTAS!$A$2:$B$92;2;0)</f>
        <v>Barranca</v>
      </c>
      <c r="F50" t="str">
        <f t="shared" ref="F50" si="60">"nogrid labsize(*0.6)) xline(37, lcolor(ltblue) ) ylabel(,nogrid) ytitle(""Pobreza Estandarizada"", size(*0.7)) title("&amp;""""&amp;"Pobreza de la Provincia "&amp;E50&amp;""&amp;""""&amp;",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  <c r="G50" s="4">
        <v>23</v>
      </c>
      <c r="H50" t="str">
        <f>BUSCARV(G50;[1]NOTAS!$A$2:$B$92;2;0)</f>
        <v>Cajamarca</v>
      </c>
      <c r="I50" t="str">
        <f t="shared" ref="I50" si="61">"nogrid labsize(*0.6)) xline(37, lcolor(ltblue) ) ylabel(,nogrid) ytitle(""Pobreza Estandarizada"", size(*0.7)) title("&amp;""""&amp;"Pobreza de la Provincia "&amp;H50&amp;""&amp;""""&amp;",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  <c r="J50" s="5">
        <v>23</v>
      </c>
      <c r="K50" t="str">
        <f>BUSCARV(J50;[1]NOTAS!$A$2:$B$92;2;0)</f>
        <v>Cajamarca</v>
      </c>
      <c r="L50" t="str">
        <f t="shared" ref="L50" si="62">"nogrid labsize(*0.6)) xline(37, lcolor(ltblue) ) ylabel(,nogrid) ytitle(""Pobreza Estandarizada"", size(*0.7)) title("&amp;""""&amp;"Pobreza de la Provincia "&amp;K50&amp;""&amp;""""&amp;",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</row>
    <row r="51" spans="1:12">
      <c r="A51" s="2">
        <v>41</v>
      </c>
      <c r="B51" t="str">
        <f>BUSCARV(A51;[1]NOTAS!$A$2:$B$92;2;0)</f>
        <v>Chachapoyas</v>
      </c>
      <c r="C51" t="str">
        <f>"graph export "&amp;""""&amp;"$provincias_significativas\graficos\"&amp;B$5&amp;"\provincia_"&amp;B51&amp;"_var_"&amp;B$3&amp;"_"&amp;B$4&amp;".png"&amp;""""&amp;", as (png) replace"</f>
        <v>graph export "$provincias_significativas\graficos\malos\provincia_Chachapoyas_var_alimentos_simulacion_1.png", as (png) replace</v>
      </c>
      <c r="D51" s="3">
        <v>17</v>
      </c>
      <c r="E51" t="str">
        <f>BUSCARV(D51;[1]NOTAS!$A$2:$B$92;2;0)</f>
        <v>Barranca</v>
      </c>
      <c r="F51" t="str">
        <f t="shared" ref="F51" si="63">"graph export "&amp;""""&amp;"$provincias_significativas\graficos\"&amp;E$5&amp;"\provincia_"&amp;E51&amp;"_var_"&amp;E$3&amp;"_"&amp;E$4&amp;".png"&amp;""""&amp;", as (png) replace"</f>
        <v>graph export "$provincias_significativas\graficos\malos\provincia_Barranca_var_alimentos_simulacion_2.png", as (png) replace</v>
      </c>
      <c r="G51" s="4">
        <v>23</v>
      </c>
      <c r="H51" t="str">
        <f>BUSCARV(G51;[1]NOTAS!$A$2:$B$92;2;0)</f>
        <v>Cajamarca</v>
      </c>
      <c r="I51" t="str">
        <f t="shared" ref="I51" si="64">"graph export "&amp;""""&amp;"$provincias_significativas\graficos\"&amp;H$5&amp;"\provincia_"&amp;H51&amp;"_var_"&amp;H$3&amp;"_"&amp;H$4&amp;".png"&amp;""""&amp;", as (png) replace"</f>
        <v>graph export "$provincias_significativas\graficos\malos\provincia_Cajamarca_var_alimentos_simulacion_3.png", as (png) replace</v>
      </c>
      <c r="J51" s="5">
        <v>23</v>
      </c>
      <c r="K51" t="str">
        <f>BUSCARV(J51;[1]NOTAS!$A$2:$B$92;2;0)</f>
        <v>Cajamarca</v>
      </c>
      <c r="L51" t="str">
        <f t="shared" ref="L51" si="65">"graph export "&amp;""""&amp;"$provincias_significativas\graficos\"&amp;K$5&amp;"\provincia_"&amp;K51&amp;"_var_"&amp;K$3&amp;"_"&amp;K$4&amp;".png"&amp;""""&amp;", as (png) replace"</f>
        <v>graph export "$provincias_significativas\graficos\malos\provincia_Cajamarca_var_alimentos_simulacion_4.png", as (png) replace</v>
      </c>
    </row>
    <row r="52" spans="1:12">
      <c r="A52" s="2">
        <v>41</v>
      </c>
      <c r="B52" t="str">
        <f>BUSCARV(A52;[1]NOTAS!$A$2:$B$92;2;0)</f>
        <v>Chachapoyas</v>
      </c>
      <c r="C52" t="str">
        <f>"putexcel set "&amp;""""&amp;"$provincias_significativas\"&amp;B$5&amp;"\output_"&amp;B$5&amp;"_"&amp;B$3&amp;"_"&amp;B$4&amp;".xlsx"&amp;""""&amp;", sheet("&amp;""""&amp;B52&amp;""""&amp;") modify"</f>
        <v>putexcel set "$provincias_significativas\malos\output_malos_alimentos_simulacion_1.xlsx", sheet("Chachapoyas") modify</v>
      </c>
      <c r="D52" s="3">
        <v>17</v>
      </c>
      <c r="E52" t="str">
        <f>BUSCARV(D52;[1]NOTAS!$A$2:$B$92;2;0)</f>
        <v>Barranca</v>
      </c>
      <c r="F52" t="str">
        <f t="shared" ref="F52" si="66">"putexcel set "&amp;""""&amp;"$provincias_significativas\"&amp;E$5&amp;"\output_"&amp;E$5&amp;"_"&amp;E$3&amp;"_"&amp;E$4&amp;".xlsx"&amp;""""&amp;", sheet("&amp;""""&amp;E52&amp;""""&amp;") modify"</f>
        <v>putexcel set "$provincias_significativas\malos\output_malos_alimentos_simulacion_2.xlsx", sheet("Barranca") modify</v>
      </c>
      <c r="G52" s="4">
        <v>23</v>
      </c>
      <c r="H52" t="str">
        <f>BUSCARV(G52;[1]NOTAS!$A$2:$B$92;2;0)</f>
        <v>Cajamarca</v>
      </c>
      <c r="I52" t="str">
        <f t="shared" ref="I52" si="67">"putexcel set "&amp;""""&amp;"$provincias_significativas\"&amp;H$5&amp;"\output_"&amp;H$5&amp;"_"&amp;H$3&amp;"_"&amp;H$4&amp;".xlsx"&amp;""""&amp;", sheet("&amp;""""&amp;H52&amp;""""&amp;") modify"</f>
        <v>putexcel set "$provincias_significativas\malos\output_malos_alimentos_simulacion_3.xlsx", sheet("Cajamarca") modify</v>
      </c>
      <c r="J52" s="5">
        <v>23</v>
      </c>
      <c r="K52" t="str">
        <f>BUSCARV(J52;[1]NOTAS!$A$2:$B$92;2;0)</f>
        <v>Cajamarca</v>
      </c>
      <c r="L52" t="str">
        <f t="shared" ref="L52" si="68">"putexcel set "&amp;""""&amp;"$provincias_significativas\"&amp;K$5&amp;"\output_"&amp;K$5&amp;"_"&amp;K$3&amp;"_"&amp;K$4&amp;".xlsx"&amp;""""&amp;", sheet("&amp;""""&amp;K52&amp;""""&amp;") modify"</f>
        <v>putexcel set "$provincias_significativas\malos\output_malos_alimentos_simulacion_4.xlsx", sheet("Cajamarca") modify</v>
      </c>
    </row>
    <row r="53" spans="1:12">
      <c r="A53" s="2">
        <v>41</v>
      </c>
      <c r="B53" t="str">
        <f>BUSCARV(A53;[1]NOTAS!$A$2:$B$92;2;0)</f>
        <v>Chachapoyas</v>
      </c>
      <c r="C53" t="str">
        <f>"putexcel J1=picture("&amp;""""&amp;"$provincias_significativas\graficos\"&amp;B$5&amp;"\provincia_"&amp;B53&amp;"_var_"&amp;B$3&amp;"_"&amp;B$2&amp;".png"&amp;""""&amp;")"</f>
        <v>putexcel J1=picture("$provincias_significativas\graficos\malos\provincia_Chachapoyas_var_alimentos_simulacion_1.png")</v>
      </c>
      <c r="D53" s="3">
        <v>17</v>
      </c>
      <c r="E53" t="str">
        <f>BUSCARV(D53;[1]NOTAS!$A$2:$B$92;2;0)</f>
        <v>Barranca</v>
      </c>
      <c r="F53" t="str">
        <f t="shared" ref="F53" si="69">"putexcel J1=picture("&amp;""""&amp;"$provincias_significativas\graficos\"&amp;E$5&amp;"\provincia_"&amp;E53&amp;"_var_"&amp;E$3&amp;"_"&amp;E$2&amp;".png"&amp;""""&amp;")"</f>
        <v>putexcel J1=picture("$provincias_significativas\graficos\malos\provincia_Barranca_var_alimentos_simulacion_2.png")</v>
      </c>
      <c r="G53" s="4">
        <v>23</v>
      </c>
      <c r="H53" t="str">
        <f>BUSCARV(G53;[1]NOTAS!$A$2:$B$92;2;0)</f>
        <v>Cajamarca</v>
      </c>
      <c r="I53" t="str">
        <f t="shared" ref="I53" si="70">"putexcel J1=picture("&amp;""""&amp;"$provincias_significativas\graficos\"&amp;H$5&amp;"\provincia_"&amp;H53&amp;"_var_"&amp;H$3&amp;"_"&amp;H$2&amp;".png"&amp;""""&amp;")"</f>
        <v>putexcel J1=picture("$provincias_significativas\graficos\malos\provincia_Cajamarca_var_alimentos_simulacion_3.png")</v>
      </c>
      <c r="J53" s="5">
        <v>23</v>
      </c>
      <c r="K53" t="str">
        <f>BUSCARV(J53;[1]NOTAS!$A$2:$B$92;2;0)</f>
        <v>Cajamarca</v>
      </c>
      <c r="L53" t="str">
        <f t="shared" ref="L53" si="71">"putexcel J1=picture("&amp;""""&amp;"$provincias_significativas\graficos\"&amp;K$5&amp;"\provincia_"&amp;K53&amp;"_var_"&amp;K$3&amp;"_"&amp;K$2&amp;".png"&amp;""""&amp;")"</f>
        <v>putexcel J1=picture("$provincias_significativas\graficos\malos\provincia_Cajamarca_var_alimentos_simulacion_4.png")</v>
      </c>
    </row>
    <row r="54" spans="1:12">
      <c r="A54" s="2">
        <v>41</v>
      </c>
      <c r="B54" t="str">
        <f>BUSCARV(A54;[1]NOTAS!$A$2:$B$92;2;0)</f>
        <v>Chachapoyas</v>
      </c>
      <c r="C54" t="s">
        <v>108</v>
      </c>
      <c r="D54" s="3">
        <v>17</v>
      </c>
      <c r="E54" t="str">
        <f>BUSCARV(D54;[1]NOTAS!$A$2:$B$92;2;0)</f>
        <v>Barranca</v>
      </c>
      <c r="F54" t="s">
        <v>108</v>
      </c>
      <c r="G54" s="4">
        <v>23</v>
      </c>
      <c r="H54" t="str">
        <f>BUSCARV(G54;[1]NOTAS!$A$2:$B$92;2;0)</f>
        <v>Cajamarca</v>
      </c>
      <c r="I54" t="s">
        <v>108</v>
      </c>
      <c r="J54" s="5">
        <v>23</v>
      </c>
      <c r="K54" t="str">
        <f>BUSCARV(J54;[1]NOTAS!$A$2:$B$92;2;0)</f>
        <v>Cajamarca</v>
      </c>
      <c r="L54" t="s">
        <v>108</v>
      </c>
    </row>
    <row r="55" spans="1:12">
      <c r="A55" s="2">
        <v>44</v>
      </c>
      <c r="B55" t="str">
        <f>BUSCARV(A55;[1]NOTAS!$A$2:$B$92;2;0)</f>
        <v>Chiclayo</v>
      </c>
      <c r="C55" t="str">
        <f>"if `j'=="&amp;A55&amp;" {"</f>
        <v>if `j'==44 {</v>
      </c>
      <c r="D55" s="3">
        <v>23</v>
      </c>
      <c r="E55" t="str">
        <f>BUSCARV(D55;[1]NOTAS!$A$2:$B$92;2;0)</f>
        <v>Cajamarca</v>
      </c>
      <c r="F55" t="str">
        <f t="shared" ref="F55" si="72">"if `j'=="&amp;D55&amp;" {"</f>
        <v>if `j'==23 {</v>
      </c>
      <c r="G55" s="4">
        <v>41</v>
      </c>
      <c r="H55" t="str">
        <f>BUSCARV(G55;[1]NOTAS!$A$2:$B$92;2;0)</f>
        <v>Chachapoyas</v>
      </c>
      <c r="I55" t="str">
        <f t="shared" ref="I55" si="73">"if `j'=="&amp;G55&amp;" {"</f>
        <v>if `j'==41 {</v>
      </c>
      <c r="J55" s="5">
        <v>41</v>
      </c>
      <c r="K55" t="str">
        <f>BUSCARV(J55;[1]NOTAS!$A$2:$B$92;2;0)</f>
        <v>Chachapoyas</v>
      </c>
      <c r="L55" t="str">
        <f t="shared" ref="L55" si="74">"if `j'=="&amp;J55&amp;" {"</f>
        <v>if `j'==41 {</v>
      </c>
    </row>
    <row r="56" spans="1:12">
      <c r="A56" s="2">
        <v>44</v>
      </c>
      <c r="B56" t="str">
        <f>BUSCARV(A56;[1]NOTAS!$A$2:$B$92;2;0)</f>
        <v>Chiclayo</v>
      </c>
      <c r="C56" t="str">
        <f>"export excel ""$provincias_significativas\"&amp;B$5&amp;"\output_"&amp;B$5&amp;"_"&amp;B$3&amp;"_"&amp;B$4&amp;".xlsx"", firstrow(variables) sheet("&amp;""""&amp;B56&amp;""""&amp;", replace) keepcellfmt"</f>
        <v>export excel "$provincias_significativas\malos\output_malos_alimentos_simulacion_1.xlsx", firstrow(variables) sheet("Chiclayo", replace) keepcellfmt</v>
      </c>
      <c r="D56" s="3">
        <v>23</v>
      </c>
      <c r="E56" t="str">
        <f>BUSCARV(D56;[1]NOTAS!$A$2:$B$92;2;0)</f>
        <v>Cajamarca</v>
      </c>
      <c r="F56" t="str">
        <f t="shared" ref="F56" si="75">"export excel ""$provincias_significativas\"&amp;E$5&amp;"\output_"&amp;E$5&amp;"_"&amp;E$3&amp;"_"&amp;E$4&amp;".xlsx"", firstrow(variables) sheet("&amp;""""&amp;E56&amp;""""&amp;", replace) keepcellfmt"</f>
        <v>export excel "$provincias_significativas\malos\output_malos_alimentos_simulacion_2.xlsx", firstrow(variables) sheet("Cajamarca", replace) keepcellfmt</v>
      </c>
      <c r="G56" s="4">
        <v>41</v>
      </c>
      <c r="H56" t="str">
        <f>BUSCARV(G56;[1]NOTAS!$A$2:$B$92;2;0)</f>
        <v>Chachapoyas</v>
      </c>
      <c r="I56" t="str">
        <f t="shared" ref="I56" si="76">"export excel ""$provincias_significativas\"&amp;H$5&amp;"\output_"&amp;H$5&amp;"_"&amp;H$3&amp;"_"&amp;H$4&amp;".xlsx"", firstrow(variables) sheet("&amp;""""&amp;H56&amp;""""&amp;", replace) keepcellfmt"</f>
        <v>export excel "$provincias_significativas\malos\output_malos_alimentos_simulacion_3.xlsx", firstrow(variables) sheet("Chachapoyas", replace) keepcellfmt</v>
      </c>
      <c r="J56" s="5">
        <v>41</v>
      </c>
      <c r="K56" t="str">
        <f>BUSCARV(J56;[1]NOTAS!$A$2:$B$92;2;0)</f>
        <v>Chachapoyas</v>
      </c>
      <c r="L56" t="str">
        <f t="shared" ref="L56" si="77">"export excel ""$provincias_significativas\"&amp;K$5&amp;"\output_"&amp;K$5&amp;"_"&amp;K$3&amp;"_"&amp;K$4&amp;".xlsx"", firstrow(variables) sheet("&amp;""""&amp;K56&amp;""""&amp;", replace) keepcellfmt"</f>
        <v>export excel "$provincias_significativas\malos\output_malos_alimentos_simulacion_4.xlsx", firstrow(variables) sheet("Chachapoyas", replace) keepcellfmt</v>
      </c>
    </row>
    <row r="57" spans="1:12">
      <c r="A57" s="2">
        <v>44</v>
      </c>
      <c r="B57" t="str">
        <f>BUSCARV(A57;[1]NOTAS!$A$2:$B$92;2;0)</f>
        <v>Chiclayo</v>
      </c>
      <c r="C57" t="s">
        <v>105</v>
      </c>
      <c r="D57" s="3">
        <v>23</v>
      </c>
      <c r="E57" t="str">
        <f>BUSCARV(D57;[1]NOTAS!$A$2:$B$92;2;0)</f>
        <v>Cajamarca</v>
      </c>
      <c r="F57" t="s">
        <v>105</v>
      </c>
      <c r="G57" s="4">
        <v>41</v>
      </c>
      <c r="H57" t="str">
        <f>BUSCARV(G57;[1]NOTAS!$A$2:$B$92;2;0)</f>
        <v>Chachapoyas</v>
      </c>
      <c r="I57" t="s">
        <v>105</v>
      </c>
      <c r="J57" s="5">
        <v>41</v>
      </c>
      <c r="K57" t="str">
        <f>BUSCARV(J57;[1]NOTAS!$A$2:$B$92;2;0)</f>
        <v>Chachapoyas</v>
      </c>
      <c r="L57" t="s">
        <v>105</v>
      </c>
    </row>
    <row r="58" spans="1:12">
      <c r="A58" s="2">
        <v>44</v>
      </c>
      <c r="B58" t="str">
        <f>BUSCARV(A58;[1]NOTAS!$A$2:$B$92;2;0)</f>
        <v>Chiclayo</v>
      </c>
      <c r="C58" t="s">
        <v>106</v>
      </c>
      <c r="D58" s="3">
        <v>23</v>
      </c>
      <c r="E58" t="str">
        <f>BUSCARV(D58;[1]NOTAS!$A$2:$B$92;2;0)</f>
        <v>Cajamarca</v>
      </c>
      <c r="F58" t="s">
        <v>106</v>
      </c>
      <c r="G58" s="4">
        <v>41</v>
      </c>
      <c r="H58" t="str">
        <f>BUSCARV(G58;[1]NOTAS!$A$2:$B$92;2;0)</f>
        <v>Chachapoyas</v>
      </c>
      <c r="I58" t="s">
        <v>106</v>
      </c>
      <c r="J58" s="5">
        <v>41</v>
      </c>
      <c r="K58" t="str">
        <f>BUSCARV(J58;[1]NOTAS!$A$2:$B$92;2;0)</f>
        <v>Chachapoyas</v>
      </c>
      <c r="L58" t="s">
        <v>106</v>
      </c>
    </row>
    <row r="59" spans="1:12">
      <c r="A59" s="2">
        <v>44</v>
      </c>
      <c r="B59" t="str">
        <f>BUSCARV(A59;[1]NOTAS!$A$2:$B$92;2;0)</f>
        <v>Chiclayo</v>
      </c>
      <c r="C59" t="str">
        <f>"nogrid labsize(*0.6)) xline(37, lcolor(ltblue) ) ylabel(,nogrid) ytitle(""Pobreza Estandarizada"", size(*0.7)) title("&amp;""""&amp;"Pobreza de la Provincia "&amp;B59&amp;""&amp;""""&amp;",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  <c r="D59" s="3">
        <v>23</v>
      </c>
      <c r="E59" t="str">
        <f>BUSCARV(D59;[1]NOTAS!$A$2:$B$92;2;0)</f>
        <v>Cajamarca</v>
      </c>
      <c r="F59" t="str">
        <f t="shared" ref="F59" si="78">"nogrid labsize(*0.6)) xline(37, lcolor(ltblue) ) ylabel(,nogrid) ytitle(""Pobreza Estandarizada"", size(*0.7)) title("&amp;""""&amp;"Pobreza de la Provincia "&amp;E59&amp;""&amp;""""&amp;",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  <c r="G59" s="4">
        <v>41</v>
      </c>
      <c r="H59" t="str">
        <f>BUSCARV(G59;[1]NOTAS!$A$2:$B$92;2;0)</f>
        <v>Chachapoyas</v>
      </c>
      <c r="I59" t="str">
        <f t="shared" ref="I59" si="79">"nogrid labsize(*0.6)) xline(37, lcolor(ltblue) ) ylabel(,nogrid) ytitle(""Pobreza Estandarizada"", size(*0.7)) title("&amp;""""&amp;"Pobreza de la Provincia "&amp;H59&amp;""&amp;""""&amp;",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Chachapoyas", size(10pt)) graphregion(color(white)) legend(label(1 "Observado") label(2 "SCM") label(3 "SCM Spillover"))</v>
      </c>
      <c r="J59" s="5">
        <v>41</v>
      </c>
      <c r="K59" t="str">
        <f>BUSCARV(J59;[1]NOTAS!$A$2:$B$92;2;0)</f>
        <v>Chachapoyas</v>
      </c>
      <c r="L59" t="str">
        <f t="shared" ref="L59" si="80">"nogrid labsize(*0.6)) xline(37, lcolor(ltblue) ) ylabel(,nogrid) ytitle(""Pobreza Estandarizada"", size(*0.7)) title("&amp;""""&amp;"Pobreza de la Provincia "&amp;K59&amp;""&amp;""""&amp;",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Chachapoyas", size(10pt)) graphregion(color(white)) legend(label(1 "Observado") label(2 "SCM") label(3 "SCM Spillover"))</v>
      </c>
    </row>
    <row r="60" spans="1:12">
      <c r="A60" s="2">
        <v>44</v>
      </c>
      <c r="B60" t="str">
        <f>BUSCARV(A60;[1]NOTAS!$A$2:$B$92;2;0)</f>
        <v>Chiclayo</v>
      </c>
      <c r="C60" t="str">
        <f>"graph export "&amp;""""&amp;"$provincias_significativas\graficos\"&amp;B$5&amp;"\provincia_"&amp;B60&amp;"_var_"&amp;B$3&amp;"_"&amp;B$4&amp;".png"&amp;""""&amp;", as (png) replace"</f>
        <v>graph export "$provincias_significativas\graficos\malos\provincia_Chiclayo_var_alimentos_simulacion_1.png", as (png) replace</v>
      </c>
      <c r="D60" s="3">
        <v>23</v>
      </c>
      <c r="E60" t="str">
        <f>BUSCARV(D60;[1]NOTAS!$A$2:$B$92;2;0)</f>
        <v>Cajamarca</v>
      </c>
      <c r="F60" t="str">
        <f t="shared" ref="F60" si="81">"graph export "&amp;""""&amp;"$provincias_significativas\graficos\"&amp;E$5&amp;"\provincia_"&amp;E60&amp;"_var_"&amp;E$3&amp;"_"&amp;E$4&amp;".png"&amp;""""&amp;", as (png) replace"</f>
        <v>graph export "$provincias_significativas\graficos\malos\provincia_Cajamarca_var_alimentos_simulacion_2.png", as (png) replace</v>
      </c>
      <c r="G60" s="4">
        <v>41</v>
      </c>
      <c r="H60" t="str">
        <f>BUSCARV(G60;[1]NOTAS!$A$2:$B$92;2;0)</f>
        <v>Chachapoyas</v>
      </c>
      <c r="I60" t="str">
        <f t="shared" ref="I60" si="82">"graph export "&amp;""""&amp;"$provincias_significativas\graficos\"&amp;H$5&amp;"\provincia_"&amp;H60&amp;"_var_"&amp;H$3&amp;"_"&amp;H$4&amp;".png"&amp;""""&amp;", as (png) replace"</f>
        <v>graph export "$provincias_significativas\graficos\malos\provincia_Chachapoyas_var_alimentos_simulacion_3.png", as (png) replace</v>
      </c>
      <c r="J60" s="5">
        <v>41</v>
      </c>
      <c r="K60" t="str">
        <f>BUSCARV(J60;[1]NOTAS!$A$2:$B$92;2;0)</f>
        <v>Chachapoyas</v>
      </c>
      <c r="L60" t="str">
        <f t="shared" ref="L60" si="83">"graph export "&amp;""""&amp;"$provincias_significativas\graficos\"&amp;K$5&amp;"\provincia_"&amp;K60&amp;"_var_"&amp;K$3&amp;"_"&amp;K$4&amp;".png"&amp;""""&amp;", as (png) replace"</f>
        <v>graph export "$provincias_significativas\graficos\malos\provincia_Chachapoyas_var_alimentos_simulacion_4.png", as (png) replace</v>
      </c>
    </row>
    <row r="61" spans="1:12">
      <c r="A61" s="2">
        <v>44</v>
      </c>
      <c r="B61" t="str">
        <f>BUSCARV(A61;[1]NOTAS!$A$2:$B$92;2;0)</f>
        <v>Chiclayo</v>
      </c>
      <c r="C61" t="str">
        <f>"putexcel set "&amp;""""&amp;"$provincias_significativas\"&amp;B$5&amp;"\output_"&amp;B$5&amp;"_"&amp;B$3&amp;"_"&amp;B$4&amp;".xlsx"&amp;""""&amp;", sheet("&amp;""""&amp;B61&amp;""""&amp;") modify"</f>
        <v>putexcel set "$provincias_significativas\malos\output_malos_alimentos_simulacion_1.xlsx", sheet("Chiclayo") modify</v>
      </c>
      <c r="D61" s="3">
        <v>23</v>
      </c>
      <c r="E61" t="str">
        <f>BUSCARV(D61;[1]NOTAS!$A$2:$B$92;2;0)</f>
        <v>Cajamarca</v>
      </c>
      <c r="F61" t="str">
        <f t="shared" ref="F61" si="84">"putexcel set "&amp;""""&amp;"$provincias_significativas\"&amp;E$5&amp;"\output_"&amp;E$5&amp;"_"&amp;E$3&amp;"_"&amp;E$4&amp;".xlsx"&amp;""""&amp;", sheet("&amp;""""&amp;E61&amp;""""&amp;") modify"</f>
        <v>putexcel set "$provincias_significativas\malos\output_malos_alimentos_simulacion_2.xlsx", sheet("Cajamarca") modify</v>
      </c>
      <c r="G61" s="4">
        <v>41</v>
      </c>
      <c r="H61" t="str">
        <f>BUSCARV(G61;[1]NOTAS!$A$2:$B$92;2;0)</f>
        <v>Chachapoyas</v>
      </c>
      <c r="I61" t="str">
        <f t="shared" ref="I61" si="85">"putexcel set "&amp;""""&amp;"$provincias_significativas\"&amp;H$5&amp;"\output_"&amp;H$5&amp;"_"&amp;H$3&amp;"_"&amp;H$4&amp;".xlsx"&amp;""""&amp;", sheet("&amp;""""&amp;H61&amp;""""&amp;") modify"</f>
        <v>putexcel set "$provincias_significativas\malos\output_malos_alimentos_simulacion_3.xlsx", sheet("Chachapoyas") modify</v>
      </c>
      <c r="J61" s="5">
        <v>41</v>
      </c>
      <c r="K61" t="str">
        <f>BUSCARV(J61;[1]NOTAS!$A$2:$B$92;2;0)</f>
        <v>Chachapoyas</v>
      </c>
      <c r="L61" t="str">
        <f t="shared" ref="L61" si="86">"putexcel set "&amp;""""&amp;"$provincias_significativas\"&amp;K$5&amp;"\output_"&amp;K$5&amp;"_"&amp;K$3&amp;"_"&amp;K$4&amp;".xlsx"&amp;""""&amp;", sheet("&amp;""""&amp;K61&amp;""""&amp;") modify"</f>
        <v>putexcel set "$provincias_significativas\malos\output_malos_alimentos_simulacion_4.xlsx", sheet("Chachapoyas") modify</v>
      </c>
    </row>
    <row r="62" spans="1:12">
      <c r="A62" s="2">
        <v>44</v>
      </c>
      <c r="B62" t="str">
        <f>BUSCARV(A62;[1]NOTAS!$A$2:$B$92;2;0)</f>
        <v>Chiclayo</v>
      </c>
      <c r="C62" t="str">
        <f>"putexcel J1=picture("&amp;""""&amp;"$provincias_significativas\graficos\"&amp;B$5&amp;"\provincia_"&amp;B62&amp;"_var_"&amp;B$3&amp;"_"&amp;B$2&amp;".png"&amp;""""&amp;")"</f>
        <v>putexcel J1=picture("$provincias_significativas\graficos\malos\provincia_Chiclayo_var_alimentos_simulacion_1.png")</v>
      </c>
      <c r="D62" s="3">
        <v>23</v>
      </c>
      <c r="E62" t="str">
        <f>BUSCARV(D62;[1]NOTAS!$A$2:$B$92;2;0)</f>
        <v>Cajamarca</v>
      </c>
      <c r="F62" t="str">
        <f t="shared" ref="F62" si="87">"putexcel J1=picture("&amp;""""&amp;"$provincias_significativas\graficos\"&amp;E$5&amp;"\provincia_"&amp;E62&amp;"_var_"&amp;E$3&amp;"_"&amp;E$2&amp;".png"&amp;""""&amp;")"</f>
        <v>putexcel J1=picture("$provincias_significativas\graficos\malos\provincia_Cajamarca_var_alimentos_simulacion_2.png")</v>
      </c>
      <c r="G62" s="4">
        <v>41</v>
      </c>
      <c r="H62" t="str">
        <f>BUSCARV(G62;[1]NOTAS!$A$2:$B$92;2;0)</f>
        <v>Chachapoyas</v>
      </c>
      <c r="I62" t="str">
        <f t="shared" ref="I62" si="88">"putexcel J1=picture("&amp;""""&amp;"$provincias_significativas\graficos\"&amp;H$5&amp;"\provincia_"&amp;H62&amp;"_var_"&amp;H$3&amp;"_"&amp;H$2&amp;".png"&amp;""""&amp;")"</f>
        <v>putexcel J1=picture("$provincias_significativas\graficos\malos\provincia_Chachapoyas_var_alimentos_simulacion_3.png")</v>
      </c>
      <c r="J62" s="5">
        <v>41</v>
      </c>
      <c r="K62" t="str">
        <f>BUSCARV(J62;[1]NOTAS!$A$2:$B$92;2;0)</f>
        <v>Chachapoyas</v>
      </c>
      <c r="L62" t="str">
        <f t="shared" ref="L62" si="89">"putexcel J1=picture("&amp;""""&amp;"$provincias_significativas\graficos\"&amp;K$5&amp;"\provincia_"&amp;K62&amp;"_var_"&amp;K$3&amp;"_"&amp;K$2&amp;".png"&amp;""""&amp;")"</f>
        <v>putexcel J1=picture("$provincias_significativas\graficos\malos\provincia_Chachapoyas_var_alimentos_simulacion_4.png")</v>
      </c>
    </row>
    <row r="63" spans="1:12">
      <c r="A63" s="2">
        <v>44</v>
      </c>
      <c r="B63" t="str">
        <f>BUSCARV(A63;[1]NOTAS!$A$2:$B$92;2;0)</f>
        <v>Chiclayo</v>
      </c>
      <c r="C63" t="s">
        <v>108</v>
      </c>
      <c r="D63" s="3">
        <v>23</v>
      </c>
      <c r="E63" t="str">
        <f>BUSCARV(D63;[1]NOTAS!$A$2:$B$92;2;0)</f>
        <v>Cajamarca</v>
      </c>
      <c r="F63" t="s">
        <v>108</v>
      </c>
      <c r="G63" s="4">
        <v>41</v>
      </c>
      <c r="H63" t="str">
        <f>BUSCARV(G63;[1]NOTAS!$A$2:$B$92;2;0)</f>
        <v>Chachapoyas</v>
      </c>
      <c r="I63" t="s">
        <v>108</v>
      </c>
      <c r="J63" s="5">
        <v>41</v>
      </c>
      <c r="K63" t="str">
        <f>BUSCARV(J63;[1]NOTAS!$A$2:$B$92;2;0)</f>
        <v>Chachapoyas</v>
      </c>
      <c r="L63" t="s">
        <v>108</v>
      </c>
    </row>
    <row r="64" spans="1:12">
      <c r="A64" s="2">
        <v>45</v>
      </c>
      <c r="B64" t="str">
        <f>BUSCARV(A64;[1]NOTAS!$A$2:$B$92;2;0)</f>
        <v>Chincha</v>
      </c>
      <c r="C64" t="str">
        <f>"if `j'=="&amp;A64&amp;" {"</f>
        <v>if `j'==45 {</v>
      </c>
      <c r="D64" s="3">
        <v>41</v>
      </c>
      <c r="E64" t="str">
        <f>BUSCARV(D64;[1]NOTAS!$A$2:$B$92;2;0)</f>
        <v>Chachapoyas</v>
      </c>
      <c r="F64" t="str">
        <f t="shared" ref="F64" si="90">"if `j'=="&amp;D64&amp;" {"</f>
        <v>if `j'==41 {</v>
      </c>
      <c r="G64" s="4">
        <v>44</v>
      </c>
      <c r="H64" t="str">
        <f>BUSCARV(G64;[1]NOTAS!$A$2:$B$92;2;0)</f>
        <v>Chiclayo</v>
      </c>
      <c r="I64" t="str">
        <f t="shared" ref="I64" si="91">"if `j'=="&amp;G64&amp;" {"</f>
        <v>if `j'==44 {</v>
      </c>
      <c r="J64" s="5">
        <v>44</v>
      </c>
      <c r="K64" t="str">
        <f>BUSCARV(J64;[1]NOTAS!$A$2:$B$92;2;0)</f>
        <v>Chiclayo</v>
      </c>
      <c r="L64" t="str">
        <f t="shared" ref="L64" si="92">"if `j'=="&amp;J64&amp;" {"</f>
        <v>if `j'==44 {</v>
      </c>
    </row>
    <row r="65" spans="1:12">
      <c r="A65" s="2">
        <v>45</v>
      </c>
      <c r="B65" t="str">
        <f>BUSCARV(A65;[1]NOTAS!$A$2:$B$92;2;0)</f>
        <v>Chincha</v>
      </c>
      <c r="C65" t="str">
        <f>"export excel ""$provincias_significativas\"&amp;B$5&amp;"\output_"&amp;B$5&amp;"_"&amp;B$3&amp;"_"&amp;B$4&amp;".xlsx"", firstrow(variables) sheet("&amp;""""&amp;B65&amp;""""&amp;", replace) keepcellfmt"</f>
        <v>export excel "$provincias_significativas\malos\output_malos_alimentos_simulacion_1.xlsx", firstrow(variables) sheet("Chincha", replace) keepcellfmt</v>
      </c>
      <c r="D65" s="3">
        <v>41</v>
      </c>
      <c r="E65" t="str">
        <f>BUSCARV(D65;[1]NOTAS!$A$2:$B$92;2;0)</f>
        <v>Chachapoyas</v>
      </c>
      <c r="F65" t="str">
        <f t="shared" ref="F65" si="93">"export excel ""$provincias_significativas\"&amp;E$5&amp;"\output_"&amp;E$5&amp;"_"&amp;E$3&amp;"_"&amp;E$4&amp;".xlsx"", firstrow(variables) sheet("&amp;""""&amp;E65&amp;""""&amp;", replace) keepcellfmt"</f>
        <v>export excel "$provincias_significativas\malos\output_malos_alimentos_simulacion_2.xlsx", firstrow(variables) sheet("Chachapoyas", replace) keepcellfmt</v>
      </c>
      <c r="G65" s="4">
        <v>44</v>
      </c>
      <c r="H65" t="str">
        <f>BUSCARV(G65;[1]NOTAS!$A$2:$B$92;2;0)</f>
        <v>Chiclayo</v>
      </c>
      <c r="I65" t="str">
        <f t="shared" ref="I65" si="94">"export excel ""$provincias_significativas\"&amp;H$5&amp;"\output_"&amp;H$5&amp;"_"&amp;H$3&amp;"_"&amp;H$4&amp;".xlsx"", firstrow(variables) sheet("&amp;""""&amp;H65&amp;""""&amp;", replace) keepcellfmt"</f>
        <v>export excel "$provincias_significativas\malos\output_malos_alimentos_simulacion_3.xlsx", firstrow(variables) sheet("Chiclayo", replace) keepcellfmt</v>
      </c>
      <c r="J65" s="5">
        <v>44</v>
      </c>
      <c r="K65" t="str">
        <f>BUSCARV(J65;[1]NOTAS!$A$2:$B$92;2;0)</f>
        <v>Chiclayo</v>
      </c>
      <c r="L65" t="str">
        <f t="shared" ref="L65" si="95">"export excel ""$provincias_significativas\"&amp;K$5&amp;"\output_"&amp;K$5&amp;"_"&amp;K$3&amp;"_"&amp;K$4&amp;".xlsx"", firstrow(variables) sheet("&amp;""""&amp;K65&amp;""""&amp;", replace) keepcellfmt"</f>
        <v>export excel "$provincias_significativas\malos\output_malos_alimentos_simulacion_4.xlsx", firstrow(variables) sheet("Chiclayo", replace) keepcellfmt</v>
      </c>
    </row>
    <row r="66" spans="1:12">
      <c r="A66" s="2">
        <v>45</v>
      </c>
      <c r="B66" t="str">
        <f>BUSCARV(A66;[1]NOTAS!$A$2:$B$92;2;0)</f>
        <v>Chincha</v>
      </c>
      <c r="C66" t="s">
        <v>105</v>
      </c>
      <c r="D66" s="3">
        <v>41</v>
      </c>
      <c r="E66" t="str">
        <f>BUSCARV(D66;[1]NOTAS!$A$2:$B$92;2;0)</f>
        <v>Chachapoyas</v>
      </c>
      <c r="F66" t="s">
        <v>105</v>
      </c>
      <c r="G66" s="4">
        <v>44</v>
      </c>
      <c r="H66" t="str">
        <f>BUSCARV(G66;[1]NOTAS!$A$2:$B$92;2;0)</f>
        <v>Chiclayo</v>
      </c>
      <c r="I66" t="s">
        <v>105</v>
      </c>
      <c r="J66" s="5">
        <v>44</v>
      </c>
      <c r="K66" t="str">
        <f>BUSCARV(J66;[1]NOTAS!$A$2:$B$92;2;0)</f>
        <v>Chiclayo</v>
      </c>
      <c r="L66" t="s">
        <v>105</v>
      </c>
    </row>
    <row r="67" spans="1:12">
      <c r="A67" s="2">
        <v>45</v>
      </c>
      <c r="B67" t="str">
        <f>BUSCARV(A67;[1]NOTAS!$A$2:$B$92;2;0)</f>
        <v>Chincha</v>
      </c>
      <c r="C67" t="s">
        <v>106</v>
      </c>
      <c r="D67" s="3">
        <v>41</v>
      </c>
      <c r="E67" t="str">
        <f>BUSCARV(D67;[1]NOTAS!$A$2:$B$92;2;0)</f>
        <v>Chachapoyas</v>
      </c>
      <c r="F67" t="s">
        <v>106</v>
      </c>
      <c r="G67" s="4">
        <v>44</v>
      </c>
      <c r="H67" t="str">
        <f>BUSCARV(G67;[1]NOTAS!$A$2:$B$92;2;0)</f>
        <v>Chiclayo</v>
      </c>
      <c r="I67" t="s">
        <v>106</v>
      </c>
      <c r="J67" s="5">
        <v>44</v>
      </c>
      <c r="K67" t="str">
        <f>BUSCARV(J67;[1]NOTAS!$A$2:$B$92;2;0)</f>
        <v>Chiclayo</v>
      </c>
      <c r="L67" t="s">
        <v>106</v>
      </c>
    </row>
    <row r="68" spans="1:12">
      <c r="A68" s="2">
        <v>45</v>
      </c>
      <c r="B68" t="str">
        <f>BUSCARV(A68;[1]NOTAS!$A$2:$B$92;2;0)</f>
        <v>Chincha</v>
      </c>
      <c r="C68" t="str">
        <f>"nogrid labsize(*0.6)) xline(37, lcolor(ltblue) ) ylabel(,nogrid) ytitle(""Pobreza Estandarizada"", size(*0.7)) title("&amp;""""&amp;"Pobreza de la Provincia "&amp;B68&amp;""&amp;""""&amp;",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  <c r="D68" s="3">
        <v>41</v>
      </c>
      <c r="E68" t="str">
        <f>BUSCARV(D68;[1]NOTAS!$A$2:$B$92;2;0)</f>
        <v>Chachapoyas</v>
      </c>
      <c r="F68" t="str">
        <f t="shared" ref="F68" si="96">"nogrid labsize(*0.6)) xline(37, lcolor(ltblue) ) ylabel(,nogrid) ytitle(""Pobreza Estandarizada"", size(*0.7)) title("&amp;""""&amp;"Pobreza de la Provincia "&amp;E68&amp;""&amp;""""&amp;",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Chachapoyas", size(10pt)) graphregion(color(white)) legend(label(1 "Observado") label(2 "SCM") label(3 "SCM Spillover"))</v>
      </c>
      <c r="G68" s="4">
        <v>44</v>
      </c>
      <c r="H68" t="str">
        <f>BUSCARV(G68;[1]NOTAS!$A$2:$B$92;2;0)</f>
        <v>Chiclayo</v>
      </c>
      <c r="I68" t="str">
        <f t="shared" ref="I68" si="97">"nogrid labsize(*0.6)) xline(37, lcolor(ltblue) ) ylabel(,nogrid) ytitle(""Pobreza Estandarizada"", size(*0.7)) title("&amp;""""&amp;"Pobreza de la Provincia "&amp;H68&amp;""&amp;""""&amp;",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  <c r="J68" s="5">
        <v>44</v>
      </c>
      <c r="K68" t="str">
        <f>BUSCARV(J68;[1]NOTAS!$A$2:$B$92;2;0)</f>
        <v>Chiclayo</v>
      </c>
      <c r="L68" t="str">
        <f t="shared" ref="L68" si="98">"nogrid labsize(*0.6)) xline(37, lcolor(ltblue) ) ylabel(,nogrid) ytitle(""Pobreza Estandarizada"", size(*0.7)) title("&amp;""""&amp;"Pobreza de la Provincia "&amp;K68&amp;""&amp;""""&amp;",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</row>
    <row r="69" spans="1:12">
      <c r="A69" s="2">
        <v>45</v>
      </c>
      <c r="B69" t="str">
        <f>BUSCARV(A69;[1]NOTAS!$A$2:$B$92;2;0)</f>
        <v>Chincha</v>
      </c>
      <c r="C69" t="str">
        <f>"graph export "&amp;""""&amp;"$provincias_significativas\graficos\"&amp;B$5&amp;"\provincia_"&amp;B69&amp;"_var_"&amp;B$3&amp;"_"&amp;B$4&amp;".png"&amp;""""&amp;", as (png) replace"</f>
        <v>graph export "$provincias_significativas\graficos\malos\provincia_Chincha_var_alimentos_simulacion_1.png", as (png) replace</v>
      </c>
      <c r="D69" s="3">
        <v>41</v>
      </c>
      <c r="E69" t="str">
        <f>BUSCARV(D69;[1]NOTAS!$A$2:$B$92;2;0)</f>
        <v>Chachapoyas</v>
      </c>
      <c r="F69" t="str">
        <f t="shared" ref="F69" si="99">"graph export "&amp;""""&amp;"$provincias_significativas\graficos\"&amp;E$5&amp;"\provincia_"&amp;E69&amp;"_var_"&amp;E$3&amp;"_"&amp;E$4&amp;".png"&amp;""""&amp;", as (png) replace"</f>
        <v>graph export "$provincias_significativas\graficos\malos\provincia_Chachapoyas_var_alimentos_simulacion_2.png", as (png) replace</v>
      </c>
      <c r="G69" s="4">
        <v>44</v>
      </c>
      <c r="H69" t="str">
        <f>BUSCARV(G69;[1]NOTAS!$A$2:$B$92;2;0)</f>
        <v>Chiclayo</v>
      </c>
      <c r="I69" t="str">
        <f t="shared" ref="I69" si="100">"graph export "&amp;""""&amp;"$provincias_significativas\graficos\"&amp;H$5&amp;"\provincia_"&amp;H69&amp;"_var_"&amp;H$3&amp;"_"&amp;H$4&amp;".png"&amp;""""&amp;", as (png) replace"</f>
        <v>graph export "$provincias_significativas\graficos\malos\provincia_Chiclayo_var_alimentos_simulacion_3.png", as (png) replace</v>
      </c>
      <c r="J69" s="5">
        <v>44</v>
      </c>
      <c r="K69" t="str">
        <f>BUSCARV(J69;[1]NOTAS!$A$2:$B$92;2;0)</f>
        <v>Chiclayo</v>
      </c>
      <c r="L69" t="str">
        <f t="shared" ref="L69" si="101">"graph export "&amp;""""&amp;"$provincias_significativas\graficos\"&amp;K$5&amp;"\provincia_"&amp;K69&amp;"_var_"&amp;K$3&amp;"_"&amp;K$4&amp;".png"&amp;""""&amp;", as (png) replace"</f>
        <v>graph export "$provincias_significativas\graficos\malos\provincia_Chiclayo_var_alimentos_simulacion_4.png", as (png) replace</v>
      </c>
    </row>
    <row r="70" spans="1:12">
      <c r="A70" s="2">
        <v>45</v>
      </c>
      <c r="B70" t="str">
        <f>BUSCARV(A70;[1]NOTAS!$A$2:$B$92;2;0)</f>
        <v>Chincha</v>
      </c>
      <c r="C70" t="str">
        <f>"putexcel set "&amp;""""&amp;"$provincias_significativas\"&amp;B$5&amp;"\output_"&amp;B$5&amp;"_"&amp;B$3&amp;"_"&amp;B$4&amp;".xlsx"&amp;""""&amp;", sheet("&amp;""""&amp;B70&amp;""""&amp;") modify"</f>
        <v>putexcel set "$provincias_significativas\malos\output_malos_alimentos_simulacion_1.xlsx", sheet("Chincha") modify</v>
      </c>
      <c r="D70" s="3">
        <v>41</v>
      </c>
      <c r="E70" t="str">
        <f>BUSCARV(D70;[1]NOTAS!$A$2:$B$92;2;0)</f>
        <v>Chachapoyas</v>
      </c>
      <c r="F70" t="str">
        <f t="shared" ref="F70" si="102">"putexcel set "&amp;""""&amp;"$provincias_significativas\"&amp;E$5&amp;"\output_"&amp;E$5&amp;"_"&amp;E$3&amp;"_"&amp;E$4&amp;".xlsx"&amp;""""&amp;", sheet("&amp;""""&amp;E70&amp;""""&amp;") modify"</f>
        <v>putexcel set "$provincias_significativas\malos\output_malos_alimentos_simulacion_2.xlsx", sheet("Chachapoyas") modify</v>
      </c>
      <c r="G70" s="4">
        <v>44</v>
      </c>
      <c r="H70" t="str">
        <f>BUSCARV(G70;[1]NOTAS!$A$2:$B$92;2;0)</f>
        <v>Chiclayo</v>
      </c>
      <c r="I70" t="str">
        <f t="shared" ref="I70" si="103">"putexcel set "&amp;""""&amp;"$provincias_significativas\"&amp;H$5&amp;"\output_"&amp;H$5&amp;"_"&amp;H$3&amp;"_"&amp;H$4&amp;".xlsx"&amp;""""&amp;", sheet("&amp;""""&amp;H70&amp;""""&amp;") modify"</f>
        <v>putexcel set "$provincias_significativas\malos\output_malos_alimentos_simulacion_3.xlsx", sheet("Chiclayo") modify</v>
      </c>
      <c r="J70" s="5">
        <v>44</v>
      </c>
      <c r="K70" t="str">
        <f>BUSCARV(J70;[1]NOTAS!$A$2:$B$92;2;0)</f>
        <v>Chiclayo</v>
      </c>
      <c r="L70" t="str">
        <f t="shared" ref="L70" si="104">"putexcel set "&amp;""""&amp;"$provincias_significativas\"&amp;K$5&amp;"\output_"&amp;K$5&amp;"_"&amp;K$3&amp;"_"&amp;K$4&amp;".xlsx"&amp;""""&amp;", sheet("&amp;""""&amp;K70&amp;""""&amp;") modify"</f>
        <v>putexcel set "$provincias_significativas\malos\output_malos_alimentos_simulacion_4.xlsx", sheet("Chiclayo") modify</v>
      </c>
    </row>
    <row r="71" spans="1:12">
      <c r="A71" s="2">
        <v>45</v>
      </c>
      <c r="B71" t="str">
        <f>BUSCARV(A71;[1]NOTAS!$A$2:$B$92;2;0)</f>
        <v>Chincha</v>
      </c>
      <c r="C71" t="str">
        <f>"putexcel J1=picture("&amp;""""&amp;"$provincias_significativas\graficos\"&amp;B$5&amp;"\provincia_"&amp;B71&amp;"_var_"&amp;B$3&amp;"_"&amp;B$2&amp;".png"&amp;""""&amp;")"</f>
        <v>putexcel J1=picture("$provincias_significativas\graficos\malos\provincia_Chincha_var_alimentos_simulacion_1.png")</v>
      </c>
      <c r="D71" s="3">
        <v>41</v>
      </c>
      <c r="E71" t="str">
        <f>BUSCARV(D71;[1]NOTAS!$A$2:$B$92;2;0)</f>
        <v>Chachapoyas</v>
      </c>
      <c r="F71" t="str">
        <f t="shared" ref="F71" si="105">"putexcel J1=picture("&amp;""""&amp;"$provincias_significativas\graficos\"&amp;E$5&amp;"\provincia_"&amp;E71&amp;"_var_"&amp;E$3&amp;"_"&amp;E$2&amp;".png"&amp;""""&amp;")"</f>
        <v>putexcel J1=picture("$provincias_significativas\graficos\malos\provincia_Chachapoyas_var_alimentos_simulacion_2.png")</v>
      </c>
      <c r="G71" s="4">
        <v>44</v>
      </c>
      <c r="H71" t="str">
        <f>BUSCARV(G71;[1]NOTAS!$A$2:$B$92;2;0)</f>
        <v>Chiclayo</v>
      </c>
      <c r="I71" t="str">
        <f t="shared" ref="I71" si="106">"putexcel J1=picture("&amp;""""&amp;"$provincias_significativas\graficos\"&amp;H$5&amp;"\provincia_"&amp;H71&amp;"_var_"&amp;H$3&amp;"_"&amp;H$2&amp;".png"&amp;""""&amp;")"</f>
        <v>putexcel J1=picture("$provincias_significativas\graficos\malos\provincia_Chiclayo_var_alimentos_simulacion_3.png")</v>
      </c>
      <c r="J71" s="5">
        <v>44</v>
      </c>
      <c r="K71" t="str">
        <f>BUSCARV(J71;[1]NOTAS!$A$2:$B$92;2;0)</f>
        <v>Chiclayo</v>
      </c>
      <c r="L71" t="str">
        <f t="shared" ref="L71" si="107">"putexcel J1=picture("&amp;""""&amp;"$provincias_significativas\graficos\"&amp;K$5&amp;"\provincia_"&amp;K71&amp;"_var_"&amp;K$3&amp;"_"&amp;K$2&amp;".png"&amp;""""&amp;")"</f>
        <v>putexcel J1=picture("$provincias_significativas\graficos\malos\provincia_Chiclayo_var_alimentos_simulacion_4.png")</v>
      </c>
    </row>
    <row r="72" spans="1:12">
      <c r="A72" s="2">
        <v>45</v>
      </c>
      <c r="B72" t="str">
        <f>BUSCARV(A72;[1]NOTAS!$A$2:$B$92;2;0)</f>
        <v>Chincha</v>
      </c>
      <c r="C72" t="s">
        <v>108</v>
      </c>
      <c r="D72" s="3">
        <v>41</v>
      </c>
      <c r="E72" t="str">
        <f>BUSCARV(D72;[1]NOTAS!$A$2:$B$92;2;0)</f>
        <v>Chachapoyas</v>
      </c>
      <c r="F72" t="s">
        <v>108</v>
      </c>
      <c r="G72" s="4">
        <v>44</v>
      </c>
      <c r="H72" t="str">
        <f>BUSCARV(G72;[1]NOTAS!$A$2:$B$92;2;0)</f>
        <v>Chiclayo</v>
      </c>
      <c r="I72" t="s">
        <v>108</v>
      </c>
      <c r="J72" s="5">
        <v>44</v>
      </c>
      <c r="K72" t="str">
        <f>BUSCARV(J72;[1]NOTAS!$A$2:$B$92;2;0)</f>
        <v>Chiclayo</v>
      </c>
      <c r="L72" t="s">
        <v>108</v>
      </c>
    </row>
    <row r="73" spans="1:12">
      <c r="A73" s="2">
        <v>55</v>
      </c>
      <c r="B73" t="str">
        <f>BUSCARV(A73;[1]NOTAS!$A$2:$B$92;2;0)</f>
        <v>Coronel Portillo</v>
      </c>
      <c r="C73" t="str">
        <f>"if `j'=="&amp;A73&amp;" {"</f>
        <v>if `j'==55 {</v>
      </c>
      <c r="D73" s="3">
        <v>44</v>
      </c>
      <c r="E73" t="str">
        <f>BUSCARV(D73;[1]NOTAS!$A$2:$B$92;2;0)</f>
        <v>Chiclayo</v>
      </c>
      <c r="F73" t="str">
        <f t="shared" ref="F73" si="108">"if `j'=="&amp;D73&amp;" {"</f>
        <v>if `j'==44 {</v>
      </c>
      <c r="G73" s="4">
        <v>45</v>
      </c>
      <c r="H73" t="str">
        <f>BUSCARV(G73;[1]NOTAS!$A$2:$B$92;2;0)</f>
        <v>Chincha</v>
      </c>
      <c r="I73" t="str">
        <f t="shared" ref="I73" si="109">"if `j'=="&amp;G73&amp;" {"</f>
        <v>if `j'==45 {</v>
      </c>
      <c r="J73" s="5">
        <v>45</v>
      </c>
      <c r="K73" t="str">
        <f>BUSCARV(J73;[1]NOTAS!$A$2:$B$92;2;0)</f>
        <v>Chincha</v>
      </c>
      <c r="L73" t="str">
        <f t="shared" ref="L73" si="110">"if `j'=="&amp;J73&amp;" {"</f>
        <v>if `j'==45 {</v>
      </c>
    </row>
    <row r="74" spans="1:12">
      <c r="A74" s="2">
        <v>55</v>
      </c>
      <c r="B74" t="str">
        <f>BUSCARV(A74;[1]NOTAS!$A$2:$B$92;2;0)</f>
        <v>Coronel Portillo</v>
      </c>
      <c r="C74" t="str">
        <f>"export excel ""$provincias_significativas\"&amp;B$5&amp;"\output_"&amp;B$5&amp;"_"&amp;B$3&amp;"_"&amp;B$4&amp;".xlsx"", firstrow(variables) sheet("&amp;""""&amp;B74&amp;""""&amp;", replace) keepcellfmt"</f>
        <v>export excel "$provincias_significativas\malos\output_malos_alimentos_simulacion_1.xlsx", firstrow(variables) sheet("Coronel Portillo", replace) keepcellfmt</v>
      </c>
      <c r="D74" s="3">
        <v>44</v>
      </c>
      <c r="E74" t="str">
        <f>BUSCARV(D74;[1]NOTAS!$A$2:$B$92;2;0)</f>
        <v>Chiclayo</v>
      </c>
      <c r="F74" t="str">
        <f t="shared" ref="F74" si="111">"export excel ""$provincias_significativas\"&amp;E$5&amp;"\output_"&amp;E$5&amp;"_"&amp;E$3&amp;"_"&amp;E$4&amp;".xlsx"", firstrow(variables) sheet("&amp;""""&amp;E74&amp;""""&amp;", replace) keepcellfmt"</f>
        <v>export excel "$provincias_significativas\malos\output_malos_alimentos_simulacion_2.xlsx", firstrow(variables) sheet("Chiclayo", replace) keepcellfmt</v>
      </c>
      <c r="G74" s="4">
        <v>45</v>
      </c>
      <c r="H74" t="str">
        <f>BUSCARV(G74;[1]NOTAS!$A$2:$B$92;2;0)</f>
        <v>Chincha</v>
      </c>
      <c r="I74" t="str">
        <f t="shared" ref="I74" si="112">"export excel ""$provincias_significativas\"&amp;H$5&amp;"\output_"&amp;H$5&amp;"_"&amp;H$3&amp;"_"&amp;H$4&amp;".xlsx"", firstrow(variables) sheet("&amp;""""&amp;H74&amp;""""&amp;", replace) keepcellfmt"</f>
        <v>export excel "$provincias_significativas\malos\output_malos_alimentos_simulacion_3.xlsx", firstrow(variables) sheet("Chincha", replace) keepcellfmt</v>
      </c>
      <c r="J74" s="5">
        <v>45</v>
      </c>
      <c r="K74" t="str">
        <f>BUSCARV(J74;[1]NOTAS!$A$2:$B$92;2;0)</f>
        <v>Chincha</v>
      </c>
      <c r="L74" t="str">
        <f t="shared" ref="L74" si="113">"export excel ""$provincias_significativas\"&amp;K$5&amp;"\output_"&amp;K$5&amp;"_"&amp;K$3&amp;"_"&amp;K$4&amp;".xlsx"", firstrow(variables) sheet("&amp;""""&amp;K74&amp;""""&amp;", replace) keepcellfmt"</f>
        <v>export excel "$provincias_significativas\malos\output_malos_alimentos_simulacion_4.xlsx", firstrow(variables) sheet("Chincha", replace) keepcellfmt</v>
      </c>
    </row>
    <row r="75" spans="1:12">
      <c r="A75" s="2">
        <v>55</v>
      </c>
      <c r="B75" t="str">
        <f>BUSCARV(A75;[1]NOTAS!$A$2:$B$92;2;0)</f>
        <v>Coronel Portillo</v>
      </c>
      <c r="C75" t="s">
        <v>105</v>
      </c>
      <c r="D75" s="3">
        <v>44</v>
      </c>
      <c r="E75" t="str">
        <f>BUSCARV(D75;[1]NOTAS!$A$2:$B$92;2;0)</f>
        <v>Chiclayo</v>
      </c>
      <c r="F75" t="s">
        <v>105</v>
      </c>
      <c r="G75" s="4">
        <v>45</v>
      </c>
      <c r="H75" t="str">
        <f>BUSCARV(G75;[1]NOTAS!$A$2:$B$92;2;0)</f>
        <v>Chincha</v>
      </c>
      <c r="I75" t="s">
        <v>105</v>
      </c>
      <c r="J75" s="5">
        <v>45</v>
      </c>
      <c r="K75" t="str">
        <f>BUSCARV(J75;[1]NOTAS!$A$2:$B$92;2;0)</f>
        <v>Chincha</v>
      </c>
      <c r="L75" t="s">
        <v>105</v>
      </c>
    </row>
    <row r="76" spans="1:12">
      <c r="A76" s="2">
        <v>55</v>
      </c>
      <c r="B76" t="str">
        <f>BUSCARV(A76;[1]NOTAS!$A$2:$B$92;2;0)</f>
        <v>Coronel Portillo</v>
      </c>
      <c r="C76" t="s">
        <v>106</v>
      </c>
      <c r="D76" s="3">
        <v>44</v>
      </c>
      <c r="E76" t="str">
        <f>BUSCARV(D76;[1]NOTAS!$A$2:$B$92;2;0)</f>
        <v>Chiclayo</v>
      </c>
      <c r="F76" t="s">
        <v>106</v>
      </c>
      <c r="G76" s="4">
        <v>45</v>
      </c>
      <c r="H76" t="str">
        <f>BUSCARV(G76;[1]NOTAS!$A$2:$B$92;2;0)</f>
        <v>Chincha</v>
      </c>
      <c r="I76" t="s">
        <v>106</v>
      </c>
      <c r="J76" s="5">
        <v>45</v>
      </c>
      <c r="K76" t="str">
        <f>BUSCARV(J76;[1]NOTAS!$A$2:$B$92;2;0)</f>
        <v>Chincha</v>
      </c>
      <c r="L76" t="s">
        <v>106</v>
      </c>
    </row>
    <row r="77" spans="1:12">
      <c r="A77" s="2">
        <v>55</v>
      </c>
      <c r="B77" t="str">
        <f>BUSCARV(A77;[1]NOTAS!$A$2:$B$92;2;0)</f>
        <v>Coronel Portillo</v>
      </c>
      <c r="C77" t="str">
        <f>"nogrid labsize(*0.6)) xline(37, lcolor(ltblue) ) ylabel(,nogrid) ytitle(""Pobreza Estandarizada"", size(*0.7)) title("&amp;""""&amp;"Pobreza de la Provincia "&amp;B77&amp;""&amp;""""&amp;",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Coronel Portillo", size(10pt)) graphregion(color(white)) legend(label(1 "Observado") label(2 "SCM") label(3 "SCM Spillover"))</v>
      </c>
      <c r="D77" s="3">
        <v>44</v>
      </c>
      <c r="E77" t="str">
        <f>BUSCARV(D77;[1]NOTAS!$A$2:$B$92;2;0)</f>
        <v>Chiclayo</v>
      </c>
      <c r="F77" t="str">
        <f t="shared" ref="F77" si="114">"nogrid labsize(*0.6)) xline(37, lcolor(ltblue) ) ylabel(,nogrid) ytitle(""Pobreza Estandarizada"", size(*0.7)) title("&amp;""""&amp;"Pobreza de la Provincia "&amp;E77&amp;""&amp;""""&amp;",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  <c r="G77" s="4">
        <v>45</v>
      </c>
      <c r="H77" t="str">
        <f>BUSCARV(G77;[1]NOTAS!$A$2:$B$92;2;0)</f>
        <v>Chincha</v>
      </c>
      <c r="I77" t="str">
        <f t="shared" ref="I77" si="115">"nogrid labsize(*0.6)) xline(37, lcolor(ltblue) ) ylabel(,nogrid) ytitle(""Pobreza Estandarizada"", size(*0.7)) title("&amp;""""&amp;"Pobreza de la Provincia "&amp;H77&amp;""&amp;""""&amp;",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  <c r="J77" s="5">
        <v>45</v>
      </c>
      <c r="K77" t="str">
        <f>BUSCARV(J77;[1]NOTAS!$A$2:$B$92;2;0)</f>
        <v>Chincha</v>
      </c>
      <c r="L77" t="str">
        <f t="shared" ref="L77" si="116">"nogrid labsize(*0.6)) xline(37, lcolor(ltblue) ) ylabel(,nogrid) ytitle(""Pobreza Estandarizada"", size(*0.7)) title("&amp;""""&amp;"Pobreza de la Provincia "&amp;K77&amp;""&amp;""""&amp;",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</row>
    <row r="78" spans="1:12">
      <c r="A78" s="2">
        <v>55</v>
      </c>
      <c r="B78" t="str">
        <f>BUSCARV(A78;[1]NOTAS!$A$2:$B$92;2;0)</f>
        <v>Coronel Portillo</v>
      </c>
      <c r="C78" t="str">
        <f>"graph export "&amp;""""&amp;"$provincias_significativas\graficos\"&amp;B$5&amp;"\provincia_"&amp;B78&amp;"_var_"&amp;B$3&amp;"_"&amp;B$4&amp;".png"&amp;""""&amp;", as (png) replace"</f>
        <v>graph export "$provincias_significativas\graficos\malos\provincia_Coronel Portillo_var_alimentos_simulacion_1.png", as (png) replace</v>
      </c>
      <c r="D78" s="3">
        <v>44</v>
      </c>
      <c r="E78" t="str">
        <f>BUSCARV(D78;[1]NOTAS!$A$2:$B$92;2;0)</f>
        <v>Chiclayo</v>
      </c>
      <c r="F78" t="str">
        <f t="shared" ref="F78" si="117">"graph export "&amp;""""&amp;"$provincias_significativas\graficos\"&amp;E$5&amp;"\provincia_"&amp;E78&amp;"_var_"&amp;E$3&amp;"_"&amp;E$4&amp;".png"&amp;""""&amp;", as (png) replace"</f>
        <v>graph export "$provincias_significativas\graficos\malos\provincia_Chiclayo_var_alimentos_simulacion_2.png", as (png) replace</v>
      </c>
      <c r="G78" s="4">
        <v>45</v>
      </c>
      <c r="H78" t="str">
        <f>BUSCARV(G78;[1]NOTAS!$A$2:$B$92;2;0)</f>
        <v>Chincha</v>
      </c>
      <c r="I78" t="str">
        <f t="shared" ref="I78" si="118">"graph export "&amp;""""&amp;"$provincias_significativas\graficos\"&amp;H$5&amp;"\provincia_"&amp;H78&amp;"_var_"&amp;H$3&amp;"_"&amp;H$4&amp;".png"&amp;""""&amp;", as (png) replace"</f>
        <v>graph export "$provincias_significativas\graficos\malos\provincia_Chincha_var_alimentos_simulacion_3.png", as (png) replace</v>
      </c>
      <c r="J78" s="5">
        <v>45</v>
      </c>
      <c r="K78" t="str">
        <f>BUSCARV(J78;[1]NOTAS!$A$2:$B$92;2;0)</f>
        <v>Chincha</v>
      </c>
      <c r="L78" t="str">
        <f t="shared" ref="L78" si="119">"graph export "&amp;""""&amp;"$provincias_significativas\graficos\"&amp;K$5&amp;"\provincia_"&amp;K78&amp;"_var_"&amp;K$3&amp;"_"&amp;K$4&amp;".png"&amp;""""&amp;", as (png) replace"</f>
        <v>graph export "$provincias_significativas\graficos\malos\provincia_Chincha_var_alimentos_simulacion_4.png", as (png) replace</v>
      </c>
    </row>
    <row r="79" spans="1:12">
      <c r="A79" s="2">
        <v>55</v>
      </c>
      <c r="B79" t="str">
        <f>BUSCARV(A79;[1]NOTAS!$A$2:$B$92;2;0)</f>
        <v>Coronel Portillo</v>
      </c>
      <c r="C79" t="str">
        <f>"putexcel set "&amp;""""&amp;"$provincias_significativas\"&amp;B$5&amp;"\output_"&amp;B$5&amp;"_"&amp;B$3&amp;"_"&amp;B$4&amp;".xlsx"&amp;""""&amp;", sheet("&amp;""""&amp;B79&amp;""""&amp;") modify"</f>
        <v>putexcel set "$provincias_significativas\malos\output_malos_alimentos_simulacion_1.xlsx", sheet("Coronel Portillo") modify</v>
      </c>
      <c r="D79" s="3">
        <v>44</v>
      </c>
      <c r="E79" t="str">
        <f>BUSCARV(D79;[1]NOTAS!$A$2:$B$92;2;0)</f>
        <v>Chiclayo</v>
      </c>
      <c r="F79" t="str">
        <f t="shared" ref="F79" si="120">"putexcel set "&amp;""""&amp;"$provincias_significativas\"&amp;E$5&amp;"\output_"&amp;E$5&amp;"_"&amp;E$3&amp;"_"&amp;E$4&amp;".xlsx"&amp;""""&amp;", sheet("&amp;""""&amp;E79&amp;""""&amp;") modify"</f>
        <v>putexcel set "$provincias_significativas\malos\output_malos_alimentos_simulacion_2.xlsx", sheet("Chiclayo") modify</v>
      </c>
      <c r="G79" s="4">
        <v>45</v>
      </c>
      <c r="H79" t="str">
        <f>BUSCARV(G79;[1]NOTAS!$A$2:$B$92;2;0)</f>
        <v>Chincha</v>
      </c>
      <c r="I79" t="str">
        <f t="shared" ref="I79" si="121">"putexcel set "&amp;""""&amp;"$provincias_significativas\"&amp;H$5&amp;"\output_"&amp;H$5&amp;"_"&amp;H$3&amp;"_"&amp;H$4&amp;".xlsx"&amp;""""&amp;", sheet("&amp;""""&amp;H79&amp;""""&amp;") modify"</f>
        <v>putexcel set "$provincias_significativas\malos\output_malos_alimentos_simulacion_3.xlsx", sheet("Chincha") modify</v>
      </c>
      <c r="J79" s="5">
        <v>45</v>
      </c>
      <c r="K79" t="str">
        <f>BUSCARV(J79;[1]NOTAS!$A$2:$B$92;2;0)</f>
        <v>Chincha</v>
      </c>
      <c r="L79" t="str">
        <f t="shared" ref="L79" si="122">"putexcel set "&amp;""""&amp;"$provincias_significativas\"&amp;K$5&amp;"\output_"&amp;K$5&amp;"_"&amp;K$3&amp;"_"&amp;K$4&amp;".xlsx"&amp;""""&amp;", sheet("&amp;""""&amp;K79&amp;""""&amp;") modify"</f>
        <v>putexcel set "$provincias_significativas\malos\output_malos_alimentos_simulacion_4.xlsx", sheet("Chincha") modify</v>
      </c>
    </row>
    <row r="80" spans="1:12">
      <c r="A80" s="2">
        <v>55</v>
      </c>
      <c r="B80" t="str">
        <f>BUSCARV(A80;[1]NOTAS!$A$2:$B$92;2;0)</f>
        <v>Coronel Portillo</v>
      </c>
      <c r="C80" t="str">
        <f>"putexcel J1=picture("&amp;""""&amp;"$provincias_significativas\graficos\"&amp;B$5&amp;"\provincia_"&amp;B80&amp;"_var_"&amp;B$3&amp;"_"&amp;B$2&amp;".png"&amp;""""&amp;")"</f>
        <v>putexcel J1=picture("$provincias_significativas\graficos\malos\provincia_Coronel Portillo_var_alimentos_simulacion_1.png")</v>
      </c>
      <c r="D80" s="3">
        <v>44</v>
      </c>
      <c r="E80" t="str">
        <f>BUSCARV(D80;[1]NOTAS!$A$2:$B$92;2;0)</f>
        <v>Chiclayo</v>
      </c>
      <c r="F80" t="str">
        <f t="shared" ref="F80" si="123">"putexcel J1=picture("&amp;""""&amp;"$provincias_significativas\graficos\"&amp;E$5&amp;"\provincia_"&amp;E80&amp;"_var_"&amp;E$3&amp;"_"&amp;E$2&amp;".png"&amp;""""&amp;")"</f>
        <v>putexcel J1=picture("$provincias_significativas\graficos\malos\provincia_Chiclayo_var_alimentos_simulacion_2.png")</v>
      </c>
      <c r="G80" s="4">
        <v>45</v>
      </c>
      <c r="H80" t="str">
        <f>BUSCARV(G80;[1]NOTAS!$A$2:$B$92;2;0)</f>
        <v>Chincha</v>
      </c>
      <c r="I80" t="str">
        <f t="shared" ref="I80" si="124">"putexcel J1=picture("&amp;""""&amp;"$provincias_significativas\graficos\"&amp;H$5&amp;"\provincia_"&amp;H80&amp;"_var_"&amp;H$3&amp;"_"&amp;H$2&amp;".png"&amp;""""&amp;")"</f>
        <v>putexcel J1=picture("$provincias_significativas\graficos\malos\provincia_Chincha_var_alimentos_simulacion_3.png")</v>
      </c>
      <c r="J80" s="5">
        <v>45</v>
      </c>
      <c r="K80" t="str">
        <f>BUSCARV(J80;[1]NOTAS!$A$2:$B$92;2;0)</f>
        <v>Chincha</v>
      </c>
      <c r="L80" t="str">
        <f t="shared" ref="L80" si="125">"putexcel J1=picture("&amp;""""&amp;"$provincias_significativas\graficos\"&amp;K$5&amp;"\provincia_"&amp;K80&amp;"_var_"&amp;K$3&amp;"_"&amp;K$2&amp;".png"&amp;""""&amp;")"</f>
        <v>putexcel J1=picture("$provincias_significativas\graficos\malos\provincia_Chincha_var_alimentos_simulacion_4.png")</v>
      </c>
    </row>
    <row r="81" spans="1:12">
      <c r="A81" s="2">
        <v>55</v>
      </c>
      <c r="B81" t="str">
        <f>BUSCARV(A81;[1]NOTAS!$A$2:$B$92;2;0)</f>
        <v>Coronel Portillo</v>
      </c>
      <c r="C81" t="s">
        <v>108</v>
      </c>
      <c r="D81" s="3">
        <v>44</v>
      </c>
      <c r="E81" t="str">
        <f>BUSCARV(D81;[1]NOTAS!$A$2:$B$92;2;0)</f>
        <v>Chiclayo</v>
      </c>
      <c r="F81" t="s">
        <v>108</v>
      </c>
      <c r="G81" s="4">
        <v>45</v>
      </c>
      <c r="H81" t="str">
        <f>BUSCARV(G81;[1]NOTAS!$A$2:$B$92;2;0)</f>
        <v>Chincha</v>
      </c>
      <c r="I81" t="s">
        <v>108</v>
      </c>
      <c r="J81" s="5">
        <v>45</v>
      </c>
      <c r="K81" t="str">
        <f>BUSCARV(J81;[1]NOTAS!$A$2:$B$92;2;0)</f>
        <v>Chincha</v>
      </c>
      <c r="L81" t="s">
        <v>108</v>
      </c>
    </row>
    <row r="82" spans="1:12">
      <c r="A82" s="2">
        <v>57</v>
      </c>
      <c r="B82" t="str">
        <f>BUSCARV(A82;[1]NOTAS!$A$2:$B$92;2;0)</f>
        <v>Cusco</v>
      </c>
      <c r="C82" t="str">
        <f>"if `j'=="&amp;A82&amp;" {"</f>
        <v>if `j'==57 {</v>
      </c>
      <c r="D82" s="3">
        <v>45</v>
      </c>
      <c r="E82" t="str">
        <f>BUSCARV(D82;[1]NOTAS!$A$2:$B$92;2;0)</f>
        <v>Chincha</v>
      </c>
      <c r="F82" t="str">
        <f t="shared" ref="F82" si="126">"if `j'=="&amp;D82&amp;" {"</f>
        <v>if `j'==45 {</v>
      </c>
      <c r="G82" s="4">
        <v>55</v>
      </c>
      <c r="H82" t="str">
        <f>BUSCARV(G82;[1]NOTAS!$A$2:$B$92;2;0)</f>
        <v>Coronel Portillo</v>
      </c>
      <c r="I82" t="str">
        <f t="shared" ref="I82" si="127">"if `j'=="&amp;G82&amp;" {"</f>
        <v>if `j'==55 {</v>
      </c>
      <c r="J82" s="5">
        <v>55</v>
      </c>
      <c r="K82" t="str">
        <f>BUSCARV(J82;[1]NOTAS!$A$2:$B$92;2;0)</f>
        <v>Coronel Portillo</v>
      </c>
      <c r="L82" t="str">
        <f t="shared" ref="L82" si="128">"if `j'=="&amp;J82&amp;" {"</f>
        <v>if `j'==55 {</v>
      </c>
    </row>
    <row r="83" spans="1:12">
      <c r="A83" s="2">
        <v>57</v>
      </c>
      <c r="B83" t="str">
        <f>BUSCARV(A83;[1]NOTAS!$A$2:$B$92;2;0)</f>
        <v>Cusco</v>
      </c>
      <c r="C83" t="str">
        <f>"export excel ""$provincias_significativas\"&amp;B$5&amp;"\output_"&amp;B$5&amp;"_"&amp;B$3&amp;"_"&amp;B$4&amp;".xlsx"", firstrow(variables) sheet("&amp;""""&amp;B83&amp;""""&amp;", replace) keepcellfmt"</f>
        <v>export excel "$provincias_significativas\malos\output_malos_alimentos_simulacion_1.xlsx", firstrow(variables) sheet("Cusco", replace) keepcellfmt</v>
      </c>
      <c r="D83" s="3">
        <v>45</v>
      </c>
      <c r="E83" t="str">
        <f>BUSCARV(D83;[1]NOTAS!$A$2:$B$92;2;0)</f>
        <v>Chincha</v>
      </c>
      <c r="F83" t="str">
        <f t="shared" ref="F83" si="129">"export excel ""$provincias_significativas\"&amp;E$5&amp;"\output_"&amp;E$5&amp;"_"&amp;E$3&amp;"_"&amp;E$4&amp;".xlsx"", firstrow(variables) sheet("&amp;""""&amp;E83&amp;""""&amp;", replace) keepcellfmt"</f>
        <v>export excel "$provincias_significativas\malos\output_malos_alimentos_simulacion_2.xlsx", firstrow(variables) sheet("Chincha", replace) keepcellfmt</v>
      </c>
      <c r="G83" s="4">
        <v>55</v>
      </c>
      <c r="H83" t="str">
        <f>BUSCARV(G83;[1]NOTAS!$A$2:$B$92;2;0)</f>
        <v>Coronel Portillo</v>
      </c>
      <c r="I83" t="str">
        <f t="shared" ref="I83" si="130">"export excel ""$provincias_significativas\"&amp;H$5&amp;"\output_"&amp;H$5&amp;"_"&amp;H$3&amp;"_"&amp;H$4&amp;".xlsx"", firstrow(variables) sheet("&amp;""""&amp;H83&amp;""""&amp;", replace) keepcellfmt"</f>
        <v>export excel "$provincias_significativas\malos\output_malos_alimentos_simulacion_3.xlsx", firstrow(variables) sheet("Coronel Portillo", replace) keepcellfmt</v>
      </c>
      <c r="J83" s="5">
        <v>55</v>
      </c>
      <c r="K83" t="str">
        <f>BUSCARV(J83;[1]NOTAS!$A$2:$B$92;2;0)</f>
        <v>Coronel Portillo</v>
      </c>
      <c r="L83" t="str">
        <f t="shared" ref="L83" si="131">"export excel ""$provincias_significativas\"&amp;K$5&amp;"\output_"&amp;K$5&amp;"_"&amp;K$3&amp;"_"&amp;K$4&amp;".xlsx"", firstrow(variables) sheet("&amp;""""&amp;K83&amp;""""&amp;", replace) keepcellfmt"</f>
        <v>export excel "$provincias_significativas\malos\output_malos_alimentos_simulacion_4.xlsx", firstrow(variables) sheet("Coronel Portillo", replace) keepcellfmt</v>
      </c>
    </row>
    <row r="84" spans="1:12">
      <c r="A84" s="2">
        <v>57</v>
      </c>
      <c r="B84" t="str">
        <f>BUSCARV(A84;[1]NOTAS!$A$2:$B$92;2;0)</f>
        <v>Cusco</v>
      </c>
      <c r="C84" t="s">
        <v>105</v>
      </c>
      <c r="D84" s="3">
        <v>45</v>
      </c>
      <c r="E84" t="str">
        <f>BUSCARV(D84;[1]NOTAS!$A$2:$B$92;2;0)</f>
        <v>Chincha</v>
      </c>
      <c r="F84" t="s">
        <v>105</v>
      </c>
      <c r="G84" s="4">
        <v>55</v>
      </c>
      <c r="H84" t="str">
        <f>BUSCARV(G84;[1]NOTAS!$A$2:$B$92;2;0)</f>
        <v>Coronel Portillo</v>
      </c>
      <c r="I84" t="s">
        <v>105</v>
      </c>
      <c r="J84" s="5">
        <v>55</v>
      </c>
      <c r="K84" t="str">
        <f>BUSCARV(J84;[1]NOTAS!$A$2:$B$92;2;0)</f>
        <v>Coronel Portillo</v>
      </c>
      <c r="L84" t="s">
        <v>105</v>
      </c>
    </row>
    <row r="85" spans="1:12">
      <c r="A85" s="2">
        <v>57</v>
      </c>
      <c r="B85" t="str">
        <f>BUSCARV(A85;[1]NOTAS!$A$2:$B$92;2;0)</f>
        <v>Cusco</v>
      </c>
      <c r="C85" t="s">
        <v>106</v>
      </c>
      <c r="D85" s="3">
        <v>45</v>
      </c>
      <c r="E85" t="str">
        <f>BUSCARV(D85;[1]NOTAS!$A$2:$B$92;2;0)</f>
        <v>Chincha</v>
      </c>
      <c r="F85" t="s">
        <v>106</v>
      </c>
      <c r="G85" s="4">
        <v>55</v>
      </c>
      <c r="H85" t="str">
        <f>BUSCARV(G85;[1]NOTAS!$A$2:$B$92;2;0)</f>
        <v>Coronel Portillo</v>
      </c>
      <c r="I85" t="s">
        <v>106</v>
      </c>
      <c r="J85" s="5">
        <v>55</v>
      </c>
      <c r="K85" t="str">
        <f>BUSCARV(J85;[1]NOTAS!$A$2:$B$92;2;0)</f>
        <v>Coronel Portillo</v>
      </c>
      <c r="L85" t="s">
        <v>106</v>
      </c>
    </row>
    <row r="86" spans="1:12">
      <c r="A86" s="2">
        <v>57</v>
      </c>
      <c r="B86" t="str">
        <f>BUSCARV(A86;[1]NOTAS!$A$2:$B$92;2;0)</f>
        <v>Cusco</v>
      </c>
      <c r="C86" t="str">
        <f>"nogrid labsize(*0.6)) xline(37, lcolor(ltblue) ) ylabel(,nogrid) ytitle(""Pobreza Estandarizada"", size(*0.7)) title("&amp;""""&amp;"Pobreza de la Provincia "&amp;B86&amp;""&amp;""""&amp;",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  <c r="D86" s="3">
        <v>45</v>
      </c>
      <c r="E86" t="str">
        <f>BUSCARV(D86;[1]NOTAS!$A$2:$B$92;2;0)</f>
        <v>Chincha</v>
      </c>
      <c r="F86" t="str">
        <f t="shared" ref="F86" si="132">"nogrid labsize(*0.6)) xline(37, lcolor(ltblue) ) ylabel(,nogrid) ytitle(""Pobreza Estandarizada"", size(*0.7)) title("&amp;""""&amp;"Pobreza de la Provincia "&amp;E86&amp;""&amp;""""&amp;",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  <c r="G86" s="4">
        <v>55</v>
      </c>
      <c r="H86" t="str">
        <f>BUSCARV(G86;[1]NOTAS!$A$2:$B$92;2;0)</f>
        <v>Coronel Portillo</v>
      </c>
      <c r="I86" t="str">
        <f t="shared" ref="I86" si="133">"nogrid labsize(*0.6)) xline(37, lcolor(ltblue) ) ylabel(,nogrid) ytitle(""Pobreza Estandarizada"", size(*0.7)) title("&amp;""""&amp;"Pobreza de la Provincia "&amp;H86&amp;""&amp;""""&amp;",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Coronel Portillo", size(10pt)) graphregion(color(white)) legend(label(1 "Observado") label(2 "SCM") label(3 "SCM Spillover"))</v>
      </c>
      <c r="J86" s="5">
        <v>55</v>
      </c>
      <c r="K86" t="str">
        <f>BUSCARV(J86;[1]NOTAS!$A$2:$B$92;2;0)</f>
        <v>Coronel Portillo</v>
      </c>
      <c r="L86" t="str">
        <f t="shared" ref="L86" si="134">"nogrid labsize(*0.6)) xline(37, lcolor(ltblue) ) ylabel(,nogrid) ytitle(""Pobreza Estandarizada"", size(*0.7)) title("&amp;""""&amp;"Pobreza de la Provincia "&amp;K86&amp;""&amp;""""&amp;",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Coronel Portillo", size(10pt)) graphregion(color(white)) legend(label(1 "Observado") label(2 "SCM") label(3 "SCM Spillover"))</v>
      </c>
    </row>
    <row r="87" spans="1:12">
      <c r="A87" s="2">
        <v>57</v>
      </c>
      <c r="B87" t="str">
        <f>BUSCARV(A87;[1]NOTAS!$A$2:$B$92;2;0)</f>
        <v>Cusco</v>
      </c>
      <c r="C87" t="str">
        <f>"graph export "&amp;""""&amp;"$provincias_significativas\graficos\"&amp;B$5&amp;"\provincia_"&amp;B87&amp;"_var_"&amp;B$3&amp;"_"&amp;B$4&amp;".png"&amp;""""&amp;", as (png) replace"</f>
        <v>graph export "$provincias_significativas\graficos\malos\provincia_Cusco_var_alimentos_simulacion_1.png", as (png) replace</v>
      </c>
      <c r="D87" s="3">
        <v>45</v>
      </c>
      <c r="E87" t="str">
        <f>BUSCARV(D87;[1]NOTAS!$A$2:$B$92;2;0)</f>
        <v>Chincha</v>
      </c>
      <c r="F87" t="str">
        <f t="shared" ref="F87" si="135">"graph export "&amp;""""&amp;"$provincias_significativas\graficos\"&amp;E$5&amp;"\provincia_"&amp;E87&amp;"_var_"&amp;E$3&amp;"_"&amp;E$4&amp;".png"&amp;""""&amp;", as (png) replace"</f>
        <v>graph export "$provincias_significativas\graficos\malos\provincia_Chincha_var_alimentos_simulacion_2.png", as (png) replace</v>
      </c>
      <c r="G87" s="4">
        <v>55</v>
      </c>
      <c r="H87" t="str">
        <f>BUSCARV(G87;[1]NOTAS!$A$2:$B$92;2;0)</f>
        <v>Coronel Portillo</v>
      </c>
      <c r="I87" t="str">
        <f t="shared" ref="I87" si="136">"graph export "&amp;""""&amp;"$provincias_significativas\graficos\"&amp;H$5&amp;"\provincia_"&amp;H87&amp;"_var_"&amp;H$3&amp;"_"&amp;H$4&amp;".png"&amp;""""&amp;", as (png) replace"</f>
        <v>graph export "$provincias_significativas\graficos\malos\provincia_Coronel Portillo_var_alimentos_simulacion_3.png", as (png) replace</v>
      </c>
      <c r="J87" s="5">
        <v>55</v>
      </c>
      <c r="K87" t="str">
        <f>BUSCARV(J87;[1]NOTAS!$A$2:$B$92;2;0)</f>
        <v>Coronel Portillo</v>
      </c>
      <c r="L87" t="str">
        <f t="shared" ref="L87" si="137">"graph export "&amp;""""&amp;"$provincias_significativas\graficos\"&amp;K$5&amp;"\provincia_"&amp;K87&amp;"_var_"&amp;K$3&amp;"_"&amp;K$4&amp;".png"&amp;""""&amp;", as (png) replace"</f>
        <v>graph export "$provincias_significativas\graficos\malos\provincia_Coronel Portillo_var_alimentos_simulacion_4.png", as (png) replace</v>
      </c>
    </row>
    <row r="88" spans="1:12">
      <c r="A88" s="2">
        <v>57</v>
      </c>
      <c r="B88" t="str">
        <f>BUSCARV(A88;[1]NOTAS!$A$2:$B$92;2;0)</f>
        <v>Cusco</v>
      </c>
      <c r="C88" t="str">
        <f>"putexcel set "&amp;""""&amp;"$provincias_significativas\"&amp;B$5&amp;"\output_"&amp;B$5&amp;"_"&amp;B$3&amp;"_"&amp;B$4&amp;".xlsx"&amp;""""&amp;", sheet("&amp;""""&amp;B88&amp;""""&amp;") modify"</f>
        <v>putexcel set "$provincias_significativas\malos\output_malos_alimentos_simulacion_1.xlsx", sheet("Cusco") modify</v>
      </c>
      <c r="D88" s="3">
        <v>45</v>
      </c>
      <c r="E88" t="str">
        <f>BUSCARV(D88;[1]NOTAS!$A$2:$B$92;2;0)</f>
        <v>Chincha</v>
      </c>
      <c r="F88" t="str">
        <f t="shared" ref="F88" si="138">"putexcel set "&amp;""""&amp;"$provincias_significativas\"&amp;E$5&amp;"\output_"&amp;E$5&amp;"_"&amp;E$3&amp;"_"&amp;E$4&amp;".xlsx"&amp;""""&amp;", sheet("&amp;""""&amp;E88&amp;""""&amp;") modify"</f>
        <v>putexcel set "$provincias_significativas\malos\output_malos_alimentos_simulacion_2.xlsx", sheet("Chincha") modify</v>
      </c>
      <c r="G88" s="4">
        <v>55</v>
      </c>
      <c r="H88" t="str">
        <f>BUSCARV(G88;[1]NOTAS!$A$2:$B$92;2;0)</f>
        <v>Coronel Portillo</v>
      </c>
      <c r="I88" t="str">
        <f t="shared" ref="I88" si="139">"putexcel set "&amp;""""&amp;"$provincias_significativas\"&amp;H$5&amp;"\output_"&amp;H$5&amp;"_"&amp;H$3&amp;"_"&amp;H$4&amp;".xlsx"&amp;""""&amp;", sheet("&amp;""""&amp;H88&amp;""""&amp;") modify"</f>
        <v>putexcel set "$provincias_significativas\malos\output_malos_alimentos_simulacion_3.xlsx", sheet("Coronel Portillo") modify</v>
      </c>
      <c r="J88" s="5">
        <v>55</v>
      </c>
      <c r="K88" t="str">
        <f>BUSCARV(J88;[1]NOTAS!$A$2:$B$92;2;0)</f>
        <v>Coronel Portillo</v>
      </c>
      <c r="L88" t="str">
        <f t="shared" ref="L88" si="140">"putexcel set "&amp;""""&amp;"$provincias_significativas\"&amp;K$5&amp;"\output_"&amp;K$5&amp;"_"&amp;K$3&amp;"_"&amp;K$4&amp;".xlsx"&amp;""""&amp;", sheet("&amp;""""&amp;K88&amp;""""&amp;") modify"</f>
        <v>putexcel set "$provincias_significativas\malos\output_malos_alimentos_simulacion_4.xlsx", sheet("Coronel Portillo") modify</v>
      </c>
    </row>
    <row r="89" spans="1:12">
      <c r="A89" s="2">
        <v>57</v>
      </c>
      <c r="B89" t="str">
        <f>BUSCARV(A89;[1]NOTAS!$A$2:$B$92;2;0)</f>
        <v>Cusco</v>
      </c>
      <c r="C89" t="str">
        <f>"putexcel J1=picture("&amp;""""&amp;"$provincias_significativas\graficos\"&amp;B$5&amp;"\provincia_"&amp;B89&amp;"_var_"&amp;B$3&amp;"_"&amp;B$2&amp;".png"&amp;""""&amp;")"</f>
        <v>putexcel J1=picture("$provincias_significativas\graficos\malos\provincia_Cusco_var_alimentos_simulacion_1.png")</v>
      </c>
      <c r="D89" s="3">
        <v>45</v>
      </c>
      <c r="E89" t="str">
        <f>BUSCARV(D89;[1]NOTAS!$A$2:$B$92;2;0)</f>
        <v>Chincha</v>
      </c>
      <c r="F89" t="str">
        <f t="shared" ref="F89" si="141">"putexcel J1=picture("&amp;""""&amp;"$provincias_significativas\graficos\"&amp;E$5&amp;"\provincia_"&amp;E89&amp;"_var_"&amp;E$3&amp;"_"&amp;E$2&amp;".png"&amp;""""&amp;")"</f>
        <v>putexcel J1=picture("$provincias_significativas\graficos\malos\provincia_Chincha_var_alimentos_simulacion_2.png")</v>
      </c>
      <c r="G89" s="4">
        <v>55</v>
      </c>
      <c r="H89" t="str">
        <f>BUSCARV(G89;[1]NOTAS!$A$2:$B$92;2;0)</f>
        <v>Coronel Portillo</v>
      </c>
      <c r="I89" t="str">
        <f t="shared" ref="I89" si="142">"putexcel J1=picture("&amp;""""&amp;"$provincias_significativas\graficos\"&amp;H$5&amp;"\provincia_"&amp;H89&amp;"_var_"&amp;H$3&amp;"_"&amp;H$2&amp;".png"&amp;""""&amp;")"</f>
        <v>putexcel J1=picture("$provincias_significativas\graficos\malos\provincia_Coronel Portillo_var_alimentos_simulacion_3.png")</v>
      </c>
      <c r="J89" s="5">
        <v>55</v>
      </c>
      <c r="K89" t="str">
        <f>BUSCARV(J89;[1]NOTAS!$A$2:$B$92;2;0)</f>
        <v>Coronel Portillo</v>
      </c>
      <c r="L89" t="str">
        <f t="shared" ref="L89" si="143">"putexcel J1=picture("&amp;""""&amp;"$provincias_significativas\graficos\"&amp;K$5&amp;"\provincia_"&amp;K89&amp;"_var_"&amp;K$3&amp;"_"&amp;K$2&amp;".png"&amp;""""&amp;")"</f>
        <v>putexcel J1=picture("$provincias_significativas\graficos\malos\provincia_Coronel Portillo_var_alimentos_simulacion_4.png")</v>
      </c>
    </row>
    <row r="90" spans="1:12">
      <c r="A90" s="2">
        <v>57</v>
      </c>
      <c r="B90" t="str">
        <f>BUSCARV(A90;[1]NOTAS!$A$2:$B$92;2;0)</f>
        <v>Cusco</v>
      </c>
      <c r="C90" t="s">
        <v>108</v>
      </c>
      <c r="D90" s="3">
        <v>45</v>
      </c>
      <c r="E90" t="str">
        <f>BUSCARV(D90;[1]NOTAS!$A$2:$B$92;2;0)</f>
        <v>Chincha</v>
      </c>
      <c r="F90" t="s">
        <v>108</v>
      </c>
      <c r="G90" s="4">
        <v>55</v>
      </c>
      <c r="H90" t="str">
        <f>BUSCARV(G90;[1]NOTAS!$A$2:$B$92;2;0)</f>
        <v>Coronel Portillo</v>
      </c>
      <c r="I90" t="s">
        <v>108</v>
      </c>
      <c r="J90" s="5">
        <v>55</v>
      </c>
      <c r="K90" t="str">
        <f>BUSCARV(J90;[1]NOTAS!$A$2:$B$92;2;0)</f>
        <v>Coronel Portillo</v>
      </c>
      <c r="L90" t="s">
        <v>108</v>
      </c>
    </row>
    <row r="91" spans="1:12">
      <c r="A91" s="2">
        <v>66</v>
      </c>
      <c r="B91" t="str">
        <f>BUSCARV(A91;[1]NOTAS!$A$2:$B$92;2;0)</f>
        <v>General Sanchez Cerro</v>
      </c>
      <c r="C91" t="str">
        <f>"if `j'=="&amp;A91&amp;" {"</f>
        <v>if `j'==66 {</v>
      </c>
      <c r="D91" s="3">
        <v>55</v>
      </c>
      <c r="E91" t="str">
        <f>BUSCARV(D91;[1]NOTAS!$A$2:$B$92;2;0)</f>
        <v>Coronel Portillo</v>
      </c>
      <c r="F91" t="str">
        <f t="shared" ref="F91" si="144">"if `j'=="&amp;D91&amp;" {"</f>
        <v>if `j'==55 {</v>
      </c>
      <c r="G91" s="4">
        <v>57</v>
      </c>
      <c r="H91" t="str">
        <f>BUSCARV(G91;[1]NOTAS!$A$2:$B$92;2;0)</f>
        <v>Cusco</v>
      </c>
      <c r="I91" t="str">
        <f t="shared" ref="I91" si="145">"if `j'=="&amp;G91&amp;" {"</f>
        <v>if `j'==57 {</v>
      </c>
      <c r="J91" s="5">
        <v>57</v>
      </c>
      <c r="K91" t="str">
        <f>BUSCARV(J91;[1]NOTAS!$A$2:$B$92;2;0)</f>
        <v>Cusco</v>
      </c>
      <c r="L91" t="str">
        <f t="shared" ref="L91" si="146">"if `j'=="&amp;J91&amp;" {"</f>
        <v>if `j'==57 {</v>
      </c>
    </row>
    <row r="92" spans="1:12">
      <c r="A92" s="2">
        <v>66</v>
      </c>
      <c r="B92" t="str">
        <f>BUSCARV(A92;[1]NOTAS!$A$2:$B$92;2;0)</f>
        <v>General Sanchez Cerro</v>
      </c>
      <c r="C92" t="str">
        <f>"export excel ""$provincias_significativas\"&amp;B$5&amp;"\output_"&amp;B$5&amp;"_"&amp;B$3&amp;"_"&amp;B$4&amp;".xlsx"", firstrow(variables) sheet("&amp;""""&amp;B92&amp;""""&amp;", replace) keepcellfmt"</f>
        <v>export excel "$provincias_significativas\malos\output_malos_alimentos_simulacion_1.xlsx", firstrow(variables) sheet("General Sanchez Cerro", replace) keepcellfmt</v>
      </c>
      <c r="D92" s="3">
        <v>55</v>
      </c>
      <c r="E92" t="str">
        <f>BUSCARV(D92;[1]NOTAS!$A$2:$B$92;2;0)</f>
        <v>Coronel Portillo</v>
      </c>
      <c r="F92" t="str">
        <f t="shared" ref="F92" si="147">"export excel ""$provincias_significativas\"&amp;E$5&amp;"\output_"&amp;E$5&amp;"_"&amp;E$3&amp;"_"&amp;E$4&amp;".xlsx"", firstrow(variables) sheet("&amp;""""&amp;E92&amp;""""&amp;", replace) keepcellfmt"</f>
        <v>export excel "$provincias_significativas\malos\output_malos_alimentos_simulacion_2.xlsx", firstrow(variables) sheet("Coronel Portillo", replace) keepcellfmt</v>
      </c>
      <c r="G92" s="4">
        <v>57</v>
      </c>
      <c r="H92" t="str">
        <f>BUSCARV(G92;[1]NOTAS!$A$2:$B$92;2;0)</f>
        <v>Cusco</v>
      </c>
      <c r="I92" t="str">
        <f t="shared" ref="I92" si="148">"export excel ""$provincias_significativas\"&amp;H$5&amp;"\output_"&amp;H$5&amp;"_"&amp;H$3&amp;"_"&amp;H$4&amp;".xlsx"", firstrow(variables) sheet("&amp;""""&amp;H92&amp;""""&amp;", replace) keepcellfmt"</f>
        <v>export excel "$provincias_significativas\malos\output_malos_alimentos_simulacion_3.xlsx", firstrow(variables) sheet("Cusco", replace) keepcellfmt</v>
      </c>
      <c r="J92" s="5">
        <v>57</v>
      </c>
      <c r="K92" t="str">
        <f>BUSCARV(J92;[1]NOTAS!$A$2:$B$92;2;0)</f>
        <v>Cusco</v>
      </c>
      <c r="L92" t="str">
        <f t="shared" ref="L92" si="149">"export excel ""$provincias_significativas\"&amp;K$5&amp;"\output_"&amp;K$5&amp;"_"&amp;K$3&amp;"_"&amp;K$4&amp;".xlsx"", firstrow(variables) sheet("&amp;""""&amp;K92&amp;""""&amp;", replace) keepcellfmt"</f>
        <v>export excel "$provincias_significativas\malos\output_malos_alimentos_simulacion_4.xlsx", firstrow(variables) sheet("Cusco", replace) keepcellfmt</v>
      </c>
    </row>
    <row r="93" spans="1:12">
      <c r="A93" s="2">
        <v>66</v>
      </c>
      <c r="B93" t="str">
        <f>BUSCARV(A93;[1]NOTAS!$A$2:$B$92;2;0)</f>
        <v>General Sanchez Cerro</v>
      </c>
      <c r="C93" t="s">
        <v>105</v>
      </c>
      <c r="D93" s="3">
        <v>55</v>
      </c>
      <c r="E93" t="str">
        <f>BUSCARV(D93;[1]NOTAS!$A$2:$B$92;2;0)</f>
        <v>Coronel Portillo</v>
      </c>
      <c r="F93" t="s">
        <v>105</v>
      </c>
      <c r="G93" s="4">
        <v>57</v>
      </c>
      <c r="H93" t="str">
        <f>BUSCARV(G93;[1]NOTAS!$A$2:$B$92;2;0)</f>
        <v>Cusco</v>
      </c>
      <c r="I93" t="s">
        <v>105</v>
      </c>
      <c r="J93" s="5">
        <v>57</v>
      </c>
      <c r="K93" t="str">
        <f>BUSCARV(J93;[1]NOTAS!$A$2:$B$92;2;0)</f>
        <v>Cusco</v>
      </c>
      <c r="L93" t="s">
        <v>105</v>
      </c>
    </row>
    <row r="94" spans="1:12">
      <c r="A94" s="2">
        <v>66</v>
      </c>
      <c r="B94" t="str">
        <f>BUSCARV(A94;[1]NOTAS!$A$2:$B$92;2;0)</f>
        <v>General Sanchez Cerro</v>
      </c>
      <c r="C94" t="s">
        <v>106</v>
      </c>
      <c r="D94" s="3">
        <v>55</v>
      </c>
      <c r="E94" t="str">
        <f>BUSCARV(D94;[1]NOTAS!$A$2:$B$92;2;0)</f>
        <v>Coronel Portillo</v>
      </c>
      <c r="F94" t="s">
        <v>106</v>
      </c>
      <c r="G94" s="4">
        <v>57</v>
      </c>
      <c r="H94" t="str">
        <f>BUSCARV(G94;[1]NOTAS!$A$2:$B$92;2;0)</f>
        <v>Cusco</v>
      </c>
      <c r="I94" t="s">
        <v>106</v>
      </c>
      <c r="J94" s="5">
        <v>57</v>
      </c>
      <c r="K94" t="str">
        <f>BUSCARV(J94;[1]NOTAS!$A$2:$B$92;2;0)</f>
        <v>Cusco</v>
      </c>
      <c r="L94" t="s">
        <v>106</v>
      </c>
    </row>
    <row r="95" spans="1:12">
      <c r="A95" s="2">
        <v>66</v>
      </c>
      <c r="B95" t="str">
        <f>BUSCARV(A95;[1]NOTAS!$A$2:$B$92;2;0)</f>
        <v>General Sanchez Cerro</v>
      </c>
      <c r="C95" t="str">
        <f>"nogrid labsize(*0.6)) xline(37, lcolor(ltblue) ) ylabel(,nogrid) ytitle(""Pobreza Estandarizada"", size(*0.7)) title("&amp;""""&amp;"Pobreza de la Provincia "&amp;B95&amp;""&amp;""""&amp;",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  <c r="D95" s="3">
        <v>55</v>
      </c>
      <c r="E95" t="str">
        <f>BUSCARV(D95;[1]NOTAS!$A$2:$B$92;2;0)</f>
        <v>Coronel Portillo</v>
      </c>
      <c r="F95" t="str">
        <f t="shared" ref="F95" si="150">"nogrid labsize(*0.6)) xline(37, lcolor(ltblue) ) ylabel(,nogrid) ytitle(""Pobreza Estandarizada"", size(*0.7)) title("&amp;""""&amp;"Pobreza de la Provincia "&amp;E95&amp;""&amp;""""&amp;",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Coronel Portillo", size(10pt)) graphregion(color(white)) legend(label(1 "Observado") label(2 "SCM") label(3 "SCM Spillover"))</v>
      </c>
      <c r="G95" s="4">
        <v>57</v>
      </c>
      <c r="H95" t="str">
        <f>BUSCARV(G95;[1]NOTAS!$A$2:$B$92;2;0)</f>
        <v>Cusco</v>
      </c>
      <c r="I95" t="str">
        <f t="shared" ref="I95" si="151">"nogrid labsize(*0.6)) xline(37, lcolor(ltblue) ) ylabel(,nogrid) ytitle(""Pobreza Estandarizada"", size(*0.7)) title("&amp;""""&amp;"Pobreza de la Provincia "&amp;H95&amp;""&amp;""""&amp;",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  <c r="J95" s="5">
        <v>57</v>
      </c>
      <c r="K95" t="str">
        <f>BUSCARV(J95;[1]NOTAS!$A$2:$B$92;2;0)</f>
        <v>Cusco</v>
      </c>
      <c r="L95" t="str">
        <f t="shared" ref="L95" si="152">"nogrid labsize(*0.6)) xline(37, lcolor(ltblue) ) ylabel(,nogrid) ytitle(""Pobreza Estandarizada"", size(*0.7)) title("&amp;""""&amp;"Pobreza de la Provincia "&amp;K95&amp;""&amp;""""&amp;",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</row>
    <row r="96" spans="1:12">
      <c r="A96" s="2">
        <v>66</v>
      </c>
      <c r="B96" t="str">
        <f>BUSCARV(A96;[1]NOTAS!$A$2:$B$92;2;0)</f>
        <v>General Sanchez Cerro</v>
      </c>
      <c r="C96" t="str">
        <f>"graph export "&amp;""""&amp;"$provincias_significativas\graficos\"&amp;B$5&amp;"\provincia_"&amp;B96&amp;"_var_"&amp;B$3&amp;"_"&amp;B$4&amp;".png"&amp;""""&amp;", as (png) replace"</f>
        <v>graph export "$provincias_significativas\graficos\malos\provincia_General Sanchez Cerro_var_alimentos_simulacion_1.png", as (png) replace</v>
      </c>
      <c r="D96" s="3">
        <v>55</v>
      </c>
      <c r="E96" t="str">
        <f>BUSCARV(D96;[1]NOTAS!$A$2:$B$92;2;0)</f>
        <v>Coronel Portillo</v>
      </c>
      <c r="F96" t="str">
        <f t="shared" ref="F96" si="153">"graph export "&amp;""""&amp;"$provincias_significativas\graficos\"&amp;E$5&amp;"\provincia_"&amp;E96&amp;"_var_"&amp;E$3&amp;"_"&amp;E$4&amp;".png"&amp;""""&amp;", as (png) replace"</f>
        <v>graph export "$provincias_significativas\graficos\malos\provincia_Coronel Portillo_var_alimentos_simulacion_2.png", as (png) replace</v>
      </c>
      <c r="G96" s="4">
        <v>57</v>
      </c>
      <c r="H96" t="str">
        <f>BUSCARV(G96;[1]NOTAS!$A$2:$B$92;2;0)</f>
        <v>Cusco</v>
      </c>
      <c r="I96" t="str">
        <f t="shared" ref="I96" si="154">"graph export "&amp;""""&amp;"$provincias_significativas\graficos\"&amp;H$5&amp;"\provincia_"&amp;H96&amp;"_var_"&amp;H$3&amp;"_"&amp;H$4&amp;".png"&amp;""""&amp;", as (png) replace"</f>
        <v>graph export "$provincias_significativas\graficos\malos\provincia_Cusco_var_alimentos_simulacion_3.png", as (png) replace</v>
      </c>
      <c r="J96" s="5">
        <v>57</v>
      </c>
      <c r="K96" t="str">
        <f>BUSCARV(J96;[1]NOTAS!$A$2:$B$92;2;0)</f>
        <v>Cusco</v>
      </c>
      <c r="L96" t="str">
        <f t="shared" ref="L96" si="155">"graph export "&amp;""""&amp;"$provincias_significativas\graficos\"&amp;K$5&amp;"\provincia_"&amp;K96&amp;"_var_"&amp;K$3&amp;"_"&amp;K$4&amp;".png"&amp;""""&amp;", as (png) replace"</f>
        <v>graph export "$provincias_significativas\graficos\malos\provincia_Cusco_var_alimentos_simulacion_4.png", as (png) replace</v>
      </c>
    </row>
    <row r="97" spans="1:12">
      <c r="A97" s="2">
        <v>66</v>
      </c>
      <c r="B97" t="str">
        <f>BUSCARV(A97;[1]NOTAS!$A$2:$B$92;2;0)</f>
        <v>General Sanchez Cerro</v>
      </c>
      <c r="C97" t="str">
        <f>"putexcel set "&amp;""""&amp;"$provincias_significativas\"&amp;B$5&amp;"\output_"&amp;B$5&amp;"_"&amp;B$3&amp;"_"&amp;B$4&amp;".xlsx"&amp;""""&amp;", sheet("&amp;""""&amp;B97&amp;""""&amp;") modify"</f>
        <v>putexcel set "$provincias_significativas\malos\output_malos_alimentos_simulacion_1.xlsx", sheet("General Sanchez Cerro") modify</v>
      </c>
      <c r="D97" s="3">
        <v>55</v>
      </c>
      <c r="E97" t="str">
        <f>BUSCARV(D97;[1]NOTAS!$A$2:$B$92;2;0)</f>
        <v>Coronel Portillo</v>
      </c>
      <c r="F97" t="str">
        <f t="shared" ref="F97" si="156">"putexcel set "&amp;""""&amp;"$provincias_significativas\"&amp;E$5&amp;"\output_"&amp;E$5&amp;"_"&amp;E$3&amp;"_"&amp;E$4&amp;".xlsx"&amp;""""&amp;", sheet("&amp;""""&amp;E97&amp;""""&amp;") modify"</f>
        <v>putexcel set "$provincias_significativas\malos\output_malos_alimentos_simulacion_2.xlsx", sheet("Coronel Portillo") modify</v>
      </c>
      <c r="G97" s="4">
        <v>57</v>
      </c>
      <c r="H97" t="str">
        <f>BUSCARV(G97;[1]NOTAS!$A$2:$B$92;2;0)</f>
        <v>Cusco</v>
      </c>
      <c r="I97" t="str">
        <f t="shared" ref="I97" si="157">"putexcel set "&amp;""""&amp;"$provincias_significativas\"&amp;H$5&amp;"\output_"&amp;H$5&amp;"_"&amp;H$3&amp;"_"&amp;H$4&amp;".xlsx"&amp;""""&amp;", sheet("&amp;""""&amp;H97&amp;""""&amp;") modify"</f>
        <v>putexcel set "$provincias_significativas\malos\output_malos_alimentos_simulacion_3.xlsx", sheet("Cusco") modify</v>
      </c>
      <c r="J97" s="5">
        <v>57</v>
      </c>
      <c r="K97" t="str">
        <f>BUSCARV(J97;[1]NOTAS!$A$2:$B$92;2;0)</f>
        <v>Cusco</v>
      </c>
      <c r="L97" t="str">
        <f t="shared" ref="L97" si="158">"putexcel set "&amp;""""&amp;"$provincias_significativas\"&amp;K$5&amp;"\output_"&amp;K$5&amp;"_"&amp;K$3&amp;"_"&amp;K$4&amp;".xlsx"&amp;""""&amp;", sheet("&amp;""""&amp;K97&amp;""""&amp;") modify"</f>
        <v>putexcel set "$provincias_significativas\malos\output_malos_alimentos_simulacion_4.xlsx", sheet("Cusco") modify</v>
      </c>
    </row>
    <row r="98" spans="1:12">
      <c r="A98" s="2">
        <v>66</v>
      </c>
      <c r="B98" t="str">
        <f>BUSCARV(A98;[1]NOTAS!$A$2:$B$92;2;0)</f>
        <v>General Sanchez Cerro</v>
      </c>
      <c r="C98" t="str">
        <f>"putexcel J1=picture("&amp;""""&amp;"$provincias_significativas\graficos\"&amp;B$5&amp;"\provincia_"&amp;B98&amp;"_var_"&amp;B$3&amp;"_"&amp;B$2&amp;".png"&amp;""""&amp;")"</f>
        <v>putexcel J1=picture("$provincias_significativas\graficos\malos\provincia_General Sanchez Cerro_var_alimentos_simulacion_1.png")</v>
      </c>
      <c r="D98" s="3">
        <v>55</v>
      </c>
      <c r="E98" t="str">
        <f>BUSCARV(D98;[1]NOTAS!$A$2:$B$92;2;0)</f>
        <v>Coronel Portillo</v>
      </c>
      <c r="F98" t="str">
        <f t="shared" ref="F98" si="159">"putexcel J1=picture("&amp;""""&amp;"$provincias_significativas\graficos\"&amp;E$5&amp;"\provincia_"&amp;E98&amp;"_var_"&amp;E$3&amp;"_"&amp;E$2&amp;".png"&amp;""""&amp;")"</f>
        <v>putexcel J1=picture("$provincias_significativas\graficos\malos\provincia_Coronel Portillo_var_alimentos_simulacion_2.png")</v>
      </c>
      <c r="G98" s="4">
        <v>57</v>
      </c>
      <c r="H98" t="str">
        <f>BUSCARV(G98;[1]NOTAS!$A$2:$B$92;2;0)</f>
        <v>Cusco</v>
      </c>
      <c r="I98" t="str">
        <f t="shared" ref="I98" si="160">"putexcel J1=picture("&amp;""""&amp;"$provincias_significativas\graficos\"&amp;H$5&amp;"\provincia_"&amp;H98&amp;"_var_"&amp;H$3&amp;"_"&amp;H$2&amp;".png"&amp;""""&amp;")"</f>
        <v>putexcel J1=picture("$provincias_significativas\graficos\malos\provincia_Cusco_var_alimentos_simulacion_3.png")</v>
      </c>
      <c r="J98" s="5">
        <v>57</v>
      </c>
      <c r="K98" t="str">
        <f>BUSCARV(J98;[1]NOTAS!$A$2:$B$92;2;0)</f>
        <v>Cusco</v>
      </c>
      <c r="L98" t="str">
        <f t="shared" ref="L98" si="161">"putexcel J1=picture("&amp;""""&amp;"$provincias_significativas\graficos\"&amp;K$5&amp;"\provincia_"&amp;K98&amp;"_var_"&amp;K$3&amp;"_"&amp;K$2&amp;".png"&amp;""""&amp;")"</f>
        <v>putexcel J1=picture("$provincias_significativas\graficos\malos\provincia_Cusco_var_alimentos_simulacion_4.png")</v>
      </c>
    </row>
    <row r="99" spans="1:12">
      <c r="A99" s="2">
        <v>66</v>
      </c>
      <c r="B99" t="str">
        <f>BUSCARV(A99;[1]NOTAS!$A$2:$B$92;2;0)</f>
        <v>General Sanchez Cerro</v>
      </c>
      <c r="C99" t="s">
        <v>108</v>
      </c>
      <c r="D99" s="3">
        <v>55</v>
      </c>
      <c r="E99" t="str">
        <f>BUSCARV(D99;[1]NOTAS!$A$2:$B$92;2;0)</f>
        <v>Coronel Portillo</v>
      </c>
      <c r="F99" t="s">
        <v>108</v>
      </c>
      <c r="G99" s="4">
        <v>57</v>
      </c>
      <c r="H99" t="str">
        <f>BUSCARV(G99;[1]NOTAS!$A$2:$B$92;2;0)</f>
        <v>Cusco</v>
      </c>
      <c r="I99" t="s">
        <v>108</v>
      </c>
      <c r="J99" s="5">
        <v>57</v>
      </c>
      <c r="K99" t="str">
        <f>BUSCARV(J99;[1]NOTAS!$A$2:$B$92;2;0)</f>
        <v>Cusco</v>
      </c>
      <c r="L99" t="s">
        <v>108</v>
      </c>
    </row>
    <row r="100" spans="1:12">
      <c r="A100" s="2">
        <v>71</v>
      </c>
      <c r="B100" t="str">
        <f>BUSCARV(A100;[1]NOTAS!$A$2:$B$92;2;0)</f>
        <v>Huamanga</v>
      </c>
      <c r="C100" t="str">
        <f>"if `j'=="&amp;A100&amp;" {"</f>
        <v>if `j'==71 {</v>
      </c>
      <c r="D100" s="3">
        <v>57</v>
      </c>
      <c r="E100" t="str">
        <f>BUSCARV(D100;[1]NOTAS!$A$2:$B$92;2;0)</f>
        <v>Cusco</v>
      </c>
      <c r="F100" t="str">
        <f t="shared" ref="F100" si="162">"if `j'=="&amp;D100&amp;" {"</f>
        <v>if `j'==57 {</v>
      </c>
      <c r="G100" s="4">
        <v>66</v>
      </c>
      <c r="H100" t="str">
        <f>BUSCARV(G100;[1]NOTAS!$A$2:$B$92;2;0)</f>
        <v>General Sanchez Cerro</v>
      </c>
      <c r="I100" t="str">
        <f t="shared" ref="I100" si="163">"if `j'=="&amp;G100&amp;" {"</f>
        <v>if `j'==66 {</v>
      </c>
      <c r="J100" s="5">
        <v>66</v>
      </c>
      <c r="K100" t="str">
        <f>BUSCARV(J100;[1]NOTAS!$A$2:$B$92;2;0)</f>
        <v>General Sanchez Cerro</v>
      </c>
      <c r="L100" t="str">
        <f t="shared" ref="L100" si="164">"if `j'=="&amp;J100&amp;" {"</f>
        <v>if `j'==66 {</v>
      </c>
    </row>
    <row r="101" spans="1:12">
      <c r="A101" s="2">
        <v>71</v>
      </c>
      <c r="B101" t="str">
        <f>BUSCARV(A101;[1]NOTAS!$A$2:$B$92;2;0)</f>
        <v>Huamanga</v>
      </c>
      <c r="C101" t="str">
        <f>"export excel ""$provincias_significativas\"&amp;B$5&amp;"\output_"&amp;B$5&amp;"_"&amp;B$3&amp;"_"&amp;B$4&amp;".xlsx"", firstrow(variables) sheet("&amp;""""&amp;B101&amp;""""&amp;", replace) keepcellfmt"</f>
        <v>export excel "$provincias_significativas\malos\output_malos_alimentos_simulacion_1.xlsx", firstrow(variables) sheet("Huamanga", replace) keepcellfmt</v>
      </c>
      <c r="D101" s="3">
        <v>57</v>
      </c>
      <c r="E101" t="str">
        <f>BUSCARV(D101;[1]NOTAS!$A$2:$B$92;2;0)</f>
        <v>Cusco</v>
      </c>
      <c r="F101" t="str">
        <f t="shared" ref="F101" si="165">"export excel ""$provincias_significativas\"&amp;E$5&amp;"\output_"&amp;E$5&amp;"_"&amp;E$3&amp;"_"&amp;E$4&amp;".xlsx"", firstrow(variables) sheet("&amp;""""&amp;E101&amp;""""&amp;", replace) keepcellfmt"</f>
        <v>export excel "$provincias_significativas\malos\output_malos_alimentos_simulacion_2.xlsx", firstrow(variables) sheet("Cusco", replace) keepcellfmt</v>
      </c>
      <c r="G101" s="4">
        <v>66</v>
      </c>
      <c r="H101" t="str">
        <f>BUSCARV(G101;[1]NOTAS!$A$2:$B$92;2;0)</f>
        <v>General Sanchez Cerro</v>
      </c>
      <c r="I101" t="str">
        <f t="shared" ref="I101" si="166">"export excel ""$provincias_significativas\"&amp;H$5&amp;"\output_"&amp;H$5&amp;"_"&amp;H$3&amp;"_"&amp;H$4&amp;".xlsx"", firstrow(variables) sheet("&amp;""""&amp;H101&amp;""""&amp;", replace) keepcellfmt"</f>
        <v>export excel "$provincias_significativas\malos\output_malos_alimentos_simulacion_3.xlsx", firstrow(variables) sheet("General Sanchez Cerro", replace) keepcellfmt</v>
      </c>
      <c r="J101" s="5">
        <v>66</v>
      </c>
      <c r="K101" t="str">
        <f>BUSCARV(J101;[1]NOTAS!$A$2:$B$92;2;0)</f>
        <v>General Sanchez Cerro</v>
      </c>
      <c r="L101" t="str">
        <f t="shared" ref="L101" si="167">"export excel ""$provincias_significativas\"&amp;K$5&amp;"\output_"&amp;K$5&amp;"_"&amp;K$3&amp;"_"&amp;K$4&amp;".xlsx"", firstrow(variables) sheet("&amp;""""&amp;K101&amp;""""&amp;", replace) keepcellfmt"</f>
        <v>export excel "$provincias_significativas\malos\output_malos_alimentos_simulacion_4.xlsx", firstrow(variables) sheet("General Sanchez Cerro", replace) keepcellfmt</v>
      </c>
    </row>
    <row r="102" spans="1:12">
      <c r="A102" s="2">
        <v>71</v>
      </c>
      <c r="B102" t="str">
        <f>BUSCARV(A102;[1]NOTAS!$A$2:$B$92;2;0)</f>
        <v>Huamanga</v>
      </c>
      <c r="C102" t="s">
        <v>105</v>
      </c>
      <c r="D102" s="3">
        <v>57</v>
      </c>
      <c r="E102" t="str">
        <f>BUSCARV(D102;[1]NOTAS!$A$2:$B$92;2;0)</f>
        <v>Cusco</v>
      </c>
      <c r="F102" t="s">
        <v>105</v>
      </c>
      <c r="G102" s="4">
        <v>66</v>
      </c>
      <c r="H102" t="str">
        <f>BUSCARV(G102;[1]NOTAS!$A$2:$B$92;2;0)</f>
        <v>General Sanchez Cerro</v>
      </c>
      <c r="I102" t="s">
        <v>105</v>
      </c>
      <c r="J102" s="5">
        <v>66</v>
      </c>
      <c r="K102" t="str">
        <f>BUSCARV(J102;[1]NOTAS!$A$2:$B$92;2;0)</f>
        <v>General Sanchez Cerro</v>
      </c>
      <c r="L102" t="s">
        <v>105</v>
      </c>
    </row>
    <row r="103" spans="1:12">
      <c r="A103" s="2">
        <v>71</v>
      </c>
      <c r="B103" t="str">
        <f>BUSCARV(A103;[1]NOTAS!$A$2:$B$92;2;0)</f>
        <v>Huamanga</v>
      </c>
      <c r="C103" t="s">
        <v>106</v>
      </c>
      <c r="D103" s="3">
        <v>57</v>
      </c>
      <c r="E103" t="str">
        <f>BUSCARV(D103;[1]NOTAS!$A$2:$B$92;2;0)</f>
        <v>Cusco</v>
      </c>
      <c r="F103" t="s">
        <v>106</v>
      </c>
      <c r="G103" s="4">
        <v>66</v>
      </c>
      <c r="H103" t="str">
        <f>BUSCARV(G103;[1]NOTAS!$A$2:$B$92;2;0)</f>
        <v>General Sanchez Cerro</v>
      </c>
      <c r="I103" t="s">
        <v>106</v>
      </c>
      <c r="J103" s="5">
        <v>66</v>
      </c>
      <c r="K103" t="str">
        <f>BUSCARV(J103;[1]NOTAS!$A$2:$B$92;2;0)</f>
        <v>General Sanchez Cerro</v>
      </c>
      <c r="L103" t="s">
        <v>106</v>
      </c>
    </row>
    <row r="104" spans="1:12">
      <c r="A104" s="2">
        <v>71</v>
      </c>
      <c r="B104" t="str">
        <f>BUSCARV(A104;[1]NOTAS!$A$2:$B$92;2;0)</f>
        <v>Huamanga</v>
      </c>
      <c r="C104" t="str">
        <f>"nogrid labsize(*0.6)) xline(37, lcolor(ltblue) ) ylabel(,nogrid) ytitle(""Pobreza Estandarizada"", size(*0.7)) title("&amp;""""&amp;"Pobreza de la Provincia "&amp;B104&amp;""&amp;""""&amp;",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  <c r="D104" s="3">
        <v>57</v>
      </c>
      <c r="E104" t="str">
        <f>BUSCARV(D104;[1]NOTAS!$A$2:$B$92;2;0)</f>
        <v>Cusco</v>
      </c>
      <c r="F104" t="str">
        <f t="shared" ref="F104" si="168">"nogrid labsize(*0.6)) xline(37, lcolor(ltblue) ) ylabel(,nogrid) ytitle(""Pobreza Estandarizada"", size(*0.7)) title("&amp;""""&amp;"Pobreza de la Provincia "&amp;E104&amp;""&amp;""""&amp;",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  <c r="G104" s="4">
        <v>66</v>
      </c>
      <c r="H104" t="str">
        <f>BUSCARV(G104;[1]NOTAS!$A$2:$B$92;2;0)</f>
        <v>General Sanchez Cerro</v>
      </c>
      <c r="I104" t="str">
        <f t="shared" ref="I104" si="169">"nogrid labsize(*0.6)) xline(37, lcolor(ltblue) ) ylabel(,nogrid) ytitle(""Pobreza Estandarizada"", size(*0.7)) title("&amp;""""&amp;"Pobreza de la Provincia "&amp;H104&amp;""&amp;""""&amp;",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  <c r="J104" s="5">
        <v>66</v>
      </c>
      <c r="K104" t="str">
        <f>BUSCARV(J104;[1]NOTAS!$A$2:$B$92;2;0)</f>
        <v>General Sanchez Cerro</v>
      </c>
      <c r="L104" t="str">
        <f t="shared" ref="L104" si="170">"nogrid labsize(*0.6)) xline(37, lcolor(ltblue) ) ylabel(,nogrid) ytitle(""Pobreza Estandarizada"", size(*0.7)) title("&amp;""""&amp;"Pobreza de la Provincia "&amp;K104&amp;""&amp;""""&amp;",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</row>
    <row r="105" spans="1:12">
      <c r="A105" s="2">
        <v>71</v>
      </c>
      <c r="B105" t="str">
        <f>BUSCARV(A105;[1]NOTAS!$A$2:$B$92;2;0)</f>
        <v>Huamanga</v>
      </c>
      <c r="C105" t="str">
        <f>"graph export "&amp;""""&amp;"$provincias_significativas\graficos\"&amp;B$5&amp;"\provincia_"&amp;B105&amp;"_var_"&amp;B$3&amp;"_"&amp;B$4&amp;".png"&amp;""""&amp;", as (png) replace"</f>
        <v>graph export "$provincias_significativas\graficos\malos\provincia_Huamanga_var_alimentos_simulacion_1.png", as (png) replace</v>
      </c>
      <c r="D105" s="3">
        <v>57</v>
      </c>
      <c r="E105" t="str">
        <f>BUSCARV(D105;[1]NOTAS!$A$2:$B$92;2;0)</f>
        <v>Cusco</v>
      </c>
      <c r="F105" t="str">
        <f t="shared" ref="F105" si="171">"graph export "&amp;""""&amp;"$provincias_significativas\graficos\"&amp;E$5&amp;"\provincia_"&amp;E105&amp;"_var_"&amp;E$3&amp;"_"&amp;E$4&amp;".png"&amp;""""&amp;", as (png) replace"</f>
        <v>graph export "$provincias_significativas\graficos\malos\provincia_Cusco_var_alimentos_simulacion_2.png", as (png) replace</v>
      </c>
      <c r="G105" s="4">
        <v>66</v>
      </c>
      <c r="H105" t="str">
        <f>BUSCARV(G105;[1]NOTAS!$A$2:$B$92;2;0)</f>
        <v>General Sanchez Cerro</v>
      </c>
      <c r="I105" t="str">
        <f t="shared" ref="I105" si="172">"graph export "&amp;""""&amp;"$provincias_significativas\graficos\"&amp;H$5&amp;"\provincia_"&amp;H105&amp;"_var_"&amp;H$3&amp;"_"&amp;H$4&amp;".png"&amp;""""&amp;", as (png) replace"</f>
        <v>graph export "$provincias_significativas\graficos\malos\provincia_General Sanchez Cerro_var_alimentos_simulacion_3.png", as (png) replace</v>
      </c>
      <c r="J105" s="5">
        <v>66</v>
      </c>
      <c r="K105" t="str">
        <f>BUSCARV(J105;[1]NOTAS!$A$2:$B$92;2;0)</f>
        <v>General Sanchez Cerro</v>
      </c>
      <c r="L105" t="str">
        <f t="shared" ref="L105" si="173">"graph export "&amp;""""&amp;"$provincias_significativas\graficos\"&amp;K$5&amp;"\provincia_"&amp;K105&amp;"_var_"&amp;K$3&amp;"_"&amp;K$4&amp;".png"&amp;""""&amp;", as (png) replace"</f>
        <v>graph export "$provincias_significativas\graficos\malos\provincia_General Sanchez Cerro_var_alimentos_simulacion_4.png", as (png) replace</v>
      </c>
    </row>
    <row r="106" spans="1:12">
      <c r="A106" s="2">
        <v>71</v>
      </c>
      <c r="B106" t="str">
        <f>BUSCARV(A106;[1]NOTAS!$A$2:$B$92;2;0)</f>
        <v>Huamanga</v>
      </c>
      <c r="C106" t="str">
        <f>"putexcel set "&amp;""""&amp;"$provincias_significativas\"&amp;B$5&amp;"\output_"&amp;B$5&amp;"_"&amp;B$3&amp;"_"&amp;B$4&amp;".xlsx"&amp;""""&amp;", sheet("&amp;""""&amp;B106&amp;""""&amp;") modify"</f>
        <v>putexcel set "$provincias_significativas\malos\output_malos_alimentos_simulacion_1.xlsx", sheet("Huamanga") modify</v>
      </c>
      <c r="D106" s="3">
        <v>57</v>
      </c>
      <c r="E106" t="str">
        <f>BUSCARV(D106;[1]NOTAS!$A$2:$B$92;2;0)</f>
        <v>Cusco</v>
      </c>
      <c r="F106" t="str">
        <f t="shared" ref="F106" si="174">"putexcel set "&amp;""""&amp;"$provincias_significativas\"&amp;E$5&amp;"\output_"&amp;E$5&amp;"_"&amp;E$3&amp;"_"&amp;E$4&amp;".xlsx"&amp;""""&amp;", sheet("&amp;""""&amp;E106&amp;""""&amp;") modify"</f>
        <v>putexcel set "$provincias_significativas\malos\output_malos_alimentos_simulacion_2.xlsx", sheet("Cusco") modify</v>
      </c>
      <c r="G106" s="4">
        <v>66</v>
      </c>
      <c r="H106" t="str">
        <f>BUSCARV(G106;[1]NOTAS!$A$2:$B$92;2;0)</f>
        <v>General Sanchez Cerro</v>
      </c>
      <c r="I106" t="str">
        <f t="shared" ref="I106" si="175">"putexcel set "&amp;""""&amp;"$provincias_significativas\"&amp;H$5&amp;"\output_"&amp;H$5&amp;"_"&amp;H$3&amp;"_"&amp;H$4&amp;".xlsx"&amp;""""&amp;", sheet("&amp;""""&amp;H106&amp;""""&amp;") modify"</f>
        <v>putexcel set "$provincias_significativas\malos\output_malos_alimentos_simulacion_3.xlsx", sheet("General Sanchez Cerro") modify</v>
      </c>
      <c r="J106" s="5">
        <v>66</v>
      </c>
      <c r="K106" t="str">
        <f>BUSCARV(J106;[1]NOTAS!$A$2:$B$92;2;0)</f>
        <v>General Sanchez Cerro</v>
      </c>
      <c r="L106" t="str">
        <f t="shared" ref="L106" si="176">"putexcel set "&amp;""""&amp;"$provincias_significativas\"&amp;K$5&amp;"\output_"&amp;K$5&amp;"_"&amp;K$3&amp;"_"&amp;K$4&amp;".xlsx"&amp;""""&amp;", sheet("&amp;""""&amp;K106&amp;""""&amp;") modify"</f>
        <v>putexcel set "$provincias_significativas\malos\output_malos_alimentos_simulacion_4.xlsx", sheet("General Sanchez Cerro") modify</v>
      </c>
    </row>
    <row r="107" spans="1:12">
      <c r="A107" s="2">
        <v>71</v>
      </c>
      <c r="B107" t="str">
        <f>BUSCARV(A107;[1]NOTAS!$A$2:$B$92;2;0)</f>
        <v>Huamanga</v>
      </c>
      <c r="C107" t="str">
        <f>"putexcel J1=picture("&amp;""""&amp;"$provincias_significativas\graficos\"&amp;B$5&amp;"\provincia_"&amp;B107&amp;"_var_"&amp;B$3&amp;"_"&amp;B$2&amp;".png"&amp;""""&amp;")"</f>
        <v>putexcel J1=picture("$provincias_significativas\graficos\malos\provincia_Huamanga_var_alimentos_simulacion_1.png")</v>
      </c>
      <c r="D107" s="3">
        <v>57</v>
      </c>
      <c r="E107" t="str">
        <f>BUSCARV(D107;[1]NOTAS!$A$2:$B$92;2;0)</f>
        <v>Cusco</v>
      </c>
      <c r="F107" t="str">
        <f t="shared" ref="F107" si="177">"putexcel J1=picture("&amp;""""&amp;"$provincias_significativas\graficos\"&amp;E$5&amp;"\provincia_"&amp;E107&amp;"_var_"&amp;E$3&amp;"_"&amp;E$2&amp;".png"&amp;""""&amp;")"</f>
        <v>putexcel J1=picture("$provincias_significativas\graficos\malos\provincia_Cusco_var_alimentos_simulacion_2.png")</v>
      </c>
      <c r="G107" s="4">
        <v>66</v>
      </c>
      <c r="H107" t="str">
        <f>BUSCARV(G107;[1]NOTAS!$A$2:$B$92;2;0)</f>
        <v>General Sanchez Cerro</v>
      </c>
      <c r="I107" t="str">
        <f t="shared" ref="I107" si="178">"putexcel J1=picture("&amp;""""&amp;"$provincias_significativas\graficos\"&amp;H$5&amp;"\provincia_"&amp;H107&amp;"_var_"&amp;H$3&amp;"_"&amp;H$2&amp;".png"&amp;""""&amp;")"</f>
        <v>putexcel J1=picture("$provincias_significativas\graficos\malos\provincia_General Sanchez Cerro_var_alimentos_simulacion_3.png")</v>
      </c>
      <c r="J107" s="5">
        <v>66</v>
      </c>
      <c r="K107" t="str">
        <f>BUSCARV(J107;[1]NOTAS!$A$2:$B$92;2;0)</f>
        <v>General Sanchez Cerro</v>
      </c>
      <c r="L107" t="str">
        <f t="shared" ref="L107" si="179">"putexcel J1=picture("&amp;""""&amp;"$provincias_significativas\graficos\"&amp;K$5&amp;"\provincia_"&amp;K107&amp;"_var_"&amp;K$3&amp;"_"&amp;K$2&amp;".png"&amp;""""&amp;")"</f>
        <v>putexcel J1=picture("$provincias_significativas\graficos\malos\provincia_General Sanchez Cerro_var_alimentos_simulacion_4.png")</v>
      </c>
    </row>
    <row r="108" spans="1:12">
      <c r="A108" s="2">
        <v>71</v>
      </c>
      <c r="B108" t="str">
        <f>BUSCARV(A108;[1]NOTAS!$A$2:$B$92;2;0)</f>
        <v>Huamanga</v>
      </c>
      <c r="C108" t="s">
        <v>108</v>
      </c>
      <c r="D108" s="3">
        <v>57</v>
      </c>
      <c r="E108" t="str">
        <f>BUSCARV(D108;[1]NOTAS!$A$2:$B$92;2;0)</f>
        <v>Cusco</v>
      </c>
      <c r="F108" t="s">
        <v>108</v>
      </c>
      <c r="G108" s="4">
        <v>66</v>
      </c>
      <c r="H108" t="str">
        <f>BUSCARV(G108;[1]NOTAS!$A$2:$B$92;2;0)</f>
        <v>General Sanchez Cerro</v>
      </c>
      <c r="I108" t="s">
        <v>108</v>
      </c>
      <c r="J108" s="5">
        <v>66</v>
      </c>
      <c r="K108" t="str">
        <f>BUSCARV(J108;[1]NOTAS!$A$2:$B$92;2;0)</f>
        <v>General Sanchez Cerro</v>
      </c>
      <c r="L108" t="s">
        <v>108</v>
      </c>
    </row>
    <row r="109" spans="1:12">
      <c r="A109" s="2">
        <v>77</v>
      </c>
      <c r="B109" t="str">
        <f>BUSCARV(A109;[1]NOTAS!$A$2:$B$92;2;0)</f>
        <v>Huanta</v>
      </c>
      <c r="C109" t="str">
        <f>"if `j'=="&amp;A109&amp;" {"</f>
        <v>if `j'==77 {</v>
      </c>
      <c r="D109" s="3">
        <v>66</v>
      </c>
      <c r="E109" t="str">
        <f>BUSCARV(D109;[1]NOTAS!$A$2:$B$92;2;0)</f>
        <v>General Sanchez Cerro</v>
      </c>
      <c r="F109" t="str">
        <f t="shared" ref="F109" si="180">"if `j'=="&amp;D109&amp;" {"</f>
        <v>if `j'==66 {</v>
      </c>
      <c r="G109" s="4">
        <v>71</v>
      </c>
      <c r="H109" t="str">
        <f>BUSCARV(G109;[1]NOTAS!$A$2:$B$92;2;0)</f>
        <v>Huamanga</v>
      </c>
      <c r="I109" t="str">
        <f t="shared" ref="I109" si="181">"if `j'=="&amp;G109&amp;" {"</f>
        <v>if `j'==71 {</v>
      </c>
      <c r="J109" s="5">
        <v>71</v>
      </c>
      <c r="K109" t="str">
        <f>BUSCARV(J109;[1]NOTAS!$A$2:$B$92;2;0)</f>
        <v>Huamanga</v>
      </c>
      <c r="L109" t="str">
        <f t="shared" ref="L109" si="182">"if `j'=="&amp;J109&amp;" {"</f>
        <v>if `j'==71 {</v>
      </c>
    </row>
    <row r="110" spans="1:12">
      <c r="A110" s="2">
        <v>77</v>
      </c>
      <c r="B110" t="str">
        <f>BUSCARV(A110;[1]NOTAS!$A$2:$B$92;2;0)</f>
        <v>Huanta</v>
      </c>
      <c r="C110" t="str">
        <f>"export excel ""$provincias_significativas\"&amp;B$5&amp;"\output_"&amp;B$5&amp;"_"&amp;B$3&amp;"_"&amp;B$4&amp;".xlsx"", firstrow(variables) sheet("&amp;""""&amp;B110&amp;""""&amp;", replace) keepcellfmt"</f>
        <v>export excel "$provincias_significativas\malos\output_malos_alimentos_simulacion_1.xlsx", firstrow(variables) sheet("Huanta", replace) keepcellfmt</v>
      </c>
      <c r="D110" s="3">
        <v>66</v>
      </c>
      <c r="E110" t="str">
        <f>BUSCARV(D110;[1]NOTAS!$A$2:$B$92;2;0)</f>
        <v>General Sanchez Cerro</v>
      </c>
      <c r="F110" t="str">
        <f t="shared" ref="F110" si="183">"export excel ""$provincias_significativas\"&amp;E$5&amp;"\output_"&amp;E$5&amp;"_"&amp;E$3&amp;"_"&amp;E$4&amp;".xlsx"", firstrow(variables) sheet("&amp;""""&amp;E110&amp;""""&amp;", replace) keepcellfmt"</f>
        <v>export excel "$provincias_significativas\malos\output_malos_alimentos_simulacion_2.xlsx", firstrow(variables) sheet("General Sanchez Cerro", replace) keepcellfmt</v>
      </c>
      <c r="G110" s="4">
        <v>71</v>
      </c>
      <c r="H110" t="str">
        <f>BUSCARV(G110;[1]NOTAS!$A$2:$B$92;2;0)</f>
        <v>Huamanga</v>
      </c>
      <c r="I110" t="str">
        <f t="shared" ref="I110" si="184">"export excel ""$provincias_significativas\"&amp;H$5&amp;"\output_"&amp;H$5&amp;"_"&amp;H$3&amp;"_"&amp;H$4&amp;".xlsx"", firstrow(variables) sheet("&amp;""""&amp;H110&amp;""""&amp;", replace) keepcellfmt"</f>
        <v>export excel "$provincias_significativas\malos\output_malos_alimentos_simulacion_3.xlsx", firstrow(variables) sheet("Huamanga", replace) keepcellfmt</v>
      </c>
      <c r="J110" s="5">
        <v>71</v>
      </c>
      <c r="K110" t="str">
        <f>BUSCARV(J110;[1]NOTAS!$A$2:$B$92;2;0)</f>
        <v>Huamanga</v>
      </c>
      <c r="L110" t="str">
        <f t="shared" ref="L110" si="185">"export excel ""$provincias_significativas\"&amp;K$5&amp;"\output_"&amp;K$5&amp;"_"&amp;K$3&amp;"_"&amp;K$4&amp;".xlsx"", firstrow(variables) sheet("&amp;""""&amp;K110&amp;""""&amp;", replace) keepcellfmt"</f>
        <v>export excel "$provincias_significativas\malos\output_malos_alimentos_simulacion_4.xlsx", firstrow(variables) sheet("Huamanga", replace) keepcellfmt</v>
      </c>
    </row>
    <row r="111" spans="1:12">
      <c r="A111" s="2">
        <v>77</v>
      </c>
      <c r="B111" t="str">
        <f>BUSCARV(A111;[1]NOTAS!$A$2:$B$92;2;0)</f>
        <v>Huanta</v>
      </c>
      <c r="C111" t="s">
        <v>105</v>
      </c>
      <c r="D111" s="3">
        <v>66</v>
      </c>
      <c r="E111" t="str">
        <f>BUSCARV(D111;[1]NOTAS!$A$2:$B$92;2;0)</f>
        <v>General Sanchez Cerro</v>
      </c>
      <c r="F111" t="s">
        <v>105</v>
      </c>
      <c r="G111" s="4">
        <v>71</v>
      </c>
      <c r="H111" t="str">
        <f>BUSCARV(G111;[1]NOTAS!$A$2:$B$92;2;0)</f>
        <v>Huamanga</v>
      </c>
      <c r="I111" t="s">
        <v>105</v>
      </c>
      <c r="J111" s="5">
        <v>71</v>
      </c>
      <c r="K111" t="str">
        <f>BUSCARV(J111;[1]NOTAS!$A$2:$B$92;2;0)</f>
        <v>Huamanga</v>
      </c>
      <c r="L111" t="s">
        <v>105</v>
      </c>
    </row>
    <row r="112" spans="1:12">
      <c r="A112" s="2">
        <v>77</v>
      </c>
      <c r="B112" t="str">
        <f>BUSCARV(A112;[1]NOTAS!$A$2:$B$92;2;0)</f>
        <v>Huanta</v>
      </c>
      <c r="C112" t="s">
        <v>106</v>
      </c>
      <c r="D112" s="3">
        <v>66</v>
      </c>
      <c r="E112" t="str">
        <f>BUSCARV(D112;[1]NOTAS!$A$2:$B$92;2;0)</f>
        <v>General Sanchez Cerro</v>
      </c>
      <c r="F112" t="s">
        <v>106</v>
      </c>
      <c r="G112" s="4">
        <v>71</v>
      </c>
      <c r="H112" t="str">
        <f>BUSCARV(G112;[1]NOTAS!$A$2:$B$92;2;0)</f>
        <v>Huamanga</v>
      </c>
      <c r="I112" t="s">
        <v>106</v>
      </c>
      <c r="J112" s="5">
        <v>71</v>
      </c>
      <c r="K112" t="str">
        <f>BUSCARV(J112;[1]NOTAS!$A$2:$B$92;2;0)</f>
        <v>Huamanga</v>
      </c>
      <c r="L112" t="s">
        <v>106</v>
      </c>
    </row>
    <row r="113" spans="1:12">
      <c r="A113" s="2">
        <v>77</v>
      </c>
      <c r="B113" t="str">
        <f>BUSCARV(A113;[1]NOTAS!$A$2:$B$92;2;0)</f>
        <v>Huanta</v>
      </c>
      <c r="C113" t="str">
        <f>"nogrid labsize(*0.6)) xline(37, lcolor(ltblue) ) ylabel(,nogrid) ytitle(""Pobreza Estandarizada"", size(*0.7)) title("&amp;""""&amp;"Pobreza de la Provincia "&amp;B113&amp;""&amp;""""&amp;",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  <c r="D113" s="3">
        <v>66</v>
      </c>
      <c r="E113" t="str">
        <f>BUSCARV(D113;[1]NOTAS!$A$2:$B$92;2;0)</f>
        <v>General Sanchez Cerro</v>
      </c>
      <c r="F113" t="str">
        <f t="shared" ref="F113" si="186">"nogrid labsize(*0.6)) xline(37, lcolor(ltblue) ) ylabel(,nogrid) ytitle(""Pobreza Estandarizada"", size(*0.7)) title("&amp;""""&amp;"Pobreza de la Provincia "&amp;E113&amp;""&amp;""""&amp;",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  <c r="G113" s="4">
        <v>71</v>
      </c>
      <c r="H113" t="str">
        <f>BUSCARV(G113;[1]NOTAS!$A$2:$B$92;2;0)</f>
        <v>Huamanga</v>
      </c>
      <c r="I113" t="str">
        <f t="shared" ref="I113" si="187">"nogrid labsize(*0.6)) xline(37, lcolor(ltblue) ) ylabel(,nogrid) ytitle(""Pobreza Estandarizada"", size(*0.7)) title("&amp;""""&amp;"Pobreza de la Provincia "&amp;H113&amp;""&amp;""""&amp;",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  <c r="J113" s="5">
        <v>71</v>
      </c>
      <c r="K113" t="str">
        <f>BUSCARV(J113;[1]NOTAS!$A$2:$B$92;2;0)</f>
        <v>Huamanga</v>
      </c>
      <c r="L113" t="str">
        <f t="shared" ref="L113" si="188">"nogrid labsize(*0.6)) xline(37, lcolor(ltblue) ) ylabel(,nogrid) ytitle(""Pobreza Estandarizada"", size(*0.7)) title("&amp;""""&amp;"Pobreza de la Provincia "&amp;K113&amp;""&amp;""""&amp;",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</row>
    <row r="114" spans="1:12">
      <c r="A114" s="2">
        <v>77</v>
      </c>
      <c r="B114" t="str">
        <f>BUSCARV(A114;[1]NOTAS!$A$2:$B$92;2;0)</f>
        <v>Huanta</v>
      </c>
      <c r="C114" t="str">
        <f>"graph export "&amp;""""&amp;"$provincias_significativas\graficos\"&amp;B$5&amp;"\provincia_"&amp;B114&amp;"_var_"&amp;B$3&amp;"_"&amp;B$4&amp;".png"&amp;""""&amp;", as (png) replace"</f>
        <v>graph export "$provincias_significativas\graficos\malos\provincia_Huanta_var_alimentos_simulacion_1.png", as (png) replace</v>
      </c>
      <c r="D114" s="3">
        <v>66</v>
      </c>
      <c r="E114" t="str">
        <f>BUSCARV(D114;[1]NOTAS!$A$2:$B$92;2;0)</f>
        <v>General Sanchez Cerro</v>
      </c>
      <c r="F114" t="str">
        <f t="shared" ref="F114" si="189">"graph export "&amp;""""&amp;"$provincias_significativas\graficos\"&amp;E$5&amp;"\provincia_"&amp;E114&amp;"_var_"&amp;E$3&amp;"_"&amp;E$4&amp;".png"&amp;""""&amp;", as (png) replace"</f>
        <v>graph export "$provincias_significativas\graficos\malos\provincia_General Sanchez Cerro_var_alimentos_simulacion_2.png", as (png) replace</v>
      </c>
      <c r="G114" s="4">
        <v>71</v>
      </c>
      <c r="H114" t="str">
        <f>BUSCARV(G114;[1]NOTAS!$A$2:$B$92;2;0)</f>
        <v>Huamanga</v>
      </c>
      <c r="I114" t="str">
        <f t="shared" ref="I114" si="190">"graph export "&amp;""""&amp;"$provincias_significativas\graficos\"&amp;H$5&amp;"\provincia_"&amp;H114&amp;"_var_"&amp;H$3&amp;"_"&amp;H$4&amp;".png"&amp;""""&amp;", as (png) replace"</f>
        <v>graph export "$provincias_significativas\graficos\malos\provincia_Huamanga_var_alimentos_simulacion_3.png", as (png) replace</v>
      </c>
      <c r="J114" s="5">
        <v>71</v>
      </c>
      <c r="K114" t="str">
        <f>BUSCARV(J114;[1]NOTAS!$A$2:$B$92;2;0)</f>
        <v>Huamanga</v>
      </c>
      <c r="L114" t="str">
        <f t="shared" ref="L114" si="191">"graph export "&amp;""""&amp;"$provincias_significativas\graficos\"&amp;K$5&amp;"\provincia_"&amp;K114&amp;"_var_"&amp;K$3&amp;"_"&amp;K$4&amp;".png"&amp;""""&amp;", as (png) replace"</f>
        <v>graph export "$provincias_significativas\graficos\malos\provincia_Huamanga_var_alimentos_simulacion_4.png", as (png) replace</v>
      </c>
    </row>
    <row r="115" spans="1:12">
      <c r="A115" s="2">
        <v>77</v>
      </c>
      <c r="B115" t="str">
        <f>BUSCARV(A115;[1]NOTAS!$A$2:$B$92;2;0)</f>
        <v>Huanta</v>
      </c>
      <c r="C115" t="str">
        <f>"putexcel set "&amp;""""&amp;"$provincias_significativas\"&amp;B$5&amp;"\output_"&amp;B$5&amp;"_"&amp;B$3&amp;"_"&amp;B$4&amp;".xlsx"&amp;""""&amp;", sheet("&amp;""""&amp;B115&amp;""""&amp;") modify"</f>
        <v>putexcel set "$provincias_significativas\malos\output_malos_alimentos_simulacion_1.xlsx", sheet("Huanta") modify</v>
      </c>
      <c r="D115" s="3">
        <v>66</v>
      </c>
      <c r="E115" t="str">
        <f>BUSCARV(D115;[1]NOTAS!$A$2:$B$92;2;0)</f>
        <v>General Sanchez Cerro</v>
      </c>
      <c r="F115" t="str">
        <f t="shared" ref="F115" si="192">"putexcel set "&amp;""""&amp;"$provincias_significativas\"&amp;E$5&amp;"\output_"&amp;E$5&amp;"_"&amp;E$3&amp;"_"&amp;E$4&amp;".xlsx"&amp;""""&amp;", sheet("&amp;""""&amp;E115&amp;""""&amp;") modify"</f>
        <v>putexcel set "$provincias_significativas\malos\output_malos_alimentos_simulacion_2.xlsx", sheet("General Sanchez Cerro") modify</v>
      </c>
      <c r="G115" s="4">
        <v>71</v>
      </c>
      <c r="H115" t="str">
        <f>BUSCARV(G115;[1]NOTAS!$A$2:$B$92;2;0)</f>
        <v>Huamanga</v>
      </c>
      <c r="I115" t="str">
        <f t="shared" ref="I115" si="193">"putexcel set "&amp;""""&amp;"$provincias_significativas\"&amp;H$5&amp;"\output_"&amp;H$5&amp;"_"&amp;H$3&amp;"_"&amp;H$4&amp;".xlsx"&amp;""""&amp;", sheet("&amp;""""&amp;H115&amp;""""&amp;") modify"</f>
        <v>putexcel set "$provincias_significativas\malos\output_malos_alimentos_simulacion_3.xlsx", sheet("Huamanga") modify</v>
      </c>
      <c r="J115" s="5">
        <v>71</v>
      </c>
      <c r="K115" t="str">
        <f>BUSCARV(J115;[1]NOTAS!$A$2:$B$92;2;0)</f>
        <v>Huamanga</v>
      </c>
      <c r="L115" t="str">
        <f t="shared" ref="L115" si="194">"putexcel set "&amp;""""&amp;"$provincias_significativas\"&amp;K$5&amp;"\output_"&amp;K$5&amp;"_"&amp;K$3&amp;"_"&amp;K$4&amp;".xlsx"&amp;""""&amp;", sheet("&amp;""""&amp;K115&amp;""""&amp;") modify"</f>
        <v>putexcel set "$provincias_significativas\malos\output_malos_alimentos_simulacion_4.xlsx", sheet("Huamanga") modify</v>
      </c>
    </row>
    <row r="116" spans="1:12">
      <c r="A116" s="2">
        <v>77</v>
      </c>
      <c r="B116" t="str">
        <f>BUSCARV(A116;[1]NOTAS!$A$2:$B$92;2;0)</f>
        <v>Huanta</v>
      </c>
      <c r="C116" t="str">
        <f>"putexcel J1=picture("&amp;""""&amp;"$provincias_significativas\graficos\"&amp;B$5&amp;"\provincia_"&amp;B116&amp;"_var_"&amp;B$3&amp;"_"&amp;B$2&amp;".png"&amp;""""&amp;")"</f>
        <v>putexcel J1=picture("$provincias_significativas\graficos\malos\provincia_Huanta_var_alimentos_simulacion_1.png")</v>
      </c>
      <c r="D116" s="3">
        <v>66</v>
      </c>
      <c r="E116" t="str">
        <f>BUSCARV(D116;[1]NOTAS!$A$2:$B$92;2;0)</f>
        <v>General Sanchez Cerro</v>
      </c>
      <c r="F116" t="str">
        <f t="shared" ref="F116" si="195">"putexcel J1=picture("&amp;""""&amp;"$provincias_significativas\graficos\"&amp;E$5&amp;"\provincia_"&amp;E116&amp;"_var_"&amp;E$3&amp;"_"&amp;E$2&amp;".png"&amp;""""&amp;")"</f>
        <v>putexcel J1=picture("$provincias_significativas\graficos\malos\provincia_General Sanchez Cerro_var_alimentos_simulacion_2.png")</v>
      </c>
      <c r="G116" s="4">
        <v>71</v>
      </c>
      <c r="H116" t="str">
        <f>BUSCARV(G116;[1]NOTAS!$A$2:$B$92;2;0)</f>
        <v>Huamanga</v>
      </c>
      <c r="I116" t="str">
        <f t="shared" ref="I116" si="196">"putexcel J1=picture("&amp;""""&amp;"$provincias_significativas\graficos\"&amp;H$5&amp;"\provincia_"&amp;H116&amp;"_var_"&amp;H$3&amp;"_"&amp;H$2&amp;".png"&amp;""""&amp;")"</f>
        <v>putexcel J1=picture("$provincias_significativas\graficos\malos\provincia_Huamanga_var_alimentos_simulacion_3.png")</v>
      </c>
      <c r="J116" s="5">
        <v>71</v>
      </c>
      <c r="K116" t="str">
        <f>BUSCARV(J116;[1]NOTAS!$A$2:$B$92;2;0)</f>
        <v>Huamanga</v>
      </c>
      <c r="L116" t="str">
        <f t="shared" ref="L116" si="197">"putexcel J1=picture("&amp;""""&amp;"$provincias_significativas\graficos\"&amp;K$5&amp;"\provincia_"&amp;K116&amp;"_var_"&amp;K$3&amp;"_"&amp;K$2&amp;".png"&amp;""""&amp;")"</f>
        <v>putexcel J1=picture("$provincias_significativas\graficos\malos\provincia_Huamanga_var_alimentos_simulacion_4.png")</v>
      </c>
    </row>
    <row r="117" spans="1:12">
      <c r="A117" s="2">
        <v>77</v>
      </c>
      <c r="B117" t="str">
        <f>BUSCARV(A117;[1]NOTAS!$A$2:$B$92;2;0)</f>
        <v>Huanta</v>
      </c>
      <c r="C117" t="s">
        <v>108</v>
      </c>
      <c r="D117" s="3">
        <v>66</v>
      </c>
      <c r="E117" t="str">
        <f>BUSCARV(D117;[1]NOTAS!$A$2:$B$92;2;0)</f>
        <v>General Sanchez Cerro</v>
      </c>
      <c r="F117" t="s">
        <v>108</v>
      </c>
      <c r="G117" s="4">
        <v>71</v>
      </c>
      <c r="H117" t="str">
        <f>BUSCARV(G117;[1]NOTAS!$A$2:$B$92;2;0)</f>
        <v>Huamanga</v>
      </c>
      <c r="I117" t="s">
        <v>108</v>
      </c>
      <c r="J117" s="5">
        <v>71</v>
      </c>
      <c r="K117" t="str">
        <f>BUSCARV(J117;[1]NOTAS!$A$2:$B$92;2;0)</f>
        <v>Huamanga</v>
      </c>
      <c r="L117" t="s">
        <v>108</v>
      </c>
    </row>
    <row r="118" spans="1:12">
      <c r="A118" s="2">
        <v>86</v>
      </c>
      <c r="B118" t="str">
        <f>BUSCARV(A118;[1]NOTAS!$A$2:$B$92;2;0)</f>
        <v>Ica</v>
      </c>
      <c r="C118" t="str">
        <f>"if `j'=="&amp;A118&amp;" {"</f>
        <v>if `j'==86 {</v>
      </c>
      <c r="D118" s="3">
        <v>71</v>
      </c>
      <c r="E118" t="str">
        <f>BUSCARV(D118;[1]NOTAS!$A$2:$B$92;2;0)</f>
        <v>Huamanga</v>
      </c>
      <c r="F118" t="str">
        <f t="shared" ref="F118" si="198">"if `j'=="&amp;D118&amp;" {"</f>
        <v>if `j'==71 {</v>
      </c>
      <c r="G118" s="4">
        <v>77</v>
      </c>
      <c r="H118" t="str">
        <f>BUSCARV(G118;[1]NOTAS!$A$2:$B$92;2;0)</f>
        <v>Huanta</v>
      </c>
      <c r="I118" t="str">
        <f t="shared" ref="I118" si="199">"if `j'=="&amp;G118&amp;" {"</f>
        <v>if `j'==77 {</v>
      </c>
      <c r="J118" s="5">
        <v>75</v>
      </c>
      <c r="K118" t="str">
        <f>BUSCARV(J118;[1]NOTAS!$A$2:$B$92;2;0)</f>
        <v>Huancavelica</v>
      </c>
      <c r="L118" t="str">
        <f t="shared" ref="L118" si="200">"if `j'=="&amp;J118&amp;" {"</f>
        <v>if `j'==75 {</v>
      </c>
    </row>
    <row r="119" spans="1:12">
      <c r="A119" s="2">
        <v>86</v>
      </c>
      <c r="B119" t="str">
        <f>BUSCARV(A119;[1]NOTAS!$A$2:$B$92;2;0)</f>
        <v>Ica</v>
      </c>
      <c r="C119" t="str">
        <f>"export excel ""$provincias_significativas\"&amp;B$5&amp;"\output_"&amp;B$5&amp;"_"&amp;B$3&amp;"_"&amp;B$4&amp;".xlsx"", firstrow(variables) sheet("&amp;""""&amp;B119&amp;""""&amp;", replace) keepcellfmt"</f>
        <v>export excel "$provincias_significativas\malos\output_malos_alimentos_simulacion_1.xlsx", firstrow(variables) sheet("Ica", replace) keepcellfmt</v>
      </c>
      <c r="D119" s="3">
        <v>71</v>
      </c>
      <c r="E119" t="str">
        <f>BUSCARV(D119;[1]NOTAS!$A$2:$B$92;2;0)</f>
        <v>Huamanga</v>
      </c>
      <c r="F119" t="str">
        <f t="shared" ref="F119" si="201">"export excel ""$provincias_significativas\"&amp;E$5&amp;"\output_"&amp;E$5&amp;"_"&amp;E$3&amp;"_"&amp;E$4&amp;".xlsx"", firstrow(variables) sheet("&amp;""""&amp;E119&amp;""""&amp;", replace) keepcellfmt"</f>
        <v>export excel "$provincias_significativas\malos\output_malos_alimentos_simulacion_2.xlsx", firstrow(variables) sheet("Huamanga", replace) keepcellfmt</v>
      </c>
      <c r="G119" s="4">
        <v>77</v>
      </c>
      <c r="H119" t="str">
        <f>BUSCARV(G119;[1]NOTAS!$A$2:$B$92;2;0)</f>
        <v>Huanta</v>
      </c>
      <c r="I119" t="str">
        <f t="shared" ref="I119" si="202">"export excel ""$provincias_significativas\"&amp;H$5&amp;"\output_"&amp;H$5&amp;"_"&amp;H$3&amp;"_"&amp;H$4&amp;".xlsx"", firstrow(variables) sheet("&amp;""""&amp;H119&amp;""""&amp;", replace) keepcellfmt"</f>
        <v>export excel "$provincias_significativas\malos\output_malos_alimentos_simulacion_3.xlsx", firstrow(variables) sheet("Huanta", replace) keepcellfmt</v>
      </c>
      <c r="J119" s="5">
        <v>75</v>
      </c>
      <c r="K119" t="str">
        <f>BUSCARV(J119;[1]NOTAS!$A$2:$B$92;2;0)</f>
        <v>Huancavelica</v>
      </c>
      <c r="L119" t="str">
        <f t="shared" ref="L119" si="203">"export excel ""$provincias_significativas\"&amp;K$5&amp;"\output_"&amp;K$5&amp;"_"&amp;K$3&amp;"_"&amp;K$4&amp;".xlsx"", firstrow(variables) sheet("&amp;""""&amp;K119&amp;""""&amp;", replace) keepcellfmt"</f>
        <v>export excel "$provincias_significativas\malos\output_malos_alimentos_simulacion_4.xlsx", firstrow(variables) sheet("Huancavelica", replace) keepcellfmt</v>
      </c>
    </row>
    <row r="120" spans="1:12">
      <c r="A120" s="2">
        <v>86</v>
      </c>
      <c r="B120" t="str">
        <f>BUSCARV(A120;[1]NOTAS!$A$2:$B$92;2;0)</f>
        <v>Ica</v>
      </c>
      <c r="C120" t="s">
        <v>105</v>
      </c>
      <c r="D120" s="3">
        <v>71</v>
      </c>
      <c r="E120" t="str">
        <f>BUSCARV(D120;[1]NOTAS!$A$2:$B$92;2;0)</f>
        <v>Huamanga</v>
      </c>
      <c r="F120" t="s">
        <v>105</v>
      </c>
      <c r="G120" s="4">
        <v>77</v>
      </c>
      <c r="H120" t="str">
        <f>BUSCARV(G120;[1]NOTAS!$A$2:$B$92;2;0)</f>
        <v>Huanta</v>
      </c>
      <c r="I120" t="s">
        <v>105</v>
      </c>
      <c r="J120" s="5">
        <v>75</v>
      </c>
      <c r="K120" t="str">
        <f>BUSCARV(J120;[1]NOTAS!$A$2:$B$92;2;0)</f>
        <v>Huancavelica</v>
      </c>
      <c r="L120" t="s">
        <v>105</v>
      </c>
    </row>
    <row r="121" spans="1:12">
      <c r="A121" s="2">
        <v>86</v>
      </c>
      <c r="B121" t="str">
        <f>BUSCARV(A121;[1]NOTAS!$A$2:$B$92;2;0)</f>
        <v>Ica</v>
      </c>
      <c r="C121" t="s">
        <v>106</v>
      </c>
      <c r="D121" s="3">
        <v>71</v>
      </c>
      <c r="E121" t="str">
        <f>BUSCARV(D121;[1]NOTAS!$A$2:$B$92;2;0)</f>
        <v>Huamanga</v>
      </c>
      <c r="F121" t="s">
        <v>106</v>
      </c>
      <c r="G121" s="4">
        <v>77</v>
      </c>
      <c r="H121" t="str">
        <f>BUSCARV(G121;[1]NOTAS!$A$2:$B$92;2;0)</f>
        <v>Huanta</v>
      </c>
      <c r="I121" t="s">
        <v>106</v>
      </c>
      <c r="J121" s="5">
        <v>75</v>
      </c>
      <c r="K121" t="str">
        <f>BUSCARV(J121;[1]NOTAS!$A$2:$B$92;2;0)</f>
        <v>Huancavelica</v>
      </c>
      <c r="L121" t="s">
        <v>106</v>
      </c>
    </row>
    <row r="122" spans="1:12">
      <c r="A122" s="2">
        <v>86</v>
      </c>
      <c r="B122" t="str">
        <f>BUSCARV(A122;[1]NOTAS!$A$2:$B$92;2;0)</f>
        <v>Ica</v>
      </c>
      <c r="C122" t="str">
        <f>"nogrid labsize(*0.6)) xline(37, lcolor(ltblue) ) ylabel(,nogrid) ytitle(""Pobreza Estandarizada"", size(*0.7)) title("&amp;""""&amp;"Pobreza de la Provincia "&amp;B122&amp;""&amp;""""&amp;",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  <c r="D122" s="3">
        <v>71</v>
      </c>
      <c r="E122" t="str">
        <f>BUSCARV(D122;[1]NOTAS!$A$2:$B$92;2;0)</f>
        <v>Huamanga</v>
      </c>
      <c r="F122" t="str">
        <f t="shared" ref="F122" si="204">"nogrid labsize(*0.6)) xline(37, lcolor(ltblue) ) ylabel(,nogrid) ytitle(""Pobreza Estandarizada"", size(*0.7)) title("&amp;""""&amp;"Pobreza de la Provincia "&amp;E122&amp;""&amp;""""&amp;",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  <c r="G122" s="4">
        <v>77</v>
      </c>
      <c r="H122" t="str">
        <f>BUSCARV(G122;[1]NOTAS!$A$2:$B$92;2;0)</f>
        <v>Huanta</v>
      </c>
      <c r="I122" t="str">
        <f t="shared" ref="I122" si="205">"nogrid labsize(*0.6)) xline(37, lcolor(ltblue) ) ylabel(,nogrid) ytitle(""Pobreza Estandarizada"", size(*0.7)) title("&amp;""""&amp;"Pobreza de la Provincia "&amp;H122&amp;""&amp;""""&amp;",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  <c r="J122" s="5">
        <v>75</v>
      </c>
      <c r="K122" t="str">
        <f>BUSCARV(J122;[1]NOTAS!$A$2:$B$92;2;0)</f>
        <v>Huancavelica</v>
      </c>
      <c r="L122" t="str">
        <f t="shared" ref="L122" si="206">"nogrid labsize(*0.6)) xline(37, lcolor(ltblue) ) ylabel(,nogrid) ytitle(""Pobreza Estandarizada"", size(*0.7)) title("&amp;""""&amp;"Pobreza de la Provincia "&amp;K122&amp;""&amp;""""&amp;",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Huancavelica", size(10pt)) graphregion(color(white)) legend(label(1 "Observado") label(2 "SCM") label(3 "SCM Spillover"))</v>
      </c>
    </row>
    <row r="123" spans="1:12">
      <c r="A123" s="2">
        <v>86</v>
      </c>
      <c r="B123" t="str">
        <f>BUSCARV(A123;[1]NOTAS!$A$2:$B$92;2;0)</f>
        <v>Ica</v>
      </c>
      <c r="C123" t="str">
        <f>"graph export "&amp;""""&amp;"$provincias_significativas\graficos\"&amp;B$5&amp;"\provincia_"&amp;B123&amp;"_var_"&amp;B$3&amp;"_"&amp;B$4&amp;".png"&amp;""""&amp;", as (png) replace"</f>
        <v>graph export "$provincias_significativas\graficos\malos\provincia_Ica_var_alimentos_simulacion_1.png", as (png) replace</v>
      </c>
      <c r="D123" s="3">
        <v>71</v>
      </c>
      <c r="E123" t="str">
        <f>BUSCARV(D123;[1]NOTAS!$A$2:$B$92;2;0)</f>
        <v>Huamanga</v>
      </c>
      <c r="F123" t="str">
        <f t="shared" ref="F123" si="207">"graph export "&amp;""""&amp;"$provincias_significativas\graficos\"&amp;E$5&amp;"\provincia_"&amp;E123&amp;"_var_"&amp;E$3&amp;"_"&amp;E$4&amp;".png"&amp;""""&amp;", as (png) replace"</f>
        <v>graph export "$provincias_significativas\graficos\malos\provincia_Huamanga_var_alimentos_simulacion_2.png", as (png) replace</v>
      </c>
      <c r="G123" s="4">
        <v>77</v>
      </c>
      <c r="H123" t="str">
        <f>BUSCARV(G123;[1]NOTAS!$A$2:$B$92;2;0)</f>
        <v>Huanta</v>
      </c>
      <c r="I123" t="str">
        <f t="shared" ref="I123" si="208">"graph export "&amp;""""&amp;"$provincias_significativas\graficos\"&amp;H$5&amp;"\provincia_"&amp;H123&amp;"_var_"&amp;H$3&amp;"_"&amp;H$4&amp;".png"&amp;""""&amp;", as (png) replace"</f>
        <v>graph export "$provincias_significativas\graficos\malos\provincia_Huanta_var_alimentos_simulacion_3.png", as (png) replace</v>
      </c>
      <c r="J123" s="5">
        <v>75</v>
      </c>
      <c r="K123" t="str">
        <f>BUSCARV(J123;[1]NOTAS!$A$2:$B$92;2;0)</f>
        <v>Huancavelica</v>
      </c>
      <c r="L123" t="str">
        <f t="shared" ref="L123" si="209">"graph export "&amp;""""&amp;"$provincias_significativas\graficos\"&amp;K$5&amp;"\provincia_"&amp;K123&amp;"_var_"&amp;K$3&amp;"_"&amp;K$4&amp;".png"&amp;""""&amp;", as (png) replace"</f>
        <v>graph export "$provincias_significativas\graficos\malos\provincia_Huancavelica_var_alimentos_simulacion_4.png", as (png) replace</v>
      </c>
    </row>
    <row r="124" spans="1:12">
      <c r="A124" s="2">
        <v>86</v>
      </c>
      <c r="B124" t="str">
        <f>BUSCARV(A124;[1]NOTAS!$A$2:$B$92;2;0)</f>
        <v>Ica</v>
      </c>
      <c r="C124" t="str">
        <f>"putexcel set "&amp;""""&amp;"$provincias_significativas\"&amp;B$5&amp;"\output_"&amp;B$5&amp;"_"&amp;B$3&amp;"_"&amp;B$4&amp;".xlsx"&amp;""""&amp;", sheet("&amp;""""&amp;B124&amp;""""&amp;") modify"</f>
        <v>putexcel set "$provincias_significativas\malos\output_malos_alimentos_simulacion_1.xlsx", sheet("Ica") modify</v>
      </c>
      <c r="D124" s="3">
        <v>71</v>
      </c>
      <c r="E124" t="str">
        <f>BUSCARV(D124;[1]NOTAS!$A$2:$B$92;2;0)</f>
        <v>Huamanga</v>
      </c>
      <c r="F124" t="str">
        <f t="shared" ref="F124" si="210">"putexcel set "&amp;""""&amp;"$provincias_significativas\"&amp;E$5&amp;"\output_"&amp;E$5&amp;"_"&amp;E$3&amp;"_"&amp;E$4&amp;".xlsx"&amp;""""&amp;", sheet("&amp;""""&amp;E124&amp;""""&amp;") modify"</f>
        <v>putexcel set "$provincias_significativas\malos\output_malos_alimentos_simulacion_2.xlsx", sheet("Huamanga") modify</v>
      </c>
      <c r="G124" s="4">
        <v>77</v>
      </c>
      <c r="H124" t="str">
        <f>BUSCARV(G124;[1]NOTAS!$A$2:$B$92;2;0)</f>
        <v>Huanta</v>
      </c>
      <c r="I124" t="str">
        <f t="shared" ref="I124" si="211">"putexcel set "&amp;""""&amp;"$provincias_significativas\"&amp;H$5&amp;"\output_"&amp;H$5&amp;"_"&amp;H$3&amp;"_"&amp;H$4&amp;".xlsx"&amp;""""&amp;", sheet("&amp;""""&amp;H124&amp;""""&amp;") modify"</f>
        <v>putexcel set "$provincias_significativas\malos\output_malos_alimentos_simulacion_3.xlsx", sheet("Huanta") modify</v>
      </c>
      <c r="J124" s="5">
        <v>75</v>
      </c>
      <c r="K124" t="str">
        <f>BUSCARV(J124;[1]NOTAS!$A$2:$B$92;2;0)</f>
        <v>Huancavelica</v>
      </c>
      <c r="L124" t="str">
        <f t="shared" ref="L124" si="212">"putexcel set "&amp;""""&amp;"$provincias_significativas\"&amp;K$5&amp;"\output_"&amp;K$5&amp;"_"&amp;K$3&amp;"_"&amp;K$4&amp;".xlsx"&amp;""""&amp;", sheet("&amp;""""&amp;K124&amp;""""&amp;") modify"</f>
        <v>putexcel set "$provincias_significativas\malos\output_malos_alimentos_simulacion_4.xlsx", sheet("Huancavelica") modify</v>
      </c>
    </row>
    <row r="125" spans="1:12">
      <c r="A125" s="2">
        <v>86</v>
      </c>
      <c r="B125" t="str">
        <f>BUSCARV(A125;[1]NOTAS!$A$2:$B$92;2;0)</f>
        <v>Ica</v>
      </c>
      <c r="C125" t="str">
        <f>"putexcel J1=picture("&amp;""""&amp;"$provincias_significativas\graficos\"&amp;B$5&amp;"\provincia_"&amp;B125&amp;"_var_"&amp;B$3&amp;"_"&amp;B$2&amp;".png"&amp;""""&amp;")"</f>
        <v>putexcel J1=picture("$provincias_significativas\graficos\malos\provincia_Ica_var_alimentos_simulacion_1.png")</v>
      </c>
      <c r="D125" s="3">
        <v>71</v>
      </c>
      <c r="E125" t="str">
        <f>BUSCARV(D125;[1]NOTAS!$A$2:$B$92;2;0)</f>
        <v>Huamanga</v>
      </c>
      <c r="F125" t="str">
        <f t="shared" ref="F125" si="213">"putexcel J1=picture("&amp;""""&amp;"$provincias_significativas\graficos\"&amp;E$5&amp;"\provincia_"&amp;E125&amp;"_var_"&amp;E$3&amp;"_"&amp;E$2&amp;".png"&amp;""""&amp;")"</f>
        <v>putexcel J1=picture("$provincias_significativas\graficos\malos\provincia_Huamanga_var_alimentos_simulacion_2.png")</v>
      </c>
      <c r="G125" s="4">
        <v>77</v>
      </c>
      <c r="H125" t="str">
        <f>BUSCARV(G125;[1]NOTAS!$A$2:$B$92;2;0)</f>
        <v>Huanta</v>
      </c>
      <c r="I125" t="str">
        <f t="shared" ref="I125" si="214">"putexcel J1=picture("&amp;""""&amp;"$provincias_significativas\graficos\"&amp;H$5&amp;"\provincia_"&amp;H125&amp;"_var_"&amp;H$3&amp;"_"&amp;H$2&amp;".png"&amp;""""&amp;")"</f>
        <v>putexcel J1=picture("$provincias_significativas\graficos\malos\provincia_Huanta_var_alimentos_simulacion_3.png")</v>
      </c>
      <c r="J125" s="5">
        <v>75</v>
      </c>
      <c r="K125" t="str">
        <f>BUSCARV(J125;[1]NOTAS!$A$2:$B$92;2;0)</f>
        <v>Huancavelica</v>
      </c>
      <c r="L125" t="str">
        <f t="shared" ref="L125" si="215">"putexcel J1=picture("&amp;""""&amp;"$provincias_significativas\graficos\"&amp;K$5&amp;"\provincia_"&amp;K125&amp;"_var_"&amp;K$3&amp;"_"&amp;K$2&amp;".png"&amp;""""&amp;")"</f>
        <v>putexcel J1=picture("$provincias_significativas\graficos\malos\provincia_Huancavelica_var_alimentos_simulacion_4.png")</v>
      </c>
    </row>
    <row r="126" spans="1:12">
      <c r="A126" s="2">
        <v>86</v>
      </c>
      <c r="B126" t="str">
        <f>BUSCARV(A126;[1]NOTAS!$A$2:$B$92;2;0)</f>
        <v>Ica</v>
      </c>
      <c r="C126" t="s">
        <v>108</v>
      </c>
      <c r="D126" s="3">
        <v>71</v>
      </c>
      <c r="E126" t="str">
        <f>BUSCARV(D126;[1]NOTAS!$A$2:$B$92;2;0)</f>
        <v>Huamanga</v>
      </c>
      <c r="F126" t="s">
        <v>108</v>
      </c>
      <c r="G126" s="4">
        <v>77</v>
      </c>
      <c r="H126" t="str">
        <f>BUSCARV(G126;[1]NOTAS!$A$2:$B$92;2;0)</f>
        <v>Huanta</v>
      </c>
      <c r="I126" t="s">
        <v>108</v>
      </c>
      <c r="J126" s="5">
        <v>75</v>
      </c>
      <c r="K126" t="str">
        <f>BUSCARV(J126;[1]NOTAS!$A$2:$B$92;2;0)</f>
        <v>Huancavelica</v>
      </c>
      <c r="L126" t="s">
        <v>108</v>
      </c>
    </row>
    <row r="127" spans="1:12">
      <c r="A127" s="2">
        <v>87</v>
      </c>
      <c r="B127" t="str">
        <f>BUSCARV(A127;[1]NOTAS!$A$2:$B$92;2;0)</f>
        <v>Ilo</v>
      </c>
      <c r="C127" t="str">
        <f>"if `j'=="&amp;A127&amp;" {"</f>
        <v>if `j'==87 {</v>
      </c>
      <c r="D127" s="3">
        <v>77</v>
      </c>
      <c r="E127" t="str">
        <f>BUSCARV(D127;[1]NOTAS!$A$2:$B$92;2;0)</f>
        <v>Huanta</v>
      </c>
      <c r="F127" t="str">
        <f t="shared" ref="F127" si="216">"if `j'=="&amp;D127&amp;" {"</f>
        <v>if `j'==77 {</v>
      </c>
      <c r="G127" s="4">
        <v>79</v>
      </c>
      <c r="H127" t="str">
        <f>BUSCARV(G127;[1]NOTAS!$A$2:$B$92;2;0)</f>
        <v>Huaral</v>
      </c>
      <c r="I127" t="str">
        <f t="shared" ref="I127" si="217">"if `j'=="&amp;G127&amp;" {"</f>
        <v>if `j'==79 {</v>
      </c>
      <c r="J127" s="5">
        <v>77</v>
      </c>
      <c r="K127" t="str">
        <f>BUSCARV(J127;[1]NOTAS!$A$2:$B$92;2;0)</f>
        <v>Huanta</v>
      </c>
      <c r="L127" t="str">
        <f t="shared" ref="L127" si="218">"if `j'=="&amp;J127&amp;" {"</f>
        <v>if `j'==77 {</v>
      </c>
    </row>
    <row r="128" spans="1:12">
      <c r="A128" s="2">
        <v>87</v>
      </c>
      <c r="B128" t="str">
        <f>BUSCARV(A128;[1]NOTAS!$A$2:$B$92;2;0)</f>
        <v>Ilo</v>
      </c>
      <c r="C128" t="str">
        <f>"export excel ""$provincias_significativas\"&amp;B$5&amp;"\output_"&amp;B$5&amp;"_"&amp;B$3&amp;"_"&amp;B$4&amp;".xlsx"", firstrow(variables) sheet("&amp;""""&amp;B128&amp;""""&amp;", replace) keepcellfmt"</f>
        <v>export excel "$provincias_significativas\malos\output_malos_alimentos_simulacion_1.xlsx", firstrow(variables) sheet("Ilo", replace) keepcellfmt</v>
      </c>
      <c r="D128" s="3">
        <v>77</v>
      </c>
      <c r="E128" t="str">
        <f>BUSCARV(D128;[1]NOTAS!$A$2:$B$92;2;0)</f>
        <v>Huanta</v>
      </c>
      <c r="F128" t="str">
        <f t="shared" ref="F128" si="219">"export excel ""$provincias_significativas\"&amp;E$5&amp;"\output_"&amp;E$5&amp;"_"&amp;E$3&amp;"_"&amp;E$4&amp;".xlsx"", firstrow(variables) sheet("&amp;""""&amp;E128&amp;""""&amp;", replace) keepcellfmt"</f>
        <v>export excel "$provincias_significativas\malos\output_malos_alimentos_simulacion_2.xlsx", firstrow(variables) sheet("Huanta", replace) keepcellfmt</v>
      </c>
      <c r="G128" s="4">
        <v>79</v>
      </c>
      <c r="H128" t="str">
        <f>BUSCARV(G128;[1]NOTAS!$A$2:$B$92;2;0)</f>
        <v>Huaral</v>
      </c>
      <c r="I128" t="str">
        <f t="shared" ref="I128" si="220">"export excel ""$provincias_significativas\"&amp;H$5&amp;"\output_"&amp;H$5&amp;"_"&amp;H$3&amp;"_"&amp;H$4&amp;".xlsx"", firstrow(variables) sheet("&amp;""""&amp;H128&amp;""""&amp;", replace) keepcellfmt"</f>
        <v>export excel "$provincias_significativas\malos\output_malos_alimentos_simulacion_3.xlsx", firstrow(variables) sheet("Huaral", replace) keepcellfmt</v>
      </c>
      <c r="J128" s="5">
        <v>77</v>
      </c>
      <c r="K128" t="str">
        <f>BUSCARV(J128;[1]NOTAS!$A$2:$B$92;2;0)</f>
        <v>Huanta</v>
      </c>
      <c r="L128" t="str">
        <f t="shared" ref="L128" si="221">"export excel ""$provincias_significativas\"&amp;K$5&amp;"\output_"&amp;K$5&amp;"_"&amp;K$3&amp;"_"&amp;K$4&amp;".xlsx"", firstrow(variables) sheet("&amp;""""&amp;K128&amp;""""&amp;", replace) keepcellfmt"</f>
        <v>export excel "$provincias_significativas\malos\output_malos_alimentos_simulacion_4.xlsx", firstrow(variables) sheet("Huanta", replace) keepcellfmt</v>
      </c>
    </row>
    <row r="129" spans="1:12">
      <c r="A129" s="2">
        <v>87</v>
      </c>
      <c r="B129" t="str">
        <f>BUSCARV(A129;[1]NOTAS!$A$2:$B$92;2;0)</f>
        <v>Ilo</v>
      </c>
      <c r="C129" t="s">
        <v>105</v>
      </c>
      <c r="D129" s="3">
        <v>77</v>
      </c>
      <c r="E129" t="str">
        <f>BUSCARV(D129;[1]NOTAS!$A$2:$B$92;2;0)</f>
        <v>Huanta</v>
      </c>
      <c r="F129" t="s">
        <v>105</v>
      </c>
      <c r="G129" s="4">
        <v>79</v>
      </c>
      <c r="H129" t="str">
        <f>BUSCARV(G129;[1]NOTAS!$A$2:$B$92;2;0)</f>
        <v>Huaral</v>
      </c>
      <c r="I129" t="s">
        <v>105</v>
      </c>
      <c r="J129" s="5">
        <v>77</v>
      </c>
      <c r="K129" t="str">
        <f>BUSCARV(J129;[1]NOTAS!$A$2:$B$92;2;0)</f>
        <v>Huanta</v>
      </c>
      <c r="L129" t="s">
        <v>105</v>
      </c>
    </row>
    <row r="130" spans="1:12">
      <c r="A130" s="2">
        <v>87</v>
      </c>
      <c r="B130" t="str">
        <f>BUSCARV(A130;[1]NOTAS!$A$2:$B$92;2;0)</f>
        <v>Ilo</v>
      </c>
      <c r="C130" t="s">
        <v>106</v>
      </c>
      <c r="D130" s="3">
        <v>77</v>
      </c>
      <c r="E130" t="str">
        <f>BUSCARV(D130;[1]NOTAS!$A$2:$B$92;2;0)</f>
        <v>Huanta</v>
      </c>
      <c r="F130" t="s">
        <v>106</v>
      </c>
      <c r="G130" s="4">
        <v>79</v>
      </c>
      <c r="H130" t="str">
        <f>BUSCARV(G130;[1]NOTAS!$A$2:$B$92;2;0)</f>
        <v>Huaral</v>
      </c>
      <c r="I130" t="s">
        <v>106</v>
      </c>
      <c r="J130" s="5">
        <v>77</v>
      </c>
      <c r="K130" t="str">
        <f>BUSCARV(J130;[1]NOTAS!$A$2:$B$92;2;0)</f>
        <v>Huanta</v>
      </c>
      <c r="L130" t="s">
        <v>106</v>
      </c>
    </row>
    <row r="131" spans="1:12">
      <c r="A131" s="2">
        <v>87</v>
      </c>
      <c r="B131" t="str">
        <f>BUSCARV(A131;[1]NOTAS!$A$2:$B$92;2;0)</f>
        <v>Ilo</v>
      </c>
      <c r="C131" t="str">
        <f>"nogrid labsize(*0.6)) xline(37, lcolor(ltblue) ) ylabel(,nogrid) ytitle(""Pobreza Estandarizada"", size(*0.7)) title("&amp;""""&amp;"Pobreza de la Provincia "&amp;B131&amp;""&amp;""""&amp;",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  <c r="D131" s="3">
        <v>77</v>
      </c>
      <c r="E131" t="str">
        <f>BUSCARV(D131;[1]NOTAS!$A$2:$B$92;2;0)</f>
        <v>Huanta</v>
      </c>
      <c r="F131" t="str">
        <f t="shared" ref="F131" si="222">"nogrid labsize(*0.6)) xline(37, lcolor(ltblue) ) ylabel(,nogrid) ytitle(""Pobreza Estandarizada"", size(*0.7)) title("&amp;""""&amp;"Pobreza de la Provincia "&amp;E131&amp;""&amp;""""&amp;",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  <c r="G131" s="4">
        <v>79</v>
      </c>
      <c r="H131" t="str">
        <f>BUSCARV(G131;[1]NOTAS!$A$2:$B$92;2;0)</f>
        <v>Huaral</v>
      </c>
      <c r="I131" t="str">
        <f t="shared" ref="I131" si="223">"nogrid labsize(*0.6)) xline(37, lcolor(ltblue) ) ylabel(,nogrid) ytitle(""Pobreza Estandarizada"", size(*0.7)) title("&amp;""""&amp;"Pobreza de la Provincia "&amp;H131&amp;""&amp;""""&amp;",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  <c r="J131" s="5">
        <v>77</v>
      </c>
      <c r="K131" t="str">
        <f>BUSCARV(J131;[1]NOTAS!$A$2:$B$92;2;0)</f>
        <v>Huanta</v>
      </c>
      <c r="L131" t="str">
        <f t="shared" ref="L131" si="224">"nogrid labsize(*0.6)) xline(37, lcolor(ltblue) ) ylabel(,nogrid) ytitle(""Pobreza Estandarizada"", size(*0.7)) title("&amp;""""&amp;"Pobreza de la Provincia "&amp;K131&amp;""&amp;""""&amp;",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</row>
    <row r="132" spans="1:12">
      <c r="A132" s="2">
        <v>87</v>
      </c>
      <c r="B132" t="str">
        <f>BUSCARV(A132;[1]NOTAS!$A$2:$B$92;2;0)</f>
        <v>Ilo</v>
      </c>
      <c r="C132" t="str">
        <f>"graph export "&amp;""""&amp;"$provincias_significativas\graficos\"&amp;B$5&amp;"\provincia_"&amp;B132&amp;"_var_"&amp;B$3&amp;"_"&amp;B$4&amp;".png"&amp;""""&amp;", as (png) replace"</f>
        <v>graph export "$provincias_significativas\graficos\malos\provincia_Ilo_var_alimentos_simulacion_1.png", as (png) replace</v>
      </c>
      <c r="D132" s="3">
        <v>77</v>
      </c>
      <c r="E132" t="str">
        <f>BUSCARV(D132;[1]NOTAS!$A$2:$B$92;2;0)</f>
        <v>Huanta</v>
      </c>
      <c r="F132" t="str">
        <f t="shared" ref="F132" si="225">"graph export "&amp;""""&amp;"$provincias_significativas\graficos\"&amp;E$5&amp;"\provincia_"&amp;E132&amp;"_var_"&amp;E$3&amp;"_"&amp;E$4&amp;".png"&amp;""""&amp;", as (png) replace"</f>
        <v>graph export "$provincias_significativas\graficos\malos\provincia_Huanta_var_alimentos_simulacion_2.png", as (png) replace</v>
      </c>
      <c r="G132" s="4">
        <v>79</v>
      </c>
      <c r="H132" t="str">
        <f>BUSCARV(G132;[1]NOTAS!$A$2:$B$92;2;0)</f>
        <v>Huaral</v>
      </c>
      <c r="I132" t="str">
        <f t="shared" ref="I132" si="226">"graph export "&amp;""""&amp;"$provincias_significativas\graficos\"&amp;H$5&amp;"\provincia_"&amp;H132&amp;"_var_"&amp;H$3&amp;"_"&amp;H$4&amp;".png"&amp;""""&amp;", as (png) replace"</f>
        <v>graph export "$provincias_significativas\graficos\malos\provincia_Huaral_var_alimentos_simulacion_3.png", as (png) replace</v>
      </c>
      <c r="J132" s="5">
        <v>77</v>
      </c>
      <c r="K132" t="str">
        <f>BUSCARV(J132;[1]NOTAS!$A$2:$B$92;2;0)</f>
        <v>Huanta</v>
      </c>
      <c r="L132" t="str">
        <f t="shared" ref="L132" si="227">"graph export "&amp;""""&amp;"$provincias_significativas\graficos\"&amp;K$5&amp;"\provincia_"&amp;K132&amp;"_var_"&amp;K$3&amp;"_"&amp;K$4&amp;".png"&amp;""""&amp;", as (png) replace"</f>
        <v>graph export "$provincias_significativas\graficos\malos\provincia_Huanta_var_alimentos_simulacion_4.png", as (png) replace</v>
      </c>
    </row>
    <row r="133" spans="1:12">
      <c r="A133" s="2">
        <v>87</v>
      </c>
      <c r="B133" t="str">
        <f>BUSCARV(A133;[1]NOTAS!$A$2:$B$92;2;0)</f>
        <v>Ilo</v>
      </c>
      <c r="C133" t="str">
        <f>"putexcel set "&amp;""""&amp;"$provincias_significativas\"&amp;B$5&amp;"\output_"&amp;B$5&amp;"_"&amp;B$3&amp;"_"&amp;B$4&amp;".xlsx"&amp;""""&amp;", sheet("&amp;""""&amp;B133&amp;""""&amp;") modify"</f>
        <v>putexcel set "$provincias_significativas\malos\output_malos_alimentos_simulacion_1.xlsx", sheet("Ilo") modify</v>
      </c>
      <c r="D133" s="3">
        <v>77</v>
      </c>
      <c r="E133" t="str">
        <f>BUSCARV(D133;[1]NOTAS!$A$2:$B$92;2;0)</f>
        <v>Huanta</v>
      </c>
      <c r="F133" t="str">
        <f t="shared" ref="F133" si="228">"putexcel set "&amp;""""&amp;"$provincias_significativas\"&amp;E$5&amp;"\output_"&amp;E$5&amp;"_"&amp;E$3&amp;"_"&amp;E$4&amp;".xlsx"&amp;""""&amp;", sheet("&amp;""""&amp;E133&amp;""""&amp;") modify"</f>
        <v>putexcel set "$provincias_significativas\malos\output_malos_alimentos_simulacion_2.xlsx", sheet("Huanta") modify</v>
      </c>
      <c r="G133" s="4">
        <v>79</v>
      </c>
      <c r="H133" t="str">
        <f>BUSCARV(G133;[1]NOTAS!$A$2:$B$92;2;0)</f>
        <v>Huaral</v>
      </c>
      <c r="I133" t="str">
        <f t="shared" ref="I133" si="229">"putexcel set "&amp;""""&amp;"$provincias_significativas\"&amp;H$5&amp;"\output_"&amp;H$5&amp;"_"&amp;H$3&amp;"_"&amp;H$4&amp;".xlsx"&amp;""""&amp;", sheet("&amp;""""&amp;H133&amp;""""&amp;") modify"</f>
        <v>putexcel set "$provincias_significativas\malos\output_malos_alimentos_simulacion_3.xlsx", sheet("Huaral") modify</v>
      </c>
      <c r="J133" s="5">
        <v>77</v>
      </c>
      <c r="K133" t="str">
        <f>BUSCARV(J133;[1]NOTAS!$A$2:$B$92;2;0)</f>
        <v>Huanta</v>
      </c>
      <c r="L133" t="str">
        <f t="shared" ref="L133" si="230">"putexcel set "&amp;""""&amp;"$provincias_significativas\"&amp;K$5&amp;"\output_"&amp;K$5&amp;"_"&amp;K$3&amp;"_"&amp;K$4&amp;".xlsx"&amp;""""&amp;", sheet("&amp;""""&amp;K133&amp;""""&amp;") modify"</f>
        <v>putexcel set "$provincias_significativas\malos\output_malos_alimentos_simulacion_4.xlsx", sheet("Huanta") modify</v>
      </c>
    </row>
    <row r="134" spans="1:12">
      <c r="A134" s="2">
        <v>87</v>
      </c>
      <c r="B134" t="str">
        <f>BUSCARV(A134;[1]NOTAS!$A$2:$B$92;2;0)</f>
        <v>Ilo</v>
      </c>
      <c r="C134" t="str">
        <f>"putexcel J1=picture("&amp;""""&amp;"$provincias_significativas\graficos\"&amp;B$5&amp;"\provincia_"&amp;B134&amp;"_var_"&amp;B$3&amp;"_"&amp;B$2&amp;".png"&amp;""""&amp;")"</f>
        <v>putexcel J1=picture("$provincias_significativas\graficos\malos\provincia_Ilo_var_alimentos_simulacion_1.png")</v>
      </c>
      <c r="D134" s="3">
        <v>77</v>
      </c>
      <c r="E134" t="str">
        <f>BUSCARV(D134;[1]NOTAS!$A$2:$B$92;2;0)</f>
        <v>Huanta</v>
      </c>
      <c r="F134" t="str">
        <f t="shared" ref="F134" si="231">"putexcel J1=picture("&amp;""""&amp;"$provincias_significativas\graficos\"&amp;E$5&amp;"\provincia_"&amp;E134&amp;"_var_"&amp;E$3&amp;"_"&amp;E$2&amp;".png"&amp;""""&amp;")"</f>
        <v>putexcel J1=picture("$provincias_significativas\graficos\malos\provincia_Huanta_var_alimentos_simulacion_2.png")</v>
      </c>
      <c r="G134" s="4">
        <v>79</v>
      </c>
      <c r="H134" t="str">
        <f>BUSCARV(G134;[1]NOTAS!$A$2:$B$92;2;0)</f>
        <v>Huaral</v>
      </c>
      <c r="I134" t="str">
        <f t="shared" ref="I134" si="232">"putexcel J1=picture("&amp;""""&amp;"$provincias_significativas\graficos\"&amp;H$5&amp;"\provincia_"&amp;H134&amp;"_var_"&amp;H$3&amp;"_"&amp;H$2&amp;".png"&amp;""""&amp;")"</f>
        <v>putexcel J1=picture("$provincias_significativas\graficos\malos\provincia_Huaral_var_alimentos_simulacion_3.png")</v>
      </c>
      <c r="J134" s="5">
        <v>77</v>
      </c>
      <c r="K134" t="str">
        <f>BUSCARV(J134;[1]NOTAS!$A$2:$B$92;2;0)</f>
        <v>Huanta</v>
      </c>
      <c r="L134" t="str">
        <f t="shared" ref="L134" si="233">"putexcel J1=picture("&amp;""""&amp;"$provincias_significativas\graficos\"&amp;K$5&amp;"\provincia_"&amp;K134&amp;"_var_"&amp;K$3&amp;"_"&amp;K$2&amp;".png"&amp;""""&amp;")"</f>
        <v>putexcel J1=picture("$provincias_significativas\graficos\malos\provincia_Huanta_var_alimentos_simulacion_4.png")</v>
      </c>
    </row>
    <row r="135" spans="1:12">
      <c r="A135" s="2">
        <v>87</v>
      </c>
      <c r="B135" t="str">
        <f>BUSCARV(A135;[1]NOTAS!$A$2:$B$92;2;0)</f>
        <v>Ilo</v>
      </c>
      <c r="C135" t="s">
        <v>108</v>
      </c>
      <c r="D135" s="3">
        <v>77</v>
      </c>
      <c r="E135" t="str">
        <f>BUSCARV(D135;[1]NOTAS!$A$2:$B$92;2;0)</f>
        <v>Huanta</v>
      </c>
      <c r="F135" t="s">
        <v>108</v>
      </c>
      <c r="G135" s="4">
        <v>79</v>
      </c>
      <c r="H135" t="str">
        <f>BUSCARV(G135;[1]NOTAS!$A$2:$B$92;2;0)</f>
        <v>Huaral</v>
      </c>
      <c r="I135" t="s">
        <v>108</v>
      </c>
      <c r="J135" s="5">
        <v>77</v>
      </c>
      <c r="K135" t="str">
        <f>BUSCARV(J135;[1]NOTAS!$A$2:$B$92;2;0)</f>
        <v>Huanta</v>
      </c>
      <c r="L135" t="s">
        <v>108</v>
      </c>
    </row>
    <row r="136" spans="1:12">
      <c r="A136" s="2">
        <v>89</v>
      </c>
      <c r="B136" t="str">
        <f>BUSCARV(A136;[1]NOTAS!$A$2:$B$92;2;0)</f>
        <v>Jaen</v>
      </c>
      <c r="C136" t="str">
        <f>"if `j'=="&amp;A136&amp;" {"</f>
        <v>if `j'==89 {</v>
      </c>
      <c r="D136" s="3">
        <v>79</v>
      </c>
      <c r="E136" t="str">
        <f>BUSCARV(D136;[1]NOTAS!$A$2:$B$92;2;0)</f>
        <v>Huaral</v>
      </c>
      <c r="F136" t="str">
        <f>"if `j'=="&amp;D136&amp;" {"</f>
        <v>if `j'==79 {</v>
      </c>
      <c r="G136" s="4">
        <v>86</v>
      </c>
      <c r="H136" t="str">
        <f>BUSCARV(G136;[1]NOTAS!$A$2:$B$92;2;0)</f>
        <v>Ica</v>
      </c>
      <c r="I136" t="str">
        <f>"if `j'=="&amp;G136&amp;" {"</f>
        <v>if `j'==86 {</v>
      </c>
      <c r="J136" s="5">
        <v>79</v>
      </c>
      <c r="K136" t="str">
        <f>BUSCARV(J136;[1]NOTAS!$A$2:$B$92;2;0)</f>
        <v>Huaral</v>
      </c>
      <c r="L136" t="str">
        <f>"if `j'=="&amp;J136&amp;" {"</f>
        <v>if `j'==79 {</v>
      </c>
    </row>
    <row r="137" spans="1:12">
      <c r="A137" s="2">
        <v>89</v>
      </c>
      <c r="B137" t="str">
        <f>BUSCARV(A137;[1]NOTAS!$A$2:$B$92;2;0)</f>
        <v>Jaen</v>
      </c>
      <c r="C137" t="str">
        <f>"export excel ""$provincias_significativas\"&amp;B$5&amp;"\output_"&amp;B$5&amp;"_"&amp;B$3&amp;"_"&amp;B$4&amp;".xlsx"", firstrow(variables) sheet("&amp;""""&amp;B137&amp;""""&amp;", replace) keepcellfmt"</f>
        <v>export excel "$provincias_significativas\malos\output_malos_alimentos_simulacion_1.xlsx", firstrow(variables) sheet("Jaen", replace) keepcellfmt</v>
      </c>
      <c r="D137" s="3">
        <v>79</v>
      </c>
      <c r="E137" t="str">
        <f>BUSCARV(D137;[1]NOTAS!$A$2:$B$92;2;0)</f>
        <v>Huaral</v>
      </c>
      <c r="F137" t="str">
        <f>"export excel ""$provincias_significativas\"&amp;E$5&amp;"\output_"&amp;E$5&amp;"_"&amp;E$3&amp;"_"&amp;E$4&amp;".xlsx"", firstrow(variables) sheet("&amp;""""&amp;E137&amp;""""&amp;", replace) keepcellfmt"</f>
        <v>export excel "$provincias_significativas\malos\output_malos_alimentos_simulacion_2.xlsx", firstrow(variables) sheet("Huaral", replace) keepcellfmt</v>
      </c>
      <c r="G137" s="4">
        <v>86</v>
      </c>
      <c r="H137" t="str">
        <f>BUSCARV(G137;[1]NOTAS!$A$2:$B$92;2;0)</f>
        <v>Ica</v>
      </c>
      <c r="I137" t="str">
        <f>"export excel ""$provincias_significativas\"&amp;H$5&amp;"\output_"&amp;H$5&amp;"_"&amp;H$3&amp;"_"&amp;H$4&amp;".xlsx"", firstrow(variables) sheet("&amp;""""&amp;H137&amp;""""&amp;", replace) keepcellfmt"</f>
        <v>export excel "$provincias_significativas\malos\output_malos_alimentos_simulacion_3.xlsx", firstrow(variables) sheet("Ica", replace) keepcellfmt</v>
      </c>
      <c r="J137" s="5">
        <v>79</v>
      </c>
      <c r="K137" t="str">
        <f>BUSCARV(J137;[1]NOTAS!$A$2:$B$92;2;0)</f>
        <v>Huaral</v>
      </c>
      <c r="L137" t="str">
        <f>"export excel ""$provincias_significativas\"&amp;K$5&amp;"\output_"&amp;K$5&amp;"_"&amp;K$3&amp;"_"&amp;K$4&amp;".xlsx"", firstrow(variables) sheet("&amp;""""&amp;K137&amp;""""&amp;", replace) keepcellfmt"</f>
        <v>export excel "$provincias_significativas\malos\output_malos_alimentos_simulacion_4.xlsx", firstrow(variables) sheet("Huaral", replace) keepcellfmt</v>
      </c>
    </row>
    <row r="138" spans="1:12">
      <c r="A138" s="2">
        <v>89</v>
      </c>
      <c r="B138" t="str">
        <f>BUSCARV(A138;[1]NOTAS!$A$2:$B$92;2;0)</f>
        <v>Jaen</v>
      </c>
      <c r="C138" t="s">
        <v>105</v>
      </c>
      <c r="D138" s="3">
        <v>79</v>
      </c>
      <c r="E138" t="str">
        <f>BUSCARV(D138;[1]NOTAS!$A$2:$B$92;2;0)</f>
        <v>Huaral</v>
      </c>
      <c r="F138" t="s">
        <v>105</v>
      </c>
      <c r="G138" s="4">
        <v>86</v>
      </c>
      <c r="H138" t="str">
        <f>BUSCARV(G138;[1]NOTAS!$A$2:$B$92;2;0)</f>
        <v>Ica</v>
      </c>
      <c r="I138" t="s">
        <v>105</v>
      </c>
      <c r="J138" s="5">
        <v>79</v>
      </c>
      <c r="K138" t="str">
        <f>BUSCARV(J138;[1]NOTAS!$A$2:$B$92;2;0)</f>
        <v>Huaral</v>
      </c>
      <c r="L138" t="s">
        <v>105</v>
      </c>
    </row>
    <row r="139" spans="1:12">
      <c r="A139" s="2">
        <v>89</v>
      </c>
      <c r="B139" t="str">
        <f>BUSCARV(A139;[1]NOTAS!$A$2:$B$92;2;0)</f>
        <v>Jaen</v>
      </c>
      <c r="C139" t="s">
        <v>106</v>
      </c>
      <c r="D139" s="3">
        <v>79</v>
      </c>
      <c r="E139" t="str">
        <f>BUSCARV(D139;[1]NOTAS!$A$2:$B$92;2;0)</f>
        <v>Huaral</v>
      </c>
      <c r="F139" t="s">
        <v>106</v>
      </c>
      <c r="G139" s="4">
        <v>86</v>
      </c>
      <c r="H139" t="str">
        <f>BUSCARV(G139;[1]NOTAS!$A$2:$B$92;2;0)</f>
        <v>Ica</v>
      </c>
      <c r="I139" t="s">
        <v>106</v>
      </c>
      <c r="J139" s="5">
        <v>79</v>
      </c>
      <c r="K139" t="str">
        <f>BUSCARV(J139;[1]NOTAS!$A$2:$B$92;2;0)</f>
        <v>Huaral</v>
      </c>
      <c r="L139" t="s">
        <v>106</v>
      </c>
    </row>
    <row r="140" spans="1:12">
      <c r="A140" s="2">
        <v>89</v>
      </c>
      <c r="B140" t="str">
        <f>BUSCARV(A140;[1]NOTAS!$A$2:$B$92;2;0)</f>
        <v>Jaen</v>
      </c>
      <c r="C140" t="str">
        <f>"nogrid labsize(*0.6)) xline(37, lcolor(ltblue) ) ylabel(,nogrid) ytitle(""Pobreza Estandarizada"", size(*0.7)) title("&amp;""""&amp;"Pobreza de la Provincia "&amp;B140&amp;""&amp;""""&amp;",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Jaen", size(10pt)) graphregion(color(white)) legend(label(1 "Observado") label(2 "SCM") label(3 "SCM Spillover"))</v>
      </c>
      <c r="D140" s="3">
        <v>79</v>
      </c>
      <c r="E140" t="str">
        <f>BUSCARV(D140;[1]NOTAS!$A$2:$B$92;2;0)</f>
        <v>Huaral</v>
      </c>
      <c r="F140" t="str">
        <f>"nogrid labsize(*0.6)) xline(37, lcolor(ltblue) ) ylabel(,nogrid) ytitle(""Pobreza Estandarizada"", size(*0.7)) title("&amp;""""&amp;"Pobreza de la Provincia "&amp;E140&amp;""&amp;""""&amp;",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  <c r="G140" s="4">
        <v>86</v>
      </c>
      <c r="H140" t="str">
        <f>BUSCARV(G140;[1]NOTAS!$A$2:$B$92;2;0)</f>
        <v>Ica</v>
      </c>
      <c r="I140" t="str">
        <f>"nogrid labsize(*0.6)) xline(37, lcolor(ltblue) ) ylabel(,nogrid) ytitle(""Pobreza Estandarizada"", size(*0.7)) title("&amp;""""&amp;"Pobreza de la Provincia "&amp;H140&amp;""&amp;""""&amp;",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  <c r="J140" s="5">
        <v>79</v>
      </c>
      <c r="K140" t="str">
        <f>BUSCARV(J140;[1]NOTAS!$A$2:$B$92;2;0)</f>
        <v>Huaral</v>
      </c>
      <c r="L140" t="str">
        <f>"nogrid labsize(*0.6)) xline(37, lcolor(ltblue) ) ylabel(,nogrid) ytitle(""Pobreza Estandarizada"", size(*0.7)) title("&amp;""""&amp;"Pobreza de la Provincia "&amp;K140&amp;""&amp;""""&amp;",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</row>
    <row r="141" spans="1:12">
      <c r="A141" s="2">
        <v>89</v>
      </c>
      <c r="B141" t="str">
        <f>BUSCARV(A141;[1]NOTAS!$A$2:$B$92;2;0)</f>
        <v>Jaen</v>
      </c>
      <c r="C141" t="str">
        <f>"graph export "&amp;""""&amp;"$provincias_significativas\graficos\"&amp;B$5&amp;"\provincia_"&amp;B141&amp;"_var_"&amp;B$3&amp;"_"&amp;B$4&amp;".png"&amp;""""&amp;", as (png) replace"</f>
        <v>graph export "$provincias_significativas\graficos\malos\provincia_Jaen_var_alimentos_simulacion_1.png", as (png) replace</v>
      </c>
      <c r="D141" s="3">
        <v>79</v>
      </c>
      <c r="E141" t="str">
        <f>BUSCARV(D141;[1]NOTAS!$A$2:$B$92;2;0)</f>
        <v>Huaral</v>
      </c>
      <c r="F141" t="str">
        <f>"graph export "&amp;""""&amp;"$provincias_significativas\graficos\"&amp;E$5&amp;"\provincia_"&amp;E141&amp;"_var_"&amp;E$3&amp;"_"&amp;E$4&amp;".png"&amp;""""&amp;", as (png) replace"</f>
        <v>graph export "$provincias_significativas\graficos\malos\provincia_Huaral_var_alimentos_simulacion_2.png", as (png) replace</v>
      </c>
      <c r="G141" s="4">
        <v>86</v>
      </c>
      <c r="H141" t="str">
        <f>BUSCARV(G141;[1]NOTAS!$A$2:$B$92;2;0)</f>
        <v>Ica</v>
      </c>
      <c r="I141" t="str">
        <f>"graph export "&amp;""""&amp;"$provincias_significativas\graficos\"&amp;H$5&amp;"\provincia_"&amp;H141&amp;"_var_"&amp;H$3&amp;"_"&amp;H$4&amp;".png"&amp;""""&amp;", as (png) replace"</f>
        <v>graph export "$provincias_significativas\graficos\malos\provincia_Ica_var_alimentos_simulacion_3.png", as (png) replace</v>
      </c>
      <c r="J141" s="5">
        <v>79</v>
      </c>
      <c r="K141" t="str">
        <f>BUSCARV(J141;[1]NOTAS!$A$2:$B$92;2;0)</f>
        <v>Huaral</v>
      </c>
      <c r="L141" t="str">
        <f>"graph export "&amp;""""&amp;"$provincias_significativas\graficos\"&amp;K$5&amp;"\provincia_"&amp;K141&amp;"_var_"&amp;K$3&amp;"_"&amp;K$4&amp;".png"&amp;""""&amp;", as (png) replace"</f>
        <v>graph export "$provincias_significativas\graficos\malos\provincia_Huaral_var_alimentos_simulacion_4.png", as (png) replace</v>
      </c>
    </row>
    <row r="142" spans="1:12">
      <c r="A142" s="2">
        <v>89</v>
      </c>
      <c r="B142" t="str">
        <f>BUSCARV(A142;[1]NOTAS!$A$2:$B$92;2;0)</f>
        <v>Jaen</v>
      </c>
      <c r="C142" t="str">
        <f>"putexcel set "&amp;""""&amp;"$provincias_significativas\"&amp;B$5&amp;"\output_"&amp;B$5&amp;"_"&amp;B$3&amp;"_"&amp;B$4&amp;".xlsx"&amp;""""&amp;", sheet("&amp;""""&amp;B142&amp;""""&amp;") modify"</f>
        <v>putexcel set "$provincias_significativas\malos\output_malos_alimentos_simulacion_1.xlsx", sheet("Jaen") modify</v>
      </c>
      <c r="D142" s="3">
        <v>79</v>
      </c>
      <c r="E142" t="str">
        <f>BUSCARV(D142;[1]NOTAS!$A$2:$B$92;2;0)</f>
        <v>Huaral</v>
      </c>
      <c r="F142" t="str">
        <f>"putexcel set "&amp;""""&amp;"$provincias_significativas\"&amp;E$5&amp;"\output_"&amp;E$5&amp;"_"&amp;E$3&amp;"_"&amp;E$4&amp;".xlsx"&amp;""""&amp;", sheet("&amp;""""&amp;E142&amp;""""&amp;") modify"</f>
        <v>putexcel set "$provincias_significativas\malos\output_malos_alimentos_simulacion_2.xlsx", sheet("Huaral") modify</v>
      </c>
      <c r="G142" s="4">
        <v>86</v>
      </c>
      <c r="H142" t="str">
        <f>BUSCARV(G142;[1]NOTAS!$A$2:$B$92;2;0)</f>
        <v>Ica</v>
      </c>
      <c r="I142" t="str">
        <f>"putexcel set "&amp;""""&amp;"$provincias_significativas\"&amp;H$5&amp;"\output_"&amp;H$5&amp;"_"&amp;H$3&amp;"_"&amp;H$4&amp;".xlsx"&amp;""""&amp;", sheet("&amp;""""&amp;H142&amp;""""&amp;") modify"</f>
        <v>putexcel set "$provincias_significativas\malos\output_malos_alimentos_simulacion_3.xlsx", sheet("Ica") modify</v>
      </c>
      <c r="J142" s="5">
        <v>79</v>
      </c>
      <c r="K142" t="str">
        <f>BUSCARV(J142;[1]NOTAS!$A$2:$B$92;2;0)</f>
        <v>Huaral</v>
      </c>
      <c r="L142" t="str">
        <f>"putexcel set "&amp;""""&amp;"$provincias_significativas\"&amp;K$5&amp;"\output_"&amp;K$5&amp;"_"&amp;K$3&amp;"_"&amp;K$4&amp;".xlsx"&amp;""""&amp;", sheet("&amp;""""&amp;K142&amp;""""&amp;") modify"</f>
        <v>putexcel set "$provincias_significativas\malos\output_malos_alimentos_simulacion_4.xlsx", sheet("Huaral") modify</v>
      </c>
    </row>
    <row r="143" spans="1:12">
      <c r="A143" s="2">
        <v>89</v>
      </c>
      <c r="B143" t="str">
        <f>BUSCARV(A143;[1]NOTAS!$A$2:$B$92;2;0)</f>
        <v>Jaen</v>
      </c>
      <c r="C143" t="str">
        <f>"putexcel J1=picture("&amp;""""&amp;"$provincias_significativas\graficos\"&amp;B$5&amp;"\provincia_"&amp;B143&amp;"_var_"&amp;B$3&amp;"_"&amp;B$2&amp;".png"&amp;""""&amp;")"</f>
        <v>putexcel J1=picture("$provincias_significativas\graficos\malos\provincia_Jaen_var_alimentos_simulacion_1.png")</v>
      </c>
      <c r="D143" s="3">
        <v>79</v>
      </c>
      <c r="E143" t="str">
        <f>BUSCARV(D143;[1]NOTAS!$A$2:$B$92;2;0)</f>
        <v>Huaral</v>
      </c>
      <c r="F143" t="str">
        <f>"putexcel J1=picture("&amp;""""&amp;"$provincias_significativas\graficos\"&amp;E$5&amp;"\provincia_"&amp;E143&amp;"_var_"&amp;E$3&amp;"_"&amp;E$2&amp;".png"&amp;""""&amp;")"</f>
        <v>putexcel J1=picture("$provincias_significativas\graficos\malos\provincia_Huaral_var_alimentos_simulacion_2.png")</v>
      </c>
      <c r="G143" s="4">
        <v>86</v>
      </c>
      <c r="H143" t="str">
        <f>BUSCARV(G143;[1]NOTAS!$A$2:$B$92;2;0)</f>
        <v>Ica</v>
      </c>
      <c r="I143" t="str">
        <f>"putexcel J1=picture("&amp;""""&amp;"$provincias_significativas\graficos\"&amp;H$5&amp;"\provincia_"&amp;H143&amp;"_var_"&amp;H$3&amp;"_"&amp;H$2&amp;".png"&amp;""""&amp;")"</f>
        <v>putexcel J1=picture("$provincias_significativas\graficos\malos\provincia_Ica_var_alimentos_simulacion_3.png")</v>
      </c>
      <c r="J143" s="5">
        <v>79</v>
      </c>
      <c r="K143" t="str">
        <f>BUSCARV(J143;[1]NOTAS!$A$2:$B$92;2;0)</f>
        <v>Huaral</v>
      </c>
      <c r="L143" t="str">
        <f>"putexcel J1=picture("&amp;""""&amp;"$provincias_significativas\graficos\"&amp;K$5&amp;"\provincia_"&amp;K143&amp;"_var_"&amp;K$3&amp;"_"&amp;K$2&amp;".png"&amp;""""&amp;")"</f>
        <v>putexcel J1=picture("$provincias_significativas\graficos\malos\provincia_Huaral_var_alimentos_simulacion_4.png")</v>
      </c>
    </row>
    <row r="144" spans="1:12">
      <c r="A144" s="2">
        <v>89</v>
      </c>
      <c r="B144" t="str">
        <f>BUSCARV(A144;[1]NOTAS!$A$2:$B$92;2;0)</f>
        <v>Jaen</v>
      </c>
      <c r="C144" t="s">
        <v>108</v>
      </c>
      <c r="D144" s="3">
        <v>79</v>
      </c>
      <c r="E144" t="str">
        <f>BUSCARV(D144;[1]NOTAS!$A$2:$B$92;2;0)</f>
        <v>Huaral</v>
      </c>
      <c r="F144" t="s">
        <v>108</v>
      </c>
      <c r="G144" s="4">
        <v>86</v>
      </c>
      <c r="H144" t="str">
        <f>BUSCARV(G144;[1]NOTAS!$A$2:$B$92;2;0)</f>
        <v>Ica</v>
      </c>
      <c r="I144" t="s">
        <v>108</v>
      </c>
      <c r="J144" s="5">
        <v>79</v>
      </c>
      <c r="K144" t="str">
        <f>BUSCARV(J144;[1]NOTAS!$A$2:$B$92;2;0)</f>
        <v>Huaral</v>
      </c>
      <c r="L144" t="s">
        <v>108</v>
      </c>
    </row>
    <row r="145" spans="1:12">
      <c r="A145" s="2">
        <v>95</v>
      </c>
      <c r="B145" t="str">
        <f>BUSCARV(A145;[1]NOTAS!$A$2:$B$92;2;0)</f>
        <v>Lamas</v>
      </c>
      <c r="C145" t="str">
        <f>"if `j'=="&amp;A145&amp;" {"</f>
        <v>if `j'==95 {</v>
      </c>
      <c r="D145" s="3">
        <v>86</v>
      </c>
      <c r="E145" t="str">
        <f>BUSCARV(D145;[1]NOTAS!$A$2:$B$92;2;0)</f>
        <v>Ica</v>
      </c>
      <c r="F145" t="str">
        <f t="shared" ref="F145" si="234">"if `j'=="&amp;D145&amp;" {"</f>
        <v>if `j'==86 {</v>
      </c>
      <c r="G145" s="4">
        <v>87</v>
      </c>
      <c r="H145" t="str">
        <f>BUSCARV(G145;[1]NOTAS!$A$2:$B$92;2;0)</f>
        <v>Ilo</v>
      </c>
      <c r="I145" t="str">
        <f t="shared" ref="I145" si="235">"if `j'=="&amp;G145&amp;" {"</f>
        <v>if `j'==87 {</v>
      </c>
      <c r="J145" s="5">
        <v>86</v>
      </c>
      <c r="K145" t="str">
        <f>BUSCARV(J145;[1]NOTAS!$A$2:$B$92;2;0)</f>
        <v>Ica</v>
      </c>
      <c r="L145" t="str">
        <f t="shared" ref="L145" si="236">"if `j'=="&amp;J145&amp;" {"</f>
        <v>if `j'==86 {</v>
      </c>
    </row>
    <row r="146" spans="1:12">
      <c r="A146" s="2">
        <v>95</v>
      </c>
      <c r="B146" t="str">
        <f>BUSCARV(A146;[1]NOTAS!$A$2:$B$92;2;0)</f>
        <v>Lamas</v>
      </c>
      <c r="C146" t="str">
        <f>"export excel ""$provincias_significativas\"&amp;B$5&amp;"\output_"&amp;B$5&amp;"_"&amp;B$3&amp;"_"&amp;B$4&amp;".xlsx"", firstrow(variables) sheet("&amp;""""&amp;B146&amp;""""&amp;", replace) keepcellfmt"</f>
        <v>export excel "$provincias_significativas\malos\output_malos_alimentos_simulacion_1.xlsx", firstrow(variables) sheet("Lamas", replace) keepcellfmt</v>
      </c>
      <c r="D146" s="3">
        <v>86</v>
      </c>
      <c r="E146" t="str">
        <f>BUSCARV(D146;[1]NOTAS!$A$2:$B$92;2;0)</f>
        <v>Ica</v>
      </c>
      <c r="F146" t="str">
        <f t="shared" ref="F146" si="237">"export excel ""$provincias_significativas\"&amp;E$5&amp;"\output_"&amp;E$5&amp;"_"&amp;E$3&amp;"_"&amp;E$4&amp;".xlsx"", firstrow(variables) sheet("&amp;""""&amp;E146&amp;""""&amp;", replace) keepcellfmt"</f>
        <v>export excel "$provincias_significativas\malos\output_malos_alimentos_simulacion_2.xlsx", firstrow(variables) sheet("Ica", replace) keepcellfmt</v>
      </c>
      <c r="G146" s="4">
        <v>87</v>
      </c>
      <c r="H146" t="str">
        <f>BUSCARV(G146;[1]NOTAS!$A$2:$B$92;2;0)</f>
        <v>Ilo</v>
      </c>
      <c r="I146" t="str">
        <f t="shared" ref="I146" si="238">"export excel ""$provincias_significativas\"&amp;H$5&amp;"\output_"&amp;H$5&amp;"_"&amp;H$3&amp;"_"&amp;H$4&amp;".xlsx"", firstrow(variables) sheet("&amp;""""&amp;H146&amp;""""&amp;", replace) keepcellfmt"</f>
        <v>export excel "$provincias_significativas\malos\output_malos_alimentos_simulacion_3.xlsx", firstrow(variables) sheet("Ilo", replace) keepcellfmt</v>
      </c>
      <c r="J146" s="5">
        <v>86</v>
      </c>
      <c r="K146" t="str">
        <f>BUSCARV(J146;[1]NOTAS!$A$2:$B$92;2;0)</f>
        <v>Ica</v>
      </c>
      <c r="L146" t="str">
        <f t="shared" ref="L146" si="239">"export excel ""$provincias_significativas\"&amp;K$5&amp;"\output_"&amp;K$5&amp;"_"&amp;K$3&amp;"_"&amp;K$4&amp;".xlsx"", firstrow(variables) sheet("&amp;""""&amp;K146&amp;""""&amp;", replace) keepcellfmt"</f>
        <v>export excel "$provincias_significativas\malos\output_malos_alimentos_simulacion_4.xlsx", firstrow(variables) sheet("Ica", replace) keepcellfmt</v>
      </c>
    </row>
    <row r="147" spans="1:12">
      <c r="A147" s="2">
        <v>95</v>
      </c>
      <c r="B147" t="str">
        <f>BUSCARV(A147;[1]NOTAS!$A$2:$B$92;2;0)</f>
        <v>Lamas</v>
      </c>
      <c r="C147" t="s">
        <v>105</v>
      </c>
      <c r="D147" s="3">
        <v>86</v>
      </c>
      <c r="E147" t="str">
        <f>BUSCARV(D147;[1]NOTAS!$A$2:$B$92;2;0)</f>
        <v>Ica</v>
      </c>
      <c r="F147" t="s">
        <v>105</v>
      </c>
      <c r="G147" s="4">
        <v>87</v>
      </c>
      <c r="H147" t="str">
        <f>BUSCARV(G147;[1]NOTAS!$A$2:$B$92;2;0)</f>
        <v>Ilo</v>
      </c>
      <c r="I147" t="s">
        <v>105</v>
      </c>
      <c r="J147" s="5">
        <v>86</v>
      </c>
      <c r="K147" t="str">
        <f>BUSCARV(J147;[1]NOTAS!$A$2:$B$92;2;0)</f>
        <v>Ica</v>
      </c>
      <c r="L147" t="s">
        <v>105</v>
      </c>
    </row>
    <row r="148" spans="1:12">
      <c r="A148" s="2">
        <v>95</v>
      </c>
      <c r="B148" t="str">
        <f>BUSCARV(A148;[1]NOTAS!$A$2:$B$92;2;0)</f>
        <v>Lamas</v>
      </c>
      <c r="C148" t="s">
        <v>106</v>
      </c>
      <c r="D148" s="3">
        <v>86</v>
      </c>
      <c r="E148" t="str">
        <f>BUSCARV(D148;[1]NOTAS!$A$2:$B$92;2;0)</f>
        <v>Ica</v>
      </c>
      <c r="F148" t="s">
        <v>106</v>
      </c>
      <c r="G148" s="4">
        <v>87</v>
      </c>
      <c r="H148" t="str">
        <f>BUSCARV(G148;[1]NOTAS!$A$2:$B$92;2;0)</f>
        <v>Ilo</v>
      </c>
      <c r="I148" t="s">
        <v>106</v>
      </c>
      <c r="J148" s="5">
        <v>86</v>
      </c>
      <c r="K148" t="str">
        <f>BUSCARV(J148;[1]NOTAS!$A$2:$B$92;2;0)</f>
        <v>Ica</v>
      </c>
      <c r="L148" t="s">
        <v>106</v>
      </c>
    </row>
    <row r="149" spans="1:12">
      <c r="A149" s="2">
        <v>95</v>
      </c>
      <c r="B149" t="str">
        <f>BUSCARV(A149;[1]NOTAS!$A$2:$B$92;2;0)</f>
        <v>Lamas</v>
      </c>
      <c r="C149" t="str">
        <f>"nogrid labsize(*0.6)) xline(37, lcolor(ltblue) ) ylabel(,nogrid) ytitle(""Pobreza Estandarizada"", size(*0.7)) title("&amp;""""&amp;"Pobreza de la Provincia "&amp;B149&amp;""&amp;""""&amp;",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Lamas", size(10pt)) graphregion(color(white)) legend(label(1 "Observado") label(2 "SCM") label(3 "SCM Spillover"))</v>
      </c>
      <c r="D149" s="3">
        <v>86</v>
      </c>
      <c r="E149" t="str">
        <f>BUSCARV(D149;[1]NOTAS!$A$2:$B$92;2;0)</f>
        <v>Ica</v>
      </c>
      <c r="F149" t="str">
        <f t="shared" ref="F149" si="240">"nogrid labsize(*0.6)) xline(37, lcolor(ltblue) ) ylabel(,nogrid) ytitle(""Pobreza Estandarizada"", size(*0.7)) title("&amp;""""&amp;"Pobreza de la Provincia "&amp;E149&amp;""&amp;""""&amp;",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  <c r="G149" s="4">
        <v>87</v>
      </c>
      <c r="H149" t="str">
        <f>BUSCARV(G149;[1]NOTAS!$A$2:$B$92;2;0)</f>
        <v>Ilo</v>
      </c>
      <c r="I149" t="str">
        <f t="shared" ref="I149" si="241">"nogrid labsize(*0.6)) xline(37, lcolor(ltblue) ) ylabel(,nogrid) ytitle(""Pobreza Estandarizada"", size(*0.7)) title("&amp;""""&amp;"Pobreza de la Provincia "&amp;H149&amp;""&amp;""""&amp;",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  <c r="J149" s="5">
        <v>86</v>
      </c>
      <c r="K149" t="str">
        <f>BUSCARV(J149;[1]NOTAS!$A$2:$B$92;2;0)</f>
        <v>Ica</v>
      </c>
      <c r="L149" t="str">
        <f t="shared" ref="L149" si="242">"nogrid labsize(*0.6)) xline(37, lcolor(ltblue) ) ylabel(,nogrid) ytitle(""Pobreza Estandarizada"", size(*0.7)) title("&amp;""""&amp;"Pobreza de la Provincia "&amp;K149&amp;""&amp;""""&amp;",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</row>
    <row r="150" spans="1:12">
      <c r="A150" s="2">
        <v>95</v>
      </c>
      <c r="B150" t="str">
        <f>BUSCARV(A150;[1]NOTAS!$A$2:$B$92;2;0)</f>
        <v>Lamas</v>
      </c>
      <c r="C150" t="str">
        <f>"graph export "&amp;""""&amp;"$provincias_significativas\graficos\"&amp;B$5&amp;"\provincia_"&amp;B150&amp;"_var_"&amp;B$3&amp;"_"&amp;B$4&amp;".png"&amp;""""&amp;", as (png) replace"</f>
        <v>graph export "$provincias_significativas\graficos\malos\provincia_Lamas_var_alimentos_simulacion_1.png", as (png) replace</v>
      </c>
      <c r="D150" s="3">
        <v>86</v>
      </c>
      <c r="E150" t="str">
        <f>BUSCARV(D150;[1]NOTAS!$A$2:$B$92;2;0)</f>
        <v>Ica</v>
      </c>
      <c r="F150" t="str">
        <f t="shared" ref="F150" si="243">"graph export "&amp;""""&amp;"$provincias_significativas\graficos\"&amp;E$5&amp;"\provincia_"&amp;E150&amp;"_var_"&amp;E$3&amp;"_"&amp;E$4&amp;".png"&amp;""""&amp;", as (png) replace"</f>
        <v>graph export "$provincias_significativas\graficos\malos\provincia_Ica_var_alimentos_simulacion_2.png", as (png) replace</v>
      </c>
      <c r="G150" s="4">
        <v>87</v>
      </c>
      <c r="H150" t="str">
        <f>BUSCARV(G150;[1]NOTAS!$A$2:$B$92;2;0)</f>
        <v>Ilo</v>
      </c>
      <c r="I150" t="str">
        <f t="shared" ref="I150" si="244">"graph export "&amp;""""&amp;"$provincias_significativas\graficos\"&amp;H$5&amp;"\provincia_"&amp;H150&amp;"_var_"&amp;H$3&amp;"_"&amp;H$4&amp;".png"&amp;""""&amp;", as (png) replace"</f>
        <v>graph export "$provincias_significativas\graficos\malos\provincia_Ilo_var_alimentos_simulacion_3.png", as (png) replace</v>
      </c>
      <c r="J150" s="5">
        <v>86</v>
      </c>
      <c r="K150" t="str">
        <f>BUSCARV(J150;[1]NOTAS!$A$2:$B$92;2;0)</f>
        <v>Ica</v>
      </c>
      <c r="L150" t="str">
        <f t="shared" ref="L150" si="245">"graph export "&amp;""""&amp;"$provincias_significativas\graficos\"&amp;K$5&amp;"\provincia_"&amp;K150&amp;"_var_"&amp;K$3&amp;"_"&amp;K$4&amp;".png"&amp;""""&amp;", as (png) replace"</f>
        <v>graph export "$provincias_significativas\graficos\malos\provincia_Ica_var_alimentos_simulacion_4.png", as (png) replace</v>
      </c>
    </row>
    <row r="151" spans="1:12">
      <c r="A151" s="2">
        <v>95</v>
      </c>
      <c r="B151" t="str">
        <f>BUSCARV(A151;[1]NOTAS!$A$2:$B$92;2;0)</f>
        <v>Lamas</v>
      </c>
      <c r="C151" t="str">
        <f>"putexcel set "&amp;""""&amp;"$provincias_significativas\"&amp;B$5&amp;"\output_"&amp;B$5&amp;"_"&amp;B$3&amp;"_"&amp;B$4&amp;".xlsx"&amp;""""&amp;", sheet("&amp;""""&amp;B151&amp;""""&amp;") modify"</f>
        <v>putexcel set "$provincias_significativas\malos\output_malos_alimentos_simulacion_1.xlsx", sheet("Lamas") modify</v>
      </c>
      <c r="D151" s="3">
        <v>86</v>
      </c>
      <c r="E151" t="str">
        <f>BUSCARV(D151;[1]NOTAS!$A$2:$B$92;2;0)</f>
        <v>Ica</v>
      </c>
      <c r="F151" t="str">
        <f t="shared" ref="F151" si="246">"putexcel set "&amp;""""&amp;"$provincias_significativas\"&amp;E$5&amp;"\output_"&amp;E$5&amp;"_"&amp;E$3&amp;"_"&amp;E$4&amp;".xlsx"&amp;""""&amp;", sheet("&amp;""""&amp;E151&amp;""""&amp;") modify"</f>
        <v>putexcel set "$provincias_significativas\malos\output_malos_alimentos_simulacion_2.xlsx", sheet("Ica") modify</v>
      </c>
      <c r="G151" s="4">
        <v>87</v>
      </c>
      <c r="H151" t="str">
        <f>BUSCARV(G151;[1]NOTAS!$A$2:$B$92;2;0)</f>
        <v>Ilo</v>
      </c>
      <c r="I151" t="str">
        <f t="shared" ref="I151" si="247">"putexcel set "&amp;""""&amp;"$provincias_significativas\"&amp;H$5&amp;"\output_"&amp;H$5&amp;"_"&amp;H$3&amp;"_"&amp;H$4&amp;".xlsx"&amp;""""&amp;", sheet("&amp;""""&amp;H151&amp;""""&amp;") modify"</f>
        <v>putexcel set "$provincias_significativas\malos\output_malos_alimentos_simulacion_3.xlsx", sheet("Ilo") modify</v>
      </c>
      <c r="J151" s="5">
        <v>86</v>
      </c>
      <c r="K151" t="str">
        <f>BUSCARV(J151;[1]NOTAS!$A$2:$B$92;2;0)</f>
        <v>Ica</v>
      </c>
      <c r="L151" t="str">
        <f t="shared" ref="L151" si="248">"putexcel set "&amp;""""&amp;"$provincias_significativas\"&amp;K$5&amp;"\output_"&amp;K$5&amp;"_"&amp;K$3&amp;"_"&amp;K$4&amp;".xlsx"&amp;""""&amp;", sheet("&amp;""""&amp;K151&amp;""""&amp;") modify"</f>
        <v>putexcel set "$provincias_significativas\malos\output_malos_alimentos_simulacion_4.xlsx", sheet("Ica") modify</v>
      </c>
    </row>
    <row r="152" spans="1:12">
      <c r="A152" s="2">
        <v>95</v>
      </c>
      <c r="B152" t="str">
        <f>BUSCARV(A152;[1]NOTAS!$A$2:$B$92;2;0)</f>
        <v>Lamas</v>
      </c>
      <c r="C152" t="str">
        <f>"putexcel J1=picture("&amp;""""&amp;"$provincias_significativas\graficos\"&amp;B$5&amp;"\provincia_"&amp;B152&amp;"_var_"&amp;B$3&amp;"_"&amp;B$2&amp;".png"&amp;""""&amp;")"</f>
        <v>putexcel J1=picture("$provincias_significativas\graficos\malos\provincia_Lamas_var_alimentos_simulacion_1.png")</v>
      </c>
      <c r="D152" s="3">
        <v>86</v>
      </c>
      <c r="E152" t="str">
        <f>BUSCARV(D152;[1]NOTAS!$A$2:$B$92;2;0)</f>
        <v>Ica</v>
      </c>
      <c r="F152" t="str">
        <f t="shared" ref="F152" si="249">"putexcel J1=picture("&amp;""""&amp;"$provincias_significativas\graficos\"&amp;E$5&amp;"\provincia_"&amp;E152&amp;"_var_"&amp;E$3&amp;"_"&amp;E$2&amp;".png"&amp;""""&amp;")"</f>
        <v>putexcel J1=picture("$provincias_significativas\graficos\malos\provincia_Ica_var_alimentos_simulacion_2.png")</v>
      </c>
      <c r="G152" s="4">
        <v>87</v>
      </c>
      <c r="H152" t="str">
        <f>BUSCARV(G152;[1]NOTAS!$A$2:$B$92;2;0)</f>
        <v>Ilo</v>
      </c>
      <c r="I152" t="str">
        <f t="shared" ref="I152" si="250">"putexcel J1=picture("&amp;""""&amp;"$provincias_significativas\graficos\"&amp;H$5&amp;"\provincia_"&amp;H152&amp;"_var_"&amp;H$3&amp;"_"&amp;H$2&amp;".png"&amp;""""&amp;")"</f>
        <v>putexcel J1=picture("$provincias_significativas\graficos\malos\provincia_Ilo_var_alimentos_simulacion_3.png")</v>
      </c>
      <c r="J152" s="5">
        <v>86</v>
      </c>
      <c r="K152" t="str">
        <f>BUSCARV(J152;[1]NOTAS!$A$2:$B$92;2;0)</f>
        <v>Ica</v>
      </c>
      <c r="L152" t="str">
        <f t="shared" ref="L152" si="251">"putexcel J1=picture("&amp;""""&amp;"$provincias_significativas\graficos\"&amp;K$5&amp;"\provincia_"&amp;K152&amp;"_var_"&amp;K$3&amp;"_"&amp;K$2&amp;".png"&amp;""""&amp;")"</f>
        <v>putexcel J1=picture("$provincias_significativas\graficos\malos\provincia_Ica_var_alimentos_simulacion_4.png")</v>
      </c>
    </row>
    <row r="153" spans="1:12">
      <c r="A153" s="2">
        <v>95</v>
      </c>
      <c r="B153" t="str">
        <f>BUSCARV(A153;[1]NOTAS!$A$2:$B$92;2;0)</f>
        <v>Lamas</v>
      </c>
      <c r="C153" t="s">
        <v>108</v>
      </c>
      <c r="D153" s="3">
        <v>86</v>
      </c>
      <c r="E153" t="str">
        <f>BUSCARV(D153;[1]NOTAS!$A$2:$B$92;2;0)</f>
        <v>Ica</v>
      </c>
      <c r="F153" t="s">
        <v>108</v>
      </c>
      <c r="G153" s="4">
        <v>87</v>
      </c>
      <c r="H153" t="str">
        <f>BUSCARV(G153;[1]NOTAS!$A$2:$B$92;2;0)</f>
        <v>Ilo</v>
      </c>
      <c r="I153" t="s">
        <v>108</v>
      </c>
      <c r="J153" s="5">
        <v>86</v>
      </c>
      <c r="K153" t="str">
        <f>BUSCARV(J153;[1]NOTAS!$A$2:$B$92;2;0)</f>
        <v>Ica</v>
      </c>
      <c r="L153" t="s">
        <v>108</v>
      </c>
    </row>
    <row r="154" spans="1:12">
      <c r="A154" s="2">
        <v>106</v>
      </c>
      <c r="B154" t="str">
        <f>BUSCARV(A154;[1]NOTAS!$A$2:$B$92;2;0)</f>
        <v>Mariscal Nieto</v>
      </c>
      <c r="C154" t="str">
        <f>"if `j'=="&amp;A154&amp;" {"</f>
        <v>if `j'==106 {</v>
      </c>
      <c r="D154" s="3">
        <v>87</v>
      </c>
      <c r="E154" t="str">
        <f>BUSCARV(D154;[1]NOTAS!$A$2:$B$92;2;0)</f>
        <v>Ilo</v>
      </c>
      <c r="F154" t="str">
        <f t="shared" ref="F154" si="252">"if `j'=="&amp;D154&amp;" {"</f>
        <v>if `j'==87 {</v>
      </c>
      <c r="G154" s="4">
        <v>88</v>
      </c>
      <c r="H154" t="str">
        <f>BUSCARV(G154;[1]NOTAS!$A$2:$B$92;2;0)</f>
        <v>Islay</v>
      </c>
      <c r="I154" t="str">
        <f t="shared" ref="I154" si="253">"if `j'=="&amp;G154&amp;" {"</f>
        <v>if `j'==88 {</v>
      </c>
      <c r="J154" s="5">
        <v>87</v>
      </c>
      <c r="K154" t="str">
        <f>BUSCARV(J154;[1]NOTAS!$A$2:$B$92;2;0)</f>
        <v>Ilo</v>
      </c>
      <c r="L154" t="str">
        <f t="shared" ref="L154" si="254">"if `j'=="&amp;J154&amp;" {"</f>
        <v>if `j'==87 {</v>
      </c>
    </row>
    <row r="155" spans="1:12">
      <c r="A155" s="2">
        <v>106</v>
      </c>
      <c r="B155" t="str">
        <f>BUSCARV(A155;[1]NOTAS!$A$2:$B$92;2;0)</f>
        <v>Mariscal Nieto</v>
      </c>
      <c r="C155" t="str">
        <f>"export excel ""$provincias_significativas\"&amp;B$5&amp;"\output_"&amp;B$5&amp;"_"&amp;B$3&amp;"_"&amp;B$4&amp;".xlsx"", firstrow(variables) sheet("&amp;""""&amp;B155&amp;""""&amp;", replace) keepcellfmt"</f>
        <v>export excel "$provincias_significativas\malos\output_malos_alimentos_simulacion_1.xlsx", firstrow(variables) sheet("Mariscal Nieto", replace) keepcellfmt</v>
      </c>
      <c r="D155" s="3">
        <v>87</v>
      </c>
      <c r="E155" t="str">
        <f>BUSCARV(D155;[1]NOTAS!$A$2:$B$92;2;0)</f>
        <v>Ilo</v>
      </c>
      <c r="F155" t="str">
        <f t="shared" ref="F155" si="255">"export excel ""$provincias_significativas\"&amp;E$5&amp;"\output_"&amp;E$5&amp;"_"&amp;E$3&amp;"_"&amp;E$4&amp;".xlsx"", firstrow(variables) sheet("&amp;""""&amp;E155&amp;""""&amp;", replace) keepcellfmt"</f>
        <v>export excel "$provincias_significativas\malos\output_malos_alimentos_simulacion_2.xlsx", firstrow(variables) sheet("Ilo", replace) keepcellfmt</v>
      </c>
      <c r="G155" s="4">
        <v>88</v>
      </c>
      <c r="H155" t="str">
        <f>BUSCARV(G155;[1]NOTAS!$A$2:$B$92;2;0)</f>
        <v>Islay</v>
      </c>
      <c r="I155" t="str">
        <f t="shared" ref="I155" si="256">"export excel ""$provincias_significativas\"&amp;H$5&amp;"\output_"&amp;H$5&amp;"_"&amp;H$3&amp;"_"&amp;H$4&amp;".xlsx"", firstrow(variables) sheet("&amp;""""&amp;H155&amp;""""&amp;", replace) keepcellfmt"</f>
        <v>export excel "$provincias_significativas\malos\output_malos_alimentos_simulacion_3.xlsx", firstrow(variables) sheet("Islay", replace) keepcellfmt</v>
      </c>
      <c r="J155" s="5">
        <v>87</v>
      </c>
      <c r="K155" t="str">
        <f>BUSCARV(J155;[1]NOTAS!$A$2:$B$92;2;0)</f>
        <v>Ilo</v>
      </c>
      <c r="L155" t="str">
        <f t="shared" ref="L155" si="257">"export excel ""$provincias_significativas\"&amp;K$5&amp;"\output_"&amp;K$5&amp;"_"&amp;K$3&amp;"_"&amp;K$4&amp;".xlsx"", firstrow(variables) sheet("&amp;""""&amp;K155&amp;""""&amp;", replace) keepcellfmt"</f>
        <v>export excel "$provincias_significativas\malos\output_malos_alimentos_simulacion_4.xlsx", firstrow(variables) sheet("Ilo", replace) keepcellfmt</v>
      </c>
    </row>
    <row r="156" spans="1:12">
      <c r="A156" s="2">
        <v>106</v>
      </c>
      <c r="B156" t="str">
        <f>BUSCARV(A156;[1]NOTAS!$A$2:$B$92;2;0)</f>
        <v>Mariscal Nieto</v>
      </c>
      <c r="C156" t="s">
        <v>105</v>
      </c>
      <c r="D156" s="3">
        <v>87</v>
      </c>
      <c r="E156" t="str">
        <f>BUSCARV(D156;[1]NOTAS!$A$2:$B$92;2;0)</f>
        <v>Ilo</v>
      </c>
      <c r="F156" t="s">
        <v>105</v>
      </c>
      <c r="G156" s="4">
        <v>88</v>
      </c>
      <c r="H156" t="str">
        <f>BUSCARV(G156;[1]NOTAS!$A$2:$B$92;2;0)</f>
        <v>Islay</v>
      </c>
      <c r="I156" t="s">
        <v>105</v>
      </c>
      <c r="J156" s="5">
        <v>87</v>
      </c>
      <c r="K156" t="str">
        <f>BUSCARV(J156;[1]NOTAS!$A$2:$B$92;2;0)</f>
        <v>Ilo</v>
      </c>
      <c r="L156" t="s">
        <v>105</v>
      </c>
    </row>
    <row r="157" spans="1:12">
      <c r="A157" s="2">
        <v>106</v>
      </c>
      <c r="B157" t="str">
        <f>BUSCARV(A157;[1]NOTAS!$A$2:$B$92;2;0)</f>
        <v>Mariscal Nieto</v>
      </c>
      <c r="C157" t="s">
        <v>106</v>
      </c>
      <c r="D157" s="3">
        <v>87</v>
      </c>
      <c r="E157" t="str">
        <f>BUSCARV(D157;[1]NOTAS!$A$2:$B$92;2;0)</f>
        <v>Ilo</v>
      </c>
      <c r="F157" t="s">
        <v>106</v>
      </c>
      <c r="G157" s="4">
        <v>88</v>
      </c>
      <c r="H157" t="str">
        <f>BUSCARV(G157;[1]NOTAS!$A$2:$B$92;2;0)</f>
        <v>Islay</v>
      </c>
      <c r="I157" t="s">
        <v>106</v>
      </c>
      <c r="J157" s="5">
        <v>87</v>
      </c>
      <c r="K157" t="str">
        <f>BUSCARV(J157;[1]NOTAS!$A$2:$B$92;2;0)</f>
        <v>Ilo</v>
      </c>
      <c r="L157" t="s">
        <v>106</v>
      </c>
    </row>
    <row r="158" spans="1:12">
      <c r="A158" s="2">
        <v>106</v>
      </c>
      <c r="B158" t="str">
        <f>BUSCARV(A158;[1]NOTAS!$A$2:$B$92;2;0)</f>
        <v>Mariscal Nieto</v>
      </c>
      <c r="C158" t="str">
        <f>"nogrid labsize(*0.6)) xline(37, lcolor(ltblue) ) ylabel(,nogrid) ytitle(""Pobreza Estandarizada"", size(*0.7)) title("&amp;""""&amp;"Pobreza de la Provincia "&amp;B158&amp;""&amp;""""&amp;",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  <c r="D158" s="3">
        <v>87</v>
      </c>
      <c r="E158" t="str">
        <f>BUSCARV(D158;[1]NOTAS!$A$2:$B$92;2;0)</f>
        <v>Ilo</v>
      </c>
      <c r="F158" t="str">
        <f t="shared" ref="F158" si="258">"nogrid labsize(*0.6)) xline(37, lcolor(ltblue) ) ylabel(,nogrid) ytitle(""Pobreza Estandarizada"", size(*0.7)) title("&amp;""""&amp;"Pobreza de la Provincia "&amp;E158&amp;""&amp;""""&amp;",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  <c r="G158" s="4">
        <v>88</v>
      </c>
      <c r="H158" t="str">
        <f>BUSCARV(G158;[1]NOTAS!$A$2:$B$92;2;0)</f>
        <v>Islay</v>
      </c>
      <c r="I158" t="str">
        <f t="shared" ref="I158" si="259">"nogrid labsize(*0.6)) xline(37, lcolor(ltblue) ) ylabel(,nogrid) ytitle(""Pobreza Estandarizada"", size(*0.7)) title("&amp;""""&amp;"Pobreza de la Provincia "&amp;H158&amp;""&amp;""""&amp;",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Islay", size(10pt)) graphregion(color(white)) legend(label(1 "Observado") label(2 "SCM") label(3 "SCM Spillover"))</v>
      </c>
      <c r="J158" s="5">
        <v>87</v>
      </c>
      <c r="K158" t="str">
        <f>BUSCARV(J158;[1]NOTAS!$A$2:$B$92;2;0)</f>
        <v>Ilo</v>
      </c>
      <c r="L158" t="str">
        <f t="shared" ref="L158" si="260">"nogrid labsize(*0.6)) xline(37, lcolor(ltblue) ) ylabel(,nogrid) ytitle(""Pobreza Estandarizada"", size(*0.7)) title("&amp;""""&amp;"Pobreza de la Provincia "&amp;K158&amp;""&amp;""""&amp;",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</row>
    <row r="159" spans="1:12">
      <c r="A159" s="2">
        <v>106</v>
      </c>
      <c r="B159" t="str">
        <f>BUSCARV(A159;[1]NOTAS!$A$2:$B$92;2;0)</f>
        <v>Mariscal Nieto</v>
      </c>
      <c r="C159" t="str">
        <f>"graph export "&amp;""""&amp;"$provincias_significativas\graficos\"&amp;B$5&amp;"\provincia_"&amp;B159&amp;"_var_"&amp;B$3&amp;"_"&amp;B$4&amp;".png"&amp;""""&amp;", as (png) replace"</f>
        <v>graph export "$provincias_significativas\graficos\malos\provincia_Mariscal Nieto_var_alimentos_simulacion_1.png", as (png) replace</v>
      </c>
      <c r="D159" s="3">
        <v>87</v>
      </c>
      <c r="E159" t="str">
        <f>BUSCARV(D159;[1]NOTAS!$A$2:$B$92;2;0)</f>
        <v>Ilo</v>
      </c>
      <c r="F159" t="str">
        <f t="shared" ref="F159" si="261">"graph export "&amp;""""&amp;"$provincias_significativas\graficos\"&amp;E$5&amp;"\provincia_"&amp;E159&amp;"_var_"&amp;E$3&amp;"_"&amp;E$4&amp;".png"&amp;""""&amp;", as (png) replace"</f>
        <v>graph export "$provincias_significativas\graficos\malos\provincia_Ilo_var_alimentos_simulacion_2.png", as (png) replace</v>
      </c>
      <c r="G159" s="4">
        <v>88</v>
      </c>
      <c r="H159" t="str">
        <f>BUSCARV(G159;[1]NOTAS!$A$2:$B$92;2;0)</f>
        <v>Islay</v>
      </c>
      <c r="I159" t="str">
        <f t="shared" ref="I159" si="262">"graph export "&amp;""""&amp;"$provincias_significativas\graficos\"&amp;H$5&amp;"\provincia_"&amp;H159&amp;"_var_"&amp;H$3&amp;"_"&amp;H$4&amp;".png"&amp;""""&amp;", as (png) replace"</f>
        <v>graph export "$provincias_significativas\graficos\malos\provincia_Islay_var_alimentos_simulacion_3.png", as (png) replace</v>
      </c>
      <c r="J159" s="5">
        <v>87</v>
      </c>
      <c r="K159" t="str">
        <f>BUSCARV(J159;[1]NOTAS!$A$2:$B$92;2;0)</f>
        <v>Ilo</v>
      </c>
      <c r="L159" t="str">
        <f t="shared" ref="L159" si="263">"graph export "&amp;""""&amp;"$provincias_significativas\graficos\"&amp;K$5&amp;"\provincia_"&amp;K159&amp;"_var_"&amp;K$3&amp;"_"&amp;K$4&amp;".png"&amp;""""&amp;", as (png) replace"</f>
        <v>graph export "$provincias_significativas\graficos\malos\provincia_Ilo_var_alimentos_simulacion_4.png", as (png) replace</v>
      </c>
    </row>
    <row r="160" spans="1:12">
      <c r="A160" s="2">
        <v>106</v>
      </c>
      <c r="B160" t="str">
        <f>BUSCARV(A160;[1]NOTAS!$A$2:$B$92;2;0)</f>
        <v>Mariscal Nieto</v>
      </c>
      <c r="C160" t="str">
        <f>"putexcel set "&amp;""""&amp;"$provincias_significativas\"&amp;B$5&amp;"\output_"&amp;B$5&amp;"_"&amp;B$3&amp;"_"&amp;B$4&amp;".xlsx"&amp;""""&amp;", sheet("&amp;""""&amp;B160&amp;""""&amp;") modify"</f>
        <v>putexcel set "$provincias_significativas\malos\output_malos_alimentos_simulacion_1.xlsx", sheet("Mariscal Nieto") modify</v>
      </c>
      <c r="D160" s="3">
        <v>87</v>
      </c>
      <c r="E160" t="str">
        <f>BUSCARV(D160;[1]NOTAS!$A$2:$B$92;2;0)</f>
        <v>Ilo</v>
      </c>
      <c r="F160" t="str">
        <f t="shared" ref="F160" si="264">"putexcel set "&amp;""""&amp;"$provincias_significativas\"&amp;E$5&amp;"\output_"&amp;E$5&amp;"_"&amp;E$3&amp;"_"&amp;E$4&amp;".xlsx"&amp;""""&amp;", sheet("&amp;""""&amp;E160&amp;""""&amp;") modify"</f>
        <v>putexcel set "$provincias_significativas\malos\output_malos_alimentos_simulacion_2.xlsx", sheet("Ilo") modify</v>
      </c>
      <c r="G160" s="4">
        <v>88</v>
      </c>
      <c r="H160" t="str">
        <f>BUSCARV(G160;[1]NOTAS!$A$2:$B$92;2;0)</f>
        <v>Islay</v>
      </c>
      <c r="I160" t="str">
        <f t="shared" ref="I160" si="265">"putexcel set "&amp;""""&amp;"$provincias_significativas\"&amp;H$5&amp;"\output_"&amp;H$5&amp;"_"&amp;H$3&amp;"_"&amp;H$4&amp;".xlsx"&amp;""""&amp;", sheet("&amp;""""&amp;H160&amp;""""&amp;") modify"</f>
        <v>putexcel set "$provincias_significativas\malos\output_malos_alimentos_simulacion_3.xlsx", sheet("Islay") modify</v>
      </c>
      <c r="J160" s="5">
        <v>87</v>
      </c>
      <c r="K160" t="str">
        <f>BUSCARV(J160;[1]NOTAS!$A$2:$B$92;2;0)</f>
        <v>Ilo</v>
      </c>
      <c r="L160" t="str">
        <f t="shared" ref="L160" si="266">"putexcel set "&amp;""""&amp;"$provincias_significativas\"&amp;K$5&amp;"\output_"&amp;K$5&amp;"_"&amp;K$3&amp;"_"&amp;K$4&amp;".xlsx"&amp;""""&amp;", sheet("&amp;""""&amp;K160&amp;""""&amp;") modify"</f>
        <v>putexcel set "$provincias_significativas\malos\output_malos_alimentos_simulacion_4.xlsx", sheet("Ilo") modify</v>
      </c>
    </row>
    <row r="161" spans="1:12">
      <c r="A161" s="2">
        <v>106</v>
      </c>
      <c r="B161" t="str">
        <f>BUSCARV(A161;[1]NOTAS!$A$2:$B$92;2;0)</f>
        <v>Mariscal Nieto</v>
      </c>
      <c r="C161" t="str">
        <f>"putexcel J1=picture("&amp;""""&amp;"$provincias_significativas\graficos\"&amp;B$5&amp;"\provincia_"&amp;B161&amp;"_var_"&amp;B$3&amp;"_"&amp;B$2&amp;".png"&amp;""""&amp;")"</f>
        <v>putexcel J1=picture("$provincias_significativas\graficos\malos\provincia_Mariscal Nieto_var_alimentos_simulacion_1.png")</v>
      </c>
      <c r="D161" s="3">
        <v>87</v>
      </c>
      <c r="E161" t="str">
        <f>BUSCARV(D161;[1]NOTAS!$A$2:$B$92;2;0)</f>
        <v>Ilo</v>
      </c>
      <c r="F161" t="str">
        <f t="shared" ref="F161" si="267">"putexcel J1=picture("&amp;""""&amp;"$provincias_significativas\graficos\"&amp;E$5&amp;"\provincia_"&amp;E161&amp;"_var_"&amp;E$3&amp;"_"&amp;E$2&amp;".png"&amp;""""&amp;")"</f>
        <v>putexcel J1=picture("$provincias_significativas\graficos\malos\provincia_Ilo_var_alimentos_simulacion_2.png")</v>
      </c>
      <c r="G161" s="4">
        <v>88</v>
      </c>
      <c r="H161" t="str">
        <f>BUSCARV(G161;[1]NOTAS!$A$2:$B$92;2;0)</f>
        <v>Islay</v>
      </c>
      <c r="I161" t="str">
        <f t="shared" ref="I161" si="268">"putexcel J1=picture("&amp;""""&amp;"$provincias_significativas\graficos\"&amp;H$5&amp;"\provincia_"&amp;H161&amp;"_var_"&amp;H$3&amp;"_"&amp;H$2&amp;".png"&amp;""""&amp;")"</f>
        <v>putexcel J1=picture("$provincias_significativas\graficos\malos\provincia_Islay_var_alimentos_simulacion_3.png")</v>
      </c>
      <c r="J161" s="5">
        <v>87</v>
      </c>
      <c r="K161" t="str">
        <f>BUSCARV(J161;[1]NOTAS!$A$2:$B$92;2;0)</f>
        <v>Ilo</v>
      </c>
      <c r="L161" t="str">
        <f t="shared" ref="L161" si="269">"putexcel J1=picture("&amp;""""&amp;"$provincias_significativas\graficos\"&amp;K$5&amp;"\provincia_"&amp;K161&amp;"_var_"&amp;K$3&amp;"_"&amp;K$2&amp;".png"&amp;""""&amp;")"</f>
        <v>putexcel J1=picture("$provincias_significativas\graficos\malos\provincia_Ilo_var_alimentos_simulacion_4.png")</v>
      </c>
    </row>
    <row r="162" spans="1:12">
      <c r="A162" s="2">
        <v>106</v>
      </c>
      <c r="B162" t="str">
        <f>BUSCARV(A162;[1]NOTAS!$A$2:$B$92;2;0)</f>
        <v>Mariscal Nieto</v>
      </c>
      <c r="C162" t="s">
        <v>108</v>
      </c>
      <c r="D162" s="3">
        <v>87</v>
      </c>
      <c r="E162" t="str">
        <f>BUSCARV(D162;[1]NOTAS!$A$2:$B$92;2;0)</f>
        <v>Ilo</v>
      </c>
      <c r="F162" t="s">
        <v>108</v>
      </c>
      <c r="G162" s="4">
        <v>88</v>
      </c>
      <c r="H162" t="str">
        <f>BUSCARV(G162;[1]NOTAS!$A$2:$B$92;2;0)</f>
        <v>Islay</v>
      </c>
      <c r="I162" t="s">
        <v>108</v>
      </c>
      <c r="J162" s="5">
        <v>87</v>
      </c>
      <c r="K162" t="str">
        <f>BUSCARV(J162;[1]NOTAS!$A$2:$B$92;2;0)</f>
        <v>Ilo</v>
      </c>
      <c r="L162" t="s">
        <v>108</v>
      </c>
    </row>
    <row r="163" spans="1:12">
      <c r="A163" s="2">
        <v>107</v>
      </c>
      <c r="B163" t="str">
        <f>BUSCARV(A163;[1]NOTAS!$A$2:$B$92;2;0)</f>
        <v>Mariscal Ramon Castilla</v>
      </c>
      <c r="C163" t="str">
        <f>"if `j'=="&amp;A163&amp;" {"</f>
        <v>if `j'==107 {</v>
      </c>
      <c r="D163" s="3">
        <v>88</v>
      </c>
      <c r="E163" t="str">
        <f>BUSCARV(D163;[1]NOTAS!$A$2:$B$92;2;0)</f>
        <v>Islay</v>
      </c>
      <c r="F163" t="str">
        <f t="shared" ref="F163" si="270">"if `j'=="&amp;D163&amp;" {"</f>
        <v>if `j'==88 {</v>
      </c>
      <c r="G163" s="4">
        <v>104</v>
      </c>
      <c r="H163" t="str">
        <f>BUSCARV(G163;[1]NOTAS!$A$2:$B$92;2;0)</f>
        <v>Manu</v>
      </c>
      <c r="I163" t="str">
        <f t="shared" ref="I163" si="271">"if `j'=="&amp;G163&amp;" {"</f>
        <v>if `j'==104 {</v>
      </c>
      <c r="J163" s="5">
        <v>95</v>
      </c>
      <c r="K163" t="str">
        <f>BUSCARV(J163;[1]NOTAS!$A$2:$B$92;2;0)</f>
        <v>Lamas</v>
      </c>
      <c r="L163" t="str">
        <f t="shared" ref="L163" si="272">"if `j'=="&amp;J163&amp;" {"</f>
        <v>if `j'==95 {</v>
      </c>
    </row>
    <row r="164" spans="1:12">
      <c r="A164" s="2">
        <v>107</v>
      </c>
      <c r="B164" t="str">
        <f>BUSCARV(A164;[1]NOTAS!$A$2:$B$92;2;0)</f>
        <v>Mariscal Ramon Castilla</v>
      </c>
      <c r="C164" t="str">
        <f>"export excel ""$provincias_significativas\"&amp;B$5&amp;"\output_"&amp;B$5&amp;"_"&amp;B$3&amp;"_"&amp;B$4&amp;".xlsx"", firstrow(variables) sheet("&amp;""""&amp;B164&amp;""""&amp;", replace) keepcellfmt"</f>
        <v>export excel "$provincias_significativas\malos\output_malos_alimentos_simulacion_1.xlsx", firstrow(variables) sheet("Mariscal Ramon Castilla", replace) keepcellfmt</v>
      </c>
      <c r="D164" s="3">
        <v>88</v>
      </c>
      <c r="E164" t="str">
        <f>BUSCARV(D164;[1]NOTAS!$A$2:$B$92;2;0)</f>
        <v>Islay</v>
      </c>
      <c r="F164" t="str">
        <f t="shared" ref="F164" si="273">"export excel ""$provincias_significativas\"&amp;E$5&amp;"\output_"&amp;E$5&amp;"_"&amp;E$3&amp;"_"&amp;E$4&amp;".xlsx"", firstrow(variables) sheet("&amp;""""&amp;E164&amp;""""&amp;", replace) keepcellfmt"</f>
        <v>export excel "$provincias_significativas\malos\output_malos_alimentos_simulacion_2.xlsx", firstrow(variables) sheet("Islay", replace) keepcellfmt</v>
      </c>
      <c r="G164" s="4">
        <v>104</v>
      </c>
      <c r="H164" t="str">
        <f>BUSCARV(G164;[1]NOTAS!$A$2:$B$92;2;0)</f>
        <v>Manu</v>
      </c>
      <c r="I164" t="str">
        <f t="shared" ref="I164" si="274">"export excel ""$provincias_significativas\"&amp;H$5&amp;"\output_"&amp;H$5&amp;"_"&amp;H$3&amp;"_"&amp;H$4&amp;".xlsx"", firstrow(variables) sheet("&amp;""""&amp;H164&amp;""""&amp;", replace) keepcellfmt"</f>
        <v>export excel "$provincias_significativas\malos\output_malos_alimentos_simulacion_3.xlsx", firstrow(variables) sheet("Manu", replace) keepcellfmt</v>
      </c>
      <c r="J164" s="5">
        <v>95</v>
      </c>
      <c r="K164" t="str">
        <f>BUSCARV(J164;[1]NOTAS!$A$2:$B$92;2;0)</f>
        <v>Lamas</v>
      </c>
      <c r="L164" t="str">
        <f t="shared" ref="L164" si="275">"export excel ""$provincias_significativas\"&amp;K$5&amp;"\output_"&amp;K$5&amp;"_"&amp;K$3&amp;"_"&amp;K$4&amp;".xlsx"", firstrow(variables) sheet("&amp;""""&amp;K164&amp;""""&amp;", replace) keepcellfmt"</f>
        <v>export excel "$provincias_significativas\malos\output_malos_alimentos_simulacion_4.xlsx", firstrow(variables) sheet("Lamas", replace) keepcellfmt</v>
      </c>
    </row>
    <row r="165" spans="1:12">
      <c r="A165" s="2">
        <v>107</v>
      </c>
      <c r="B165" t="str">
        <f>BUSCARV(A165;[1]NOTAS!$A$2:$B$92;2;0)</f>
        <v>Mariscal Ramon Castilla</v>
      </c>
      <c r="C165" t="s">
        <v>105</v>
      </c>
      <c r="D165" s="3">
        <v>88</v>
      </c>
      <c r="E165" t="str">
        <f>BUSCARV(D165;[1]NOTAS!$A$2:$B$92;2;0)</f>
        <v>Islay</v>
      </c>
      <c r="F165" t="s">
        <v>105</v>
      </c>
      <c r="G165" s="4">
        <v>104</v>
      </c>
      <c r="H165" t="str">
        <f>BUSCARV(G165;[1]NOTAS!$A$2:$B$92;2;0)</f>
        <v>Manu</v>
      </c>
      <c r="I165" t="s">
        <v>105</v>
      </c>
      <c r="J165" s="5">
        <v>95</v>
      </c>
      <c r="K165" t="str">
        <f>BUSCARV(J165;[1]NOTAS!$A$2:$B$92;2;0)</f>
        <v>Lamas</v>
      </c>
      <c r="L165" t="s">
        <v>105</v>
      </c>
    </row>
    <row r="166" spans="1:12">
      <c r="A166" s="2">
        <v>107</v>
      </c>
      <c r="B166" t="str">
        <f>BUSCARV(A166;[1]NOTAS!$A$2:$B$92;2;0)</f>
        <v>Mariscal Ramon Castilla</v>
      </c>
      <c r="C166" t="s">
        <v>106</v>
      </c>
      <c r="D166" s="3">
        <v>88</v>
      </c>
      <c r="E166" t="str">
        <f>BUSCARV(D166;[1]NOTAS!$A$2:$B$92;2;0)</f>
        <v>Islay</v>
      </c>
      <c r="F166" t="s">
        <v>106</v>
      </c>
      <c r="G166" s="4">
        <v>104</v>
      </c>
      <c r="H166" t="str">
        <f>BUSCARV(G166;[1]NOTAS!$A$2:$B$92;2;0)</f>
        <v>Manu</v>
      </c>
      <c r="I166" t="s">
        <v>106</v>
      </c>
      <c r="J166" s="5">
        <v>95</v>
      </c>
      <c r="K166" t="str">
        <f>BUSCARV(J166;[1]NOTAS!$A$2:$B$92;2;0)</f>
        <v>Lamas</v>
      </c>
      <c r="L166" t="s">
        <v>106</v>
      </c>
    </row>
    <row r="167" spans="1:12">
      <c r="A167" s="2">
        <v>107</v>
      </c>
      <c r="B167" t="str">
        <f>BUSCARV(A167;[1]NOTAS!$A$2:$B$92;2;0)</f>
        <v>Mariscal Ramon Castilla</v>
      </c>
      <c r="C167" t="str">
        <f>"nogrid labsize(*0.6)) xline(37, lcolor(ltblue) ) ylabel(,nogrid) ytitle(""Pobreza Estandarizada"", size(*0.7)) title("&amp;""""&amp;"Pobreza de la Provincia "&amp;B167&amp;""&amp;""""&amp;",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  <c r="D167" s="3">
        <v>88</v>
      </c>
      <c r="E167" t="str">
        <f>BUSCARV(D167;[1]NOTAS!$A$2:$B$92;2;0)</f>
        <v>Islay</v>
      </c>
      <c r="F167" t="str">
        <f t="shared" ref="F167" si="276">"nogrid labsize(*0.6)) xline(37, lcolor(ltblue) ) ylabel(,nogrid) ytitle(""Pobreza Estandarizada"", size(*0.7)) title("&amp;""""&amp;"Pobreza de la Provincia "&amp;E167&amp;""&amp;""""&amp;",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Islay", size(10pt)) graphregion(color(white)) legend(label(1 "Observado") label(2 "SCM") label(3 "SCM Spillover"))</v>
      </c>
      <c r="G167" s="4">
        <v>104</v>
      </c>
      <c r="H167" t="str">
        <f>BUSCARV(G167;[1]NOTAS!$A$2:$B$92;2;0)</f>
        <v>Manu</v>
      </c>
      <c r="I167" t="str">
        <f t="shared" ref="I167" si="277">"nogrid labsize(*0.6)) xline(37, lcolor(ltblue) ) ylabel(,nogrid) ytitle(""Pobreza Estandarizada"", size(*0.7)) title("&amp;""""&amp;"Pobreza de la Provincia "&amp;H167&amp;""&amp;""""&amp;",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Manu", size(10pt)) graphregion(color(white)) legend(label(1 "Observado") label(2 "SCM") label(3 "SCM Spillover"))</v>
      </c>
      <c r="J167" s="5">
        <v>95</v>
      </c>
      <c r="K167" t="str">
        <f>BUSCARV(J167;[1]NOTAS!$A$2:$B$92;2;0)</f>
        <v>Lamas</v>
      </c>
      <c r="L167" t="str">
        <f t="shared" ref="L167" si="278">"nogrid labsize(*0.6)) xline(37, lcolor(ltblue) ) ylabel(,nogrid) ytitle(""Pobreza Estandarizada"", size(*0.7)) title("&amp;""""&amp;"Pobreza de la Provincia "&amp;K167&amp;""&amp;""""&amp;",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Lamas", size(10pt)) graphregion(color(white)) legend(label(1 "Observado") label(2 "SCM") label(3 "SCM Spillover"))</v>
      </c>
    </row>
    <row r="168" spans="1:12">
      <c r="A168" s="2">
        <v>107</v>
      </c>
      <c r="B168" t="str">
        <f>BUSCARV(A168;[1]NOTAS!$A$2:$B$92;2;0)</f>
        <v>Mariscal Ramon Castilla</v>
      </c>
      <c r="C168" t="str">
        <f>"graph export "&amp;""""&amp;"$provincias_significativas\graficos\"&amp;B$5&amp;"\provincia_"&amp;B168&amp;"_var_"&amp;B$3&amp;"_"&amp;B$4&amp;".png"&amp;""""&amp;", as (png) replace"</f>
        <v>graph export "$provincias_significativas\graficos\malos\provincia_Mariscal Ramon Castilla_var_alimentos_simulacion_1.png", as (png) replace</v>
      </c>
      <c r="D168" s="3">
        <v>88</v>
      </c>
      <c r="E168" t="str">
        <f>BUSCARV(D168;[1]NOTAS!$A$2:$B$92;2;0)</f>
        <v>Islay</v>
      </c>
      <c r="F168" t="str">
        <f t="shared" ref="F168" si="279">"graph export "&amp;""""&amp;"$provincias_significativas\graficos\"&amp;E$5&amp;"\provincia_"&amp;E168&amp;"_var_"&amp;E$3&amp;"_"&amp;E$4&amp;".png"&amp;""""&amp;", as (png) replace"</f>
        <v>graph export "$provincias_significativas\graficos\malos\provincia_Islay_var_alimentos_simulacion_2.png", as (png) replace</v>
      </c>
      <c r="G168" s="4">
        <v>104</v>
      </c>
      <c r="H168" t="str">
        <f>BUSCARV(G168;[1]NOTAS!$A$2:$B$92;2;0)</f>
        <v>Manu</v>
      </c>
      <c r="I168" t="str">
        <f t="shared" ref="I168" si="280">"graph export "&amp;""""&amp;"$provincias_significativas\graficos\"&amp;H$5&amp;"\provincia_"&amp;H168&amp;"_var_"&amp;H$3&amp;"_"&amp;H$4&amp;".png"&amp;""""&amp;", as (png) replace"</f>
        <v>graph export "$provincias_significativas\graficos\malos\provincia_Manu_var_alimentos_simulacion_3.png", as (png) replace</v>
      </c>
      <c r="J168" s="5">
        <v>95</v>
      </c>
      <c r="K168" t="str">
        <f>BUSCARV(J168;[1]NOTAS!$A$2:$B$92;2;0)</f>
        <v>Lamas</v>
      </c>
      <c r="L168" t="str">
        <f t="shared" ref="L168" si="281">"graph export "&amp;""""&amp;"$provincias_significativas\graficos\"&amp;K$5&amp;"\provincia_"&amp;K168&amp;"_var_"&amp;K$3&amp;"_"&amp;K$4&amp;".png"&amp;""""&amp;", as (png) replace"</f>
        <v>graph export "$provincias_significativas\graficos\malos\provincia_Lamas_var_alimentos_simulacion_4.png", as (png) replace</v>
      </c>
    </row>
    <row r="169" spans="1:12">
      <c r="A169" s="2">
        <v>107</v>
      </c>
      <c r="B169" t="str">
        <f>BUSCARV(A169;[1]NOTAS!$A$2:$B$92;2;0)</f>
        <v>Mariscal Ramon Castilla</v>
      </c>
      <c r="C169" t="str">
        <f>"putexcel set "&amp;""""&amp;"$provincias_significativas\"&amp;B$5&amp;"\output_"&amp;B$5&amp;"_"&amp;B$3&amp;"_"&amp;B$4&amp;".xlsx"&amp;""""&amp;", sheet("&amp;""""&amp;B169&amp;""""&amp;") modify"</f>
        <v>putexcel set "$provincias_significativas\malos\output_malos_alimentos_simulacion_1.xlsx", sheet("Mariscal Ramon Castilla") modify</v>
      </c>
      <c r="D169" s="3">
        <v>88</v>
      </c>
      <c r="E169" t="str">
        <f>BUSCARV(D169;[1]NOTAS!$A$2:$B$92;2;0)</f>
        <v>Islay</v>
      </c>
      <c r="F169" t="str">
        <f t="shared" ref="F169" si="282">"putexcel set "&amp;""""&amp;"$provincias_significativas\"&amp;E$5&amp;"\output_"&amp;E$5&amp;"_"&amp;E$3&amp;"_"&amp;E$4&amp;".xlsx"&amp;""""&amp;", sheet("&amp;""""&amp;E169&amp;""""&amp;") modify"</f>
        <v>putexcel set "$provincias_significativas\malos\output_malos_alimentos_simulacion_2.xlsx", sheet("Islay") modify</v>
      </c>
      <c r="G169" s="4">
        <v>104</v>
      </c>
      <c r="H169" t="str">
        <f>BUSCARV(G169;[1]NOTAS!$A$2:$B$92;2;0)</f>
        <v>Manu</v>
      </c>
      <c r="I169" t="str">
        <f t="shared" ref="I169" si="283">"putexcel set "&amp;""""&amp;"$provincias_significativas\"&amp;H$5&amp;"\output_"&amp;H$5&amp;"_"&amp;H$3&amp;"_"&amp;H$4&amp;".xlsx"&amp;""""&amp;", sheet("&amp;""""&amp;H169&amp;""""&amp;") modify"</f>
        <v>putexcel set "$provincias_significativas\malos\output_malos_alimentos_simulacion_3.xlsx", sheet("Manu") modify</v>
      </c>
      <c r="J169" s="5">
        <v>95</v>
      </c>
      <c r="K169" t="str">
        <f>BUSCARV(J169;[1]NOTAS!$A$2:$B$92;2;0)</f>
        <v>Lamas</v>
      </c>
      <c r="L169" t="str">
        <f t="shared" ref="L169" si="284">"putexcel set "&amp;""""&amp;"$provincias_significativas\"&amp;K$5&amp;"\output_"&amp;K$5&amp;"_"&amp;K$3&amp;"_"&amp;K$4&amp;".xlsx"&amp;""""&amp;", sheet("&amp;""""&amp;K169&amp;""""&amp;") modify"</f>
        <v>putexcel set "$provincias_significativas\malos\output_malos_alimentos_simulacion_4.xlsx", sheet("Lamas") modify</v>
      </c>
    </row>
    <row r="170" spans="1:12">
      <c r="A170" s="2">
        <v>107</v>
      </c>
      <c r="B170" t="str">
        <f>BUSCARV(A170;[1]NOTAS!$A$2:$B$92;2;0)</f>
        <v>Mariscal Ramon Castilla</v>
      </c>
      <c r="C170" t="str">
        <f>"putexcel J1=picture("&amp;""""&amp;"$provincias_significativas\graficos\"&amp;B$5&amp;"\provincia_"&amp;B170&amp;"_var_"&amp;B$3&amp;"_"&amp;B$2&amp;".png"&amp;""""&amp;")"</f>
        <v>putexcel J1=picture("$provincias_significativas\graficos\malos\provincia_Mariscal Ramon Castilla_var_alimentos_simulacion_1.png")</v>
      </c>
      <c r="D170" s="3">
        <v>88</v>
      </c>
      <c r="E170" t="str">
        <f>BUSCARV(D170;[1]NOTAS!$A$2:$B$92;2;0)</f>
        <v>Islay</v>
      </c>
      <c r="F170" t="str">
        <f t="shared" ref="F170" si="285">"putexcel J1=picture("&amp;""""&amp;"$provincias_significativas\graficos\"&amp;E$5&amp;"\provincia_"&amp;E170&amp;"_var_"&amp;E$3&amp;"_"&amp;E$2&amp;".png"&amp;""""&amp;")"</f>
        <v>putexcel J1=picture("$provincias_significativas\graficos\malos\provincia_Islay_var_alimentos_simulacion_2.png")</v>
      </c>
      <c r="G170" s="4">
        <v>104</v>
      </c>
      <c r="H170" t="str">
        <f>BUSCARV(G170;[1]NOTAS!$A$2:$B$92;2;0)</f>
        <v>Manu</v>
      </c>
      <c r="I170" t="str">
        <f t="shared" ref="I170" si="286">"putexcel J1=picture("&amp;""""&amp;"$provincias_significativas\graficos\"&amp;H$5&amp;"\provincia_"&amp;H170&amp;"_var_"&amp;H$3&amp;"_"&amp;H$2&amp;".png"&amp;""""&amp;")"</f>
        <v>putexcel J1=picture("$provincias_significativas\graficos\malos\provincia_Manu_var_alimentos_simulacion_3.png")</v>
      </c>
      <c r="J170" s="5">
        <v>95</v>
      </c>
      <c r="K170" t="str">
        <f>BUSCARV(J170;[1]NOTAS!$A$2:$B$92;2;0)</f>
        <v>Lamas</v>
      </c>
      <c r="L170" t="str">
        <f t="shared" ref="L170" si="287">"putexcel J1=picture("&amp;""""&amp;"$provincias_significativas\graficos\"&amp;K$5&amp;"\provincia_"&amp;K170&amp;"_var_"&amp;K$3&amp;"_"&amp;K$2&amp;".png"&amp;""""&amp;")"</f>
        <v>putexcel J1=picture("$provincias_significativas\graficos\malos\provincia_Lamas_var_alimentos_simulacion_4.png")</v>
      </c>
    </row>
    <row r="171" spans="1:12">
      <c r="A171" s="2">
        <v>107</v>
      </c>
      <c r="B171" t="str">
        <f>BUSCARV(A171;[1]NOTAS!$A$2:$B$92;2;0)</f>
        <v>Mariscal Ramon Castilla</v>
      </c>
      <c r="C171" t="s">
        <v>108</v>
      </c>
      <c r="D171" s="3">
        <v>88</v>
      </c>
      <c r="E171" t="str">
        <f>BUSCARV(D171;[1]NOTAS!$A$2:$B$92;2;0)</f>
        <v>Islay</v>
      </c>
      <c r="F171" t="s">
        <v>108</v>
      </c>
      <c r="G171" s="4">
        <v>104</v>
      </c>
      <c r="H171" t="str">
        <f>BUSCARV(G171;[1]NOTAS!$A$2:$B$92;2;0)</f>
        <v>Manu</v>
      </c>
      <c r="I171" t="s">
        <v>108</v>
      </c>
      <c r="J171" s="5">
        <v>95</v>
      </c>
      <c r="K171" t="str">
        <f>BUSCARV(J171;[1]NOTAS!$A$2:$B$92;2;0)</f>
        <v>Lamas</v>
      </c>
      <c r="L171" t="s">
        <v>108</v>
      </c>
    </row>
    <row r="172" spans="1:12">
      <c r="A172" s="2">
        <v>108</v>
      </c>
      <c r="B172" t="str">
        <f>BUSCARV(A172;[1]NOTAS!$A$2:$B$92;2;0)</f>
        <v>Maynas</v>
      </c>
      <c r="C172" t="str">
        <f>"if `j'=="&amp;A172&amp;" {"</f>
        <v>if `j'==108 {</v>
      </c>
      <c r="D172" s="3">
        <v>104</v>
      </c>
      <c r="E172" t="str">
        <f>BUSCARV(D172;[1]NOTAS!$A$2:$B$92;2;0)</f>
        <v>Manu</v>
      </c>
      <c r="F172" t="str">
        <f t="shared" ref="F172" si="288">"if `j'=="&amp;D172&amp;" {"</f>
        <v>if `j'==104 {</v>
      </c>
      <c r="G172" s="4">
        <v>105</v>
      </c>
      <c r="H172" t="str">
        <f>BUSCARV(G172;[1]NOTAS!$A$2:$B$92;2;0)</f>
        <v>Mariscal Caceres</v>
      </c>
      <c r="I172" t="str">
        <f t="shared" ref="I172" si="289">"if `j'=="&amp;G172&amp;" {"</f>
        <v>if `j'==105 {</v>
      </c>
      <c r="J172" s="5">
        <v>104</v>
      </c>
      <c r="K172" t="str">
        <f>BUSCARV(J172;[1]NOTAS!$A$2:$B$92;2;0)</f>
        <v>Manu</v>
      </c>
      <c r="L172" t="str">
        <f t="shared" ref="L172" si="290">"if `j'=="&amp;J172&amp;" {"</f>
        <v>if `j'==104 {</v>
      </c>
    </row>
    <row r="173" spans="1:12">
      <c r="A173" s="2">
        <v>108</v>
      </c>
      <c r="B173" t="str">
        <f>BUSCARV(A173;[1]NOTAS!$A$2:$B$92;2;0)</f>
        <v>Maynas</v>
      </c>
      <c r="C173" t="str">
        <f>"export excel ""$provincias_significativas\"&amp;B$5&amp;"\output_"&amp;B$5&amp;"_"&amp;B$3&amp;"_"&amp;B$4&amp;".xlsx"", firstrow(variables) sheet("&amp;""""&amp;B173&amp;""""&amp;", replace) keepcellfmt"</f>
        <v>export excel "$provincias_significativas\malos\output_malos_alimentos_simulacion_1.xlsx", firstrow(variables) sheet("Maynas", replace) keepcellfmt</v>
      </c>
      <c r="D173" s="3">
        <v>104</v>
      </c>
      <c r="E173" t="str">
        <f>BUSCARV(D173;[1]NOTAS!$A$2:$B$92;2;0)</f>
        <v>Manu</v>
      </c>
      <c r="F173" t="str">
        <f t="shared" ref="F173" si="291">"export excel ""$provincias_significativas\"&amp;E$5&amp;"\output_"&amp;E$5&amp;"_"&amp;E$3&amp;"_"&amp;E$4&amp;".xlsx"", firstrow(variables) sheet("&amp;""""&amp;E173&amp;""""&amp;", replace) keepcellfmt"</f>
        <v>export excel "$provincias_significativas\malos\output_malos_alimentos_simulacion_2.xlsx", firstrow(variables) sheet("Manu", replace) keepcellfmt</v>
      </c>
      <c r="G173" s="4">
        <v>105</v>
      </c>
      <c r="H173" t="str">
        <f>BUSCARV(G173;[1]NOTAS!$A$2:$B$92;2;0)</f>
        <v>Mariscal Caceres</v>
      </c>
      <c r="I173" t="str">
        <f t="shared" ref="I173" si="292">"export excel ""$provincias_significativas\"&amp;H$5&amp;"\output_"&amp;H$5&amp;"_"&amp;H$3&amp;"_"&amp;H$4&amp;".xlsx"", firstrow(variables) sheet("&amp;""""&amp;H173&amp;""""&amp;", replace) keepcellfmt"</f>
        <v>export excel "$provincias_significativas\malos\output_malos_alimentos_simulacion_3.xlsx", firstrow(variables) sheet("Mariscal Caceres", replace) keepcellfmt</v>
      </c>
      <c r="J173" s="5">
        <v>104</v>
      </c>
      <c r="K173" t="str">
        <f>BUSCARV(J173;[1]NOTAS!$A$2:$B$92;2;0)</f>
        <v>Manu</v>
      </c>
      <c r="L173" t="str">
        <f t="shared" ref="L173" si="293">"export excel ""$provincias_significativas\"&amp;K$5&amp;"\output_"&amp;K$5&amp;"_"&amp;K$3&amp;"_"&amp;K$4&amp;".xlsx"", firstrow(variables) sheet("&amp;""""&amp;K173&amp;""""&amp;", replace) keepcellfmt"</f>
        <v>export excel "$provincias_significativas\malos\output_malos_alimentos_simulacion_4.xlsx", firstrow(variables) sheet("Manu", replace) keepcellfmt</v>
      </c>
    </row>
    <row r="174" spans="1:12">
      <c r="A174" s="2">
        <v>108</v>
      </c>
      <c r="B174" t="str">
        <f>BUSCARV(A174;[1]NOTAS!$A$2:$B$92;2;0)</f>
        <v>Maynas</v>
      </c>
      <c r="C174" t="s">
        <v>105</v>
      </c>
      <c r="D174" s="3">
        <v>104</v>
      </c>
      <c r="E174" t="str">
        <f>BUSCARV(D174;[1]NOTAS!$A$2:$B$92;2;0)</f>
        <v>Manu</v>
      </c>
      <c r="F174" t="s">
        <v>105</v>
      </c>
      <c r="G174" s="4">
        <v>105</v>
      </c>
      <c r="H174" t="str">
        <f>BUSCARV(G174;[1]NOTAS!$A$2:$B$92;2;0)</f>
        <v>Mariscal Caceres</v>
      </c>
      <c r="I174" t="s">
        <v>105</v>
      </c>
      <c r="J174" s="5">
        <v>104</v>
      </c>
      <c r="K174" t="str">
        <f>BUSCARV(J174;[1]NOTAS!$A$2:$B$92;2;0)</f>
        <v>Manu</v>
      </c>
      <c r="L174" t="s">
        <v>105</v>
      </c>
    </row>
    <row r="175" spans="1:12">
      <c r="A175" s="2">
        <v>108</v>
      </c>
      <c r="B175" t="str">
        <f>BUSCARV(A175;[1]NOTAS!$A$2:$B$92;2;0)</f>
        <v>Maynas</v>
      </c>
      <c r="C175" t="s">
        <v>106</v>
      </c>
      <c r="D175" s="3">
        <v>104</v>
      </c>
      <c r="E175" t="str">
        <f>BUSCARV(D175;[1]NOTAS!$A$2:$B$92;2;0)</f>
        <v>Manu</v>
      </c>
      <c r="F175" t="s">
        <v>106</v>
      </c>
      <c r="G175" s="4">
        <v>105</v>
      </c>
      <c r="H175" t="str">
        <f>BUSCARV(G175;[1]NOTAS!$A$2:$B$92;2;0)</f>
        <v>Mariscal Caceres</v>
      </c>
      <c r="I175" t="s">
        <v>106</v>
      </c>
      <c r="J175" s="5">
        <v>104</v>
      </c>
      <c r="K175" t="str">
        <f>BUSCARV(J175;[1]NOTAS!$A$2:$B$92;2;0)</f>
        <v>Manu</v>
      </c>
      <c r="L175" t="s">
        <v>106</v>
      </c>
    </row>
    <row r="176" spans="1:12">
      <c r="A176" s="2">
        <v>108</v>
      </c>
      <c r="B176" t="str">
        <f>BUSCARV(A176;[1]NOTAS!$A$2:$B$92;2;0)</f>
        <v>Maynas</v>
      </c>
      <c r="C176" t="str">
        <f>"nogrid labsize(*0.6)) xline(37, lcolor(ltblue) ) ylabel(,nogrid) ytitle(""Pobreza Estandarizada"", size(*0.7)) title("&amp;""""&amp;"Pobreza de la Provincia "&amp;B176&amp;""&amp;""""&amp;",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Maynas", size(10pt)) graphregion(color(white)) legend(label(1 "Observado") label(2 "SCM") label(3 "SCM Spillover"))</v>
      </c>
      <c r="D176" s="3">
        <v>104</v>
      </c>
      <c r="E176" t="str">
        <f>BUSCARV(D176;[1]NOTAS!$A$2:$B$92;2;0)</f>
        <v>Manu</v>
      </c>
      <c r="F176" t="str">
        <f t="shared" ref="F176" si="294">"nogrid labsize(*0.6)) xline(37, lcolor(ltblue) ) ylabel(,nogrid) ytitle(""Pobreza Estandarizada"", size(*0.7)) title("&amp;""""&amp;"Pobreza de la Provincia "&amp;E176&amp;""&amp;""""&amp;",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Manu", size(10pt)) graphregion(color(white)) legend(label(1 "Observado") label(2 "SCM") label(3 "SCM Spillover"))</v>
      </c>
      <c r="G176" s="4">
        <v>105</v>
      </c>
      <c r="H176" t="str">
        <f>BUSCARV(G176;[1]NOTAS!$A$2:$B$92;2;0)</f>
        <v>Mariscal Caceres</v>
      </c>
      <c r="I176" t="str">
        <f t="shared" ref="I176" si="295">"nogrid labsize(*0.6)) xline(37, lcolor(ltblue) ) ylabel(,nogrid) ytitle(""Pobreza Estandarizada"", size(*0.7)) title("&amp;""""&amp;"Pobreza de la Provincia "&amp;H176&amp;""&amp;""""&amp;",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Caceres", size(10pt)) graphregion(color(white)) legend(label(1 "Observado") label(2 "SCM") label(3 "SCM Spillover"))</v>
      </c>
      <c r="J176" s="5">
        <v>104</v>
      </c>
      <c r="K176" t="str">
        <f>BUSCARV(J176;[1]NOTAS!$A$2:$B$92;2;0)</f>
        <v>Manu</v>
      </c>
      <c r="L176" t="str">
        <f t="shared" ref="L176" si="296">"nogrid labsize(*0.6)) xline(37, lcolor(ltblue) ) ylabel(,nogrid) ytitle(""Pobreza Estandarizada"", size(*0.7)) title("&amp;""""&amp;"Pobreza de la Provincia "&amp;K176&amp;""&amp;""""&amp;",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Manu", size(10pt)) graphregion(color(white)) legend(label(1 "Observado") label(2 "SCM") label(3 "SCM Spillover"))</v>
      </c>
    </row>
    <row r="177" spans="1:12">
      <c r="A177" s="2">
        <v>108</v>
      </c>
      <c r="B177" t="str">
        <f>BUSCARV(A177;[1]NOTAS!$A$2:$B$92;2;0)</f>
        <v>Maynas</v>
      </c>
      <c r="C177" t="str">
        <f>"graph export "&amp;""""&amp;"$provincias_significativas\graficos\"&amp;B$5&amp;"\provincia_"&amp;B177&amp;"_var_"&amp;B$3&amp;"_"&amp;B$4&amp;".png"&amp;""""&amp;", as (png) replace"</f>
        <v>graph export "$provincias_significativas\graficos\malos\provincia_Maynas_var_alimentos_simulacion_1.png", as (png) replace</v>
      </c>
      <c r="D177" s="3">
        <v>104</v>
      </c>
      <c r="E177" t="str">
        <f>BUSCARV(D177;[1]NOTAS!$A$2:$B$92;2;0)</f>
        <v>Manu</v>
      </c>
      <c r="F177" t="str">
        <f t="shared" ref="F177" si="297">"graph export "&amp;""""&amp;"$provincias_significativas\graficos\"&amp;E$5&amp;"\provincia_"&amp;E177&amp;"_var_"&amp;E$3&amp;"_"&amp;E$4&amp;".png"&amp;""""&amp;", as (png) replace"</f>
        <v>graph export "$provincias_significativas\graficos\malos\provincia_Manu_var_alimentos_simulacion_2.png", as (png) replace</v>
      </c>
      <c r="G177" s="4">
        <v>105</v>
      </c>
      <c r="H177" t="str">
        <f>BUSCARV(G177;[1]NOTAS!$A$2:$B$92;2;0)</f>
        <v>Mariscal Caceres</v>
      </c>
      <c r="I177" t="str">
        <f t="shared" ref="I177" si="298">"graph export "&amp;""""&amp;"$provincias_significativas\graficos\"&amp;H$5&amp;"\provincia_"&amp;H177&amp;"_var_"&amp;H$3&amp;"_"&amp;H$4&amp;".png"&amp;""""&amp;", as (png) replace"</f>
        <v>graph export "$provincias_significativas\graficos\malos\provincia_Mariscal Caceres_var_alimentos_simulacion_3.png", as (png) replace</v>
      </c>
      <c r="J177" s="5">
        <v>104</v>
      </c>
      <c r="K177" t="str">
        <f>BUSCARV(J177;[1]NOTAS!$A$2:$B$92;2;0)</f>
        <v>Manu</v>
      </c>
      <c r="L177" t="str">
        <f t="shared" ref="L177" si="299">"graph export "&amp;""""&amp;"$provincias_significativas\graficos\"&amp;K$5&amp;"\provincia_"&amp;K177&amp;"_var_"&amp;K$3&amp;"_"&amp;K$4&amp;".png"&amp;""""&amp;", as (png) replace"</f>
        <v>graph export "$provincias_significativas\graficos\malos\provincia_Manu_var_alimentos_simulacion_4.png", as (png) replace</v>
      </c>
    </row>
    <row r="178" spans="1:12">
      <c r="A178" s="2">
        <v>108</v>
      </c>
      <c r="B178" t="str">
        <f>BUSCARV(A178;[1]NOTAS!$A$2:$B$92;2;0)</f>
        <v>Maynas</v>
      </c>
      <c r="C178" t="str">
        <f>"putexcel set "&amp;""""&amp;"$provincias_significativas\"&amp;B$5&amp;"\output_"&amp;B$5&amp;"_"&amp;B$3&amp;"_"&amp;B$4&amp;".xlsx"&amp;""""&amp;", sheet("&amp;""""&amp;B178&amp;""""&amp;") modify"</f>
        <v>putexcel set "$provincias_significativas\malos\output_malos_alimentos_simulacion_1.xlsx", sheet("Maynas") modify</v>
      </c>
      <c r="D178" s="3">
        <v>104</v>
      </c>
      <c r="E178" t="str">
        <f>BUSCARV(D178;[1]NOTAS!$A$2:$B$92;2;0)</f>
        <v>Manu</v>
      </c>
      <c r="F178" t="str">
        <f t="shared" ref="F178" si="300">"putexcel set "&amp;""""&amp;"$provincias_significativas\"&amp;E$5&amp;"\output_"&amp;E$5&amp;"_"&amp;E$3&amp;"_"&amp;E$4&amp;".xlsx"&amp;""""&amp;", sheet("&amp;""""&amp;E178&amp;""""&amp;") modify"</f>
        <v>putexcel set "$provincias_significativas\malos\output_malos_alimentos_simulacion_2.xlsx", sheet("Manu") modify</v>
      </c>
      <c r="G178" s="4">
        <v>105</v>
      </c>
      <c r="H178" t="str">
        <f>BUSCARV(G178;[1]NOTAS!$A$2:$B$92;2;0)</f>
        <v>Mariscal Caceres</v>
      </c>
      <c r="I178" t="str">
        <f t="shared" ref="I178" si="301">"putexcel set "&amp;""""&amp;"$provincias_significativas\"&amp;H$5&amp;"\output_"&amp;H$5&amp;"_"&amp;H$3&amp;"_"&amp;H$4&amp;".xlsx"&amp;""""&amp;", sheet("&amp;""""&amp;H178&amp;""""&amp;") modify"</f>
        <v>putexcel set "$provincias_significativas\malos\output_malos_alimentos_simulacion_3.xlsx", sheet("Mariscal Caceres") modify</v>
      </c>
      <c r="J178" s="5">
        <v>104</v>
      </c>
      <c r="K178" t="str">
        <f>BUSCARV(J178;[1]NOTAS!$A$2:$B$92;2;0)</f>
        <v>Manu</v>
      </c>
      <c r="L178" t="str">
        <f t="shared" ref="L178" si="302">"putexcel set "&amp;""""&amp;"$provincias_significativas\"&amp;K$5&amp;"\output_"&amp;K$5&amp;"_"&amp;K$3&amp;"_"&amp;K$4&amp;".xlsx"&amp;""""&amp;", sheet("&amp;""""&amp;K178&amp;""""&amp;") modify"</f>
        <v>putexcel set "$provincias_significativas\malos\output_malos_alimentos_simulacion_4.xlsx", sheet("Manu") modify</v>
      </c>
    </row>
    <row r="179" spans="1:12">
      <c r="A179" s="2">
        <v>108</v>
      </c>
      <c r="B179" t="str">
        <f>BUSCARV(A179;[1]NOTAS!$A$2:$B$92;2;0)</f>
        <v>Maynas</v>
      </c>
      <c r="C179" t="str">
        <f>"putexcel J1=picture("&amp;""""&amp;"$provincias_significativas\graficos\"&amp;B$5&amp;"\provincia_"&amp;B179&amp;"_var_"&amp;B$3&amp;"_"&amp;B$2&amp;".png"&amp;""""&amp;")"</f>
        <v>putexcel J1=picture("$provincias_significativas\graficos\malos\provincia_Maynas_var_alimentos_simulacion_1.png")</v>
      </c>
      <c r="D179" s="3">
        <v>104</v>
      </c>
      <c r="E179" t="str">
        <f>BUSCARV(D179;[1]NOTAS!$A$2:$B$92;2;0)</f>
        <v>Manu</v>
      </c>
      <c r="F179" t="str">
        <f t="shared" ref="F179" si="303">"putexcel J1=picture("&amp;""""&amp;"$provincias_significativas\graficos\"&amp;E$5&amp;"\provincia_"&amp;E179&amp;"_var_"&amp;E$3&amp;"_"&amp;E$2&amp;".png"&amp;""""&amp;")"</f>
        <v>putexcel J1=picture("$provincias_significativas\graficos\malos\provincia_Manu_var_alimentos_simulacion_2.png")</v>
      </c>
      <c r="G179" s="4">
        <v>105</v>
      </c>
      <c r="H179" t="str">
        <f>BUSCARV(G179;[1]NOTAS!$A$2:$B$92;2;0)</f>
        <v>Mariscal Caceres</v>
      </c>
      <c r="I179" t="str">
        <f t="shared" ref="I179" si="304">"putexcel J1=picture("&amp;""""&amp;"$provincias_significativas\graficos\"&amp;H$5&amp;"\provincia_"&amp;H179&amp;"_var_"&amp;H$3&amp;"_"&amp;H$2&amp;".png"&amp;""""&amp;")"</f>
        <v>putexcel J1=picture("$provincias_significativas\graficos\malos\provincia_Mariscal Caceres_var_alimentos_simulacion_3.png")</v>
      </c>
      <c r="J179" s="5">
        <v>104</v>
      </c>
      <c r="K179" t="str">
        <f>BUSCARV(J179;[1]NOTAS!$A$2:$B$92;2;0)</f>
        <v>Manu</v>
      </c>
      <c r="L179" t="str">
        <f t="shared" ref="L179" si="305">"putexcel J1=picture("&amp;""""&amp;"$provincias_significativas\graficos\"&amp;K$5&amp;"\provincia_"&amp;K179&amp;"_var_"&amp;K$3&amp;"_"&amp;K$2&amp;".png"&amp;""""&amp;")"</f>
        <v>putexcel J1=picture("$provincias_significativas\graficos\malos\provincia_Manu_var_alimentos_simulacion_4.png")</v>
      </c>
    </row>
    <row r="180" spans="1:12">
      <c r="A180" s="2">
        <v>108</v>
      </c>
      <c r="B180" t="str">
        <f>BUSCARV(A180;[1]NOTAS!$A$2:$B$92;2;0)</f>
        <v>Maynas</v>
      </c>
      <c r="C180" t="s">
        <v>108</v>
      </c>
      <c r="D180" s="3">
        <v>104</v>
      </c>
      <c r="E180" t="str">
        <f>BUSCARV(D180;[1]NOTAS!$A$2:$B$92;2;0)</f>
        <v>Manu</v>
      </c>
      <c r="F180" t="s">
        <v>108</v>
      </c>
      <c r="G180" s="4">
        <v>105</v>
      </c>
      <c r="H180" t="str">
        <f>BUSCARV(G180;[1]NOTAS!$A$2:$B$92;2;0)</f>
        <v>Mariscal Caceres</v>
      </c>
      <c r="I180" t="s">
        <v>108</v>
      </c>
      <c r="J180" s="5">
        <v>104</v>
      </c>
      <c r="K180" t="str">
        <f>BUSCARV(J180;[1]NOTAS!$A$2:$B$92;2;0)</f>
        <v>Manu</v>
      </c>
      <c r="L180" t="s">
        <v>108</v>
      </c>
    </row>
    <row r="181" spans="1:12">
      <c r="A181" s="2">
        <v>112</v>
      </c>
      <c r="B181" t="str">
        <f>BUSCARV(A181;[1]NOTAS!$A$2:$B$92;2;0)</f>
        <v>Moyobamba</v>
      </c>
      <c r="C181" t="str">
        <f>"if `j'=="&amp;A181&amp;" {"</f>
        <v>if `j'==112 {</v>
      </c>
      <c r="D181" s="3">
        <v>105</v>
      </c>
      <c r="E181" t="str">
        <f>BUSCARV(D181;[1]NOTAS!$A$2:$B$92;2;0)</f>
        <v>Mariscal Caceres</v>
      </c>
      <c r="F181" t="str">
        <f t="shared" ref="F181" si="306">"if `j'=="&amp;D181&amp;" {"</f>
        <v>if `j'==105 {</v>
      </c>
      <c r="G181" s="4">
        <v>106</v>
      </c>
      <c r="H181" t="str">
        <f>BUSCARV(G181;[1]NOTAS!$A$2:$B$92;2;0)</f>
        <v>Mariscal Nieto</v>
      </c>
      <c r="I181" t="str">
        <f t="shared" ref="I181" si="307">"if `j'=="&amp;G181&amp;" {"</f>
        <v>if `j'==106 {</v>
      </c>
      <c r="J181" s="5">
        <v>106</v>
      </c>
      <c r="K181" t="str">
        <f>BUSCARV(J181;[1]NOTAS!$A$2:$B$92;2;0)</f>
        <v>Mariscal Nieto</v>
      </c>
      <c r="L181" t="str">
        <f t="shared" ref="L181" si="308">"if `j'=="&amp;J181&amp;" {"</f>
        <v>if `j'==106 {</v>
      </c>
    </row>
    <row r="182" spans="1:12">
      <c r="A182" s="2">
        <v>112</v>
      </c>
      <c r="B182" t="str">
        <f>BUSCARV(A182;[1]NOTAS!$A$2:$B$92;2;0)</f>
        <v>Moyobamba</v>
      </c>
      <c r="C182" t="str">
        <f>"export excel ""$provincias_significativas\"&amp;B$5&amp;"\output_"&amp;B$5&amp;"_"&amp;B$3&amp;"_"&amp;B$4&amp;".xlsx"", firstrow(variables) sheet("&amp;""""&amp;B182&amp;""""&amp;", replace) keepcellfmt"</f>
        <v>export excel "$provincias_significativas\malos\output_malos_alimentos_simulacion_1.xlsx", firstrow(variables) sheet("Moyobamba", replace) keepcellfmt</v>
      </c>
      <c r="D182" s="3">
        <v>105</v>
      </c>
      <c r="E182" t="str">
        <f>BUSCARV(D182;[1]NOTAS!$A$2:$B$92;2;0)</f>
        <v>Mariscal Caceres</v>
      </c>
      <c r="F182" t="str">
        <f t="shared" ref="F182" si="309">"export excel ""$provincias_significativas\"&amp;E$5&amp;"\output_"&amp;E$5&amp;"_"&amp;E$3&amp;"_"&amp;E$4&amp;".xlsx"", firstrow(variables) sheet("&amp;""""&amp;E182&amp;""""&amp;", replace) keepcellfmt"</f>
        <v>export excel "$provincias_significativas\malos\output_malos_alimentos_simulacion_2.xlsx", firstrow(variables) sheet("Mariscal Caceres", replace) keepcellfmt</v>
      </c>
      <c r="G182" s="4">
        <v>106</v>
      </c>
      <c r="H182" t="str">
        <f>BUSCARV(G182;[1]NOTAS!$A$2:$B$92;2;0)</f>
        <v>Mariscal Nieto</v>
      </c>
      <c r="I182" t="str">
        <f t="shared" ref="I182" si="310">"export excel ""$provincias_significativas\"&amp;H$5&amp;"\output_"&amp;H$5&amp;"_"&amp;H$3&amp;"_"&amp;H$4&amp;".xlsx"", firstrow(variables) sheet("&amp;""""&amp;H182&amp;""""&amp;", replace) keepcellfmt"</f>
        <v>export excel "$provincias_significativas\malos\output_malos_alimentos_simulacion_3.xlsx", firstrow(variables) sheet("Mariscal Nieto", replace) keepcellfmt</v>
      </c>
      <c r="J182" s="5">
        <v>106</v>
      </c>
      <c r="K182" t="str">
        <f>BUSCARV(J182;[1]NOTAS!$A$2:$B$92;2;0)</f>
        <v>Mariscal Nieto</v>
      </c>
      <c r="L182" t="str">
        <f t="shared" ref="L182" si="311">"export excel ""$provincias_significativas\"&amp;K$5&amp;"\output_"&amp;K$5&amp;"_"&amp;K$3&amp;"_"&amp;K$4&amp;".xlsx"", firstrow(variables) sheet("&amp;""""&amp;K182&amp;""""&amp;", replace) keepcellfmt"</f>
        <v>export excel "$provincias_significativas\malos\output_malos_alimentos_simulacion_4.xlsx", firstrow(variables) sheet("Mariscal Nieto", replace) keepcellfmt</v>
      </c>
    </row>
    <row r="183" spans="1:12">
      <c r="A183" s="2">
        <v>112</v>
      </c>
      <c r="B183" t="str">
        <f>BUSCARV(A183;[1]NOTAS!$A$2:$B$92;2;0)</f>
        <v>Moyobamba</v>
      </c>
      <c r="C183" t="s">
        <v>105</v>
      </c>
      <c r="D183" s="3">
        <v>105</v>
      </c>
      <c r="E183" t="str">
        <f>BUSCARV(D183;[1]NOTAS!$A$2:$B$92;2;0)</f>
        <v>Mariscal Caceres</v>
      </c>
      <c r="F183" t="s">
        <v>105</v>
      </c>
      <c r="G183" s="4">
        <v>106</v>
      </c>
      <c r="H183" t="str">
        <f>BUSCARV(G183;[1]NOTAS!$A$2:$B$92;2;0)</f>
        <v>Mariscal Nieto</v>
      </c>
      <c r="I183" t="s">
        <v>105</v>
      </c>
      <c r="J183" s="5">
        <v>106</v>
      </c>
      <c r="K183" t="str">
        <f>BUSCARV(J183;[1]NOTAS!$A$2:$B$92;2;0)</f>
        <v>Mariscal Nieto</v>
      </c>
      <c r="L183" t="s">
        <v>105</v>
      </c>
    </row>
    <row r="184" spans="1:12">
      <c r="A184" s="2">
        <v>112</v>
      </c>
      <c r="B184" t="str">
        <f>BUSCARV(A184;[1]NOTAS!$A$2:$B$92;2;0)</f>
        <v>Moyobamba</v>
      </c>
      <c r="C184" t="s">
        <v>106</v>
      </c>
      <c r="D184" s="3">
        <v>105</v>
      </c>
      <c r="E184" t="str">
        <f>BUSCARV(D184;[1]NOTAS!$A$2:$B$92;2;0)</f>
        <v>Mariscal Caceres</v>
      </c>
      <c r="F184" t="s">
        <v>106</v>
      </c>
      <c r="G184" s="4">
        <v>106</v>
      </c>
      <c r="H184" t="str">
        <f>BUSCARV(G184;[1]NOTAS!$A$2:$B$92;2;0)</f>
        <v>Mariscal Nieto</v>
      </c>
      <c r="I184" t="s">
        <v>106</v>
      </c>
      <c r="J184" s="5">
        <v>106</v>
      </c>
      <c r="K184" t="str">
        <f>BUSCARV(J184;[1]NOTAS!$A$2:$B$92;2;0)</f>
        <v>Mariscal Nieto</v>
      </c>
      <c r="L184" t="s">
        <v>106</v>
      </c>
    </row>
    <row r="185" spans="1:12">
      <c r="A185" s="2">
        <v>112</v>
      </c>
      <c r="B185" t="str">
        <f>BUSCARV(A185;[1]NOTAS!$A$2:$B$92;2;0)</f>
        <v>Moyobamba</v>
      </c>
      <c r="C185" t="str">
        <f>"nogrid labsize(*0.6)) xline(37, lcolor(ltblue) ) ylabel(,nogrid) ytitle(""Pobreza Estandarizada"", size(*0.7)) title("&amp;""""&amp;"Pobreza de la Provincia "&amp;B185&amp;""&amp;""""&amp;",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  <c r="D185" s="3">
        <v>105</v>
      </c>
      <c r="E185" t="str">
        <f>BUSCARV(D185;[1]NOTAS!$A$2:$B$92;2;0)</f>
        <v>Mariscal Caceres</v>
      </c>
      <c r="F185" t="str">
        <f t="shared" ref="F185" si="312">"nogrid labsize(*0.6)) xline(37, lcolor(ltblue) ) ylabel(,nogrid) ytitle(""Pobreza Estandarizada"", size(*0.7)) title("&amp;""""&amp;"Pobreza de la Provincia "&amp;E185&amp;""&amp;""""&amp;",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Caceres", size(10pt)) graphregion(color(white)) legend(label(1 "Observado") label(2 "SCM") label(3 "SCM Spillover"))</v>
      </c>
      <c r="G185" s="4">
        <v>106</v>
      </c>
      <c r="H185" t="str">
        <f>BUSCARV(G185;[1]NOTAS!$A$2:$B$92;2;0)</f>
        <v>Mariscal Nieto</v>
      </c>
      <c r="I185" t="str">
        <f t="shared" ref="I185" si="313">"nogrid labsize(*0.6)) xline(37, lcolor(ltblue) ) ylabel(,nogrid) ytitle(""Pobreza Estandarizada"", size(*0.7)) title("&amp;""""&amp;"Pobreza de la Provincia "&amp;H185&amp;""&amp;""""&amp;",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  <c r="J185" s="5">
        <v>106</v>
      </c>
      <c r="K185" t="str">
        <f>BUSCARV(J185;[1]NOTAS!$A$2:$B$92;2;0)</f>
        <v>Mariscal Nieto</v>
      </c>
      <c r="L185" t="str">
        <f t="shared" ref="L185" si="314">"nogrid labsize(*0.6)) xline(37, lcolor(ltblue) ) ylabel(,nogrid) ytitle(""Pobreza Estandarizada"", size(*0.7)) title("&amp;""""&amp;"Pobreza de la Provincia "&amp;K185&amp;""&amp;""""&amp;",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</row>
    <row r="186" spans="1:12">
      <c r="A186" s="2">
        <v>112</v>
      </c>
      <c r="B186" t="str">
        <f>BUSCARV(A186;[1]NOTAS!$A$2:$B$92;2;0)</f>
        <v>Moyobamba</v>
      </c>
      <c r="C186" t="str">
        <f>"graph export "&amp;""""&amp;"$provincias_significativas\graficos\"&amp;B$5&amp;"\provincia_"&amp;B186&amp;"_var_"&amp;B$3&amp;"_"&amp;B$4&amp;".png"&amp;""""&amp;", as (png) replace"</f>
        <v>graph export "$provincias_significativas\graficos\malos\provincia_Moyobamba_var_alimentos_simulacion_1.png", as (png) replace</v>
      </c>
      <c r="D186" s="3">
        <v>105</v>
      </c>
      <c r="E186" t="str">
        <f>BUSCARV(D186;[1]NOTAS!$A$2:$B$92;2;0)</f>
        <v>Mariscal Caceres</v>
      </c>
      <c r="F186" t="str">
        <f t="shared" ref="F186" si="315">"graph export "&amp;""""&amp;"$provincias_significativas\graficos\"&amp;E$5&amp;"\provincia_"&amp;E186&amp;"_var_"&amp;E$3&amp;"_"&amp;E$4&amp;".png"&amp;""""&amp;", as (png) replace"</f>
        <v>graph export "$provincias_significativas\graficos\malos\provincia_Mariscal Caceres_var_alimentos_simulacion_2.png", as (png) replace</v>
      </c>
      <c r="G186" s="4">
        <v>106</v>
      </c>
      <c r="H186" t="str">
        <f>BUSCARV(G186;[1]NOTAS!$A$2:$B$92;2;0)</f>
        <v>Mariscal Nieto</v>
      </c>
      <c r="I186" t="str">
        <f t="shared" ref="I186" si="316">"graph export "&amp;""""&amp;"$provincias_significativas\graficos\"&amp;H$5&amp;"\provincia_"&amp;H186&amp;"_var_"&amp;H$3&amp;"_"&amp;H$4&amp;".png"&amp;""""&amp;", as (png) replace"</f>
        <v>graph export "$provincias_significativas\graficos\malos\provincia_Mariscal Nieto_var_alimentos_simulacion_3.png", as (png) replace</v>
      </c>
      <c r="J186" s="5">
        <v>106</v>
      </c>
      <c r="K186" t="str">
        <f>BUSCARV(J186;[1]NOTAS!$A$2:$B$92;2;0)</f>
        <v>Mariscal Nieto</v>
      </c>
      <c r="L186" t="str">
        <f t="shared" ref="L186" si="317">"graph export "&amp;""""&amp;"$provincias_significativas\graficos\"&amp;K$5&amp;"\provincia_"&amp;K186&amp;"_var_"&amp;K$3&amp;"_"&amp;K$4&amp;".png"&amp;""""&amp;", as (png) replace"</f>
        <v>graph export "$provincias_significativas\graficos\malos\provincia_Mariscal Nieto_var_alimentos_simulacion_4.png", as (png) replace</v>
      </c>
    </row>
    <row r="187" spans="1:12">
      <c r="A187" s="2">
        <v>112</v>
      </c>
      <c r="B187" t="str">
        <f>BUSCARV(A187;[1]NOTAS!$A$2:$B$92;2;0)</f>
        <v>Moyobamba</v>
      </c>
      <c r="C187" t="str">
        <f>"putexcel set "&amp;""""&amp;"$provincias_significativas\"&amp;B$5&amp;"\output_"&amp;B$5&amp;"_"&amp;B$3&amp;"_"&amp;B$4&amp;".xlsx"&amp;""""&amp;", sheet("&amp;""""&amp;B187&amp;""""&amp;") modify"</f>
        <v>putexcel set "$provincias_significativas\malos\output_malos_alimentos_simulacion_1.xlsx", sheet("Moyobamba") modify</v>
      </c>
      <c r="D187" s="3">
        <v>105</v>
      </c>
      <c r="E187" t="str">
        <f>BUSCARV(D187;[1]NOTAS!$A$2:$B$92;2;0)</f>
        <v>Mariscal Caceres</v>
      </c>
      <c r="F187" t="str">
        <f t="shared" ref="F187" si="318">"putexcel set "&amp;""""&amp;"$provincias_significativas\"&amp;E$5&amp;"\output_"&amp;E$5&amp;"_"&amp;E$3&amp;"_"&amp;E$4&amp;".xlsx"&amp;""""&amp;", sheet("&amp;""""&amp;E187&amp;""""&amp;") modify"</f>
        <v>putexcel set "$provincias_significativas\malos\output_malos_alimentos_simulacion_2.xlsx", sheet("Mariscal Caceres") modify</v>
      </c>
      <c r="G187" s="4">
        <v>106</v>
      </c>
      <c r="H187" t="str">
        <f>BUSCARV(G187;[1]NOTAS!$A$2:$B$92;2;0)</f>
        <v>Mariscal Nieto</v>
      </c>
      <c r="I187" t="str">
        <f t="shared" ref="I187" si="319">"putexcel set "&amp;""""&amp;"$provincias_significativas\"&amp;H$5&amp;"\output_"&amp;H$5&amp;"_"&amp;H$3&amp;"_"&amp;H$4&amp;".xlsx"&amp;""""&amp;", sheet("&amp;""""&amp;H187&amp;""""&amp;") modify"</f>
        <v>putexcel set "$provincias_significativas\malos\output_malos_alimentos_simulacion_3.xlsx", sheet("Mariscal Nieto") modify</v>
      </c>
      <c r="J187" s="5">
        <v>106</v>
      </c>
      <c r="K187" t="str">
        <f>BUSCARV(J187;[1]NOTAS!$A$2:$B$92;2;0)</f>
        <v>Mariscal Nieto</v>
      </c>
      <c r="L187" t="str">
        <f t="shared" ref="L187" si="320">"putexcel set "&amp;""""&amp;"$provincias_significativas\"&amp;K$5&amp;"\output_"&amp;K$5&amp;"_"&amp;K$3&amp;"_"&amp;K$4&amp;".xlsx"&amp;""""&amp;", sheet("&amp;""""&amp;K187&amp;""""&amp;") modify"</f>
        <v>putexcel set "$provincias_significativas\malos\output_malos_alimentos_simulacion_4.xlsx", sheet("Mariscal Nieto") modify</v>
      </c>
    </row>
    <row r="188" spans="1:12">
      <c r="A188" s="2">
        <v>112</v>
      </c>
      <c r="B188" t="str">
        <f>BUSCARV(A188;[1]NOTAS!$A$2:$B$92;2;0)</f>
        <v>Moyobamba</v>
      </c>
      <c r="C188" t="str">
        <f>"putexcel J1=picture("&amp;""""&amp;"$provincias_significativas\graficos\"&amp;B$5&amp;"\provincia_"&amp;B188&amp;"_var_"&amp;B$3&amp;"_"&amp;B$2&amp;".png"&amp;""""&amp;")"</f>
        <v>putexcel J1=picture("$provincias_significativas\graficos\malos\provincia_Moyobamba_var_alimentos_simulacion_1.png")</v>
      </c>
      <c r="D188" s="3">
        <v>105</v>
      </c>
      <c r="E188" t="str">
        <f>BUSCARV(D188;[1]NOTAS!$A$2:$B$92;2;0)</f>
        <v>Mariscal Caceres</v>
      </c>
      <c r="F188" t="str">
        <f t="shared" ref="F188" si="321">"putexcel J1=picture("&amp;""""&amp;"$provincias_significativas\graficos\"&amp;E$5&amp;"\provincia_"&amp;E188&amp;"_var_"&amp;E$3&amp;"_"&amp;E$2&amp;".png"&amp;""""&amp;")"</f>
        <v>putexcel J1=picture("$provincias_significativas\graficos\malos\provincia_Mariscal Caceres_var_alimentos_simulacion_2.png")</v>
      </c>
      <c r="G188" s="4">
        <v>106</v>
      </c>
      <c r="H188" t="str">
        <f>BUSCARV(G188;[1]NOTAS!$A$2:$B$92;2;0)</f>
        <v>Mariscal Nieto</v>
      </c>
      <c r="I188" t="str">
        <f t="shared" ref="I188" si="322">"putexcel J1=picture("&amp;""""&amp;"$provincias_significativas\graficos\"&amp;H$5&amp;"\provincia_"&amp;H188&amp;"_var_"&amp;H$3&amp;"_"&amp;H$2&amp;".png"&amp;""""&amp;")"</f>
        <v>putexcel J1=picture("$provincias_significativas\graficos\malos\provincia_Mariscal Nieto_var_alimentos_simulacion_3.png")</v>
      </c>
      <c r="J188" s="5">
        <v>106</v>
      </c>
      <c r="K188" t="str">
        <f>BUSCARV(J188;[1]NOTAS!$A$2:$B$92;2;0)</f>
        <v>Mariscal Nieto</v>
      </c>
      <c r="L188" t="str">
        <f t="shared" ref="L188" si="323">"putexcel J1=picture("&amp;""""&amp;"$provincias_significativas\graficos\"&amp;K$5&amp;"\provincia_"&amp;K188&amp;"_var_"&amp;K$3&amp;"_"&amp;K$2&amp;".png"&amp;""""&amp;")"</f>
        <v>putexcel J1=picture("$provincias_significativas\graficos\malos\provincia_Mariscal Nieto_var_alimentos_simulacion_4.png")</v>
      </c>
    </row>
    <row r="189" spans="1:12">
      <c r="A189" s="2">
        <v>112</v>
      </c>
      <c r="B189" t="str">
        <f>BUSCARV(A189;[1]NOTAS!$A$2:$B$92;2;0)</f>
        <v>Moyobamba</v>
      </c>
      <c r="C189" t="s">
        <v>108</v>
      </c>
      <c r="D189" s="3">
        <v>105</v>
      </c>
      <c r="E189" t="str">
        <f>BUSCARV(D189;[1]NOTAS!$A$2:$B$92;2;0)</f>
        <v>Mariscal Caceres</v>
      </c>
      <c r="F189" t="s">
        <v>108</v>
      </c>
      <c r="G189" s="4">
        <v>106</v>
      </c>
      <c r="H189" t="str">
        <f>BUSCARV(G189;[1]NOTAS!$A$2:$B$92;2;0)</f>
        <v>Mariscal Nieto</v>
      </c>
      <c r="I189" t="s">
        <v>108</v>
      </c>
      <c r="J189" s="5">
        <v>106</v>
      </c>
      <c r="K189" t="str">
        <f>BUSCARV(J189;[1]NOTAS!$A$2:$B$92;2;0)</f>
        <v>Mariscal Nieto</v>
      </c>
      <c r="L189" t="s">
        <v>108</v>
      </c>
    </row>
    <row r="190" spans="1:12">
      <c r="A190" s="2">
        <v>129</v>
      </c>
      <c r="B190" t="str">
        <f>BUSCARV(A190;[1]NOTAS!$A$2:$B$92;2;0)</f>
        <v>Pisco</v>
      </c>
      <c r="C190" t="str">
        <f>"if `j'=="&amp;A190&amp;" {"</f>
        <v>if `j'==129 {</v>
      </c>
      <c r="D190" s="3">
        <v>106</v>
      </c>
      <c r="E190" t="str">
        <f>BUSCARV(D190;[1]NOTAS!$A$2:$B$92;2;0)</f>
        <v>Mariscal Nieto</v>
      </c>
      <c r="F190" t="str">
        <f t="shared" ref="F190" si="324">"if `j'=="&amp;D190&amp;" {"</f>
        <v>if `j'==106 {</v>
      </c>
      <c r="G190" s="4">
        <v>107</v>
      </c>
      <c r="H190" t="str">
        <f>BUSCARV(G190;[1]NOTAS!$A$2:$B$92;2;0)</f>
        <v>Mariscal Ramon Castilla</v>
      </c>
      <c r="I190" t="str">
        <f t="shared" ref="I190" si="325">"if `j'=="&amp;G190&amp;" {"</f>
        <v>if `j'==107 {</v>
      </c>
      <c r="J190" s="5">
        <v>107</v>
      </c>
      <c r="K190" t="str">
        <f>BUSCARV(J190;[1]NOTAS!$A$2:$B$92;2;0)</f>
        <v>Mariscal Ramon Castilla</v>
      </c>
      <c r="L190" t="str">
        <f t="shared" ref="L190" si="326">"if `j'=="&amp;J190&amp;" {"</f>
        <v>if `j'==107 {</v>
      </c>
    </row>
    <row r="191" spans="1:12">
      <c r="A191" s="2">
        <v>129</v>
      </c>
      <c r="B191" t="str">
        <f>BUSCARV(A191;[1]NOTAS!$A$2:$B$92;2;0)</f>
        <v>Pisco</v>
      </c>
      <c r="C191" t="str">
        <f>"export excel ""$provincias_significativas\"&amp;B$5&amp;"\output_"&amp;B$5&amp;"_"&amp;B$3&amp;"_"&amp;B$4&amp;".xlsx"", firstrow(variables) sheet("&amp;""""&amp;B191&amp;""""&amp;", replace) keepcellfmt"</f>
        <v>export excel "$provincias_significativas\malos\output_malos_alimentos_simulacion_1.xlsx", firstrow(variables) sheet("Pisco", replace) keepcellfmt</v>
      </c>
      <c r="D191" s="3">
        <v>106</v>
      </c>
      <c r="E191" t="str">
        <f>BUSCARV(D191;[1]NOTAS!$A$2:$B$92;2;0)</f>
        <v>Mariscal Nieto</v>
      </c>
      <c r="F191" t="str">
        <f t="shared" ref="F191" si="327">"export excel ""$provincias_significativas\"&amp;E$5&amp;"\output_"&amp;E$5&amp;"_"&amp;E$3&amp;"_"&amp;E$4&amp;".xlsx"", firstrow(variables) sheet("&amp;""""&amp;E191&amp;""""&amp;", replace) keepcellfmt"</f>
        <v>export excel "$provincias_significativas\malos\output_malos_alimentos_simulacion_2.xlsx", firstrow(variables) sheet("Mariscal Nieto", replace) keepcellfmt</v>
      </c>
      <c r="G191" s="4">
        <v>107</v>
      </c>
      <c r="H191" t="str">
        <f>BUSCARV(G191;[1]NOTAS!$A$2:$B$92;2;0)</f>
        <v>Mariscal Ramon Castilla</v>
      </c>
      <c r="I191" t="str">
        <f t="shared" ref="I191" si="328">"export excel ""$provincias_significativas\"&amp;H$5&amp;"\output_"&amp;H$5&amp;"_"&amp;H$3&amp;"_"&amp;H$4&amp;".xlsx"", firstrow(variables) sheet("&amp;""""&amp;H191&amp;""""&amp;", replace) keepcellfmt"</f>
        <v>export excel "$provincias_significativas\malos\output_malos_alimentos_simulacion_3.xlsx", firstrow(variables) sheet("Mariscal Ramon Castilla", replace) keepcellfmt</v>
      </c>
      <c r="J191" s="5">
        <v>107</v>
      </c>
      <c r="K191" t="str">
        <f>BUSCARV(J191;[1]NOTAS!$A$2:$B$92;2;0)</f>
        <v>Mariscal Ramon Castilla</v>
      </c>
      <c r="L191" t="str">
        <f t="shared" ref="L191" si="329">"export excel ""$provincias_significativas\"&amp;K$5&amp;"\output_"&amp;K$5&amp;"_"&amp;K$3&amp;"_"&amp;K$4&amp;".xlsx"", firstrow(variables) sheet("&amp;""""&amp;K191&amp;""""&amp;", replace) keepcellfmt"</f>
        <v>export excel "$provincias_significativas\malos\output_malos_alimentos_simulacion_4.xlsx", firstrow(variables) sheet("Mariscal Ramon Castilla", replace) keepcellfmt</v>
      </c>
    </row>
    <row r="192" spans="1:12">
      <c r="A192" s="2">
        <v>129</v>
      </c>
      <c r="B192" t="str">
        <f>BUSCARV(A192;[1]NOTAS!$A$2:$B$92;2;0)</f>
        <v>Pisco</v>
      </c>
      <c r="C192" t="s">
        <v>105</v>
      </c>
      <c r="D192" s="3">
        <v>106</v>
      </c>
      <c r="E192" t="str">
        <f>BUSCARV(D192;[1]NOTAS!$A$2:$B$92;2;0)</f>
        <v>Mariscal Nieto</v>
      </c>
      <c r="F192" t="s">
        <v>105</v>
      </c>
      <c r="G192" s="4">
        <v>107</v>
      </c>
      <c r="H192" t="str">
        <f>BUSCARV(G192;[1]NOTAS!$A$2:$B$92;2;0)</f>
        <v>Mariscal Ramon Castilla</v>
      </c>
      <c r="I192" t="s">
        <v>105</v>
      </c>
      <c r="J192" s="5">
        <v>107</v>
      </c>
      <c r="K192" t="str">
        <f>BUSCARV(J192;[1]NOTAS!$A$2:$B$92;2;0)</f>
        <v>Mariscal Ramon Castilla</v>
      </c>
      <c r="L192" t="s">
        <v>105</v>
      </c>
    </row>
    <row r="193" spans="1:12">
      <c r="A193" s="2">
        <v>129</v>
      </c>
      <c r="B193" t="str">
        <f>BUSCARV(A193;[1]NOTAS!$A$2:$B$92;2;0)</f>
        <v>Pisco</v>
      </c>
      <c r="C193" t="s">
        <v>106</v>
      </c>
      <c r="D193" s="3">
        <v>106</v>
      </c>
      <c r="E193" t="str">
        <f>BUSCARV(D193;[1]NOTAS!$A$2:$B$92;2;0)</f>
        <v>Mariscal Nieto</v>
      </c>
      <c r="F193" t="s">
        <v>106</v>
      </c>
      <c r="G193" s="4">
        <v>107</v>
      </c>
      <c r="H193" t="str">
        <f>BUSCARV(G193;[1]NOTAS!$A$2:$B$92;2;0)</f>
        <v>Mariscal Ramon Castilla</v>
      </c>
      <c r="I193" t="s">
        <v>106</v>
      </c>
      <c r="J193" s="5">
        <v>107</v>
      </c>
      <c r="K193" t="str">
        <f>BUSCARV(J193;[1]NOTAS!$A$2:$B$92;2;0)</f>
        <v>Mariscal Ramon Castilla</v>
      </c>
      <c r="L193" t="s">
        <v>106</v>
      </c>
    </row>
    <row r="194" spans="1:12">
      <c r="A194" s="2">
        <v>129</v>
      </c>
      <c r="B194" t="str">
        <f>BUSCARV(A194;[1]NOTAS!$A$2:$B$92;2;0)</f>
        <v>Pisco</v>
      </c>
      <c r="C194" t="str">
        <f>"nogrid labsize(*0.6)) xline(37, lcolor(ltblue) ) ylabel(,nogrid) ytitle(""Pobreza Estandarizada"", size(*0.7)) title("&amp;""""&amp;"Pobreza de la Provincia "&amp;B194&amp;""&amp;""""&amp;",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  <c r="D194" s="3">
        <v>106</v>
      </c>
      <c r="E194" t="str">
        <f>BUSCARV(D194;[1]NOTAS!$A$2:$B$92;2;0)</f>
        <v>Mariscal Nieto</v>
      </c>
      <c r="F194" t="str">
        <f t="shared" ref="F194" si="330">"nogrid labsize(*0.6)) xline(37, lcolor(ltblue) ) ylabel(,nogrid) ytitle(""Pobreza Estandarizada"", size(*0.7)) title("&amp;""""&amp;"Pobreza de la Provincia "&amp;E194&amp;""&amp;""""&amp;",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  <c r="G194" s="4">
        <v>107</v>
      </c>
      <c r="H194" t="str">
        <f>BUSCARV(G194;[1]NOTAS!$A$2:$B$92;2;0)</f>
        <v>Mariscal Ramon Castilla</v>
      </c>
      <c r="I194" t="str">
        <f t="shared" ref="I194" si="331">"nogrid labsize(*0.6)) xline(37, lcolor(ltblue) ) ylabel(,nogrid) ytitle(""Pobreza Estandarizada"", size(*0.7)) title("&amp;""""&amp;"Pobreza de la Provincia "&amp;H194&amp;""&amp;""""&amp;",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  <c r="J194" s="5">
        <v>107</v>
      </c>
      <c r="K194" t="str">
        <f>BUSCARV(J194;[1]NOTAS!$A$2:$B$92;2;0)</f>
        <v>Mariscal Ramon Castilla</v>
      </c>
      <c r="L194" t="str">
        <f t="shared" ref="L194" si="332">"nogrid labsize(*0.6)) xline(37, lcolor(ltblue) ) ylabel(,nogrid) ytitle(""Pobreza Estandarizada"", size(*0.7)) title("&amp;""""&amp;"Pobreza de la Provincia "&amp;K194&amp;""&amp;""""&amp;",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</row>
    <row r="195" spans="1:12">
      <c r="A195" s="2">
        <v>129</v>
      </c>
      <c r="B195" t="str">
        <f>BUSCARV(A195;[1]NOTAS!$A$2:$B$92;2;0)</f>
        <v>Pisco</v>
      </c>
      <c r="C195" t="str">
        <f>"graph export "&amp;""""&amp;"$provincias_significativas\graficos\"&amp;B$5&amp;"\provincia_"&amp;B195&amp;"_var_"&amp;B$3&amp;"_"&amp;B$4&amp;".png"&amp;""""&amp;", as (png) replace"</f>
        <v>graph export "$provincias_significativas\graficos\malos\provincia_Pisco_var_alimentos_simulacion_1.png", as (png) replace</v>
      </c>
      <c r="D195" s="3">
        <v>106</v>
      </c>
      <c r="E195" t="str">
        <f>BUSCARV(D195;[1]NOTAS!$A$2:$B$92;2;0)</f>
        <v>Mariscal Nieto</v>
      </c>
      <c r="F195" t="str">
        <f t="shared" ref="F195" si="333">"graph export "&amp;""""&amp;"$provincias_significativas\graficos\"&amp;E$5&amp;"\provincia_"&amp;E195&amp;"_var_"&amp;E$3&amp;"_"&amp;E$4&amp;".png"&amp;""""&amp;", as (png) replace"</f>
        <v>graph export "$provincias_significativas\graficos\malos\provincia_Mariscal Nieto_var_alimentos_simulacion_2.png", as (png) replace</v>
      </c>
      <c r="G195" s="4">
        <v>107</v>
      </c>
      <c r="H195" t="str">
        <f>BUSCARV(G195;[1]NOTAS!$A$2:$B$92;2;0)</f>
        <v>Mariscal Ramon Castilla</v>
      </c>
      <c r="I195" t="str">
        <f t="shared" ref="I195" si="334">"graph export "&amp;""""&amp;"$provincias_significativas\graficos\"&amp;H$5&amp;"\provincia_"&amp;H195&amp;"_var_"&amp;H$3&amp;"_"&amp;H$4&amp;".png"&amp;""""&amp;", as (png) replace"</f>
        <v>graph export "$provincias_significativas\graficos\malos\provincia_Mariscal Ramon Castilla_var_alimentos_simulacion_3.png", as (png) replace</v>
      </c>
      <c r="J195" s="5">
        <v>107</v>
      </c>
      <c r="K195" t="str">
        <f>BUSCARV(J195;[1]NOTAS!$A$2:$B$92;2;0)</f>
        <v>Mariscal Ramon Castilla</v>
      </c>
      <c r="L195" t="str">
        <f t="shared" ref="L195" si="335">"graph export "&amp;""""&amp;"$provincias_significativas\graficos\"&amp;K$5&amp;"\provincia_"&amp;K195&amp;"_var_"&amp;K$3&amp;"_"&amp;K$4&amp;".png"&amp;""""&amp;", as (png) replace"</f>
        <v>graph export "$provincias_significativas\graficos\malos\provincia_Mariscal Ramon Castilla_var_alimentos_simulacion_4.png", as (png) replace</v>
      </c>
    </row>
    <row r="196" spans="1:12">
      <c r="A196" s="2">
        <v>129</v>
      </c>
      <c r="B196" t="str">
        <f>BUSCARV(A196;[1]NOTAS!$A$2:$B$92;2;0)</f>
        <v>Pisco</v>
      </c>
      <c r="C196" t="str">
        <f>"putexcel set "&amp;""""&amp;"$provincias_significativas\"&amp;B$5&amp;"\output_"&amp;B$5&amp;"_"&amp;B$3&amp;"_"&amp;B$4&amp;".xlsx"&amp;""""&amp;", sheet("&amp;""""&amp;B196&amp;""""&amp;") modify"</f>
        <v>putexcel set "$provincias_significativas\malos\output_malos_alimentos_simulacion_1.xlsx", sheet("Pisco") modify</v>
      </c>
      <c r="D196" s="3">
        <v>106</v>
      </c>
      <c r="E196" t="str">
        <f>BUSCARV(D196;[1]NOTAS!$A$2:$B$92;2;0)</f>
        <v>Mariscal Nieto</v>
      </c>
      <c r="F196" t="str">
        <f t="shared" ref="F196" si="336">"putexcel set "&amp;""""&amp;"$provincias_significativas\"&amp;E$5&amp;"\output_"&amp;E$5&amp;"_"&amp;E$3&amp;"_"&amp;E$4&amp;".xlsx"&amp;""""&amp;", sheet("&amp;""""&amp;E196&amp;""""&amp;") modify"</f>
        <v>putexcel set "$provincias_significativas\malos\output_malos_alimentos_simulacion_2.xlsx", sheet("Mariscal Nieto") modify</v>
      </c>
      <c r="G196" s="4">
        <v>107</v>
      </c>
      <c r="H196" t="str">
        <f>BUSCARV(G196;[1]NOTAS!$A$2:$B$92;2;0)</f>
        <v>Mariscal Ramon Castilla</v>
      </c>
      <c r="I196" t="str">
        <f t="shared" ref="I196" si="337">"putexcel set "&amp;""""&amp;"$provincias_significativas\"&amp;H$5&amp;"\output_"&amp;H$5&amp;"_"&amp;H$3&amp;"_"&amp;H$4&amp;".xlsx"&amp;""""&amp;", sheet("&amp;""""&amp;H196&amp;""""&amp;") modify"</f>
        <v>putexcel set "$provincias_significativas\malos\output_malos_alimentos_simulacion_3.xlsx", sheet("Mariscal Ramon Castilla") modify</v>
      </c>
      <c r="J196" s="5">
        <v>107</v>
      </c>
      <c r="K196" t="str">
        <f>BUSCARV(J196;[1]NOTAS!$A$2:$B$92;2;0)</f>
        <v>Mariscal Ramon Castilla</v>
      </c>
      <c r="L196" t="str">
        <f t="shared" ref="L196" si="338">"putexcel set "&amp;""""&amp;"$provincias_significativas\"&amp;K$5&amp;"\output_"&amp;K$5&amp;"_"&amp;K$3&amp;"_"&amp;K$4&amp;".xlsx"&amp;""""&amp;", sheet("&amp;""""&amp;K196&amp;""""&amp;") modify"</f>
        <v>putexcel set "$provincias_significativas\malos\output_malos_alimentos_simulacion_4.xlsx", sheet("Mariscal Ramon Castilla") modify</v>
      </c>
    </row>
    <row r="197" spans="1:12">
      <c r="A197" s="2">
        <v>129</v>
      </c>
      <c r="B197" t="str">
        <f>BUSCARV(A197;[1]NOTAS!$A$2:$B$92;2;0)</f>
        <v>Pisco</v>
      </c>
      <c r="C197" t="str">
        <f>"putexcel J1=picture("&amp;""""&amp;"$provincias_significativas\graficos\"&amp;B$5&amp;"\provincia_"&amp;B197&amp;"_var_"&amp;B$3&amp;"_"&amp;B$2&amp;".png"&amp;""""&amp;")"</f>
        <v>putexcel J1=picture("$provincias_significativas\graficos\malos\provincia_Pisco_var_alimentos_simulacion_1.png")</v>
      </c>
      <c r="D197" s="3">
        <v>106</v>
      </c>
      <c r="E197" t="str">
        <f>BUSCARV(D197;[1]NOTAS!$A$2:$B$92;2;0)</f>
        <v>Mariscal Nieto</v>
      </c>
      <c r="F197" t="str">
        <f t="shared" ref="F197" si="339">"putexcel J1=picture("&amp;""""&amp;"$provincias_significativas\graficos\"&amp;E$5&amp;"\provincia_"&amp;E197&amp;"_var_"&amp;E$3&amp;"_"&amp;E$2&amp;".png"&amp;""""&amp;")"</f>
        <v>putexcel J1=picture("$provincias_significativas\graficos\malos\provincia_Mariscal Nieto_var_alimentos_simulacion_2.png")</v>
      </c>
      <c r="G197" s="4">
        <v>107</v>
      </c>
      <c r="H197" t="str">
        <f>BUSCARV(G197;[1]NOTAS!$A$2:$B$92;2;0)</f>
        <v>Mariscal Ramon Castilla</v>
      </c>
      <c r="I197" t="str">
        <f t="shared" ref="I197" si="340">"putexcel J1=picture("&amp;""""&amp;"$provincias_significativas\graficos\"&amp;H$5&amp;"\provincia_"&amp;H197&amp;"_var_"&amp;H$3&amp;"_"&amp;H$2&amp;".png"&amp;""""&amp;")"</f>
        <v>putexcel J1=picture("$provincias_significativas\graficos\malos\provincia_Mariscal Ramon Castilla_var_alimentos_simulacion_3.png")</v>
      </c>
      <c r="J197" s="5">
        <v>107</v>
      </c>
      <c r="K197" t="str">
        <f>BUSCARV(J197;[1]NOTAS!$A$2:$B$92;2;0)</f>
        <v>Mariscal Ramon Castilla</v>
      </c>
      <c r="L197" t="str">
        <f t="shared" ref="L197" si="341">"putexcel J1=picture("&amp;""""&amp;"$provincias_significativas\graficos\"&amp;K$5&amp;"\provincia_"&amp;K197&amp;"_var_"&amp;K$3&amp;"_"&amp;K$2&amp;".png"&amp;""""&amp;")"</f>
        <v>putexcel J1=picture("$provincias_significativas\graficos\malos\provincia_Mariscal Ramon Castilla_var_alimentos_simulacion_4.png")</v>
      </c>
    </row>
    <row r="198" spans="1:12">
      <c r="A198" s="2">
        <v>129</v>
      </c>
      <c r="B198" t="str">
        <f>BUSCARV(A198;[1]NOTAS!$A$2:$B$92;2;0)</f>
        <v>Pisco</v>
      </c>
      <c r="C198" t="s">
        <v>108</v>
      </c>
      <c r="D198" s="3">
        <v>106</v>
      </c>
      <c r="E198" t="str">
        <f>BUSCARV(D198;[1]NOTAS!$A$2:$B$92;2;0)</f>
        <v>Mariscal Nieto</v>
      </c>
      <c r="F198" t="s">
        <v>108</v>
      </c>
      <c r="G198" s="4">
        <v>107</v>
      </c>
      <c r="H198" t="str">
        <f>BUSCARV(G198;[1]NOTAS!$A$2:$B$92;2;0)</f>
        <v>Mariscal Ramon Castilla</v>
      </c>
      <c r="I198" t="s">
        <v>108</v>
      </c>
      <c r="J198" s="5">
        <v>107</v>
      </c>
      <c r="K198" t="str">
        <f>BUSCARV(J198;[1]NOTAS!$A$2:$B$92;2;0)</f>
        <v>Mariscal Ramon Castilla</v>
      </c>
      <c r="L198" t="s">
        <v>108</v>
      </c>
    </row>
    <row r="199" spans="1:12">
      <c r="A199" s="2">
        <v>139</v>
      </c>
      <c r="B199" t="str">
        <f>BUSCARV(A199;[1]NOTAS!$A$2:$B$92;2;0)</f>
        <v>San Ignacio</v>
      </c>
      <c r="C199" t="str">
        <f>"if `j'=="&amp;A199&amp;" {"</f>
        <v>if `j'==139 {</v>
      </c>
      <c r="D199" s="3">
        <v>107</v>
      </c>
      <c r="E199" t="str">
        <f>BUSCARV(D199;[1]NOTAS!$A$2:$B$92;2;0)</f>
        <v>Mariscal Ramon Castilla</v>
      </c>
      <c r="F199" t="str">
        <f t="shared" ref="F199" si="342">"if `j'=="&amp;D199&amp;" {"</f>
        <v>if `j'==107 {</v>
      </c>
      <c r="G199" s="4">
        <v>108</v>
      </c>
      <c r="H199" t="str">
        <f>BUSCARV(G199;[1]NOTAS!$A$2:$B$92;2;0)</f>
        <v>Maynas</v>
      </c>
      <c r="I199" t="str">
        <f t="shared" ref="I199" si="343">"if `j'=="&amp;G199&amp;" {"</f>
        <v>if `j'==108 {</v>
      </c>
      <c r="J199" s="5">
        <v>108</v>
      </c>
      <c r="K199" t="str">
        <f>BUSCARV(J199;[1]NOTAS!$A$2:$B$92;2;0)</f>
        <v>Maynas</v>
      </c>
      <c r="L199" t="str">
        <f t="shared" ref="L199" si="344">"if `j'=="&amp;J199&amp;" {"</f>
        <v>if `j'==108 {</v>
      </c>
    </row>
    <row r="200" spans="1:12">
      <c r="A200" s="2">
        <v>139</v>
      </c>
      <c r="B200" t="str">
        <f>BUSCARV(A200;[1]NOTAS!$A$2:$B$92;2;0)</f>
        <v>San Ignacio</v>
      </c>
      <c r="C200" t="str">
        <f>"export excel ""$provincias_significativas\"&amp;B$5&amp;"\output_"&amp;B$5&amp;"_"&amp;B$3&amp;"_"&amp;B$4&amp;".xlsx"", firstrow(variables) sheet("&amp;""""&amp;B200&amp;""""&amp;", replace) keepcellfmt"</f>
        <v>export excel "$provincias_significativas\malos\output_malos_alimentos_simulacion_1.xlsx", firstrow(variables) sheet("San Ignacio", replace) keepcellfmt</v>
      </c>
      <c r="D200" s="3">
        <v>107</v>
      </c>
      <c r="E200" t="str">
        <f>BUSCARV(D200;[1]NOTAS!$A$2:$B$92;2;0)</f>
        <v>Mariscal Ramon Castilla</v>
      </c>
      <c r="F200" t="str">
        <f t="shared" ref="F200" si="345">"export excel ""$provincias_significativas\"&amp;E$5&amp;"\output_"&amp;E$5&amp;"_"&amp;E$3&amp;"_"&amp;E$4&amp;".xlsx"", firstrow(variables) sheet("&amp;""""&amp;E200&amp;""""&amp;", replace) keepcellfmt"</f>
        <v>export excel "$provincias_significativas\malos\output_malos_alimentos_simulacion_2.xlsx", firstrow(variables) sheet("Mariscal Ramon Castilla", replace) keepcellfmt</v>
      </c>
      <c r="G200" s="4">
        <v>108</v>
      </c>
      <c r="H200" t="str">
        <f>BUSCARV(G200;[1]NOTAS!$A$2:$B$92;2;0)</f>
        <v>Maynas</v>
      </c>
      <c r="I200" t="str">
        <f t="shared" ref="I200" si="346">"export excel ""$provincias_significativas\"&amp;H$5&amp;"\output_"&amp;H$5&amp;"_"&amp;H$3&amp;"_"&amp;H$4&amp;".xlsx"", firstrow(variables) sheet("&amp;""""&amp;H200&amp;""""&amp;", replace) keepcellfmt"</f>
        <v>export excel "$provincias_significativas\malos\output_malos_alimentos_simulacion_3.xlsx", firstrow(variables) sheet("Maynas", replace) keepcellfmt</v>
      </c>
      <c r="J200" s="5">
        <v>108</v>
      </c>
      <c r="K200" t="str">
        <f>BUSCARV(J200;[1]NOTAS!$A$2:$B$92;2;0)</f>
        <v>Maynas</v>
      </c>
      <c r="L200" t="str">
        <f t="shared" ref="L200" si="347">"export excel ""$provincias_significativas\"&amp;K$5&amp;"\output_"&amp;K$5&amp;"_"&amp;K$3&amp;"_"&amp;K$4&amp;".xlsx"", firstrow(variables) sheet("&amp;""""&amp;K200&amp;""""&amp;", replace) keepcellfmt"</f>
        <v>export excel "$provincias_significativas\malos\output_malos_alimentos_simulacion_4.xlsx", firstrow(variables) sheet("Maynas", replace) keepcellfmt</v>
      </c>
    </row>
    <row r="201" spans="1:12">
      <c r="A201" s="2">
        <v>139</v>
      </c>
      <c r="B201" t="str">
        <f>BUSCARV(A201;[1]NOTAS!$A$2:$B$92;2;0)</f>
        <v>San Ignacio</v>
      </c>
      <c r="C201" t="s">
        <v>105</v>
      </c>
      <c r="D201" s="3">
        <v>107</v>
      </c>
      <c r="E201" t="str">
        <f>BUSCARV(D201;[1]NOTAS!$A$2:$B$92;2;0)</f>
        <v>Mariscal Ramon Castilla</v>
      </c>
      <c r="F201" t="s">
        <v>105</v>
      </c>
      <c r="G201" s="4">
        <v>108</v>
      </c>
      <c r="H201" t="str">
        <f>BUSCARV(G201;[1]NOTAS!$A$2:$B$92;2;0)</f>
        <v>Maynas</v>
      </c>
      <c r="I201" t="s">
        <v>105</v>
      </c>
      <c r="J201" s="5">
        <v>108</v>
      </c>
      <c r="K201" t="str">
        <f>BUSCARV(J201;[1]NOTAS!$A$2:$B$92;2;0)</f>
        <v>Maynas</v>
      </c>
      <c r="L201" t="s">
        <v>105</v>
      </c>
    </row>
    <row r="202" spans="1:12">
      <c r="A202" s="2">
        <v>139</v>
      </c>
      <c r="B202" t="str">
        <f>BUSCARV(A202;[1]NOTAS!$A$2:$B$92;2;0)</f>
        <v>San Ignacio</v>
      </c>
      <c r="C202" t="s">
        <v>106</v>
      </c>
      <c r="D202" s="3">
        <v>107</v>
      </c>
      <c r="E202" t="str">
        <f>BUSCARV(D202;[1]NOTAS!$A$2:$B$92;2;0)</f>
        <v>Mariscal Ramon Castilla</v>
      </c>
      <c r="F202" t="s">
        <v>106</v>
      </c>
      <c r="G202" s="4">
        <v>108</v>
      </c>
      <c r="H202" t="str">
        <f>BUSCARV(G202;[1]NOTAS!$A$2:$B$92;2;0)</f>
        <v>Maynas</v>
      </c>
      <c r="I202" t="s">
        <v>106</v>
      </c>
      <c r="J202" s="5">
        <v>108</v>
      </c>
      <c r="K202" t="str">
        <f>BUSCARV(J202;[1]NOTAS!$A$2:$B$92;2;0)</f>
        <v>Maynas</v>
      </c>
      <c r="L202" t="s">
        <v>106</v>
      </c>
    </row>
    <row r="203" spans="1:12">
      <c r="A203" s="2">
        <v>139</v>
      </c>
      <c r="B203" t="str">
        <f>BUSCARV(A203;[1]NOTAS!$A$2:$B$92;2;0)</f>
        <v>San Ignacio</v>
      </c>
      <c r="C203" t="str">
        <f>"nogrid labsize(*0.6)) xline(37, lcolor(ltblue) ) ylabel(,nogrid) ytitle(""Pobreza Estandarizada"", size(*0.7)) title("&amp;""""&amp;"Pobreza de la Provincia "&amp;B203&amp;""&amp;""""&amp;",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D203" s="3">
        <v>107</v>
      </c>
      <c r="E203" t="str">
        <f>BUSCARV(D203;[1]NOTAS!$A$2:$B$92;2;0)</f>
        <v>Mariscal Ramon Castilla</v>
      </c>
      <c r="F203" t="str">
        <f t="shared" ref="F203" si="348">"nogrid labsize(*0.6)) xline(37, lcolor(ltblue) ) ylabel(,nogrid) ytitle(""Pobreza Estandarizada"", size(*0.7)) title("&amp;""""&amp;"Pobreza de la Provincia "&amp;E203&amp;""&amp;""""&amp;",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  <c r="G203" s="4">
        <v>108</v>
      </c>
      <c r="H203" t="str">
        <f>BUSCARV(G203;[1]NOTAS!$A$2:$B$92;2;0)</f>
        <v>Maynas</v>
      </c>
      <c r="I203" t="str">
        <f t="shared" ref="I203" si="349">"nogrid labsize(*0.6)) xline(37, lcolor(ltblue) ) ylabel(,nogrid) ytitle(""Pobreza Estandarizada"", size(*0.7)) title("&amp;""""&amp;"Pobreza de la Provincia "&amp;H203&amp;""&amp;""""&amp;",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Maynas", size(10pt)) graphregion(color(white)) legend(label(1 "Observado") label(2 "SCM") label(3 "SCM Spillover"))</v>
      </c>
      <c r="J203" s="5">
        <v>108</v>
      </c>
      <c r="K203" t="str">
        <f>BUSCARV(J203;[1]NOTAS!$A$2:$B$92;2;0)</f>
        <v>Maynas</v>
      </c>
      <c r="L203" t="str">
        <f t="shared" ref="L203" si="350">"nogrid labsize(*0.6)) xline(37, lcolor(ltblue) ) ylabel(,nogrid) ytitle(""Pobreza Estandarizada"", size(*0.7)) title("&amp;""""&amp;"Pobreza de la Provincia "&amp;K203&amp;""&amp;""""&amp;",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Maynas", size(10pt)) graphregion(color(white)) legend(label(1 "Observado") label(2 "SCM") label(3 "SCM Spillover"))</v>
      </c>
    </row>
    <row r="204" spans="1:12">
      <c r="A204" s="2">
        <v>139</v>
      </c>
      <c r="B204" t="str">
        <f>BUSCARV(A204;[1]NOTAS!$A$2:$B$92;2;0)</f>
        <v>San Ignacio</v>
      </c>
      <c r="C204" t="str">
        <f>"graph export "&amp;""""&amp;"$provincias_significativas\graficos\"&amp;B$5&amp;"\provincia_"&amp;B204&amp;"_var_"&amp;B$3&amp;"_"&amp;B$4&amp;".png"&amp;""""&amp;", as (png) replace"</f>
        <v>graph export "$provincias_significativas\graficos\malos\provincia_San Ignacio_var_alimentos_simulacion_1.png", as (png) replace</v>
      </c>
      <c r="D204" s="3">
        <v>107</v>
      </c>
      <c r="E204" t="str">
        <f>BUSCARV(D204;[1]NOTAS!$A$2:$B$92;2;0)</f>
        <v>Mariscal Ramon Castilla</v>
      </c>
      <c r="F204" t="str">
        <f t="shared" ref="F204" si="351">"graph export "&amp;""""&amp;"$provincias_significativas\graficos\"&amp;E$5&amp;"\provincia_"&amp;E204&amp;"_var_"&amp;E$3&amp;"_"&amp;E$4&amp;".png"&amp;""""&amp;", as (png) replace"</f>
        <v>graph export "$provincias_significativas\graficos\malos\provincia_Mariscal Ramon Castilla_var_alimentos_simulacion_2.png", as (png) replace</v>
      </c>
      <c r="G204" s="4">
        <v>108</v>
      </c>
      <c r="H204" t="str">
        <f>BUSCARV(G204;[1]NOTAS!$A$2:$B$92;2;0)</f>
        <v>Maynas</v>
      </c>
      <c r="I204" t="str">
        <f t="shared" ref="I204" si="352">"graph export "&amp;""""&amp;"$provincias_significativas\graficos\"&amp;H$5&amp;"\provincia_"&amp;H204&amp;"_var_"&amp;H$3&amp;"_"&amp;H$4&amp;".png"&amp;""""&amp;", as (png) replace"</f>
        <v>graph export "$provincias_significativas\graficos\malos\provincia_Maynas_var_alimentos_simulacion_3.png", as (png) replace</v>
      </c>
      <c r="J204" s="5">
        <v>108</v>
      </c>
      <c r="K204" t="str">
        <f>BUSCARV(J204;[1]NOTAS!$A$2:$B$92;2;0)</f>
        <v>Maynas</v>
      </c>
      <c r="L204" t="str">
        <f t="shared" ref="L204" si="353">"graph export "&amp;""""&amp;"$provincias_significativas\graficos\"&amp;K$5&amp;"\provincia_"&amp;K204&amp;"_var_"&amp;K$3&amp;"_"&amp;K$4&amp;".png"&amp;""""&amp;", as (png) replace"</f>
        <v>graph export "$provincias_significativas\graficos\malos\provincia_Maynas_var_alimentos_simulacion_4.png", as (png) replace</v>
      </c>
    </row>
    <row r="205" spans="1:12">
      <c r="A205" s="2">
        <v>139</v>
      </c>
      <c r="B205" t="str">
        <f>BUSCARV(A205;[1]NOTAS!$A$2:$B$92;2;0)</f>
        <v>San Ignacio</v>
      </c>
      <c r="C205" t="str">
        <f>"putexcel set "&amp;""""&amp;"$provincias_significativas\"&amp;B$5&amp;"\output_"&amp;B$5&amp;"_"&amp;B$3&amp;"_"&amp;B$4&amp;".xlsx"&amp;""""&amp;", sheet("&amp;""""&amp;B205&amp;""""&amp;") modify"</f>
        <v>putexcel set "$provincias_significativas\malos\output_malos_alimentos_simulacion_1.xlsx", sheet("San Ignacio") modify</v>
      </c>
      <c r="D205" s="3">
        <v>107</v>
      </c>
      <c r="E205" t="str">
        <f>BUSCARV(D205;[1]NOTAS!$A$2:$B$92;2;0)</f>
        <v>Mariscal Ramon Castilla</v>
      </c>
      <c r="F205" t="str">
        <f t="shared" ref="F205" si="354">"putexcel set "&amp;""""&amp;"$provincias_significativas\"&amp;E$5&amp;"\output_"&amp;E$5&amp;"_"&amp;E$3&amp;"_"&amp;E$4&amp;".xlsx"&amp;""""&amp;", sheet("&amp;""""&amp;E205&amp;""""&amp;") modify"</f>
        <v>putexcel set "$provincias_significativas\malos\output_malos_alimentos_simulacion_2.xlsx", sheet("Mariscal Ramon Castilla") modify</v>
      </c>
      <c r="G205" s="4">
        <v>108</v>
      </c>
      <c r="H205" t="str">
        <f>BUSCARV(G205;[1]NOTAS!$A$2:$B$92;2;0)</f>
        <v>Maynas</v>
      </c>
      <c r="I205" t="str">
        <f t="shared" ref="I205" si="355">"putexcel set "&amp;""""&amp;"$provincias_significativas\"&amp;H$5&amp;"\output_"&amp;H$5&amp;"_"&amp;H$3&amp;"_"&amp;H$4&amp;".xlsx"&amp;""""&amp;", sheet("&amp;""""&amp;H205&amp;""""&amp;") modify"</f>
        <v>putexcel set "$provincias_significativas\malos\output_malos_alimentos_simulacion_3.xlsx", sheet("Maynas") modify</v>
      </c>
      <c r="J205" s="5">
        <v>108</v>
      </c>
      <c r="K205" t="str">
        <f>BUSCARV(J205;[1]NOTAS!$A$2:$B$92;2;0)</f>
        <v>Maynas</v>
      </c>
      <c r="L205" t="str">
        <f t="shared" ref="L205" si="356">"putexcel set "&amp;""""&amp;"$provincias_significativas\"&amp;K$5&amp;"\output_"&amp;K$5&amp;"_"&amp;K$3&amp;"_"&amp;K$4&amp;".xlsx"&amp;""""&amp;", sheet("&amp;""""&amp;K205&amp;""""&amp;") modify"</f>
        <v>putexcel set "$provincias_significativas\malos\output_malos_alimentos_simulacion_4.xlsx", sheet("Maynas") modify</v>
      </c>
    </row>
    <row r="206" spans="1:12">
      <c r="A206" s="2">
        <v>139</v>
      </c>
      <c r="B206" t="str">
        <f>BUSCARV(A206;[1]NOTAS!$A$2:$B$92;2;0)</f>
        <v>San Ignacio</v>
      </c>
      <c r="C206" t="str">
        <f>"putexcel J1=picture("&amp;""""&amp;"$provincias_significativas\graficos\"&amp;B$5&amp;"\provincia_"&amp;B206&amp;"_var_"&amp;B$3&amp;"_"&amp;B$2&amp;".png"&amp;""""&amp;")"</f>
        <v>putexcel J1=picture("$provincias_significativas\graficos\malos\provincia_San Ignacio_var_alimentos_simulacion_1.png")</v>
      </c>
      <c r="D206" s="3">
        <v>107</v>
      </c>
      <c r="E206" t="str">
        <f>BUSCARV(D206;[1]NOTAS!$A$2:$B$92;2;0)</f>
        <v>Mariscal Ramon Castilla</v>
      </c>
      <c r="F206" t="str">
        <f t="shared" ref="F206" si="357">"putexcel J1=picture("&amp;""""&amp;"$provincias_significativas\graficos\"&amp;E$5&amp;"\provincia_"&amp;E206&amp;"_var_"&amp;E$3&amp;"_"&amp;E$2&amp;".png"&amp;""""&amp;")"</f>
        <v>putexcel J1=picture("$provincias_significativas\graficos\malos\provincia_Mariscal Ramon Castilla_var_alimentos_simulacion_2.png")</v>
      </c>
      <c r="G206" s="4">
        <v>108</v>
      </c>
      <c r="H206" t="str">
        <f>BUSCARV(G206;[1]NOTAS!$A$2:$B$92;2;0)</f>
        <v>Maynas</v>
      </c>
      <c r="I206" t="str">
        <f t="shared" ref="I206" si="358">"putexcel J1=picture("&amp;""""&amp;"$provincias_significativas\graficos\"&amp;H$5&amp;"\provincia_"&amp;H206&amp;"_var_"&amp;H$3&amp;"_"&amp;H$2&amp;".png"&amp;""""&amp;")"</f>
        <v>putexcel J1=picture("$provincias_significativas\graficos\malos\provincia_Maynas_var_alimentos_simulacion_3.png")</v>
      </c>
      <c r="J206" s="5">
        <v>108</v>
      </c>
      <c r="K206" t="str">
        <f>BUSCARV(J206;[1]NOTAS!$A$2:$B$92;2;0)</f>
        <v>Maynas</v>
      </c>
      <c r="L206" t="str">
        <f t="shared" ref="L206" si="359">"putexcel J1=picture("&amp;""""&amp;"$provincias_significativas\graficos\"&amp;K$5&amp;"\provincia_"&amp;K206&amp;"_var_"&amp;K$3&amp;"_"&amp;K$2&amp;".png"&amp;""""&amp;")"</f>
        <v>putexcel J1=picture("$provincias_significativas\graficos\malos\provincia_Maynas_var_alimentos_simulacion_4.png")</v>
      </c>
    </row>
    <row r="207" spans="1:12">
      <c r="A207" s="2">
        <v>139</v>
      </c>
      <c r="B207" t="str">
        <f>BUSCARV(A207;[1]NOTAS!$A$2:$B$92;2;0)</f>
        <v>San Ignacio</v>
      </c>
      <c r="C207" t="s">
        <v>108</v>
      </c>
      <c r="D207" s="3">
        <v>107</v>
      </c>
      <c r="E207" t="str">
        <f>BUSCARV(D207;[1]NOTAS!$A$2:$B$92;2;0)</f>
        <v>Mariscal Ramon Castilla</v>
      </c>
      <c r="F207" t="s">
        <v>108</v>
      </c>
      <c r="G207" s="4">
        <v>108</v>
      </c>
      <c r="H207" t="str">
        <f>BUSCARV(G207;[1]NOTAS!$A$2:$B$92;2;0)</f>
        <v>Maynas</v>
      </c>
      <c r="I207" t="s">
        <v>108</v>
      </c>
      <c r="J207" s="5">
        <v>108</v>
      </c>
      <c r="K207" t="str">
        <f>BUSCARV(J207;[1]NOTAS!$A$2:$B$92;2;0)</f>
        <v>Maynas</v>
      </c>
      <c r="L207" t="s">
        <v>108</v>
      </c>
    </row>
    <row r="208" spans="1:12">
      <c r="A208" s="2">
        <v>140</v>
      </c>
      <c r="B208" t="str">
        <f>BUSCARV(A208;[1]NOTAS!$A$2:$B$92;2;0)</f>
        <v>San Martin</v>
      </c>
      <c r="C208" t="str">
        <f>"if `j'=="&amp;A208&amp;" {"</f>
        <v>if `j'==140 {</v>
      </c>
      <c r="D208" s="3">
        <v>112</v>
      </c>
      <c r="E208" t="str">
        <f>BUSCARV(D208;[1]NOTAS!$A$2:$B$92;2;0)</f>
        <v>Moyobamba</v>
      </c>
      <c r="F208" t="str">
        <f t="shared" ref="F208" si="360">"if `j'=="&amp;D208&amp;" {"</f>
        <v>if `j'==112 {</v>
      </c>
      <c r="G208" s="4">
        <v>112</v>
      </c>
      <c r="H208" t="str">
        <f>BUSCARV(G208;[1]NOTAS!$A$2:$B$92;2;0)</f>
        <v>Moyobamba</v>
      </c>
      <c r="I208" t="str">
        <f t="shared" ref="I208" si="361">"if `j'=="&amp;G208&amp;" {"</f>
        <v>if `j'==112 {</v>
      </c>
      <c r="J208" s="5">
        <v>112</v>
      </c>
      <c r="K208" t="str">
        <f>BUSCARV(J208;[1]NOTAS!$A$2:$B$92;2;0)</f>
        <v>Moyobamba</v>
      </c>
      <c r="L208" t="str">
        <f t="shared" ref="L208" si="362">"if `j'=="&amp;J208&amp;" {"</f>
        <v>if `j'==112 {</v>
      </c>
    </row>
    <row r="209" spans="1:12">
      <c r="A209" s="2">
        <v>140</v>
      </c>
      <c r="B209" t="str">
        <f>BUSCARV(A209;[1]NOTAS!$A$2:$B$92;2;0)</f>
        <v>San Martin</v>
      </c>
      <c r="C209" t="str">
        <f>"export excel ""$provincias_significativas\"&amp;B$5&amp;"\output_"&amp;B$5&amp;"_"&amp;B$3&amp;"_"&amp;B$4&amp;".xlsx"", firstrow(variables) sheet("&amp;""""&amp;B209&amp;""""&amp;", replace) keepcellfmt"</f>
        <v>export excel "$provincias_significativas\malos\output_malos_alimentos_simulacion_1.xlsx", firstrow(variables) sheet("San Martin", replace) keepcellfmt</v>
      </c>
      <c r="D209" s="3">
        <v>112</v>
      </c>
      <c r="E209" t="str">
        <f>BUSCARV(D209;[1]NOTAS!$A$2:$B$92;2;0)</f>
        <v>Moyobamba</v>
      </c>
      <c r="F209" t="str">
        <f t="shared" ref="F209" si="363">"export excel ""$provincias_significativas\"&amp;E$5&amp;"\output_"&amp;E$5&amp;"_"&amp;E$3&amp;"_"&amp;E$4&amp;".xlsx"", firstrow(variables) sheet("&amp;""""&amp;E209&amp;""""&amp;", replace) keepcellfmt"</f>
        <v>export excel "$provincias_significativas\malos\output_malos_alimentos_simulacion_2.xlsx", firstrow(variables) sheet("Moyobamba", replace) keepcellfmt</v>
      </c>
      <c r="G209" s="4">
        <v>112</v>
      </c>
      <c r="H209" t="str">
        <f>BUSCARV(G209;[1]NOTAS!$A$2:$B$92;2;0)</f>
        <v>Moyobamba</v>
      </c>
      <c r="I209" t="str">
        <f t="shared" ref="I209" si="364">"export excel ""$provincias_significativas\"&amp;H$5&amp;"\output_"&amp;H$5&amp;"_"&amp;H$3&amp;"_"&amp;H$4&amp;".xlsx"", firstrow(variables) sheet("&amp;""""&amp;H209&amp;""""&amp;", replace) keepcellfmt"</f>
        <v>export excel "$provincias_significativas\malos\output_malos_alimentos_simulacion_3.xlsx", firstrow(variables) sheet("Moyobamba", replace) keepcellfmt</v>
      </c>
      <c r="J209" s="5">
        <v>112</v>
      </c>
      <c r="K209" t="str">
        <f>BUSCARV(J209;[1]NOTAS!$A$2:$B$92;2;0)</f>
        <v>Moyobamba</v>
      </c>
      <c r="L209" t="str">
        <f t="shared" ref="L209" si="365">"export excel ""$provincias_significativas\"&amp;K$5&amp;"\output_"&amp;K$5&amp;"_"&amp;K$3&amp;"_"&amp;K$4&amp;".xlsx"", firstrow(variables) sheet("&amp;""""&amp;K209&amp;""""&amp;", replace) keepcellfmt"</f>
        <v>export excel "$provincias_significativas\malos\output_malos_alimentos_simulacion_4.xlsx", firstrow(variables) sheet("Moyobamba", replace) keepcellfmt</v>
      </c>
    </row>
    <row r="210" spans="1:12">
      <c r="A210" s="2">
        <v>140</v>
      </c>
      <c r="B210" t="str">
        <f>BUSCARV(A210;[1]NOTAS!$A$2:$B$92;2;0)</f>
        <v>San Martin</v>
      </c>
      <c r="C210" t="s">
        <v>105</v>
      </c>
      <c r="D210" s="3">
        <v>112</v>
      </c>
      <c r="E210" t="str">
        <f>BUSCARV(D210;[1]NOTAS!$A$2:$B$92;2;0)</f>
        <v>Moyobamba</v>
      </c>
      <c r="F210" t="s">
        <v>105</v>
      </c>
      <c r="G210" s="4">
        <v>112</v>
      </c>
      <c r="H210" t="str">
        <f>BUSCARV(G210;[1]NOTAS!$A$2:$B$92;2;0)</f>
        <v>Moyobamba</v>
      </c>
      <c r="I210" t="s">
        <v>105</v>
      </c>
      <c r="J210" s="5">
        <v>112</v>
      </c>
      <c r="K210" t="str">
        <f>BUSCARV(J210;[1]NOTAS!$A$2:$B$92;2;0)</f>
        <v>Moyobamba</v>
      </c>
      <c r="L210" t="s">
        <v>105</v>
      </c>
    </row>
    <row r="211" spans="1:12">
      <c r="A211" s="2">
        <v>140</v>
      </c>
      <c r="B211" t="str">
        <f>BUSCARV(A211;[1]NOTAS!$A$2:$B$92;2;0)</f>
        <v>San Martin</v>
      </c>
      <c r="C211" t="s">
        <v>106</v>
      </c>
      <c r="D211" s="3">
        <v>112</v>
      </c>
      <c r="E211" t="str">
        <f>BUSCARV(D211;[1]NOTAS!$A$2:$B$92;2;0)</f>
        <v>Moyobamba</v>
      </c>
      <c r="F211" t="s">
        <v>106</v>
      </c>
      <c r="G211" s="4">
        <v>112</v>
      </c>
      <c r="H211" t="str">
        <f>BUSCARV(G211;[1]NOTAS!$A$2:$B$92;2;0)</f>
        <v>Moyobamba</v>
      </c>
      <c r="I211" t="s">
        <v>106</v>
      </c>
      <c r="J211" s="5">
        <v>112</v>
      </c>
      <c r="K211" t="str">
        <f>BUSCARV(J211;[1]NOTAS!$A$2:$B$92;2;0)</f>
        <v>Moyobamba</v>
      </c>
      <c r="L211" t="s">
        <v>106</v>
      </c>
    </row>
    <row r="212" spans="1:12">
      <c r="A212" s="2">
        <v>140</v>
      </c>
      <c r="B212" t="str">
        <f>BUSCARV(A212;[1]NOTAS!$A$2:$B$92;2;0)</f>
        <v>San Martin</v>
      </c>
      <c r="C212" t="str">
        <f>"nogrid labsize(*0.6)) xline(37, lcolor(ltblue) ) ylabel(,nogrid) ytitle(""Pobreza Estandarizada"", size(*0.7)) title("&amp;""""&amp;"Pobreza de la Provincia "&amp;B212&amp;""&amp;""""&amp;",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Martin", size(10pt)) graphregion(color(white)) legend(label(1 "Observado") label(2 "SCM") label(3 "SCM Spillover"))</v>
      </c>
      <c r="D212" s="3">
        <v>112</v>
      </c>
      <c r="E212" t="str">
        <f>BUSCARV(D212;[1]NOTAS!$A$2:$B$92;2;0)</f>
        <v>Moyobamba</v>
      </c>
      <c r="F212" t="str">
        <f t="shared" ref="F212" si="366">"nogrid labsize(*0.6)) xline(37, lcolor(ltblue) ) ylabel(,nogrid) ytitle(""Pobreza Estandarizada"", size(*0.7)) title("&amp;""""&amp;"Pobreza de la Provincia "&amp;E212&amp;""&amp;""""&amp;",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  <c r="G212" s="4">
        <v>112</v>
      </c>
      <c r="H212" t="str">
        <f>BUSCARV(G212;[1]NOTAS!$A$2:$B$92;2;0)</f>
        <v>Moyobamba</v>
      </c>
      <c r="I212" t="str">
        <f t="shared" ref="I212" si="367">"nogrid labsize(*0.6)) xline(37, lcolor(ltblue) ) ylabel(,nogrid) ytitle(""Pobreza Estandarizada"", size(*0.7)) title("&amp;""""&amp;"Pobreza de la Provincia "&amp;H212&amp;""&amp;""""&amp;",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  <c r="J212" s="5">
        <v>112</v>
      </c>
      <c r="K212" t="str">
        <f>BUSCARV(J212;[1]NOTAS!$A$2:$B$92;2;0)</f>
        <v>Moyobamba</v>
      </c>
      <c r="L212" t="str">
        <f t="shared" ref="L212" si="368">"nogrid labsize(*0.6)) xline(37, lcolor(ltblue) ) ylabel(,nogrid) ytitle(""Pobreza Estandarizada"", size(*0.7)) title("&amp;""""&amp;"Pobreza de la Provincia "&amp;K212&amp;""&amp;""""&amp;",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</row>
    <row r="213" spans="1:12">
      <c r="A213" s="2">
        <v>140</v>
      </c>
      <c r="B213" t="str">
        <f>BUSCARV(A213;[1]NOTAS!$A$2:$B$92;2;0)</f>
        <v>San Martin</v>
      </c>
      <c r="C213" t="str">
        <f>"graph export "&amp;""""&amp;"$provincias_significativas\graficos\"&amp;B$5&amp;"\provincia_"&amp;B213&amp;"_var_"&amp;B$3&amp;"_"&amp;B$4&amp;".png"&amp;""""&amp;", as (png) replace"</f>
        <v>graph export "$provincias_significativas\graficos\malos\provincia_San Martin_var_alimentos_simulacion_1.png", as (png) replace</v>
      </c>
      <c r="D213" s="3">
        <v>112</v>
      </c>
      <c r="E213" t="str">
        <f>BUSCARV(D213;[1]NOTAS!$A$2:$B$92;2;0)</f>
        <v>Moyobamba</v>
      </c>
      <c r="F213" t="str">
        <f t="shared" ref="F213" si="369">"graph export "&amp;""""&amp;"$provincias_significativas\graficos\"&amp;E$5&amp;"\provincia_"&amp;E213&amp;"_var_"&amp;E$3&amp;"_"&amp;E$4&amp;".png"&amp;""""&amp;", as (png) replace"</f>
        <v>graph export "$provincias_significativas\graficos\malos\provincia_Moyobamba_var_alimentos_simulacion_2.png", as (png) replace</v>
      </c>
      <c r="G213" s="4">
        <v>112</v>
      </c>
      <c r="H213" t="str">
        <f>BUSCARV(G213;[1]NOTAS!$A$2:$B$92;2;0)</f>
        <v>Moyobamba</v>
      </c>
      <c r="I213" t="str">
        <f t="shared" ref="I213" si="370">"graph export "&amp;""""&amp;"$provincias_significativas\graficos\"&amp;H$5&amp;"\provincia_"&amp;H213&amp;"_var_"&amp;H$3&amp;"_"&amp;H$4&amp;".png"&amp;""""&amp;", as (png) replace"</f>
        <v>graph export "$provincias_significativas\graficos\malos\provincia_Moyobamba_var_alimentos_simulacion_3.png", as (png) replace</v>
      </c>
      <c r="J213" s="5">
        <v>112</v>
      </c>
      <c r="K213" t="str">
        <f>BUSCARV(J213;[1]NOTAS!$A$2:$B$92;2;0)</f>
        <v>Moyobamba</v>
      </c>
      <c r="L213" t="str">
        <f t="shared" ref="L213" si="371">"graph export "&amp;""""&amp;"$provincias_significativas\graficos\"&amp;K$5&amp;"\provincia_"&amp;K213&amp;"_var_"&amp;K$3&amp;"_"&amp;K$4&amp;".png"&amp;""""&amp;", as (png) replace"</f>
        <v>graph export "$provincias_significativas\graficos\malos\provincia_Moyobamba_var_alimentos_simulacion_4.png", as (png) replace</v>
      </c>
    </row>
    <row r="214" spans="1:12">
      <c r="A214" s="2">
        <v>140</v>
      </c>
      <c r="B214" t="str">
        <f>BUSCARV(A214;[1]NOTAS!$A$2:$B$92;2;0)</f>
        <v>San Martin</v>
      </c>
      <c r="C214" t="str">
        <f>"putexcel set "&amp;""""&amp;"$provincias_significativas\"&amp;B$5&amp;"\output_"&amp;B$5&amp;"_"&amp;B$3&amp;"_"&amp;B$4&amp;".xlsx"&amp;""""&amp;", sheet("&amp;""""&amp;B214&amp;""""&amp;") modify"</f>
        <v>putexcel set "$provincias_significativas\malos\output_malos_alimentos_simulacion_1.xlsx", sheet("San Martin") modify</v>
      </c>
      <c r="D214" s="3">
        <v>112</v>
      </c>
      <c r="E214" t="str">
        <f>BUSCARV(D214;[1]NOTAS!$A$2:$B$92;2;0)</f>
        <v>Moyobamba</v>
      </c>
      <c r="F214" t="str">
        <f t="shared" ref="F214" si="372">"putexcel set "&amp;""""&amp;"$provincias_significativas\"&amp;E$5&amp;"\output_"&amp;E$5&amp;"_"&amp;E$3&amp;"_"&amp;E$4&amp;".xlsx"&amp;""""&amp;", sheet("&amp;""""&amp;E214&amp;""""&amp;") modify"</f>
        <v>putexcel set "$provincias_significativas\malos\output_malos_alimentos_simulacion_2.xlsx", sheet("Moyobamba") modify</v>
      </c>
      <c r="G214" s="4">
        <v>112</v>
      </c>
      <c r="H214" t="str">
        <f>BUSCARV(G214;[1]NOTAS!$A$2:$B$92;2;0)</f>
        <v>Moyobamba</v>
      </c>
      <c r="I214" t="str">
        <f t="shared" ref="I214" si="373">"putexcel set "&amp;""""&amp;"$provincias_significativas\"&amp;H$5&amp;"\output_"&amp;H$5&amp;"_"&amp;H$3&amp;"_"&amp;H$4&amp;".xlsx"&amp;""""&amp;", sheet("&amp;""""&amp;H214&amp;""""&amp;") modify"</f>
        <v>putexcel set "$provincias_significativas\malos\output_malos_alimentos_simulacion_3.xlsx", sheet("Moyobamba") modify</v>
      </c>
      <c r="J214" s="5">
        <v>112</v>
      </c>
      <c r="K214" t="str">
        <f>BUSCARV(J214;[1]NOTAS!$A$2:$B$92;2;0)</f>
        <v>Moyobamba</v>
      </c>
      <c r="L214" t="str">
        <f t="shared" ref="L214" si="374">"putexcel set "&amp;""""&amp;"$provincias_significativas\"&amp;K$5&amp;"\output_"&amp;K$5&amp;"_"&amp;K$3&amp;"_"&amp;K$4&amp;".xlsx"&amp;""""&amp;", sheet("&amp;""""&amp;K214&amp;""""&amp;") modify"</f>
        <v>putexcel set "$provincias_significativas\malos\output_malos_alimentos_simulacion_4.xlsx", sheet("Moyobamba") modify</v>
      </c>
    </row>
    <row r="215" spans="1:12">
      <c r="A215" s="2">
        <v>140</v>
      </c>
      <c r="B215" t="str">
        <f>BUSCARV(A215;[1]NOTAS!$A$2:$B$92;2;0)</f>
        <v>San Martin</v>
      </c>
      <c r="C215" t="str">
        <f>"putexcel J1=picture("&amp;""""&amp;"$provincias_significativas\graficos\"&amp;B$5&amp;"\provincia_"&amp;B215&amp;"_var_"&amp;B$3&amp;"_"&amp;B$2&amp;".png"&amp;""""&amp;")"</f>
        <v>putexcel J1=picture("$provincias_significativas\graficos\malos\provincia_San Martin_var_alimentos_simulacion_1.png")</v>
      </c>
      <c r="D215" s="3">
        <v>112</v>
      </c>
      <c r="E215" t="str">
        <f>BUSCARV(D215;[1]NOTAS!$A$2:$B$92;2;0)</f>
        <v>Moyobamba</v>
      </c>
      <c r="F215" t="str">
        <f t="shared" ref="F215" si="375">"putexcel J1=picture("&amp;""""&amp;"$provincias_significativas\graficos\"&amp;E$5&amp;"\provincia_"&amp;E215&amp;"_var_"&amp;E$3&amp;"_"&amp;E$2&amp;".png"&amp;""""&amp;")"</f>
        <v>putexcel J1=picture("$provincias_significativas\graficos\malos\provincia_Moyobamba_var_alimentos_simulacion_2.png")</v>
      </c>
      <c r="G215" s="4">
        <v>112</v>
      </c>
      <c r="H215" t="str">
        <f>BUSCARV(G215;[1]NOTAS!$A$2:$B$92;2;0)</f>
        <v>Moyobamba</v>
      </c>
      <c r="I215" t="str">
        <f t="shared" ref="I215" si="376">"putexcel J1=picture("&amp;""""&amp;"$provincias_significativas\graficos\"&amp;H$5&amp;"\provincia_"&amp;H215&amp;"_var_"&amp;H$3&amp;"_"&amp;H$2&amp;".png"&amp;""""&amp;")"</f>
        <v>putexcel J1=picture("$provincias_significativas\graficos\malos\provincia_Moyobamba_var_alimentos_simulacion_3.png")</v>
      </c>
      <c r="J215" s="5">
        <v>112</v>
      </c>
      <c r="K215" t="str">
        <f>BUSCARV(J215;[1]NOTAS!$A$2:$B$92;2;0)</f>
        <v>Moyobamba</v>
      </c>
      <c r="L215" t="str">
        <f t="shared" ref="L215" si="377">"putexcel J1=picture("&amp;""""&amp;"$provincias_significativas\graficos\"&amp;K$5&amp;"\provincia_"&amp;K215&amp;"_var_"&amp;K$3&amp;"_"&amp;K$2&amp;".png"&amp;""""&amp;")"</f>
        <v>putexcel J1=picture("$provincias_significativas\graficos\malos\provincia_Moyobamba_var_alimentos_simulacion_4.png")</v>
      </c>
    </row>
    <row r="216" spans="1:12">
      <c r="A216" s="2">
        <v>140</v>
      </c>
      <c r="B216" t="str">
        <f>BUSCARV(A216;[1]NOTAS!$A$2:$B$92;2;0)</f>
        <v>San Martin</v>
      </c>
      <c r="C216" t="s">
        <v>108</v>
      </c>
      <c r="D216" s="3">
        <v>112</v>
      </c>
      <c r="E216" t="str">
        <f>BUSCARV(D216;[1]NOTAS!$A$2:$B$92;2;0)</f>
        <v>Moyobamba</v>
      </c>
      <c r="F216" t="s">
        <v>108</v>
      </c>
      <c r="G216" s="4">
        <v>112</v>
      </c>
      <c r="H216" t="str">
        <f>BUSCARV(G216;[1]NOTAS!$A$2:$B$92;2;0)</f>
        <v>Moyobamba</v>
      </c>
      <c r="I216" t="s">
        <v>108</v>
      </c>
      <c r="J216" s="5">
        <v>112</v>
      </c>
      <c r="K216" t="str">
        <f>BUSCARV(J216;[1]NOTAS!$A$2:$B$92;2;0)</f>
        <v>Moyobamba</v>
      </c>
      <c r="L216" t="s">
        <v>108</v>
      </c>
    </row>
    <row r="217" spans="1:12">
      <c r="A217" s="2">
        <v>141</v>
      </c>
      <c r="B217" t="str">
        <f>BUSCARV(A217;[1]NOTAS!$A$2:$B$92;2;0)</f>
        <v>San Roman</v>
      </c>
      <c r="C217" t="str">
        <f>"if `j'=="&amp;A217&amp;" {"</f>
        <v>if `j'==141 {</v>
      </c>
      <c r="D217" s="3">
        <v>129</v>
      </c>
      <c r="E217" t="str">
        <f>BUSCARV(D217;[1]NOTAS!$A$2:$B$92;2;0)</f>
        <v>Pisco</v>
      </c>
      <c r="F217" t="str">
        <f t="shared" ref="F217" si="378">"if `j'=="&amp;D217&amp;" {"</f>
        <v>if `j'==129 {</v>
      </c>
      <c r="G217" s="4">
        <v>129</v>
      </c>
      <c r="H217" t="str">
        <f>BUSCARV(G217;[1]NOTAS!$A$2:$B$92;2;0)</f>
        <v>Pisco</v>
      </c>
      <c r="I217" t="str">
        <f t="shared" ref="I217" si="379">"if `j'=="&amp;G217&amp;" {"</f>
        <v>if `j'==129 {</v>
      </c>
      <c r="J217" s="5">
        <v>129</v>
      </c>
      <c r="K217" t="str">
        <f>BUSCARV(J217;[1]NOTAS!$A$2:$B$92;2;0)</f>
        <v>Pisco</v>
      </c>
      <c r="L217" t="str">
        <f t="shared" ref="L217" si="380">"if `j'=="&amp;J217&amp;" {"</f>
        <v>if `j'==129 {</v>
      </c>
    </row>
    <row r="218" spans="1:12">
      <c r="A218" s="2">
        <v>141</v>
      </c>
      <c r="B218" t="str">
        <f>BUSCARV(A218;[1]NOTAS!$A$2:$B$92;2;0)</f>
        <v>San Roman</v>
      </c>
      <c r="C218" t="str">
        <f>"export excel ""$provincias_significativas\"&amp;B$5&amp;"\output_"&amp;B$5&amp;"_"&amp;B$3&amp;"_"&amp;B$4&amp;".xlsx"", firstrow(variables) sheet("&amp;""""&amp;B218&amp;""""&amp;", replace) keepcellfmt"</f>
        <v>export excel "$provincias_significativas\malos\output_malos_alimentos_simulacion_1.xlsx", firstrow(variables) sheet("San Roman", replace) keepcellfmt</v>
      </c>
      <c r="D218" s="3">
        <v>129</v>
      </c>
      <c r="E218" t="str">
        <f>BUSCARV(D218;[1]NOTAS!$A$2:$B$92;2;0)</f>
        <v>Pisco</v>
      </c>
      <c r="F218" t="str">
        <f t="shared" ref="F218" si="381">"export excel ""$provincias_significativas\"&amp;E$5&amp;"\output_"&amp;E$5&amp;"_"&amp;E$3&amp;"_"&amp;E$4&amp;".xlsx"", firstrow(variables) sheet("&amp;""""&amp;E218&amp;""""&amp;", replace) keepcellfmt"</f>
        <v>export excel "$provincias_significativas\malos\output_malos_alimentos_simulacion_2.xlsx", firstrow(variables) sheet("Pisco", replace) keepcellfmt</v>
      </c>
      <c r="G218" s="4">
        <v>129</v>
      </c>
      <c r="H218" t="str">
        <f>BUSCARV(G218;[1]NOTAS!$A$2:$B$92;2;0)</f>
        <v>Pisco</v>
      </c>
      <c r="I218" t="str">
        <f t="shared" ref="I218" si="382">"export excel ""$provincias_significativas\"&amp;H$5&amp;"\output_"&amp;H$5&amp;"_"&amp;H$3&amp;"_"&amp;H$4&amp;".xlsx"", firstrow(variables) sheet("&amp;""""&amp;H218&amp;""""&amp;", replace) keepcellfmt"</f>
        <v>export excel "$provincias_significativas\malos\output_malos_alimentos_simulacion_3.xlsx", firstrow(variables) sheet("Pisco", replace) keepcellfmt</v>
      </c>
      <c r="J218" s="5">
        <v>129</v>
      </c>
      <c r="K218" t="str">
        <f>BUSCARV(J218;[1]NOTAS!$A$2:$B$92;2;0)</f>
        <v>Pisco</v>
      </c>
      <c r="L218" t="str">
        <f t="shared" ref="L218" si="383">"export excel ""$provincias_significativas\"&amp;K$5&amp;"\output_"&amp;K$5&amp;"_"&amp;K$3&amp;"_"&amp;K$4&amp;".xlsx"", firstrow(variables) sheet("&amp;""""&amp;K218&amp;""""&amp;", replace) keepcellfmt"</f>
        <v>export excel "$provincias_significativas\malos\output_malos_alimentos_simulacion_4.xlsx", firstrow(variables) sheet("Pisco", replace) keepcellfmt</v>
      </c>
    </row>
    <row r="219" spans="1:12">
      <c r="A219" s="2">
        <v>141</v>
      </c>
      <c r="B219" t="str">
        <f>BUSCARV(A219;[1]NOTAS!$A$2:$B$92;2;0)</f>
        <v>San Roman</v>
      </c>
      <c r="C219" t="s">
        <v>105</v>
      </c>
      <c r="D219" s="3">
        <v>129</v>
      </c>
      <c r="E219" t="str">
        <f>BUSCARV(D219;[1]NOTAS!$A$2:$B$92;2;0)</f>
        <v>Pisco</v>
      </c>
      <c r="F219" t="s">
        <v>105</v>
      </c>
      <c r="G219" s="4">
        <v>129</v>
      </c>
      <c r="H219" t="str">
        <f>BUSCARV(G219;[1]NOTAS!$A$2:$B$92;2;0)</f>
        <v>Pisco</v>
      </c>
      <c r="I219" t="s">
        <v>105</v>
      </c>
      <c r="J219" s="5">
        <v>129</v>
      </c>
      <c r="K219" t="str">
        <f>BUSCARV(J219;[1]NOTAS!$A$2:$B$92;2;0)</f>
        <v>Pisco</v>
      </c>
      <c r="L219" t="s">
        <v>105</v>
      </c>
    </row>
    <row r="220" spans="1:12">
      <c r="A220" s="2">
        <v>141</v>
      </c>
      <c r="B220" t="str">
        <f>BUSCARV(A220;[1]NOTAS!$A$2:$B$92;2;0)</f>
        <v>San Roman</v>
      </c>
      <c r="C220" t="s">
        <v>106</v>
      </c>
      <c r="D220" s="3">
        <v>129</v>
      </c>
      <c r="E220" t="str">
        <f>BUSCARV(D220;[1]NOTAS!$A$2:$B$92;2;0)</f>
        <v>Pisco</v>
      </c>
      <c r="F220" t="s">
        <v>106</v>
      </c>
      <c r="G220" s="4">
        <v>129</v>
      </c>
      <c r="H220" t="str">
        <f>BUSCARV(G220;[1]NOTAS!$A$2:$B$92;2;0)</f>
        <v>Pisco</v>
      </c>
      <c r="I220" t="s">
        <v>106</v>
      </c>
      <c r="J220" s="5">
        <v>129</v>
      </c>
      <c r="K220" t="str">
        <f>BUSCARV(J220;[1]NOTAS!$A$2:$B$92;2;0)</f>
        <v>Pisco</v>
      </c>
      <c r="L220" t="s">
        <v>106</v>
      </c>
    </row>
    <row r="221" spans="1:12">
      <c r="A221" s="2">
        <v>141</v>
      </c>
      <c r="B221" t="str">
        <f>BUSCARV(A221;[1]NOTAS!$A$2:$B$92;2;0)</f>
        <v>San Roman</v>
      </c>
      <c r="C221" t="str">
        <f>"nogrid labsize(*0.6)) xline(37, lcolor(ltblue) ) ylabel(,nogrid) ytitle(""Pobreza Estandarizada"", size(*0.7)) title("&amp;""""&amp;"Pobreza de la Provincia "&amp;B221&amp;""&amp;""""&amp;",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  <c r="D221" s="3">
        <v>129</v>
      </c>
      <c r="E221" t="str">
        <f>BUSCARV(D221;[1]NOTAS!$A$2:$B$92;2;0)</f>
        <v>Pisco</v>
      </c>
      <c r="F221" t="str">
        <f t="shared" ref="F221" si="384">"nogrid labsize(*0.6)) xline(37, lcolor(ltblue) ) ylabel(,nogrid) ytitle(""Pobreza Estandarizada"", size(*0.7)) title("&amp;""""&amp;"Pobreza de la Provincia "&amp;E221&amp;""&amp;""""&amp;",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  <c r="G221" s="4">
        <v>129</v>
      </c>
      <c r="H221" t="str">
        <f>BUSCARV(G221;[1]NOTAS!$A$2:$B$92;2;0)</f>
        <v>Pisco</v>
      </c>
      <c r="I221" t="str">
        <f t="shared" ref="I221" si="385">"nogrid labsize(*0.6)) xline(37, lcolor(ltblue) ) ylabel(,nogrid) ytitle(""Pobreza Estandarizada"", size(*0.7)) title("&amp;""""&amp;"Pobreza de la Provincia "&amp;H221&amp;""&amp;""""&amp;",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  <c r="J221" s="5">
        <v>129</v>
      </c>
      <c r="K221" t="str">
        <f>BUSCARV(J221;[1]NOTAS!$A$2:$B$92;2;0)</f>
        <v>Pisco</v>
      </c>
      <c r="L221" t="str">
        <f t="shared" ref="L221" si="386">"nogrid labsize(*0.6)) xline(37, lcolor(ltblue) ) ylabel(,nogrid) ytitle(""Pobreza Estandarizada"", size(*0.7)) title("&amp;""""&amp;"Pobreza de la Provincia "&amp;K221&amp;""&amp;""""&amp;",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</row>
    <row r="222" spans="1:12">
      <c r="A222" s="2">
        <v>141</v>
      </c>
      <c r="B222" t="str">
        <f>BUSCARV(A222;[1]NOTAS!$A$2:$B$92;2;0)</f>
        <v>San Roman</v>
      </c>
      <c r="C222" t="str">
        <f>"graph export "&amp;""""&amp;"$provincias_significativas\graficos\"&amp;B$5&amp;"\provincia_"&amp;B222&amp;"_var_"&amp;B$3&amp;"_"&amp;B$4&amp;".png"&amp;""""&amp;", as (png) replace"</f>
        <v>graph export "$provincias_significativas\graficos\malos\provincia_San Roman_var_alimentos_simulacion_1.png", as (png) replace</v>
      </c>
      <c r="D222" s="3">
        <v>129</v>
      </c>
      <c r="E222" t="str">
        <f>BUSCARV(D222;[1]NOTAS!$A$2:$B$92;2;0)</f>
        <v>Pisco</v>
      </c>
      <c r="F222" t="str">
        <f t="shared" ref="F222" si="387">"graph export "&amp;""""&amp;"$provincias_significativas\graficos\"&amp;E$5&amp;"\provincia_"&amp;E222&amp;"_var_"&amp;E$3&amp;"_"&amp;E$4&amp;".png"&amp;""""&amp;", as (png) replace"</f>
        <v>graph export "$provincias_significativas\graficos\malos\provincia_Pisco_var_alimentos_simulacion_2.png", as (png) replace</v>
      </c>
      <c r="G222" s="4">
        <v>129</v>
      </c>
      <c r="H222" t="str">
        <f>BUSCARV(G222;[1]NOTAS!$A$2:$B$92;2;0)</f>
        <v>Pisco</v>
      </c>
      <c r="I222" t="str">
        <f t="shared" ref="I222" si="388">"graph export "&amp;""""&amp;"$provincias_significativas\graficos\"&amp;H$5&amp;"\provincia_"&amp;H222&amp;"_var_"&amp;H$3&amp;"_"&amp;H$4&amp;".png"&amp;""""&amp;", as (png) replace"</f>
        <v>graph export "$provincias_significativas\graficos\malos\provincia_Pisco_var_alimentos_simulacion_3.png", as (png) replace</v>
      </c>
      <c r="J222" s="5">
        <v>129</v>
      </c>
      <c r="K222" t="str">
        <f>BUSCARV(J222;[1]NOTAS!$A$2:$B$92;2;0)</f>
        <v>Pisco</v>
      </c>
      <c r="L222" t="str">
        <f t="shared" ref="L222" si="389">"graph export "&amp;""""&amp;"$provincias_significativas\graficos\"&amp;K$5&amp;"\provincia_"&amp;K222&amp;"_var_"&amp;K$3&amp;"_"&amp;K$4&amp;".png"&amp;""""&amp;", as (png) replace"</f>
        <v>graph export "$provincias_significativas\graficos\malos\provincia_Pisco_var_alimentos_simulacion_4.png", as (png) replace</v>
      </c>
    </row>
    <row r="223" spans="1:12">
      <c r="A223" s="2">
        <v>141</v>
      </c>
      <c r="B223" t="str">
        <f>BUSCARV(A223;[1]NOTAS!$A$2:$B$92;2;0)</f>
        <v>San Roman</v>
      </c>
      <c r="C223" t="str">
        <f>"putexcel set "&amp;""""&amp;"$provincias_significativas\"&amp;B$5&amp;"\output_"&amp;B$5&amp;"_"&amp;B$3&amp;"_"&amp;B$4&amp;".xlsx"&amp;""""&amp;", sheet("&amp;""""&amp;B223&amp;""""&amp;") modify"</f>
        <v>putexcel set "$provincias_significativas\malos\output_malos_alimentos_simulacion_1.xlsx", sheet("San Roman") modify</v>
      </c>
      <c r="D223" s="3">
        <v>129</v>
      </c>
      <c r="E223" t="str">
        <f>BUSCARV(D223;[1]NOTAS!$A$2:$B$92;2;0)</f>
        <v>Pisco</v>
      </c>
      <c r="F223" t="str">
        <f t="shared" ref="F223" si="390">"putexcel set "&amp;""""&amp;"$provincias_significativas\"&amp;E$5&amp;"\output_"&amp;E$5&amp;"_"&amp;E$3&amp;"_"&amp;E$4&amp;".xlsx"&amp;""""&amp;", sheet("&amp;""""&amp;E223&amp;""""&amp;") modify"</f>
        <v>putexcel set "$provincias_significativas\malos\output_malos_alimentos_simulacion_2.xlsx", sheet("Pisco") modify</v>
      </c>
      <c r="G223" s="4">
        <v>129</v>
      </c>
      <c r="H223" t="str">
        <f>BUSCARV(G223;[1]NOTAS!$A$2:$B$92;2;0)</f>
        <v>Pisco</v>
      </c>
      <c r="I223" t="str">
        <f t="shared" ref="I223" si="391">"putexcel set "&amp;""""&amp;"$provincias_significativas\"&amp;H$5&amp;"\output_"&amp;H$5&amp;"_"&amp;H$3&amp;"_"&amp;H$4&amp;".xlsx"&amp;""""&amp;", sheet("&amp;""""&amp;H223&amp;""""&amp;") modify"</f>
        <v>putexcel set "$provincias_significativas\malos\output_malos_alimentos_simulacion_3.xlsx", sheet("Pisco") modify</v>
      </c>
      <c r="J223" s="5">
        <v>129</v>
      </c>
      <c r="K223" t="str">
        <f>BUSCARV(J223;[1]NOTAS!$A$2:$B$92;2;0)</f>
        <v>Pisco</v>
      </c>
      <c r="L223" t="str">
        <f t="shared" ref="L223" si="392">"putexcel set "&amp;""""&amp;"$provincias_significativas\"&amp;K$5&amp;"\output_"&amp;K$5&amp;"_"&amp;K$3&amp;"_"&amp;K$4&amp;".xlsx"&amp;""""&amp;", sheet("&amp;""""&amp;K223&amp;""""&amp;") modify"</f>
        <v>putexcel set "$provincias_significativas\malos\output_malos_alimentos_simulacion_4.xlsx", sheet("Pisco") modify</v>
      </c>
    </row>
    <row r="224" spans="1:12">
      <c r="A224" s="2">
        <v>141</v>
      </c>
      <c r="B224" t="str">
        <f>BUSCARV(A224;[1]NOTAS!$A$2:$B$92;2;0)</f>
        <v>San Roman</v>
      </c>
      <c r="C224" t="str">
        <f>"putexcel J1=picture("&amp;""""&amp;"$provincias_significativas\graficos\"&amp;B$5&amp;"\provincia_"&amp;B224&amp;"_var_"&amp;B$3&amp;"_"&amp;B$2&amp;".png"&amp;""""&amp;")"</f>
        <v>putexcel J1=picture("$provincias_significativas\graficos\malos\provincia_San Roman_var_alimentos_simulacion_1.png")</v>
      </c>
      <c r="D224" s="3">
        <v>129</v>
      </c>
      <c r="E224" t="str">
        <f>BUSCARV(D224;[1]NOTAS!$A$2:$B$92;2;0)</f>
        <v>Pisco</v>
      </c>
      <c r="F224" t="str">
        <f t="shared" ref="F224" si="393">"putexcel J1=picture("&amp;""""&amp;"$provincias_significativas\graficos\"&amp;E$5&amp;"\provincia_"&amp;E224&amp;"_var_"&amp;E$3&amp;"_"&amp;E$2&amp;".png"&amp;""""&amp;")"</f>
        <v>putexcel J1=picture("$provincias_significativas\graficos\malos\provincia_Pisco_var_alimentos_simulacion_2.png")</v>
      </c>
      <c r="G224" s="4">
        <v>129</v>
      </c>
      <c r="H224" t="str">
        <f>BUSCARV(G224;[1]NOTAS!$A$2:$B$92;2;0)</f>
        <v>Pisco</v>
      </c>
      <c r="I224" t="str">
        <f t="shared" ref="I224" si="394">"putexcel J1=picture("&amp;""""&amp;"$provincias_significativas\graficos\"&amp;H$5&amp;"\provincia_"&amp;H224&amp;"_var_"&amp;H$3&amp;"_"&amp;H$2&amp;".png"&amp;""""&amp;")"</f>
        <v>putexcel J1=picture("$provincias_significativas\graficos\malos\provincia_Pisco_var_alimentos_simulacion_3.png")</v>
      </c>
      <c r="J224" s="5">
        <v>129</v>
      </c>
      <c r="K224" t="str">
        <f>BUSCARV(J224;[1]NOTAS!$A$2:$B$92;2;0)</f>
        <v>Pisco</v>
      </c>
      <c r="L224" t="str">
        <f t="shared" ref="L224" si="395">"putexcel J1=picture("&amp;""""&amp;"$provincias_significativas\graficos\"&amp;K$5&amp;"\provincia_"&amp;K224&amp;"_var_"&amp;K$3&amp;"_"&amp;K$2&amp;".png"&amp;""""&amp;")"</f>
        <v>putexcel J1=picture("$provincias_significativas\graficos\malos\provincia_Pisco_var_alimentos_simulacion_4.png")</v>
      </c>
    </row>
    <row r="225" spans="1:12">
      <c r="A225" s="2">
        <v>141</v>
      </c>
      <c r="B225" t="str">
        <f>BUSCARV(A225;[1]NOTAS!$A$2:$B$92;2;0)</f>
        <v>San Roman</v>
      </c>
      <c r="C225" t="s">
        <v>108</v>
      </c>
      <c r="D225" s="3">
        <v>129</v>
      </c>
      <c r="E225" t="str">
        <f>BUSCARV(D225;[1]NOTAS!$A$2:$B$92;2;0)</f>
        <v>Pisco</v>
      </c>
      <c r="F225" t="s">
        <v>108</v>
      </c>
      <c r="G225" s="4">
        <v>129</v>
      </c>
      <c r="H225" t="str">
        <f>BUSCARV(G225;[1]NOTAS!$A$2:$B$92;2;0)</f>
        <v>Pisco</v>
      </c>
      <c r="I225" t="s">
        <v>108</v>
      </c>
      <c r="J225" s="5">
        <v>129</v>
      </c>
      <c r="K225" t="str">
        <f>BUSCARV(J225;[1]NOTAS!$A$2:$B$92;2;0)</f>
        <v>Pisco</v>
      </c>
      <c r="L225" t="s">
        <v>108</v>
      </c>
    </row>
    <row r="226" spans="1:12">
      <c r="A226" s="2">
        <v>152</v>
      </c>
      <c r="B226" t="str">
        <f>BUSCARV(A226;[1]NOTAS!$A$2:$B$92;2;0)</f>
        <v>Talara</v>
      </c>
      <c r="C226" t="str">
        <f>"if `j'=="&amp;A226&amp;" {"</f>
        <v>if `j'==152 {</v>
      </c>
      <c r="D226" s="3">
        <v>139</v>
      </c>
      <c r="E226" t="str">
        <f>BUSCARV(D226;[1]NOTAS!$A$2:$B$92;2;0)</f>
        <v>San Ignacio</v>
      </c>
      <c r="F226" t="str">
        <f t="shared" ref="F226" si="396">"if `j'=="&amp;D226&amp;" {"</f>
        <v>if `j'==139 {</v>
      </c>
      <c r="G226" s="4">
        <v>139</v>
      </c>
      <c r="H226" t="str">
        <f>BUSCARV(G226;[1]NOTAS!$A$2:$B$92;2;0)</f>
        <v>San Ignacio</v>
      </c>
      <c r="I226" t="str">
        <f t="shared" ref="I226" si="397">"if `j'=="&amp;G226&amp;" {"</f>
        <v>if `j'==139 {</v>
      </c>
      <c r="J226" s="5">
        <v>139</v>
      </c>
      <c r="K226" t="str">
        <f>BUSCARV(J226;[1]NOTAS!$A$2:$B$92;2;0)</f>
        <v>San Ignacio</v>
      </c>
      <c r="L226" t="str">
        <f t="shared" ref="L226" si="398">"if `j'=="&amp;J226&amp;" {"</f>
        <v>if `j'==139 {</v>
      </c>
    </row>
    <row r="227" spans="1:12">
      <c r="A227" s="2">
        <v>152</v>
      </c>
      <c r="B227" t="str">
        <f>BUSCARV(A227;[1]NOTAS!$A$2:$B$92;2;0)</f>
        <v>Talara</v>
      </c>
      <c r="C227" t="str">
        <f>"export excel ""$provincias_significativas\"&amp;B$5&amp;"\output_"&amp;B$5&amp;"_"&amp;B$3&amp;"_"&amp;B$4&amp;".xlsx"", firstrow(variables) sheet("&amp;""""&amp;B227&amp;""""&amp;", replace) keepcellfmt"</f>
        <v>export excel "$provincias_significativas\malos\output_malos_alimentos_simulacion_1.xlsx", firstrow(variables) sheet("Talara", replace) keepcellfmt</v>
      </c>
      <c r="D227" s="3">
        <v>139</v>
      </c>
      <c r="E227" t="str">
        <f>BUSCARV(D227;[1]NOTAS!$A$2:$B$92;2;0)</f>
        <v>San Ignacio</v>
      </c>
      <c r="F227" t="str">
        <f t="shared" ref="F227" si="399">"export excel ""$provincias_significativas\"&amp;E$5&amp;"\output_"&amp;E$5&amp;"_"&amp;E$3&amp;"_"&amp;E$4&amp;".xlsx"", firstrow(variables) sheet("&amp;""""&amp;E227&amp;""""&amp;", replace) keepcellfmt"</f>
        <v>export excel "$provincias_significativas\malos\output_malos_alimentos_simulacion_2.xlsx", firstrow(variables) sheet("San Ignacio", replace) keepcellfmt</v>
      </c>
      <c r="G227" s="4">
        <v>139</v>
      </c>
      <c r="H227" t="str">
        <f>BUSCARV(G227;[1]NOTAS!$A$2:$B$92;2;0)</f>
        <v>San Ignacio</v>
      </c>
      <c r="I227" t="str">
        <f t="shared" ref="I227" si="400">"export excel ""$provincias_significativas\"&amp;H$5&amp;"\output_"&amp;H$5&amp;"_"&amp;H$3&amp;"_"&amp;H$4&amp;".xlsx"", firstrow(variables) sheet("&amp;""""&amp;H227&amp;""""&amp;", replace) keepcellfmt"</f>
        <v>export excel "$provincias_significativas\malos\output_malos_alimentos_simulacion_3.xlsx", firstrow(variables) sheet("San Ignacio", replace) keepcellfmt</v>
      </c>
      <c r="J227" s="5">
        <v>139</v>
      </c>
      <c r="K227" t="str">
        <f>BUSCARV(J227;[1]NOTAS!$A$2:$B$92;2;0)</f>
        <v>San Ignacio</v>
      </c>
      <c r="L227" t="str">
        <f t="shared" ref="L227" si="401">"export excel ""$provincias_significativas\"&amp;K$5&amp;"\output_"&amp;K$5&amp;"_"&amp;K$3&amp;"_"&amp;K$4&amp;".xlsx"", firstrow(variables) sheet("&amp;""""&amp;K227&amp;""""&amp;", replace) keepcellfmt"</f>
        <v>export excel "$provincias_significativas\malos\output_malos_alimentos_simulacion_4.xlsx", firstrow(variables) sheet("San Ignacio", replace) keepcellfmt</v>
      </c>
    </row>
    <row r="228" spans="1:12">
      <c r="A228" s="2">
        <v>152</v>
      </c>
      <c r="B228" t="str">
        <f>BUSCARV(A228;[1]NOTAS!$A$2:$B$92;2;0)</f>
        <v>Talara</v>
      </c>
      <c r="C228" t="s">
        <v>105</v>
      </c>
      <c r="D228" s="3">
        <v>139</v>
      </c>
      <c r="E228" t="str">
        <f>BUSCARV(D228;[1]NOTAS!$A$2:$B$92;2;0)</f>
        <v>San Ignacio</v>
      </c>
      <c r="F228" t="s">
        <v>105</v>
      </c>
      <c r="G228" s="4">
        <v>139</v>
      </c>
      <c r="H228" t="str">
        <f>BUSCARV(G228;[1]NOTAS!$A$2:$B$92;2;0)</f>
        <v>San Ignacio</v>
      </c>
      <c r="I228" t="s">
        <v>105</v>
      </c>
      <c r="J228" s="5">
        <v>139</v>
      </c>
      <c r="K228" t="str">
        <f>BUSCARV(J228;[1]NOTAS!$A$2:$B$92;2;0)</f>
        <v>San Ignacio</v>
      </c>
      <c r="L228" t="s">
        <v>105</v>
      </c>
    </row>
    <row r="229" spans="1:12">
      <c r="A229" s="2">
        <v>152</v>
      </c>
      <c r="B229" t="str">
        <f>BUSCARV(A229;[1]NOTAS!$A$2:$B$92;2;0)</f>
        <v>Talara</v>
      </c>
      <c r="C229" t="s">
        <v>106</v>
      </c>
      <c r="D229" s="3">
        <v>139</v>
      </c>
      <c r="E229" t="str">
        <f>BUSCARV(D229;[1]NOTAS!$A$2:$B$92;2;0)</f>
        <v>San Ignacio</v>
      </c>
      <c r="F229" t="s">
        <v>106</v>
      </c>
      <c r="G229" s="4">
        <v>139</v>
      </c>
      <c r="H229" t="str">
        <f>BUSCARV(G229;[1]NOTAS!$A$2:$B$92;2;0)</f>
        <v>San Ignacio</v>
      </c>
      <c r="I229" t="s">
        <v>106</v>
      </c>
      <c r="J229" s="5">
        <v>139</v>
      </c>
      <c r="K229" t="str">
        <f>BUSCARV(J229;[1]NOTAS!$A$2:$B$92;2;0)</f>
        <v>San Ignacio</v>
      </c>
      <c r="L229" t="s">
        <v>106</v>
      </c>
    </row>
    <row r="230" spans="1:12">
      <c r="A230" s="2">
        <v>152</v>
      </c>
      <c r="B230" t="str">
        <f>BUSCARV(A230;[1]NOTAS!$A$2:$B$92;2;0)</f>
        <v>Talara</v>
      </c>
      <c r="C230" t="str">
        <f>"nogrid labsize(*0.6)) xline(37, lcolor(ltblue) ) ylabel(,nogrid) ytitle(""Pobreza Estandarizada"", size(*0.7)) title("&amp;""""&amp;"Pobreza de la Provincia "&amp;B230&amp;""&amp;""""&amp;",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  <c r="D230" s="3">
        <v>139</v>
      </c>
      <c r="E230" t="str">
        <f>BUSCARV(D230;[1]NOTAS!$A$2:$B$92;2;0)</f>
        <v>San Ignacio</v>
      </c>
      <c r="F230" t="str">
        <f t="shared" ref="F230" si="402">"nogrid labsize(*0.6)) xline(37, lcolor(ltblue) ) ylabel(,nogrid) ytitle(""Pobreza Estandarizada"", size(*0.7)) title("&amp;""""&amp;"Pobreza de la Provincia "&amp;E230&amp;""&amp;""""&amp;",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G230" s="4">
        <v>139</v>
      </c>
      <c r="H230" t="str">
        <f>BUSCARV(G230;[1]NOTAS!$A$2:$B$92;2;0)</f>
        <v>San Ignacio</v>
      </c>
      <c r="I230" t="str">
        <f t="shared" ref="I230" si="403">"nogrid labsize(*0.6)) xline(37, lcolor(ltblue) ) ylabel(,nogrid) ytitle(""Pobreza Estandarizada"", size(*0.7)) title("&amp;""""&amp;"Pobreza de la Provincia "&amp;H230&amp;""&amp;""""&amp;",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J230" s="5">
        <v>139</v>
      </c>
      <c r="K230" t="str">
        <f>BUSCARV(J230;[1]NOTAS!$A$2:$B$92;2;0)</f>
        <v>San Ignacio</v>
      </c>
      <c r="L230" t="str">
        <f t="shared" ref="L230" si="404">"nogrid labsize(*0.6)) xline(37, lcolor(ltblue) ) ylabel(,nogrid) ytitle(""Pobreza Estandarizada"", size(*0.7)) title("&amp;""""&amp;"Pobreza de la Provincia "&amp;K230&amp;""&amp;""""&amp;",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</row>
    <row r="231" spans="1:12">
      <c r="A231" s="2">
        <v>152</v>
      </c>
      <c r="B231" t="str">
        <f>BUSCARV(A231;[1]NOTAS!$A$2:$B$92;2;0)</f>
        <v>Talara</v>
      </c>
      <c r="C231" t="str">
        <f>"graph export "&amp;""""&amp;"$provincias_significativas\graficos\"&amp;B$5&amp;"\provincia_"&amp;B231&amp;"_var_"&amp;B$3&amp;"_"&amp;B$4&amp;".png"&amp;""""&amp;", as (png) replace"</f>
        <v>graph export "$provincias_significativas\graficos\malos\provincia_Talara_var_alimentos_simulacion_1.png", as (png) replace</v>
      </c>
      <c r="D231" s="3">
        <v>139</v>
      </c>
      <c r="E231" t="str">
        <f>BUSCARV(D231;[1]NOTAS!$A$2:$B$92;2;0)</f>
        <v>San Ignacio</v>
      </c>
      <c r="F231" t="str">
        <f t="shared" ref="F231" si="405">"graph export "&amp;""""&amp;"$provincias_significativas\graficos\"&amp;E$5&amp;"\provincia_"&amp;E231&amp;"_var_"&amp;E$3&amp;"_"&amp;E$4&amp;".png"&amp;""""&amp;", as (png) replace"</f>
        <v>graph export "$provincias_significativas\graficos\malos\provincia_San Ignacio_var_alimentos_simulacion_2.png", as (png) replace</v>
      </c>
      <c r="G231" s="4">
        <v>139</v>
      </c>
      <c r="H231" t="str">
        <f>BUSCARV(G231;[1]NOTAS!$A$2:$B$92;2;0)</f>
        <v>San Ignacio</v>
      </c>
      <c r="I231" t="str">
        <f t="shared" ref="I231" si="406">"graph export "&amp;""""&amp;"$provincias_significativas\graficos\"&amp;H$5&amp;"\provincia_"&amp;H231&amp;"_var_"&amp;H$3&amp;"_"&amp;H$4&amp;".png"&amp;""""&amp;", as (png) replace"</f>
        <v>graph export "$provincias_significativas\graficos\malos\provincia_San Ignacio_var_alimentos_simulacion_3.png", as (png) replace</v>
      </c>
      <c r="J231" s="5">
        <v>139</v>
      </c>
      <c r="K231" t="str">
        <f>BUSCARV(J231;[1]NOTAS!$A$2:$B$92;2;0)</f>
        <v>San Ignacio</v>
      </c>
      <c r="L231" t="str">
        <f t="shared" ref="L231" si="407">"graph export "&amp;""""&amp;"$provincias_significativas\graficos\"&amp;K$5&amp;"\provincia_"&amp;K231&amp;"_var_"&amp;K$3&amp;"_"&amp;K$4&amp;".png"&amp;""""&amp;", as (png) replace"</f>
        <v>graph export "$provincias_significativas\graficos\malos\provincia_San Ignacio_var_alimentos_simulacion_4.png", as (png) replace</v>
      </c>
    </row>
    <row r="232" spans="1:12">
      <c r="A232" s="2">
        <v>152</v>
      </c>
      <c r="B232" t="str">
        <f>BUSCARV(A232;[1]NOTAS!$A$2:$B$92;2;0)</f>
        <v>Talara</v>
      </c>
      <c r="C232" t="str">
        <f>"putexcel set "&amp;""""&amp;"$provincias_significativas\"&amp;B$5&amp;"\output_"&amp;B$5&amp;"_"&amp;B$3&amp;"_"&amp;B$4&amp;".xlsx"&amp;""""&amp;", sheet("&amp;""""&amp;B232&amp;""""&amp;") modify"</f>
        <v>putexcel set "$provincias_significativas\malos\output_malos_alimentos_simulacion_1.xlsx", sheet("Talara") modify</v>
      </c>
      <c r="D232" s="3">
        <v>139</v>
      </c>
      <c r="E232" t="str">
        <f>BUSCARV(D232;[1]NOTAS!$A$2:$B$92;2;0)</f>
        <v>San Ignacio</v>
      </c>
      <c r="F232" t="str">
        <f t="shared" ref="F232" si="408">"putexcel set "&amp;""""&amp;"$provincias_significativas\"&amp;E$5&amp;"\output_"&amp;E$5&amp;"_"&amp;E$3&amp;"_"&amp;E$4&amp;".xlsx"&amp;""""&amp;", sheet("&amp;""""&amp;E232&amp;""""&amp;") modify"</f>
        <v>putexcel set "$provincias_significativas\malos\output_malos_alimentos_simulacion_2.xlsx", sheet("San Ignacio") modify</v>
      </c>
      <c r="G232" s="4">
        <v>139</v>
      </c>
      <c r="H232" t="str">
        <f>BUSCARV(G232;[1]NOTAS!$A$2:$B$92;2;0)</f>
        <v>San Ignacio</v>
      </c>
      <c r="I232" t="str">
        <f t="shared" ref="I232" si="409">"putexcel set "&amp;""""&amp;"$provincias_significativas\"&amp;H$5&amp;"\output_"&amp;H$5&amp;"_"&amp;H$3&amp;"_"&amp;H$4&amp;".xlsx"&amp;""""&amp;", sheet("&amp;""""&amp;H232&amp;""""&amp;") modify"</f>
        <v>putexcel set "$provincias_significativas\malos\output_malos_alimentos_simulacion_3.xlsx", sheet("San Ignacio") modify</v>
      </c>
      <c r="J232" s="5">
        <v>139</v>
      </c>
      <c r="K232" t="str">
        <f>BUSCARV(J232;[1]NOTAS!$A$2:$B$92;2;0)</f>
        <v>San Ignacio</v>
      </c>
      <c r="L232" t="str">
        <f t="shared" ref="L232" si="410">"putexcel set "&amp;""""&amp;"$provincias_significativas\"&amp;K$5&amp;"\output_"&amp;K$5&amp;"_"&amp;K$3&amp;"_"&amp;K$4&amp;".xlsx"&amp;""""&amp;", sheet("&amp;""""&amp;K232&amp;""""&amp;") modify"</f>
        <v>putexcel set "$provincias_significativas\malos\output_malos_alimentos_simulacion_4.xlsx", sheet("San Ignacio") modify</v>
      </c>
    </row>
    <row r="233" spans="1:12">
      <c r="A233" s="2">
        <v>152</v>
      </c>
      <c r="B233" t="str">
        <f>BUSCARV(A233;[1]NOTAS!$A$2:$B$92;2;0)</f>
        <v>Talara</v>
      </c>
      <c r="C233" t="str">
        <f>"putexcel J1=picture("&amp;""""&amp;"$provincias_significativas\graficos\"&amp;B$5&amp;"\provincia_"&amp;B233&amp;"_var_"&amp;B$3&amp;"_"&amp;B$2&amp;".png"&amp;""""&amp;")"</f>
        <v>putexcel J1=picture("$provincias_significativas\graficos\malos\provincia_Talara_var_alimentos_simulacion_1.png")</v>
      </c>
      <c r="D233" s="3">
        <v>139</v>
      </c>
      <c r="E233" t="str">
        <f>BUSCARV(D233;[1]NOTAS!$A$2:$B$92;2;0)</f>
        <v>San Ignacio</v>
      </c>
      <c r="F233" t="str">
        <f t="shared" ref="F233" si="411">"putexcel J1=picture("&amp;""""&amp;"$provincias_significativas\graficos\"&amp;E$5&amp;"\provincia_"&amp;E233&amp;"_var_"&amp;E$3&amp;"_"&amp;E$2&amp;".png"&amp;""""&amp;")"</f>
        <v>putexcel J1=picture("$provincias_significativas\graficos\malos\provincia_San Ignacio_var_alimentos_simulacion_2.png")</v>
      </c>
      <c r="G233" s="4">
        <v>139</v>
      </c>
      <c r="H233" t="str">
        <f>BUSCARV(G233;[1]NOTAS!$A$2:$B$92;2;0)</f>
        <v>San Ignacio</v>
      </c>
      <c r="I233" t="str">
        <f t="shared" ref="I233" si="412">"putexcel J1=picture("&amp;""""&amp;"$provincias_significativas\graficos\"&amp;H$5&amp;"\provincia_"&amp;H233&amp;"_var_"&amp;H$3&amp;"_"&amp;H$2&amp;".png"&amp;""""&amp;")"</f>
        <v>putexcel J1=picture("$provincias_significativas\graficos\malos\provincia_San Ignacio_var_alimentos_simulacion_3.png")</v>
      </c>
      <c r="J233" s="5">
        <v>139</v>
      </c>
      <c r="K233" t="str">
        <f>BUSCARV(J233;[1]NOTAS!$A$2:$B$92;2;0)</f>
        <v>San Ignacio</v>
      </c>
      <c r="L233" t="str">
        <f t="shared" ref="L233" si="413">"putexcel J1=picture("&amp;""""&amp;"$provincias_significativas\graficos\"&amp;K$5&amp;"\provincia_"&amp;K233&amp;"_var_"&amp;K$3&amp;"_"&amp;K$2&amp;".png"&amp;""""&amp;")"</f>
        <v>putexcel J1=picture("$provincias_significativas\graficos\malos\provincia_San Ignacio_var_alimentos_simulacion_4.png")</v>
      </c>
    </row>
    <row r="234" spans="1:12">
      <c r="A234" s="2">
        <v>152</v>
      </c>
      <c r="B234" t="str">
        <f>BUSCARV(A234;[1]NOTAS!$A$2:$B$92;2;0)</f>
        <v>Talara</v>
      </c>
      <c r="C234" t="s">
        <v>108</v>
      </c>
      <c r="D234" s="3">
        <v>139</v>
      </c>
      <c r="E234" t="str">
        <f>BUSCARV(D234;[1]NOTAS!$A$2:$B$92;2;0)</f>
        <v>San Ignacio</v>
      </c>
      <c r="F234" t="s">
        <v>108</v>
      </c>
      <c r="G234" s="4">
        <v>139</v>
      </c>
      <c r="H234" t="str">
        <f>BUSCARV(G234;[1]NOTAS!$A$2:$B$92;2;0)</f>
        <v>San Ignacio</v>
      </c>
      <c r="I234" t="s">
        <v>108</v>
      </c>
      <c r="J234" s="5">
        <v>139</v>
      </c>
      <c r="K234" t="str">
        <f>BUSCARV(J234;[1]NOTAS!$A$2:$B$92;2;0)</f>
        <v>San Ignacio</v>
      </c>
      <c r="L234" t="s">
        <v>108</v>
      </c>
    </row>
    <row r="235" spans="1:12">
      <c r="A235" s="2">
        <v>153</v>
      </c>
      <c r="B235" t="str">
        <f>BUSCARV(A235;[1]NOTAS!$A$2:$B$92;2;0)</f>
        <v>Tambopata</v>
      </c>
      <c r="C235" t="str">
        <f>"if `j'=="&amp;A235&amp;" {"</f>
        <v>if `j'==153 {</v>
      </c>
      <c r="D235" s="3">
        <v>141</v>
      </c>
      <c r="E235" t="str">
        <f>BUSCARV(D235;[1]NOTAS!$A$2:$B$92;2;0)</f>
        <v>San Roman</v>
      </c>
      <c r="F235" t="str">
        <f t="shared" ref="F235" si="414">"if `j'=="&amp;D235&amp;" {"</f>
        <v>if `j'==141 {</v>
      </c>
      <c r="G235" s="4">
        <v>141</v>
      </c>
      <c r="H235" t="str">
        <f>BUSCARV(G235;[1]NOTAS!$A$2:$B$92;2;0)</f>
        <v>San Roman</v>
      </c>
      <c r="I235" t="str">
        <f t="shared" ref="I235" si="415">"if `j'=="&amp;G235&amp;" {"</f>
        <v>if `j'==141 {</v>
      </c>
      <c r="J235" s="5">
        <v>140</v>
      </c>
      <c r="K235" t="str">
        <f>BUSCARV(J235;[1]NOTAS!$A$2:$B$92;2;0)</f>
        <v>San Martin</v>
      </c>
      <c r="L235" t="str">
        <f t="shared" ref="L235" si="416">"if `j'=="&amp;J235&amp;" {"</f>
        <v>if `j'==140 {</v>
      </c>
    </row>
    <row r="236" spans="1:12">
      <c r="A236" s="2">
        <v>153</v>
      </c>
      <c r="B236" t="str">
        <f>BUSCARV(A236;[1]NOTAS!$A$2:$B$92;2;0)</f>
        <v>Tambopata</v>
      </c>
      <c r="C236" t="str">
        <f>"export excel ""$provincias_significativas\"&amp;B$5&amp;"\output_"&amp;B$5&amp;"_"&amp;B$3&amp;"_"&amp;B$4&amp;".xlsx"", firstrow(variables) sheet("&amp;""""&amp;B236&amp;""""&amp;", replace) keepcellfmt"</f>
        <v>export excel "$provincias_significativas\malos\output_malos_alimentos_simulacion_1.xlsx", firstrow(variables) sheet("Tambopata", replace) keepcellfmt</v>
      </c>
      <c r="D236" s="3">
        <v>141</v>
      </c>
      <c r="E236" t="str">
        <f>BUSCARV(D236;[1]NOTAS!$A$2:$B$92;2;0)</f>
        <v>San Roman</v>
      </c>
      <c r="F236" t="str">
        <f t="shared" ref="F236" si="417">"export excel ""$provincias_significativas\"&amp;E$5&amp;"\output_"&amp;E$5&amp;"_"&amp;E$3&amp;"_"&amp;E$4&amp;".xlsx"", firstrow(variables) sheet("&amp;""""&amp;E236&amp;""""&amp;", replace) keepcellfmt"</f>
        <v>export excel "$provincias_significativas\malos\output_malos_alimentos_simulacion_2.xlsx", firstrow(variables) sheet("San Roman", replace) keepcellfmt</v>
      </c>
      <c r="G236" s="4">
        <v>141</v>
      </c>
      <c r="H236" t="str">
        <f>BUSCARV(G236;[1]NOTAS!$A$2:$B$92;2;0)</f>
        <v>San Roman</v>
      </c>
      <c r="I236" t="str">
        <f t="shared" ref="I236" si="418">"export excel ""$provincias_significativas\"&amp;H$5&amp;"\output_"&amp;H$5&amp;"_"&amp;H$3&amp;"_"&amp;H$4&amp;".xlsx"", firstrow(variables) sheet("&amp;""""&amp;H236&amp;""""&amp;", replace) keepcellfmt"</f>
        <v>export excel "$provincias_significativas\malos\output_malos_alimentos_simulacion_3.xlsx", firstrow(variables) sheet("San Roman", replace) keepcellfmt</v>
      </c>
      <c r="J236" s="5">
        <v>140</v>
      </c>
      <c r="K236" t="str">
        <f>BUSCARV(J236;[1]NOTAS!$A$2:$B$92;2;0)</f>
        <v>San Martin</v>
      </c>
      <c r="L236" t="str">
        <f t="shared" ref="L236" si="419">"export excel ""$provincias_significativas\"&amp;K$5&amp;"\output_"&amp;K$5&amp;"_"&amp;K$3&amp;"_"&amp;K$4&amp;".xlsx"", firstrow(variables) sheet("&amp;""""&amp;K236&amp;""""&amp;", replace) keepcellfmt"</f>
        <v>export excel "$provincias_significativas\malos\output_malos_alimentos_simulacion_4.xlsx", firstrow(variables) sheet("San Martin", replace) keepcellfmt</v>
      </c>
    </row>
    <row r="237" spans="1:12">
      <c r="A237" s="2">
        <v>153</v>
      </c>
      <c r="B237" t="str">
        <f>BUSCARV(A237;[1]NOTAS!$A$2:$B$92;2;0)</f>
        <v>Tambopata</v>
      </c>
      <c r="C237" t="s">
        <v>105</v>
      </c>
      <c r="D237" s="3">
        <v>141</v>
      </c>
      <c r="E237" t="str">
        <f>BUSCARV(D237;[1]NOTAS!$A$2:$B$92;2;0)</f>
        <v>San Roman</v>
      </c>
      <c r="F237" t="s">
        <v>105</v>
      </c>
      <c r="G237" s="4">
        <v>141</v>
      </c>
      <c r="H237" t="str">
        <f>BUSCARV(G237;[1]NOTAS!$A$2:$B$92;2;0)</f>
        <v>San Roman</v>
      </c>
      <c r="I237" t="s">
        <v>105</v>
      </c>
      <c r="J237" s="5">
        <v>140</v>
      </c>
      <c r="K237" t="str">
        <f>BUSCARV(J237;[1]NOTAS!$A$2:$B$92;2;0)</f>
        <v>San Martin</v>
      </c>
      <c r="L237" t="s">
        <v>105</v>
      </c>
    </row>
    <row r="238" spans="1:12">
      <c r="A238" s="2">
        <v>153</v>
      </c>
      <c r="B238" t="str">
        <f>BUSCARV(A238;[1]NOTAS!$A$2:$B$92;2;0)</f>
        <v>Tambopata</v>
      </c>
      <c r="C238" t="s">
        <v>106</v>
      </c>
      <c r="D238" s="3">
        <v>141</v>
      </c>
      <c r="E238" t="str">
        <f>BUSCARV(D238;[1]NOTAS!$A$2:$B$92;2;0)</f>
        <v>San Roman</v>
      </c>
      <c r="F238" t="s">
        <v>106</v>
      </c>
      <c r="G238" s="4">
        <v>141</v>
      </c>
      <c r="H238" t="str">
        <f>BUSCARV(G238;[1]NOTAS!$A$2:$B$92;2;0)</f>
        <v>San Roman</v>
      </c>
      <c r="I238" t="s">
        <v>106</v>
      </c>
      <c r="J238" s="5">
        <v>140</v>
      </c>
      <c r="K238" t="str">
        <f>BUSCARV(J238;[1]NOTAS!$A$2:$B$92;2;0)</f>
        <v>San Martin</v>
      </c>
      <c r="L238" t="s">
        <v>106</v>
      </c>
    </row>
    <row r="239" spans="1:12">
      <c r="A239" s="2">
        <v>153</v>
      </c>
      <c r="B239" t="str">
        <f>BUSCARV(A239;[1]NOTAS!$A$2:$B$92;2;0)</f>
        <v>Tambopata</v>
      </c>
      <c r="C239" t="str">
        <f>"nogrid labsize(*0.6)) xline(37, lcolor(ltblue) ) ylabel(,nogrid) ytitle(""Pobreza Estandarizada"", size(*0.7)) title("&amp;""""&amp;"Pobreza de la Provincia "&amp;B239&amp;""&amp;""""&amp;",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  <c r="D239" s="3">
        <v>141</v>
      </c>
      <c r="E239" t="str">
        <f>BUSCARV(D239;[1]NOTAS!$A$2:$B$92;2;0)</f>
        <v>San Roman</v>
      </c>
      <c r="F239" t="str">
        <f t="shared" ref="F239" si="420">"nogrid labsize(*0.6)) xline(37, lcolor(ltblue) ) ylabel(,nogrid) ytitle(""Pobreza Estandarizada"", size(*0.7)) title("&amp;""""&amp;"Pobreza de la Provincia "&amp;E239&amp;""&amp;""""&amp;",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  <c r="G239" s="4">
        <v>141</v>
      </c>
      <c r="H239" t="str">
        <f>BUSCARV(G239;[1]NOTAS!$A$2:$B$92;2;0)</f>
        <v>San Roman</v>
      </c>
      <c r="I239" t="str">
        <f t="shared" ref="I239" si="421">"nogrid labsize(*0.6)) xline(37, lcolor(ltblue) ) ylabel(,nogrid) ytitle(""Pobreza Estandarizada"", size(*0.7)) title("&amp;""""&amp;"Pobreza de la Provincia "&amp;H239&amp;""&amp;""""&amp;",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  <c r="J239" s="5">
        <v>140</v>
      </c>
      <c r="K239" t="str">
        <f>BUSCARV(J239;[1]NOTAS!$A$2:$B$92;2;0)</f>
        <v>San Martin</v>
      </c>
      <c r="L239" t="str">
        <f t="shared" ref="L239" si="422">"nogrid labsize(*0.6)) xline(37, lcolor(ltblue) ) ylabel(,nogrid) ytitle(""Pobreza Estandarizada"", size(*0.7)) title("&amp;""""&amp;"Pobreza de la Provincia "&amp;K239&amp;""&amp;""""&amp;",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Martin", size(10pt)) graphregion(color(white)) legend(label(1 "Observado") label(2 "SCM") label(3 "SCM Spillover"))</v>
      </c>
    </row>
    <row r="240" spans="1:12">
      <c r="A240" s="2">
        <v>153</v>
      </c>
      <c r="B240" t="str">
        <f>BUSCARV(A240;[1]NOTAS!$A$2:$B$92;2;0)</f>
        <v>Tambopata</v>
      </c>
      <c r="C240" t="str">
        <f>"graph export "&amp;""""&amp;"$provincias_significativas\graficos\"&amp;B$5&amp;"\provincia_"&amp;B240&amp;"_var_"&amp;B$3&amp;"_"&amp;B$4&amp;".png"&amp;""""&amp;", as (png) replace"</f>
        <v>graph export "$provincias_significativas\graficos\malos\provincia_Tambopata_var_alimentos_simulacion_1.png", as (png) replace</v>
      </c>
      <c r="D240" s="3">
        <v>141</v>
      </c>
      <c r="E240" t="str">
        <f>BUSCARV(D240;[1]NOTAS!$A$2:$B$92;2;0)</f>
        <v>San Roman</v>
      </c>
      <c r="F240" t="str">
        <f t="shared" ref="F240" si="423">"graph export "&amp;""""&amp;"$provincias_significativas\graficos\"&amp;E$5&amp;"\provincia_"&amp;E240&amp;"_var_"&amp;E$3&amp;"_"&amp;E$4&amp;".png"&amp;""""&amp;", as (png) replace"</f>
        <v>graph export "$provincias_significativas\graficos\malos\provincia_San Roman_var_alimentos_simulacion_2.png", as (png) replace</v>
      </c>
      <c r="G240" s="4">
        <v>141</v>
      </c>
      <c r="H240" t="str">
        <f>BUSCARV(G240;[1]NOTAS!$A$2:$B$92;2;0)</f>
        <v>San Roman</v>
      </c>
      <c r="I240" t="str">
        <f t="shared" ref="I240" si="424">"graph export "&amp;""""&amp;"$provincias_significativas\graficos\"&amp;H$5&amp;"\provincia_"&amp;H240&amp;"_var_"&amp;H$3&amp;"_"&amp;H$4&amp;".png"&amp;""""&amp;", as (png) replace"</f>
        <v>graph export "$provincias_significativas\graficos\malos\provincia_San Roman_var_alimentos_simulacion_3.png", as (png) replace</v>
      </c>
      <c r="J240" s="5">
        <v>140</v>
      </c>
      <c r="K240" t="str">
        <f>BUSCARV(J240;[1]NOTAS!$A$2:$B$92;2;0)</f>
        <v>San Martin</v>
      </c>
      <c r="L240" t="str">
        <f t="shared" ref="L240" si="425">"graph export "&amp;""""&amp;"$provincias_significativas\graficos\"&amp;K$5&amp;"\provincia_"&amp;K240&amp;"_var_"&amp;K$3&amp;"_"&amp;K$4&amp;".png"&amp;""""&amp;", as (png) replace"</f>
        <v>graph export "$provincias_significativas\graficos\malos\provincia_San Martin_var_alimentos_simulacion_4.png", as (png) replace</v>
      </c>
    </row>
    <row r="241" spans="1:12">
      <c r="A241" s="2">
        <v>153</v>
      </c>
      <c r="B241" t="str">
        <f>BUSCARV(A241;[1]NOTAS!$A$2:$B$92;2;0)</f>
        <v>Tambopata</v>
      </c>
      <c r="C241" t="str">
        <f>"putexcel set "&amp;""""&amp;"$provincias_significativas\"&amp;B$5&amp;"\output_"&amp;B$5&amp;"_"&amp;B$3&amp;"_"&amp;B$4&amp;".xlsx"&amp;""""&amp;", sheet("&amp;""""&amp;B241&amp;""""&amp;") modify"</f>
        <v>putexcel set "$provincias_significativas\malos\output_malos_alimentos_simulacion_1.xlsx", sheet("Tambopata") modify</v>
      </c>
      <c r="D241" s="3">
        <v>141</v>
      </c>
      <c r="E241" t="str">
        <f>BUSCARV(D241;[1]NOTAS!$A$2:$B$92;2;0)</f>
        <v>San Roman</v>
      </c>
      <c r="F241" t="str">
        <f t="shared" ref="F241" si="426">"putexcel set "&amp;""""&amp;"$provincias_significativas\"&amp;E$5&amp;"\output_"&amp;E$5&amp;"_"&amp;E$3&amp;"_"&amp;E$4&amp;".xlsx"&amp;""""&amp;", sheet("&amp;""""&amp;E241&amp;""""&amp;") modify"</f>
        <v>putexcel set "$provincias_significativas\malos\output_malos_alimentos_simulacion_2.xlsx", sheet("San Roman") modify</v>
      </c>
      <c r="G241" s="4">
        <v>141</v>
      </c>
      <c r="H241" t="str">
        <f>BUSCARV(G241;[1]NOTAS!$A$2:$B$92;2;0)</f>
        <v>San Roman</v>
      </c>
      <c r="I241" t="str">
        <f t="shared" ref="I241" si="427">"putexcel set "&amp;""""&amp;"$provincias_significativas\"&amp;H$5&amp;"\output_"&amp;H$5&amp;"_"&amp;H$3&amp;"_"&amp;H$4&amp;".xlsx"&amp;""""&amp;", sheet("&amp;""""&amp;H241&amp;""""&amp;") modify"</f>
        <v>putexcel set "$provincias_significativas\malos\output_malos_alimentos_simulacion_3.xlsx", sheet("San Roman") modify</v>
      </c>
      <c r="J241" s="5">
        <v>140</v>
      </c>
      <c r="K241" t="str">
        <f>BUSCARV(J241;[1]NOTAS!$A$2:$B$92;2;0)</f>
        <v>San Martin</v>
      </c>
      <c r="L241" t="str">
        <f t="shared" ref="L241" si="428">"putexcel set "&amp;""""&amp;"$provincias_significativas\"&amp;K$5&amp;"\output_"&amp;K$5&amp;"_"&amp;K$3&amp;"_"&amp;K$4&amp;".xlsx"&amp;""""&amp;", sheet("&amp;""""&amp;K241&amp;""""&amp;") modify"</f>
        <v>putexcel set "$provincias_significativas\malos\output_malos_alimentos_simulacion_4.xlsx", sheet("San Martin") modify</v>
      </c>
    </row>
    <row r="242" spans="1:12">
      <c r="A242" s="2">
        <v>153</v>
      </c>
      <c r="B242" t="str">
        <f>BUSCARV(A242;[1]NOTAS!$A$2:$B$92;2;0)</f>
        <v>Tambopata</v>
      </c>
      <c r="C242" t="str">
        <f>"putexcel J1=picture("&amp;""""&amp;"$provincias_significativas\graficos\"&amp;B$5&amp;"\provincia_"&amp;B242&amp;"_var_"&amp;B$3&amp;"_"&amp;B$2&amp;".png"&amp;""""&amp;")"</f>
        <v>putexcel J1=picture("$provincias_significativas\graficos\malos\provincia_Tambopata_var_alimentos_simulacion_1.png")</v>
      </c>
      <c r="D242" s="3">
        <v>141</v>
      </c>
      <c r="E242" t="str">
        <f>BUSCARV(D242;[1]NOTAS!$A$2:$B$92;2;0)</f>
        <v>San Roman</v>
      </c>
      <c r="F242" t="str">
        <f t="shared" ref="F242" si="429">"putexcel J1=picture("&amp;""""&amp;"$provincias_significativas\graficos\"&amp;E$5&amp;"\provincia_"&amp;E242&amp;"_var_"&amp;E$3&amp;"_"&amp;E$2&amp;".png"&amp;""""&amp;")"</f>
        <v>putexcel J1=picture("$provincias_significativas\graficos\malos\provincia_San Roman_var_alimentos_simulacion_2.png")</v>
      </c>
      <c r="G242" s="4">
        <v>141</v>
      </c>
      <c r="H242" t="str">
        <f>BUSCARV(G242;[1]NOTAS!$A$2:$B$92;2;0)</f>
        <v>San Roman</v>
      </c>
      <c r="I242" t="str">
        <f t="shared" ref="I242" si="430">"putexcel J1=picture("&amp;""""&amp;"$provincias_significativas\graficos\"&amp;H$5&amp;"\provincia_"&amp;H242&amp;"_var_"&amp;H$3&amp;"_"&amp;H$2&amp;".png"&amp;""""&amp;")"</f>
        <v>putexcel J1=picture("$provincias_significativas\graficos\malos\provincia_San Roman_var_alimentos_simulacion_3.png")</v>
      </c>
      <c r="J242" s="5">
        <v>140</v>
      </c>
      <c r="K242" t="str">
        <f>BUSCARV(J242;[1]NOTAS!$A$2:$B$92;2;0)</f>
        <v>San Martin</v>
      </c>
      <c r="L242" t="str">
        <f t="shared" ref="L242" si="431">"putexcel J1=picture("&amp;""""&amp;"$provincias_significativas\graficos\"&amp;K$5&amp;"\provincia_"&amp;K242&amp;"_var_"&amp;K$3&amp;"_"&amp;K$2&amp;".png"&amp;""""&amp;")"</f>
        <v>putexcel J1=picture("$provincias_significativas\graficos\malos\provincia_San Martin_var_alimentos_simulacion_4.png")</v>
      </c>
    </row>
    <row r="243" spans="1:12">
      <c r="A243" s="2">
        <v>153</v>
      </c>
      <c r="B243" t="str">
        <f>BUSCARV(A243;[1]NOTAS!$A$2:$B$92;2;0)</f>
        <v>Tambopata</v>
      </c>
      <c r="C243" t="s">
        <v>108</v>
      </c>
      <c r="D243" s="3">
        <v>141</v>
      </c>
      <c r="E243" t="str">
        <f>BUSCARV(D243;[1]NOTAS!$A$2:$B$92;2;0)</f>
        <v>San Roman</v>
      </c>
      <c r="F243" t="s">
        <v>108</v>
      </c>
      <c r="G243" s="4">
        <v>141</v>
      </c>
      <c r="H243" t="str">
        <f>BUSCARV(G243;[1]NOTAS!$A$2:$B$92;2;0)</f>
        <v>San Roman</v>
      </c>
      <c r="I243" t="s">
        <v>108</v>
      </c>
      <c r="J243" s="5">
        <v>140</v>
      </c>
      <c r="K243" t="str">
        <f>BUSCARV(J243;[1]NOTAS!$A$2:$B$92;2;0)</f>
        <v>San Martin</v>
      </c>
      <c r="L243" t="s">
        <v>108</v>
      </c>
    </row>
    <row r="244" spans="1:12">
      <c r="A244" s="2">
        <v>157</v>
      </c>
      <c r="B244" t="str">
        <f>BUSCARV(A244;[1]NOTAS!$A$2:$B$92;2;0)</f>
        <v>Tocache</v>
      </c>
      <c r="C244" t="str">
        <f>"if `j'=="&amp;A244&amp;" {"</f>
        <v>if `j'==157 {</v>
      </c>
      <c r="D244" s="3">
        <v>152</v>
      </c>
      <c r="E244" t="str">
        <f>BUSCARV(D244;[1]NOTAS!$A$2:$B$92;2;0)</f>
        <v>Talara</v>
      </c>
      <c r="F244" t="str">
        <f t="shared" ref="F244" si="432">"if `j'=="&amp;D244&amp;" {"</f>
        <v>if `j'==152 {</v>
      </c>
      <c r="G244" s="4">
        <v>152</v>
      </c>
      <c r="H244" t="str">
        <f>BUSCARV(G244;[1]NOTAS!$A$2:$B$92;2;0)</f>
        <v>Talara</v>
      </c>
      <c r="I244" t="str">
        <f t="shared" ref="I244" si="433">"if `j'=="&amp;G244&amp;" {"</f>
        <v>if `j'==152 {</v>
      </c>
      <c r="J244" s="5">
        <v>141</v>
      </c>
      <c r="K244" t="str">
        <f>BUSCARV(J244;[1]NOTAS!$A$2:$B$92;2;0)</f>
        <v>San Roman</v>
      </c>
      <c r="L244" t="str">
        <f t="shared" ref="L244" si="434">"if `j'=="&amp;J244&amp;" {"</f>
        <v>if `j'==141 {</v>
      </c>
    </row>
    <row r="245" spans="1:12">
      <c r="A245" s="2">
        <v>157</v>
      </c>
      <c r="B245" t="str">
        <f>BUSCARV(A245;[1]NOTAS!$A$2:$B$92;2;0)</f>
        <v>Tocache</v>
      </c>
      <c r="C245" t="str">
        <f>"export excel ""$provincias_significativas\"&amp;B$5&amp;"\output_"&amp;B$5&amp;"_"&amp;B$3&amp;"_"&amp;B$4&amp;".xlsx"", firstrow(variables) sheet("&amp;""""&amp;B245&amp;""""&amp;", replace) keepcellfmt"</f>
        <v>export excel "$provincias_significativas\malos\output_malos_alimentos_simulacion_1.xlsx", firstrow(variables) sheet("Tocache", replace) keepcellfmt</v>
      </c>
      <c r="D245" s="3">
        <v>152</v>
      </c>
      <c r="E245" t="str">
        <f>BUSCARV(D245;[1]NOTAS!$A$2:$B$92;2;0)</f>
        <v>Talara</v>
      </c>
      <c r="F245" t="str">
        <f t="shared" ref="F245" si="435">"export excel ""$provincias_significativas\"&amp;E$5&amp;"\output_"&amp;E$5&amp;"_"&amp;E$3&amp;"_"&amp;E$4&amp;".xlsx"", firstrow(variables) sheet("&amp;""""&amp;E245&amp;""""&amp;", replace) keepcellfmt"</f>
        <v>export excel "$provincias_significativas\malos\output_malos_alimentos_simulacion_2.xlsx", firstrow(variables) sheet("Talara", replace) keepcellfmt</v>
      </c>
      <c r="G245" s="4">
        <v>152</v>
      </c>
      <c r="H245" t="str">
        <f>BUSCARV(G245;[1]NOTAS!$A$2:$B$92;2;0)</f>
        <v>Talara</v>
      </c>
      <c r="I245" t="str">
        <f t="shared" ref="I245" si="436">"export excel ""$provincias_significativas\"&amp;H$5&amp;"\output_"&amp;H$5&amp;"_"&amp;H$3&amp;"_"&amp;H$4&amp;".xlsx"", firstrow(variables) sheet("&amp;""""&amp;H245&amp;""""&amp;", replace) keepcellfmt"</f>
        <v>export excel "$provincias_significativas\malos\output_malos_alimentos_simulacion_3.xlsx", firstrow(variables) sheet("Talara", replace) keepcellfmt</v>
      </c>
      <c r="J245" s="5">
        <v>141</v>
      </c>
      <c r="K245" t="str">
        <f>BUSCARV(J245;[1]NOTAS!$A$2:$B$92;2;0)</f>
        <v>San Roman</v>
      </c>
      <c r="L245" t="str">
        <f t="shared" ref="L245" si="437">"export excel ""$provincias_significativas\"&amp;K$5&amp;"\output_"&amp;K$5&amp;"_"&amp;K$3&amp;"_"&amp;K$4&amp;".xlsx"", firstrow(variables) sheet("&amp;""""&amp;K245&amp;""""&amp;", replace) keepcellfmt"</f>
        <v>export excel "$provincias_significativas\malos\output_malos_alimentos_simulacion_4.xlsx", firstrow(variables) sheet("San Roman", replace) keepcellfmt</v>
      </c>
    </row>
    <row r="246" spans="1:12">
      <c r="A246" s="2">
        <v>157</v>
      </c>
      <c r="B246" t="str">
        <f>BUSCARV(A246;[1]NOTAS!$A$2:$B$92;2;0)</f>
        <v>Tocache</v>
      </c>
      <c r="C246" t="s">
        <v>105</v>
      </c>
      <c r="D246" s="3">
        <v>152</v>
      </c>
      <c r="E246" t="str">
        <f>BUSCARV(D246;[1]NOTAS!$A$2:$B$92;2;0)</f>
        <v>Talara</v>
      </c>
      <c r="F246" t="s">
        <v>105</v>
      </c>
      <c r="G246" s="4">
        <v>152</v>
      </c>
      <c r="H246" t="str">
        <f>BUSCARV(G246;[1]NOTAS!$A$2:$B$92;2;0)</f>
        <v>Talara</v>
      </c>
      <c r="I246" t="s">
        <v>105</v>
      </c>
      <c r="J246" s="5">
        <v>141</v>
      </c>
      <c r="K246" t="str">
        <f>BUSCARV(J246;[1]NOTAS!$A$2:$B$92;2;0)</f>
        <v>San Roman</v>
      </c>
      <c r="L246" t="s">
        <v>105</v>
      </c>
    </row>
    <row r="247" spans="1:12">
      <c r="A247" s="2">
        <v>157</v>
      </c>
      <c r="B247" t="str">
        <f>BUSCARV(A247;[1]NOTAS!$A$2:$B$92;2;0)</f>
        <v>Tocache</v>
      </c>
      <c r="C247" t="s">
        <v>106</v>
      </c>
      <c r="D247" s="3">
        <v>152</v>
      </c>
      <c r="E247" t="str">
        <f>BUSCARV(D247;[1]NOTAS!$A$2:$B$92;2;0)</f>
        <v>Talara</v>
      </c>
      <c r="F247" t="s">
        <v>106</v>
      </c>
      <c r="G247" s="4">
        <v>152</v>
      </c>
      <c r="H247" t="str">
        <f>BUSCARV(G247;[1]NOTAS!$A$2:$B$92;2;0)</f>
        <v>Talara</v>
      </c>
      <c r="I247" t="s">
        <v>106</v>
      </c>
      <c r="J247" s="5">
        <v>141</v>
      </c>
      <c r="K247" t="str">
        <f>BUSCARV(J247;[1]NOTAS!$A$2:$B$92;2;0)</f>
        <v>San Roman</v>
      </c>
      <c r="L247" t="s">
        <v>106</v>
      </c>
    </row>
    <row r="248" spans="1:12">
      <c r="A248" s="2">
        <v>157</v>
      </c>
      <c r="B248" t="str">
        <f>BUSCARV(A248;[1]NOTAS!$A$2:$B$92;2;0)</f>
        <v>Tocache</v>
      </c>
      <c r="C248" t="str">
        <f>"nogrid labsize(*0.6)) xline(37, lcolor(ltblue) ) ylabel(,nogrid) ytitle(""Pobreza Estandarizada"", size(*0.7)) title("&amp;""""&amp;"Pobreza de la Provincia "&amp;B248&amp;""&amp;""""&amp;",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Tocache", size(10pt)) graphregion(color(white)) legend(label(1 "Observado") label(2 "SCM") label(3 "SCM Spillover"))</v>
      </c>
      <c r="D248" s="3">
        <v>152</v>
      </c>
      <c r="E248" t="str">
        <f>BUSCARV(D248;[1]NOTAS!$A$2:$B$92;2;0)</f>
        <v>Talara</v>
      </c>
      <c r="F248" t="str">
        <f t="shared" ref="F248" si="438">"nogrid labsize(*0.6)) xline(37, lcolor(ltblue) ) ylabel(,nogrid) ytitle(""Pobreza Estandarizada"", size(*0.7)) title("&amp;""""&amp;"Pobreza de la Provincia "&amp;E248&amp;""&amp;""""&amp;",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  <c r="G248" s="4">
        <v>152</v>
      </c>
      <c r="H248" t="str">
        <f>BUSCARV(G248;[1]NOTAS!$A$2:$B$92;2;0)</f>
        <v>Talara</v>
      </c>
      <c r="I248" t="str">
        <f t="shared" ref="I248" si="439">"nogrid labsize(*0.6)) xline(37, lcolor(ltblue) ) ylabel(,nogrid) ytitle(""Pobreza Estandarizada"", size(*0.7)) title("&amp;""""&amp;"Pobreza de la Provincia "&amp;H248&amp;""&amp;""""&amp;",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  <c r="J248" s="5">
        <v>141</v>
      </c>
      <c r="K248" t="str">
        <f>BUSCARV(J248;[1]NOTAS!$A$2:$B$92;2;0)</f>
        <v>San Roman</v>
      </c>
      <c r="L248" t="str">
        <f t="shared" ref="L248" si="440">"nogrid labsize(*0.6)) xline(37, lcolor(ltblue) ) ylabel(,nogrid) ytitle(""Pobreza Estandarizada"", size(*0.7)) title("&amp;""""&amp;"Pobreza de la Provincia "&amp;K248&amp;""&amp;""""&amp;",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</row>
    <row r="249" spans="1:12">
      <c r="A249" s="2">
        <v>157</v>
      </c>
      <c r="B249" t="str">
        <f>BUSCARV(A249;[1]NOTAS!$A$2:$B$92;2;0)</f>
        <v>Tocache</v>
      </c>
      <c r="C249" t="str">
        <f>"graph export "&amp;""""&amp;"$provincias_significativas\graficos\"&amp;B$5&amp;"\provincia_"&amp;B249&amp;"_var_"&amp;B$3&amp;"_"&amp;B$4&amp;".png"&amp;""""&amp;", as (png) replace"</f>
        <v>graph export "$provincias_significativas\graficos\malos\provincia_Tocache_var_alimentos_simulacion_1.png", as (png) replace</v>
      </c>
      <c r="D249" s="3">
        <v>152</v>
      </c>
      <c r="E249" t="str">
        <f>BUSCARV(D249;[1]NOTAS!$A$2:$B$92;2;0)</f>
        <v>Talara</v>
      </c>
      <c r="F249" t="str">
        <f t="shared" ref="F249" si="441">"graph export "&amp;""""&amp;"$provincias_significativas\graficos\"&amp;E$5&amp;"\provincia_"&amp;E249&amp;"_var_"&amp;E$3&amp;"_"&amp;E$4&amp;".png"&amp;""""&amp;", as (png) replace"</f>
        <v>graph export "$provincias_significativas\graficos\malos\provincia_Talara_var_alimentos_simulacion_2.png", as (png) replace</v>
      </c>
      <c r="G249" s="4">
        <v>152</v>
      </c>
      <c r="H249" t="str">
        <f>BUSCARV(G249;[1]NOTAS!$A$2:$B$92;2;0)</f>
        <v>Talara</v>
      </c>
      <c r="I249" t="str">
        <f t="shared" ref="I249" si="442">"graph export "&amp;""""&amp;"$provincias_significativas\graficos\"&amp;H$5&amp;"\provincia_"&amp;H249&amp;"_var_"&amp;H$3&amp;"_"&amp;H$4&amp;".png"&amp;""""&amp;", as (png) replace"</f>
        <v>graph export "$provincias_significativas\graficos\malos\provincia_Talara_var_alimentos_simulacion_3.png", as (png) replace</v>
      </c>
      <c r="J249" s="5">
        <v>141</v>
      </c>
      <c r="K249" t="str">
        <f>BUSCARV(J249;[1]NOTAS!$A$2:$B$92;2;0)</f>
        <v>San Roman</v>
      </c>
      <c r="L249" t="str">
        <f t="shared" ref="L249" si="443">"graph export "&amp;""""&amp;"$provincias_significativas\graficos\"&amp;K$5&amp;"\provincia_"&amp;K249&amp;"_var_"&amp;K$3&amp;"_"&amp;K$4&amp;".png"&amp;""""&amp;", as (png) replace"</f>
        <v>graph export "$provincias_significativas\graficos\malos\provincia_San Roman_var_alimentos_simulacion_4.png", as (png) replace</v>
      </c>
    </row>
    <row r="250" spans="1:12">
      <c r="A250" s="2">
        <v>157</v>
      </c>
      <c r="B250" t="str">
        <f>BUSCARV(A250;[1]NOTAS!$A$2:$B$92;2;0)</f>
        <v>Tocache</v>
      </c>
      <c r="C250" t="str">
        <f>"putexcel set "&amp;""""&amp;"$provincias_significativas\"&amp;B$5&amp;"\output_"&amp;B$5&amp;"_"&amp;B$3&amp;"_"&amp;B$4&amp;".xlsx"&amp;""""&amp;", sheet("&amp;""""&amp;B250&amp;""""&amp;") modify"</f>
        <v>putexcel set "$provincias_significativas\malos\output_malos_alimentos_simulacion_1.xlsx", sheet("Tocache") modify</v>
      </c>
      <c r="D250" s="3">
        <v>152</v>
      </c>
      <c r="E250" t="str">
        <f>BUSCARV(D250;[1]NOTAS!$A$2:$B$92;2;0)</f>
        <v>Talara</v>
      </c>
      <c r="F250" t="str">
        <f t="shared" ref="F250" si="444">"putexcel set "&amp;""""&amp;"$provincias_significativas\"&amp;E$5&amp;"\output_"&amp;E$5&amp;"_"&amp;E$3&amp;"_"&amp;E$4&amp;".xlsx"&amp;""""&amp;", sheet("&amp;""""&amp;E250&amp;""""&amp;") modify"</f>
        <v>putexcel set "$provincias_significativas\malos\output_malos_alimentos_simulacion_2.xlsx", sheet("Talara") modify</v>
      </c>
      <c r="G250" s="4">
        <v>152</v>
      </c>
      <c r="H250" t="str">
        <f>BUSCARV(G250;[1]NOTAS!$A$2:$B$92;2;0)</f>
        <v>Talara</v>
      </c>
      <c r="I250" t="str">
        <f t="shared" ref="I250" si="445">"putexcel set "&amp;""""&amp;"$provincias_significativas\"&amp;H$5&amp;"\output_"&amp;H$5&amp;"_"&amp;H$3&amp;"_"&amp;H$4&amp;".xlsx"&amp;""""&amp;", sheet("&amp;""""&amp;H250&amp;""""&amp;") modify"</f>
        <v>putexcel set "$provincias_significativas\malos\output_malos_alimentos_simulacion_3.xlsx", sheet("Talara") modify</v>
      </c>
      <c r="J250" s="5">
        <v>141</v>
      </c>
      <c r="K250" t="str">
        <f>BUSCARV(J250;[1]NOTAS!$A$2:$B$92;2;0)</f>
        <v>San Roman</v>
      </c>
      <c r="L250" t="str">
        <f t="shared" ref="L250" si="446">"putexcel set "&amp;""""&amp;"$provincias_significativas\"&amp;K$5&amp;"\output_"&amp;K$5&amp;"_"&amp;K$3&amp;"_"&amp;K$4&amp;".xlsx"&amp;""""&amp;", sheet("&amp;""""&amp;K250&amp;""""&amp;") modify"</f>
        <v>putexcel set "$provincias_significativas\malos\output_malos_alimentos_simulacion_4.xlsx", sheet("San Roman") modify</v>
      </c>
    </row>
    <row r="251" spans="1:12">
      <c r="A251" s="2">
        <v>157</v>
      </c>
      <c r="B251" t="str">
        <f>BUSCARV(A251;[1]NOTAS!$A$2:$B$92;2;0)</f>
        <v>Tocache</v>
      </c>
      <c r="C251" t="str">
        <f>"putexcel J1=picture("&amp;""""&amp;"$provincias_significativas\graficos\"&amp;B$5&amp;"\provincia_"&amp;B251&amp;"_var_"&amp;B$3&amp;"_"&amp;B$2&amp;".png"&amp;""""&amp;")"</f>
        <v>putexcel J1=picture("$provincias_significativas\graficos\malos\provincia_Tocache_var_alimentos_simulacion_1.png")</v>
      </c>
      <c r="D251" s="3">
        <v>152</v>
      </c>
      <c r="E251" t="str">
        <f>BUSCARV(D251;[1]NOTAS!$A$2:$B$92;2;0)</f>
        <v>Talara</v>
      </c>
      <c r="F251" t="str">
        <f t="shared" ref="F251" si="447">"putexcel J1=picture("&amp;""""&amp;"$provincias_significativas\graficos\"&amp;E$5&amp;"\provincia_"&amp;E251&amp;"_var_"&amp;E$3&amp;"_"&amp;E$2&amp;".png"&amp;""""&amp;")"</f>
        <v>putexcel J1=picture("$provincias_significativas\graficos\malos\provincia_Talara_var_alimentos_simulacion_2.png")</v>
      </c>
      <c r="G251" s="4">
        <v>152</v>
      </c>
      <c r="H251" t="str">
        <f>BUSCARV(G251;[1]NOTAS!$A$2:$B$92;2;0)</f>
        <v>Talara</v>
      </c>
      <c r="I251" t="str">
        <f t="shared" ref="I251" si="448">"putexcel J1=picture("&amp;""""&amp;"$provincias_significativas\graficos\"&amp;H$5&amp;"\provincia_"&amp;H251&amp;"_var_"&amp;H$3&amp;"_"&amp;H$2&amp;".png"&amp;""""&amp;")"</f>
        <v>putexcel J1=picture("$provincias_significativas\graficos\malos\provincia_Talara_var_alimentos_simulacion_3.png")</v>
      </c>
      <c r="J251" s="5">
        <v>141</v>
      </c>
      <c r="K251" t="str">
        <f>BUSCARV(J251;[1]NOTAS!$A$2:$B$92;2;0)</f>
        <v>San Roman</v>
      </c>
      <c r="L251" t="str">
        <f t="shared" ref="L251" si="449">"putexcel J1=picture("&amp;""""&amp;"$provincias_significativas\graficos\"&amp;K$5&amp;"\provincia_"&amp;K251&amp;"_var_"&amp;K$3&amp;"_"&amp;K$2&amp;".png"&amp;""""&amp;")"</f>
        <v>putexcel J1=picture("$provincias_significativas\graficos\malos\provincia_San Roman_var_alimentos_simulacion_4.png")</v>
      </c>
    </row>
    <row r="252" spans="1:12">
      <c r="A252" s="2">
        <v>157</v>
      </c>
      <c r="B252" t="str">
        <f>BUSCARV(A252;[1]NOTAS!$A$2:$B$92;2;0)</f>
        <v>Tocache</v>
      </c>
      <c r="C252" t="s">
        <v>108</v>
      </c>
      <c r="D252" s="3">
        <v>152</v>
      </c>
      <c r="E252" t="str">
        <f>BUSCARV(D252;[1]NOTAS!$A$2:$B$92;2;0)</f>
        <v>Talara</v>
      </c>
      <c r="F252" t="s">
        <v>108</v>
      </c>
      <c r="G252" s="4">
        <v>152</v>
      </c>
      <c r="H252" t="str">
        <f>BUSCARV(G252;[1]NOTAS!$A$2:$B$92;2;0)</f>
        <v>Talara</v>
      </c>
      <c r="I252" t="s">
        <v>108</v>
      </c>
      <c r="J252" s="5">
        <v>141</v>
      </c>
      <c r="K252" t="str">
        <f>BUSCARV(J252;[1]NOTAS!$A$2:$B$92;2;0)</f>
        <v>San Roman</v>
      </c>
      <c r="L252" t="s">
        <v>108</v>
      </c>
    </row>
    <row r="253" spans="1:12">
      <c r="A253" s="2">
        <v>158</v>
      </c>
      <c r="B253" t="str">
        <f>BUSCARV(A253;[1]NOTAS!$A$2:$B$92;2;0)</f>
        <v>Trujillo</v>
      </c>
      <c r="C253" t="str">
        <f>"if `j'=="&amp;A253&amp;" {"</f>
        <v>if `j'==158 {</v>
      </c>
      <c r="D253" s="3">
        <v>153</v>
      </c>
      <c r="E253" t="str">
        <f>BUSCARV(D253;[1]NOTAS!$A$2:$B$92;2;0)</f>
        <v>Tambopata</v>
      </c>
      <c r="F253" t="str">
        <f t="shared" ref="F253" si="450">"if `j'=="&amp;D253&amp;" {"</f>
        <v>if `j'==153 {</v>
      </c>
      <c r="G253" s="4">
        <v>153</v>
      </c>
      <c r="H253" t="str">
        <f>BUSCARV(G253;[1]NOTAS!$A$2:$B$92;2;0)</f>
        <v>Tambopata</v>
      </c>
      <c r="I253" t="str">
        <f t="shared" ref="I253" si="451">"if `j'=="&amp;G253&amp;" {"</f>
        <v>if `j'==153 {</v>
      </c>
      <c r="J253" s="5">
        <v>152</v>
      </c>
      <c r="K253" t="str">
        <f>BUSCARV(J253;[1]NOTAS!$A$2:$B$92;2;0)</f>
        <v>Talara</v>
      </c>
      <c r="L253" t="str">
        <f t="shared" ref="L253" si="452">"if `j'=="&amp;J253&amp;" {"</f>
        <v>if `j'==152 {</v>
      </c>
    </row>
    <row r="254" spans="1:12">
      <c r="A254" s="2">
        <v>158</v>
      </c>
      <c r="B254" t="str">
        <f>BUSCARV(A254;[1]NOTAS!$A$2:$B$92;2;0)</f>
        <v>Trujillo</v>
      </c>
      <c r="C254" t="str">
        <f>"export excel ""$provincias_significativas\"&amp;B$5&amp;"\output_"&amp;B$5&amp;"_"&amp;B$3&amp;"_"&amp;B$4&amp;".xlsx"", firstrow(variables) sheet("&amp;""""&amp;B254&amp;""""&amp;", replace) keepcellfmt"</f>
        <v>export excel "$provincias_significativas\malos\output_malos_alimentos_simulacion_1.xlsx", firstrow(variables) sheet("Trujillo", replace) keepcellfmt</v>
      </c>
      <c r="D254" s="3">
        <v>153</v>
      </c>
      <c r="E254" t="str">
        <f>BUSCARV(D254;[1]NOTAS!$A$2:$B$92;2;0)</f>
        <v>Tambopata</v>
      </c>
      <c r="F254" t="str">
        <f t="shared" ref="F254" si="453">"export excel ""$provincias_significativas\"&amp;E$5&amp;"\output_"&amp;E$5&amp;"_"&amp;E$3&amp;"_"&amp;E$4&amp;".xlsx"", firstrow(variables) sheet("&amp;""""&amp;E254&amp;""""&amp;", replace) keepcellfmt"</f>
        <v>export excel "$provincias_significativas\malos\output_malos_alimentos_simulacion_2.xlsx", firstrow(variables) sheet("Tambopata", replace) keepcellfmt</v>
      </c>
      <c r="G254" s="4">
        <v>153</v>
      </c>
      <c r="H254" t="str">
        <f>BUSCARV(G254;[1]NOTAS!$A$2:$B$92;2;0)</f>
        <v>Tambopata</v>
      </c>
      <c r="I254" t="str">
        <f t="shared" ref="I254" si="454">"export excel ""$provincias_significativas\"&amp;H$5&amp;"\output_"&amp;H$5&amp;"_"&amp;H$3&amp;"_"&amp;H$4&amp;".xlsx"", firstrow(variables) sheet("&amp;""""&amp;H254&amp;""""&amp;", replace) keepcellfmt"</f>
        <v>export excel "$provincias_significativas\malos\output_malos_alimentos_simulacion_3.xlsx", firstrow(variables) sheet("Tambopata", replace) keepcellfmt</v>
      </c>
      <c r="J254" s="5">
        <v>152</v>
      </c>
      <c r="K254" t="str">
        <f>BUSCARV(J254;[1]NOTAS!$A$2:$B$92;2;0)</f>
        <v>Talara</v>
      </c>
      <c r="L254" t="str">
        <f t="shared" ref="L254" si="455">"export excel ""$provincias_significativas\"&amp;K$5&amp;"\output_"&amp;K$5&amp;"_"&amp;K$3&amp;"_"&amp;K$4&amp;".xlsx"", firstrow(variables) sheet("&amp;""""&amp;K254&amp;""""&amp;", replace) keepcellfmt"</f>
        <v>export excel "$provincias_significativas\malos\output_malos_alimentos_simulacion_4.xlsx", firstrow(variables) sheet("Talara", replace) keepcellfmt</v>
      </c>
    </row>
    <row r="255" spans="1:12">
      <c r="A255" s="2">
        <v>158</v>
      </c>
      <c r="B255" t="str">
        <f>BUSCARV(A255;[1]NOTAS!$A$2:$B$92;2;0)</f>
        <v>Trujillo</v>
      </c>
      <c r="C255" t="s">
        <v>105</v>
      </c>
      <c r="D255" s="3">
        <v>153</v>
      </c>
      <c r="E255" t="str">
        <f>BUSCARV(D255;[1]NOTAS!$A$2:$B$92;2;0)</f>
        <v>Tambopata</v>
      </c>
      <c r="F255" t="s">
        <v>105</v>
      </c>
      <c r="G255" s="4">
        <v>153</v>
      </c>
      <c r="H255" t="str">
        <f>BUSCARV(G255;[1]NOTAS!$A$2:$B$92;2;0)</f>
        <v>Tambopata</v>
      </c>
      <c r="I255" t="s">
        <v>105</v>
      </c>
      <c r="J255" s="5">
        <v>152</v>
      </c>
      <c r="K255" t="str">
        <f>BUSCARV(J255;[1]NOTAS!$A$2:$B$92;2;0)</f>
        <v>Talara</v>
      </c>
      <c r="L255" t="s">
        <v>105</v>
      </c>
    </row>
    <row r="256" spans="1:12">
      <c r="A256" s="2">
        <v>158</v>
      </c>
      <c r="B256" t="str">
        <f>BUSCARV(A256;[1]NOTAS!$A$2:$B$92;2;0)</f>
        <v>Trujillo</v>
      </c>
      <c r="C256" t="s">
        <v>106</v>
      </c>
      <c r="D256" s="3">
        <v>153</v>
      </c>
      <c r="E256" t="str">
        <f>BUSCARV(D256;[1]NOTAS!$A$2:$B$92;2;0)</f>
        <v>Tambopata</v>
      </c>
      <c r="F256" t="s">
        <v>106</v>
      </c>
      <c r="G256" s="4">
        <v>153</v>
      </c>
      <c r="H256" t="str">
        <f>BUSCARV(G256;[1]NOTAS!$A$2:$B$92;2;0)</f>
        <v>Tambopata</v>
      </c>
      <c r="I256" t="s">
        <v>106</v>
      </c>
      <c r="J256" s="5">
        <v>152</v>
      </c>
      <c r="K256" t="str">
        <f>BUSCARV(J256;[1]NOTAS!$A$2:$B$92;2;0)</f>
        <v>Talara</v>
      </c>
      <c r="L256" t="s">
        <v>106</v>
      </c>
    </row>
    <row r="257" spans="1:12">
      <c r="A257" s="2">
        <v>158</v>
      </c>
      <c r="B257" t="str">
        <f>BUSCARV(A257;[1]NOTAS!$A$2:$B$92;2;0)</f>
        <v>Trujillo</v>
      </c>
      <c r="C257" t="str">
        <f>"nogrid labsize(*0.6)) xline(37, lcolor(ltblue) ) ylabel(,nogrid) ytitle(""Pobreza Estandarizada"", size(*0.7)) title("&amp;""""&amp;"Pobreza de la Provincia "&amp;B257&amp;""&amp;""""&amp;",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  <c r="D257" s="3">
        <v>153</v>
      </c>
      <c r="E257" t="str">
        <f>BUSCARV(D257;[1]NOTAS!$A$2:$B$92;2;0)</f>
        <v>Tambopata</v>
      </c>
      <c r="F257" t="str">
        <f t="shared" ref="F257" si="456">"nogrid labsize(*0.6)) xline(37, lcolor(ltblue) ) ylabel(,nogrid) ytitle(""Pobreza Estandarizada"", size(*0.7)) title("&amp;""""&amp;"Pobreza de la Provincia "&amp;E257&amp;""&amp;""""&amp;",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  <c r="G257" s="4">
        <v>153</v>
      </c>
      <c r="H257" t="str">
        <f>BUSCARV(G257;[1]NOTAS!$A$2:$B$92;2;0)</f>
        <v>Tambopata</v>
      </c>
      <c r="I257" t="str">
        <f t="shared" ref="I257" si="457">"nogrid labsize(*0.6)) xline(37, lcolor(ltblue) ) ylabel(,nogrid) ytitle(""Pobreza Estandarizada"", size(*0.7)) title("&amp;""""&amp;"Pobreza de la Provincia "&amp;H257&amp;""&amp;""""&amp;",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  <c r="J257" s="5">
        <v>152</v>
      </c>
      <c r="K257" t="str">
        <f>BUSCARV(J257;[1]NOTAS!$A$2:$B$92;2;0)</f>
        <v>Talara</v>
      </c>
      <c r="L257" t="str">
        <f t="shared" ref="L257" si="458">"nogrid labsize(*0.6)) xline(37, lcolor(ltblue) ) ylabel(,nogrid) ytitle(""Pobreza Estandarizada"", size(*0.7)) title("&amp;""""&amp;"Pobreza de la Provincia "&amp;K257&amp;""&amp;""""&amp;",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</row>
    <row r="258" spans="1:12">
      <c r="A258" s="2">
        <v>158</v>
      </c>
      <c r="B258" t="str">
        <f>BUSCARV(A258;[1]NOTAS!$A$2:$B$92;2;0)</f>
        <v>Trujillo</v>
      </c>
      <c r="C258" t="str">
        <f>"graph export "&amp;""""&amp;"$provincias_significativas\graficos\"&amp;B$5&amp;"\provincia_"&amp;B258&amp;"_var_"&amp;B$3&amp;"_"&amp;B$4&amp;".png"&amp;""""&amp;", as (png) replace"</f>
        <v>graph export "$provincias_significativas\graficos\malos\provincia_Trujillo_var_alimentos_simulacion_1.png", as (png) replace</v>
      </c>
      <c r="D258" s="3">
        <v>153</v>
      </c>
      <c r="E258" t="str">
        <f>BUSCARV(D258;[1]NOTAS!$A$2:$B$92;2;0)</f>
        <v>Tambopata</v>
      </c>
      <c r="F258" t="str">
        <f t="shared" ref="F258" si="459">"graph export "&amp;""""&amp;"$provincias_significativas\graficos\"&amp;E$5&amp;"\provincia_"&amp;E258&amp;"_var_"&amp;E$3&amp;"_"&amp;E$4&amp;".png"&amp;""""&amp;", as (png) replace"</f>
        <v>graph export "$provincias_significativas\graficos\malos\provincia_Tambopata_var_alimentos_simulacion_2.png", as (png) replace</v>
      </c>
      <c r="G258" s="4">
        <v>153</v>
      </c>
      <c r="H258" t="str">
        <f>BUSCARV(G258;[1]NOTAS!$A$2:$B$92;2;0)</f>
        <v>Tambopata</v>
      </c>
      <c r="I258" t="str">
        <f t="shared" ref="I258" si="460">"graph export "&amp;""""&amp;"$provincias_significativas\graficos\"&amp;H$5&amp;"\provincia_"&amp;H258&amp;"_var_"&amp;H$3&amp;"_"&amp;H$4&amp;".png"&amp;""""&amp;", as (png) replace"</f>
        <v>graph export "$provincias_significativas\graficos\malos\provincia_Tambopata_var_alimentos_simulacion_3.png", as (png) replace</v>
      </c>
      <c r="J258" s="5">
        <v>152</v>
      </c>
      <c r="K258" t="str">
        <f>BUSCARV(J258;[1]NOTAS!$A$2:$B$92;2;0)</f>
        <v>Talara</v>
      </c>
      <c r="L258" t="str">
        <f t="shared" ref="L258" si="461">"graph export "&amp;""""&amp;"$provincias_significativas\graficos\"&amp;K$5&amp;"\provincia_"&amp;K258&amp;"_var_"&amp;K$3&amp;"_"&amp;K$4&amp;".png"&amp;""""&amp;", as (png) replace"</f>
        <v>graph export "$provincias_significativas\graficos\malos\provincia_Talara_var_alimentos_simulacion_4.png", as (png) replace</v>
      </c>
    </row>
    <row r="259" spans="1:12">
      <c r="A259" s="2">
        <v>158</v>
      </c>
      <c r="B259" t="str">
        <f>BUSCARV(A259;[1]NOTAS!$A$2:$B$92;2;0)</f>
        <v>Trujillo</v>
      </c>
      <c r="C259" t="str">
        <f>"putexcel set "&amp;""""&amp;"$provincias_significativas\"&amp;B$5&amp;"\output_"&amp;B$5&amp;"_"&amp;B$3&amp;"_"&amp;B$4&amp;".xlsx"&amp;""""&amp;", sheet("&amp;""""&amp;B259&amp;""""&amp;") modify"</f>
        <v>putexcel set "$provincias_significativas\malos\output_malos_alimentos_simulacion_1.xlsx", sheet("Trujillo") modify</v>
      </c>
      <c r="D259" s="3">
        <v>153</v>
      </c>
      <c r="E259" t="str">
        <f>BUSCARV(D259;[1]NOTAS!$A$2:$B$92;2;0)</f>
        <v>Tambopata</v>
      </c>
      <c r="F259" t="str">
        <f t="shared" ref="F259" si="462">"putexcel set "&amp;""""&amp;"$provincias_significativas\"&amp;E$5&amp;"\output_"&amp;E$5&amp;"_"&amp;E$3&amp;"_"&amp;E$4&amp;".xlsx"&amp;""""&amp;", sheet("&amp;""""&amp;E259&amp;""""&amp;") modify"</f>
        <v>putexcel set "$provincias_significativas\malos\output_malos_alimentos_simulacion_2.xlsx", sheet("Tambopata") modify</v>
      </c>
      <c r="G259" s="4">
        <v>153</v>
      </c>
      <c r="H259" t="str">
        <f>BUSCARV(G259;[1]NOTAS!$A$2:$B$92;2;0)</f>
        <v>Tambopata</v>
      </c>
      <c r="I259" t="str">
        <f t="shared" ref="I259" si="463">"putexcel set "&amp;""""&amp;"$provincias_significativas\"&amp;H$5&amp;"\output_"&amp;H$5&amp;"_"&amp;H$3&amp;"_"&amp;H$4&amp;".xlsx"&amp;""""&amp;", sheet("&amp;""""&amp;H259&amp;""""&amp;") modify"</f>
        <v>putexcel set "$provincias_significativas\malos\output_malos_alimentos_simulacion_3.xlsx", sheet("Tambopata") modify</v>
      </c>
      <c r="J259" s="5">
        <v>152</v>
      </c>
      <c r="K259" t="str">
        <f>BUSCARV(J259;[1]NOTAS!$A$2:$B$92;2;0)</f>
        <v>Talara</v>
      </c>
      <c r="L259" t="str">
        <f t="shared" ref="L259" si="464">"putexcel set "&amp;""""&amp;"$provincias_significativas\"&amp;K$5&amp;"\output_"&amp;K$5&amp;"_"&amp;K$3&amp;"_"&amp;K$4&amp;".xlsx"&amp;""""&amp;", sheet("&amp;""""&amp;K259&amp;""""&amp;") modify"</f>
        <v>putexcel set "$provincias_significativas\malos\output_malos_alimentos_simulacion_4.xlsx", sheet("Talara") modify</v>
      </c>
    </row>
    <row r="260" spans="1:12">
      <c r="A260" s="2">
        <v>158</v>
      </c>
      <c r="B260" t="str">
        <f>BUSCARV(A260;[1]NOTAS!$A$2:$B$92;2;0)</f>
        <v>Trujillo</v>
      </c>
      <c r="C260" t="str">
        <f>"putexcel J1=picture("&amp;""""&amp;"$provincias_significativas\graficos\"&amp;B$5&amp;"\provincia_"&amp;B260&amp;"_var_"&amp;B$3&amp;"_"&amp;B$2&amp;".png"&amp;""""&amp;")"</f>
        <v>putexcel J1=picture("$provincias_significativas\graficos\malos\provincia_Trujillo_var_alimentos_simulacion_1.png")</v>
      </c>
      <c r="D260" s="3">
        <v>153</v>
      </c>
      <c r="E260" t="str">
        <f>BUSCARV(D260;[1]NOTAS!$A$2:$B$92;2;0)</f>
        <v>Tambopata</v>
      </c>
      <c r="F260" t="str">
        <f t="shared" ref="F260" si="465">"putexcel J1=picture("&amp;""""&amp;"$provincias_significativas\graficos\"&amp;E$5&amp;"\provincia_"&amp;E260&amp;"_var_"&amp;E$3&amp;"_"&amp;E$2&amp;".png"&amp;""""&amp;")"</f>
        <v>putexcel J1=picture("$provincias_significativas\graficos\malos\provincia_Tambopata_var_alimentos_simulacion_2.png")</v>
      </c>
      <c r="G260" s="4">
        <v>153</v>
      </c>
      <c r="H260" t="str">
        <f>BUSCARV(G260;[1]NOTAS!$A$2:$B$92;2;0)</f>
        <v>Tambopata</v>
      </c>
      <c r="I260" t="str">
        <f t="shared" ref="I260" si="466">"putexcel J1=picture("&amp;""""&amp;"$provincias_significativas\graficos\"&amp;H$5&amp;"\provincia_"&amp;H260&amp;"_var_"&amp;H$3&amp;"_"&amp;H$2&amp;".png"&amp;""""&amp;")"</f>
        <v>putexcel J1=picture("$provincias_significativas\graficos\malos\provincia_Tambopata_var_alimentos_simulacion_3.png")</v>
      </c>
      <c r="J260" s="5">
        <v>152</v>
      </c>
      <c r="K260" t="str">
        <f>BUSCARV(J260;[1]NOTAS!$A$2:$B$92;2;0)</f>
        <v>Talara</v>
      </c>
      <c r="L260" t="str">
        <f t="shared" ref="L260" si="467">"putexcel J1=picture("&amp;""""&amp;"$provincias_significativas\graficos\"&amp;K$5&amp;"\provincia_"&amp;K260&amp;"_var_"&amp;K$3&amp;"_"&amp;K$2&amp;".png"&amp;""""&amp;")"</f>
        <v>putexcel J1=picture("$provincias_significativas\graficos\malos\provincia_Talara_var_alimentos_simulacion_4.png")</v>
      </c>
    </row>
    <row r="261" spans="1:12">
      <c r="A261" s="2">
        <v>158</v>
      </c>
      <c r="B261" t="str">
        <f>BUSCARV(A261;[1]NOTAS!$A$2:$B$92;2;0)</f>
        <v>Trujillo</v>
      </c>
      <c r="C261" t="s">
        <v>108</v>
      </c>
      <c r="D261" s="3">
        <v>153</v>
      </c>
      <c r="E261" t="str">
        <f>BUSCARV(D261;[1]NOTAS!$A$2:$B$92;2;0)</f>
        <v>Tambopata</v>
      </c>
      <c r="F261" t="s">
        <v>108</v>
      </c>
      <c r="G261" s="4">
        <v>153</v>
      </c>
      <c r="H261" t="str">
        <f>BUSCARV(G261;[1]NOTAS!$A$2:$B$92;2;0)</f>
        <v>Tambopata</v>
      </c>
      <c r="I261" t="s">
        <v>108</v>
      </c>
      <c r="J261" s="5">
        <v>152</v>
      </c>
      <c r="K261" t="str">
        <f>BUSCARV(J261;[1]NOTAS!$A$2:$B$92;2;0)</f>
        <v>Talara</v>
      </c>
      <c r="L261" t="s">
        <v>108</v>
      </c>
    </row>
    <row r="262" spans="1:12">
      <c r="A262" s="2">
        <v>162</v>
      </c>
      <c r="B262" t="str">
        <f>BUSCARV(A262;[1]NOTAS!$A$2:$B$92;2;0)</f>
        <v>Utcubamba</v>
      </c>
      <c r="C262" t="str">
        <f>"if `j'=="&amp;A262&amp;" {"</f>
        <v>if `j'==162 {</v>
      </c>
      <c r="D262" s="3">
        <v>158</v>
      </c>
      <c r="E262" t="str">
        <f>BUSCARV(D262;[1]NOTAS!$A$2:$B$92;2;0)</f>
        <v>Trujillo</v>
      </c>
      <c r="F262" t="str">
        <f>"if `j'=="&amp;D262&amp;" {"</f>
        <v>if `j'==158 {</v>
      </c>
      <c r="G262" s="4">
        <v>158</v>
      </c>
      <c r="H262" t="str">
        <f>BUSCARV(G262;[1]NOTAS!$A$2:$B$92;2;0)</f>
        <v>Trujillo</v>
      </c>
      <c r="I262" t="str">
        <f>"if `j'=="&amp;G262&amp;" {"</f>
        <v>if `j'==158 {</v>
      </c>
      <c r="J262" s="5">
        <v>153</v>
      </c>
      <c r="K262" t="str">
        <f>BUSCARV(J262;[1]NOTAS!$A$2:$B$92;2;0)</f>
        <v>Tambopata</v>
      </c>
      <c r="L262" t="str">
        <f>"if `j'=="&amp;J262&amp;" {"</f>
        <v>if `j'==153 {</v>
      </c>
    </row>
    <row r="263" spans="1:12">
      <c r="A263" s="2">
        <v>162</v>
      </c>
      <c r="B263" t="str">
        <f>BUSCARV(A263;[1]NOTAS!$A$2:$B$92;2;0)</f>
        <v>Utcubamba</v>
      </c>
      <c r="C263" t="str">
        <f>"export excel ""$provincias_significativas\"&amp;B$5&amp;"\output_"&amp;B$5&amp;"_"&amp;B$3&amp;"_"&amp;B$4&amp;".xlsx"", firstrow(variables) sheet("&amp;""""&amp;B263&amp;""""&amp;", replace) keepcellfmt"</f>
        <v>export excel "$provincias_significativas\malos\output_malos_alimentos_simulacion_1.xlsx", firstrow(variables) sheet("Utcubamba", replace) keepcellfmt</v>
      </c>
      <c r="D263" s="3">
        <v>158</v>
      </c>
      <c r="E263" t="str">
        <f>BUSCARV(D263;[1]NOTAS!$A$2:$B$92;2;0)</f>
        <v>Trujillo</v>
      </c>
      <c r="F263" t="str">
        <f>"export excel ""$provincias_significativas\"&amp;E$5&amp;"\output_"&amp;E$5&amp;"_"&amp;E$3&amp;"_"&amp;E$4&amp;".xlsx"", firstrow(variables) sheet("&amp;""""&amp;E263&amp;""""&amp;", replace) keepcellfmt"</f>
        <v>export excel "$provincias_significativas\malos\output_malos_alimentos_simulacion_2.xlsx", firstrow(variables) sheet("Trujillo", replace) keepcellfmt</v>
      </c>
      <c r="G263" s="4">
        <v>158</v>
      </c>
      <c r="H263" t="str">
        <f>BUSCARV(G263;[1]NOTAS!$A$2:$B$92;2;0)</f>
        <v>Trujillo</v>
      </c>
      <c r="I263" t="str">
        <f>"export excel ""$provincias_significativas\"&amp;H$5&amp;"\output_"&amp;H$5&amp;"_"&amp;H$3&amp;"_"&amp;H$4&amp;".xlsx"", firstrow(variables) sheet("&amp;""""&amp;H263&amp;""""&amp;", replace) keepcellfmt"</f>
        <v>export excel "$provincias_significativas\malos\output_malos_alimentos_simulacion_3.xlsx", firstrow(variables) sheet("Trujillo", replace) keepcellfmt</v>
      </c>
      <c r="J263" s="5">
        <v>153</v>
      </c>
      <c r="K263" t="str">
        <f>BUSCARV(J263;[1]NOTAS!$A$2:$B$92;2;0)</f>
        <v>Tambopata</v>
      </c>
      <c r="L263" t="str">
        <f>"export excel ""$provincias_significativas\"&amp;K$5&amp;"\output_"&amp;K$5&amp;"_"&amp;K$3&amp;"_"&amp;K$4&amp;".xlsx"", firstrow(variables) sheet("&amp;""""&amp;K263&amp;""""&amp;", replace) keepcellfmt"</f>
        <v>export excel "$provincias_significativas\malos\output_malos_alimentos_simulacion_4.xlsx", firstrow(variables) sheet("Tambopata", replace) keepcellfmt</v>
      </c>
    </row>
    <row r="264" spans="1:12">
      <c r="A264" s="2">
        <v>162</v>
      </c>
      <c r="B264" t="str">
        <f>BUSCARV(A264;[1]NOTAS!$A$2:$B$92;2;0)</f>
        <v>Utcubamba</v>
      </c>
      <c r="C264" t="s">
        <v>105</v>
      </c>
      <c r="D264" s="3">
        <v>158</v>
      </c>
      <c r="E264" t="str">
        <f>BUSCARV(D264;[1]NOTAS!$A$2:$B$92;2;0)</f>
        <v>Trujillo</v>
      </c>
      <c r="F264" t="s">
        <v>105</v>
      </c>
      <c r="G264" s="4">
        <v>158</v>
      </c>
      <c r="H264" t="str">
        <f>BUSCARV(G264;[1]NOTAS!$A$2:$B$92;2;0)</f>
        <v>Trujillo</v>
      </c>
      <c r="I264" t="s">
        <v>105</v>
      </c>
      <c r="J264" s="5">
        <v>153</v>
      </c>
      <c r="K264" t="str">
        <f>BUSCARV(J264;[1]NOTAS!$A$2:$B$92;2;0)</f>
        <v>Tambopata</v>
      </c>
      <c r="L264" t="s">
        <v>105</v>
      </c>
    </row>
    <row r="265" spans="1:12">
      <c r="A265" s="2">
        <v>162</v>
      </c>
      <c r="B265" t="str">
        <f>BUSCARV(A265;[1]NOTAS!$A$2:$B$92;2;0)</f>
        <v>Utcubamba</v>
      </c>
      <c r="C265" t="s">
        <v>106</v>
      </c>
      <c r="D265" s="3">
        <v>158</v>
      </c>
      <c r="E265" t="str">
        <f>BUSCARV(D265;[1]NOTAS!$A$2:$B$92;2;0)</f>
        <v>Trujillo</v>
      </c>
      <c r="F265" t="s">
        <v>106</v>
      </c>
      <c r="G265" s="4">
        <v>158</v>
      </c>
      <c r="H265" t="str">
        <f>BUSCARV(G265;[1]NOTAS!$A$2:$B$92;2;0)</f>
        <v>Trujillo</v>
      </c>
      <c r="I265" t="s">
        <v>106</v>
      </c>
      <c r="J265" s="5">
        <v>153</v>
      </c>
      <c r="K265" t="str">
        <f>BUSCARV(J265;[1]NOTAS!$A$2:$B$92;2;0)</f>
        <v>Tambopata</v>
      </c>
      <c r="L265" t="s">
        <v>106</v>
      </c>
    </row>
    <row r="266" spans="1:12">
      <c r="A266" s="2">
        <v>162</v>
      </c>
      <c r="B266" t="str">
        <f>BUSCARV(A266;[1]NOTAS!$A$2:$B$92;2;0)</f>
        <v>Utcubamba</v>
      </c>
      <c r="C266" t="str">
        <f>"nogrid labsize(*0.6)) xline(37, lcolor(ltblue) ) ylabel(,nogrid) ytitle(""Pobreza Estandarizada"", size(*0.7)) title("&amp;""""&amp;"Pobreza de la Provincia "&amp;B266&amp;""&amp;""""&amp;",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  <c r="D266" s="3">
        <v>158</v>
      </c>
      <c r="E266" t="str">
        <f>BUSCARV(D266;[1]NOTAS!$A$2:$B$92;2;0)</f>
        <v>Trujillo</v>
      </c>
      <c r="F266" t="str">
        <f>"nogrid labsize(*0.6)) xline(37, lcolor(ltblue) ) ylabel(,nogrid) ytitle(""Pobreza Estandarizada"", size(*0.7)) title("&amp;""""&amp;"Pobreza de la Provincia "&amp;E266&amp;""&amp;""""&amp;",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  <c r="G266" s="4">
        <v>158</v>
      </c>
      <c r="H266" t="str">
        <f>BUSCARV(G266;[1]NOTAS!$A$2:$B$92;2;0)</f>
        <v>Trujillo</v>
      </c>
      <c r="I266" t="str">
        <f>"nogrid labsize(*0.6)) xline(37, lcolor(ltblue) ) ylabel(,nogrid) ytitle(""Pobreza Estandarizada"", size(*0.7)) title("&amp;""""&amp;"Pobreza de la Provincia "&amp;H266&amp;""&amp;""""&amp;",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  <c r="J266" s="5">
        <v>153</v>
      </c>
      <c r="K266" t="str">
        <f>BUSCARV(J266;[1]NOTAS!$A$2:$B$92;2;0)</f>
        <v>Tambopata</v>
      </c>
      <c r="L266" t="str">
        <f>"nogrid labsize(*0.6)) xline(37, lcolor(ltblue) ) ylabel(,nogrid) ytitle(""Pobreza Estandarizada"", size(*0.7)) title("&amp;""""&amp;"Pobreza de la Provincia "&amp;K266&amp;""&amp;""""&amp;",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</row>
    <row r="267" spans="1:12">
      <c r="A267" s="2">
        <v>162</v>
      </c>
      <c r="B267" t="str">
        <f>BUSCARV(A267;[1]NOTAS!$A$2:$B$92;2;0)</f>
        <v>Utcubamba</v>
      </c>
      <c r="C267" t="str">
        <f>"graph export "&amp;""""&amp;"$provincias_significativas\graficos\"&amp;B$5&amp;"\provincia_"&amp;B267&amp;"_var_"&amp;B$3&amp;"_"&amp;B$4&amp;".png"&amp;""""&amp;", as (png) replace"</f>
        <v>graph export "$provincias_significativas\graficos\malos\provincia_Utcubamba_var_alimentos_simulacion_1.png", as (png) replace</v>
      </c>
      <c r="D267" s="3">
        <v>158</v>
      </c>
      <c r="E267" t="str">
        <f>BUSCARV(D267;[1]NOTAS!$A$2:$B$92;2;0)</f>
        <v>Trujillo</v>
      </c>
      <c r="F267" t="str">
        <f>"graph export "&amp;""""&amp;"$provincias_significativas\graficos\"&amp;E$5&amp;"\provincia_"&amp;E267&amp;"_var_"&amp;E$3&amp;"_"&amp;E$4&amp;".png"&amp;""""&amp;", as (png) replace"</f>
        <v>graph export "$provincias_significativas\graficos\malos\provincia_Trujillo_var_alimentos_simulacion_2.png", as (png) replace</v>
      </c>
      <c r="G267" s="4">
        <v>158</v>
      </c>
      <c r="H267" t="str">
        <f>BUSCARV(G267;[1]NOTAS!$A$2:$B$92;2;0)</f>
        <v>Trujillo</v>
      </c>
      <c r="I267" t="str">
        <f>"graph export "&amp;""""&amp;"$provincias_significativas\graficos\"&amp;H$5&amp;"\provincia_"&amp;H267&amp;"_var_"&amp;H$3&amp;"_"&amp;H$4&amp;".png"&amp;""""&amp;", as (png) replace"</f>
        <v>graph export "$provincias_significativas\graficos\malos\provincia_Trujillo_var_alimentos_simulacion_3.png", as (png) replace</v>
      </c>
      <c r="J267" s="5">
        <v>153</v>
      </c>
      <c r="K267" t="str">
        <f>BUSCARV(J267;[1]NOTAS!$A$2:$B$92;2;0)</f>
        <v>Tambopata</v>
      </c>
      <c r="L267" t="str">
        <f>"graph export "&amp;""""&amp;"$provincias_significativas\graficos\"&amp;K$5&amp;"\provincia_"&amp;K267&amp;"_var_"&amp;K$3&amp;"_"&amp;K$4&amp;".png"&amp;""""&amp;", as (png) replace"</f>
        <v>graph export "$provincias_significativas\graficos\malos\provincia_Tambopata_var_alimentos_simulacion_4.png", as (png) replace</v>
      </c>
    </row>
    <row r="268" spans="1:12">
      <c r="A268" s="2">
        <v>162</v>
      </c>
      <c r="B268" t="str">
        <f>BUSCARV(A268;[1]NOTAS!$A$2:$B$92;2;0)</f>
        <v>Utcubamba</v>
      </c>
      <c r="C268" t="str">
        <f>"putexcel set "&amp;""""&amp;"$provincias_significativas\"&amp;B$5&amp;"\output_"&amp;B$5&amp;"_"&amp;B$3&amp;"_"&amp;B$4&amp;".xlsx"&amp;""""&amp;", sheet("&amp;""""&amp;B268&amp;""""&amp;") modify"</f>
        <v>putexcel set "$provincias_significativas\malos\output_malos_alimentos_simulacion_1.xlsx", sheet("Utcubamba") modify</v>
      </c>
      <c r="D268" s="3">
        <v>158</v>
      </c>
      <c r="E268" t="str">
        <f>BUSCARV(D268;[1]NOTAS!$A$2:$B$92;2;0)</f>
        <v>Trujillo</v>
      </c>
      <c r="F268" t="str">
        <f>"putexcel set "&amp;""""&amp;"$provincias_significativas\"&amp;E$5&amp;"\output_"&amp;E$5&amp;"_"&amp;E$3&amp;"_"&amp;E$4&amp;".xlsx"&amp;""""&amp;", sheet("&amp;""""&amp;E268&amp;""""&amp;") modify"</f>
        <v>putexcel set "$provincias_significativas\malos\output_malos_alimentos_simulacion_2.xlsx", sheet("Trujillo") modify</v>
      </c>
      <c r="G268" s="4">
        <v>158</v>
      </c>
      <c r="H268" t="str">
        <f>BUSCARV(G268;[1]NOTAS!$A$2:$B$92;2;0)</f>
        <v>Trujillo</v>
      </c>
      <c r="I268" t="str">
        <f>"putexcel set "&amp;""""&amp;"$provincias_significativas\"&amp;H$5&amp;"\output_"&amp;H$5&amp;"_"&amp;H$3&amp;"_"&amp;H$4&amp;".xlsx"&amp;""""&amp;", sheet("&amp;""""&amp;H268&amp;""""&amp;") modify"</f>
        <v>putexcel set "$provincias_significativas\malos\output_malos_alimentos_simulacion_3.xlsx", sheet("Trujillo") modify</v>
      </c>
      <c r="J268" s="5">
        <v>153</v>
      </c>
      <c r="K268" t="str">
        <f>BUSCARV(J268;[1]NOTAS!$A$2:$B$92;2;0)</f>
        <v>Tambopata</v>
      </c>
      <c r="L268" t="str">
        <f>"putexcel set "&amp;""""&amp;"$provincias_significativas\"&amp;K$5&amp;"\output_"&amp;K$5&amp;"_"&amp;K$3&amp;"_"&amp;K$4&amp;".xlsx"&amp;""""&amp;", sheet("&amp;""""&amp;K268&amp;""""&amp;") modify"</f>
        <v>putexcel set "$provincias_significativas\malos\output_malos_alimentos_simulacion_4.xlsx", sheet("Tambopata") modify</v>
      </c>
    </row>
    <row r="269" spans="1:12">
      <c r="A269" s="2">
        <v>162</v>
      </c>
      <c r="B269" t="str">
        <f>BUSCARV(A269;[1]NOTAS!$A$2:$B$92;2;0)</f>
        <v>Utcubamba</v>
      </c>
      <c r="C269" t="str">
        <f>"putexcel J1=picture("&amp;""""&amp;"$provincias_significativas\graficos\"&amp;B$5&amp;"\provincia_"&amp;B269&amp;"_var_"&amp;B$3&amp;"_"&amp;B$2&amp;".png"&amp;""""&amp;")"</f>
        <v>putexcel J1=picture("$provincias_significativas\graficos\malos\provincia_Utcubamba_var_alimentos_simulacion_1.png")</v>
      </c>
      <c r="D269" s="3">
        <v>158</v>
      </c>
      <c r="E269" t="str">
        <f>BUSCARV(D269;[1]NOTAS!$A$2:$B$92;2;0)</f>
        <v>Trujillo</v>
      </c>
      <c r="F269" t="str">
        <f>"putexcel J1=picture("&amp;""""&amp;"$provincias_significativas\graficos\"&amp;E$5&amp;"\provincia_"&amp;E269&amp;"_var_"&amp;E$3&amp;"_"&amp;E$2&amp;".png"&amp;""""&amp;")"</f>
        <v>putexcel J1=picture("$provincias_significativas\graficos\malos\provincia_Trujillo_var_alimentos_simulacion_2.png")</v>
      </c>
      <c r="G269" s="4">
        <v>158</v>
      </c>
      <c r="H269" t="str">
        <f>BUSCARV(G269;[1]NOTAS!$A$2:$B$92;2;0)</f>
        <v>Trujillo</v>
      </c>
      <c r="I269" t="str">
        <f>"putexcel J1=picture("&amp;""""&amp;"$provincias_significativas\graficos\"&amp;H$5&amp;"\provincia_"&amp;H269&amp;"_var_"&amp;H$3&amp;"_"&amp;H$2&amp;".png"&amp;""""&amp;")"</f>
        <v>putexcel J1=picture("$provincias_significativas\graficos\malos\provincia_Trujillo_var_alimentos_simulacion_3.png")</v>
      </c>
      <c r="J269" s="5">
        <v>153</v>
      </c>
      <c r="K269" t="str">
        <f>BUSCARV(J269;[1]NOTAS!$A$2:$B$92;2;0)</f>
        <v>Tambopata</v>
      </c>
      <c r="L269" t="str">
        <f>"putexcel J1=picture("&amp;""""&amp;"$provincias_significativas\graficos\"&amp;K$5&amp;"\provincia_"&amp;K269&amp;"_var_"&amp;K$3&amp;"_"&amp;K$2&amp;".png"&amp;""""&amp;")"</f>
        <v>putexcel J1=picture("$provincias_significativas\graficos\malos\provincia_Tambopata_var_alimentos_simulacion_4.png")</v>
      </c>
    </row>
    <row r="270" spans="1:12">
      <c r="A270" s="2">
        <v>162</v>
      </c>
      <c r="B270" t="str">
        <f>BUSCARV(A270;[1]NOTAS!$A$2:$B$92;2;0)</f>
        <v>Utcubamba</v>
      </c>
      <c r="C270" t="s">
        <v>108</v>
      </c>
      <c r="D270" s="3">
        <v>158</v>
      </c>
      <c r="E270" t="str">
        <f>BUSCARV(D270;[1]NOTAS!$A$2:$B$92;2;0)</f>
        <v>Trujillo</v>
      </c>
      <c r="F270" t="s">
        <v>108</v>
      </c>
      <c r="G270" s="4">
        <v>158</v>
      </c>
      <c r="H270" t="str">
        <f>BUSCARV(G270;[1]NOTAS!$A$2:$B$92;2;0)</f>
        <v>Trujillo</v>
      </c>
      <c r="I270" t="s">
        <v>108</v>
      </c>
      <c r="J270" s="5">
        <v>153</v>
      </c>
      <c r="K270" t="str">
        <f>BUSCARV(J270;[1]NOTAS!$A$2:$B$92;2;0)</f>
        <v>Tambopata</v>
      </c>
      <c r="L270" t="s">
        <v>108</v>
      </c>
    </row>
    <row r="271" spans="1:12">
      <c r="A271" s="1"/>
      <c r="D271" s="3">
        <v>162</v>
      </c>
      <c r="E271" t="str">
        <f>BUSCARV(D271;[1]NOTAS!$A$2:$B$92;2;0)</f>
        <v>Utcubamba</v>
      </c>
      <c r="F271" t="str">
        <f t="shared" ref="F271" si="468">"if `j'=="&amp;D271&amp;" {"</f>
        <v>if `j'==162 {</v>
      </c>
      <c r="G271" s="4">
        <v>162</v>
      </c>
      <c r="H271" t="str">
        <f>BUSCARV(G271;[1]NOTAS!$A$2:$B$92;2;0)</f>
        <v>Utcubamba</v>
      </c>
      <c r="I271" t="str">
        <f t="shared" ref="I271" si="469">"if `j'=="&amp;G271&amp;" {"</f>
        <v>if `j'==162 {</v>
      </c>
      <c r="J271" s="5">
        <v>157</v>
      </c>
      <c r="K271" t="str">
        <f>BUSCARV(J271;[1]NOTAS!$A$2:$B$92;2;0)</f>
        <v>Tocache</v>
      </c>
      <c r="L271" t="str">
        <f t="shared" ref="L271" si="470">"if `j'=="&amp;J271&amp;" {"</f>
        <v>if `j'==157 {</v>
      </c>
    </row>
    <row r="272" spans="1:12">
      <c r="A272" s="1"/>
      <c r="D272" s="3">
        <v>162</v>
      </c>
      <c r="E272" t="str">
        <f>BUSCARV(D272;[1]NOTAS!$A$2:$B$92;2;0)</f>
        <v>Utcubamba</v>
      </c>
      <c r="F272" t="str">
        <f t="shared" ref="F272" si="471">"export excel ""$provincias_significativas\"&amp;E$5&amp;"\output_"&amp;E$5&amp;"_"&amp;E$3&amp;"_"&amp;E$4&amp;".xlsx"", firstrow(variables) sheet("&amp;""""&amp;E272&amp;""""&amp;", replace) keepcellfmt"</f>
        <v>export excel "$provincias_significativas\malos\output_malos_alimentos_simulacion_2.xlsx", firstrow(variables) sheet("Utcubamba", replace) keepcellfmt</v>
      </c>
      <c r="G272" s="4">
        <v>162</v>
      </c>
      <c r="H272" t="str">
        <f>BUSCARV(G272;[1]NOTAS!$A$2:$B$92;2;0)</f>
        <v>Utcubamba</v>
      </c>
      <c r="I272" t="str">
        <f t="shared" ref="I272" si="472">"export excel ""$provincias_significativas\"&amp;H$5&amp;"\output_"&amp;H$5&amp;"_"&amp;H$3&amp;"_"&amp;H$4&amp;".xlsx"", firstrow(variables) sheet("&amp;""""&amp;H272&amp;""""&amp;", replace) keepcellfmt"</f>
        <v>export excel "$provincias_significativas\malos\output_malos_alimentos_simulacion_3.xlsx", firstrow(variables) sheet("Utcubamba", replace) keepcellfmt</v>
      </c>
      <c r="J272" s="5">
        <v>157</v>
      </c>
      <c r="K272" t="str">
        <f>BUSCARV(J272;[1]NOTAS!$A$2:$B$92;2;0)</f>
        <v>Tocache</v>
      </c>
      <c r="L272" t="str">
        <f t="shared" ref="L272" si="473">"export excel ""$provincias_significativas\"&amp;K$5&amp;"\output_"&amp;K$5&amp;"_"&amp;K$3&amp;"_"&amp;K$4&amp;".xlsx"", firstrow(variables) sheet("&amp;""""&amp;K272&amp;""""&amp;", replace) keepcellfmt"</f>
        <v>export excel "$provincias_significativas\malos\output_malos_alimentos_simulacion_4.xlsx", firstrow(variables) sheet("Tocache", replace) keepcellfmt</v>
      </c>
    </row>
    <row r="273" spans="1:12">
      <c r="A273" s="1"/>
      <c r="D273" s="3">
        <v>162</v>
      </c>
      <c r="E273" t="str">
        <f>BUSCARV(D273;[1]NOTAS!$A$2:$B$92;2;0)</f>
        <v>Utcubamba</v>
      </c>
      <c r="F273" t="s">
        <v>105</v>
      </c>
      <c r="G273" s="4">
        <v>162</v>
      </c>
      <c r="H273" t="str">
        <f>BUSCARV(G273;[1]NOTAS!$A$2:$B$92;2;0)</f>
        <v>Utcubamba</v>
      </c>
      <c r="I273" t="s">
        <v>105</v>
      </c>
      <c r="J273" s="5">
        <v>157</v>
      </c>
      <c r="K273" t="str">
        <f>BUSCARV(J273;[1]NOTAS!$A$2:$B$92;2;0)</f>
        <v>Tocache</v>
      </c>
      <c r="L273" t="s">
        <v>105</v>
      </c>
    </row>
    <row r="274" spans="1:12">
      <c r="A274" s="1"/>
      <c r="D274" s="3">
        <v>162</v>
      </c>
      <c r="E274" t="str">
        <f>BUSCARV(D274;[1]NOTAS!$A$2:$B$92;2;0)</f>
        <v>Utcubamba</v>
      </c>
      <c r="F274" t="s">
        <v>106</v>
      </c>
      <c r="G274" s="4">
        <v>162</v>
      </c>
      <c r="H274" t="str">
        <f>BUSCARV(G274;[1]NOTAS!$A$2:$B$92;2;0)</f>
        <v>Utcubamba</v>
      </c>
      <c r="I274" t="s">
        <v>106</v>
      </c>
      <c r="J274" s="5">
        <v>157</v>
      </c>
      <c r="K274" t="str">
        <f>BUSCARV(J274;[1]NOTAS!$A$2:$B$92;2;0)</f>
        <v>Tocache</v>
      </c>
      <c r="L274" t="s">
        <v>106</v>
      </c>
    </row>
    <row r="275" spans="1:12">
      <c r="A275" s="1"/>
      <c r="D275" s="3">
        <v>162</v>
      </c>
      <c r="E275" t="str">
        <f>BUSCARV(D275;[1]NOTAS!$A$2:$B$92;2;0)</f>
        <v>Utcubamba</v>
      </c>
      <c r="F275" t="str">
        <f t="shared" ref="F275" si="474">"nogrid labsize(*0.6)) xline(37, lcolor(ltblue) ) ylabel(,nogrid) ytitle(""Pobreza Estandarizada"", size(*0.7)) title("&amp;""""&amp;"Pobreza de la Provincia "&amp;E275&amp;""&amp;""""&amp;",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  <c r="G275" s="4">
        <v>162</v>
      </c>
      <c r="H275" t="str">
        <f>BUSCARV(G275;[1]NOTAS!$A$2:$B$92;2;0)</f>
        <v>Utcubamba</v>
      </c>
      <c r="I275" t="str">
        <f t="shared" ref="I275" si="475">"nogrid labsize(*0.6)) xline(37, lcolor(ltblue) ) ylabel(,nogrid) ytitle(""Pobreza Estandarizada"", size(*0.7)) title("&amp;""""&amp;"Pobreza de la Provincia "&amp;H275&amp;""&amp;""""&amp;",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  <c r="J275" s="5">
        <v>157</v>
      </c>
      <c r="K275" t="str">
        <f>BUSCARV(J275;[1]NOTAS!$A$2:$B$92;2;0)</f>
        <v>Tocache</v>
      </c>
      <c r="L275" t="str">
        <f t="shared" ref="L275" si="476">"nogrid labsize(*0.6)) xline(37, lcolor(ltblue) ) ylabel(,nogrid) ytitle(""Pobreza Estandarizada"", size(*0.7)) title("&amp;""""&amp;"Pobreza de la Provincia "&amp;K275&amp;""&amp;""""&amp;",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Tocache", size(10pt)) graphregion(color(white)) legend(label(1 "Observado") label(2 "SCM") label(3 "SCM Spillover"))</v>
      </c>
    </row>
    <row r="276" spans="1:12">
      <c r="A276" s="1"/>
      <c r="D276" s="3">
        <v>162</v>
      </c>
      <c r="E276" t="str">
        <f>BUSCARV(D276;[1]NOTAS!$A$2:$B$92;2;0)</f>
        <v>Utcubamba</v>
      </c>
      <c r="F276" t="str">
        <f t="shared" ref="F276" si="477">"graph export "&amp;""""&amp;"$provincias_significativas\graficos\"&amp;E$5&amp;"\provincia_"&amp;E276&amp;"_var_"&amp;E$3&amp;"_"&amp;E$4&amp;".png"&amp;""""&amp;", as (png) replace"</f>
        <v>graph export "$provincias_significativas\graficos\malos\provincia_Utcubamba_var_alimentos_simulacion_2.png", as (png) replace</v>
      </c>
      <c r="G276" s="4">
        <v>162</v>
      </c>
      <c r="H276" t="str">
        <f>BUSCARV(G276;[1]NOTAS!$A$2:$B$92;2;0)</f>
        <v>Utcubamba</v>
      </c>
      <c r="I276" t="str">
        <f t="shared" ref="I276" si="478">"graph export "&amp;""""&amp;"$provincias_significativas\graficos\"&amp;H$5&amp;"\provincia_"&amp;H276&amp;"_var_"&amp;H$3&amp;"_"&amp;H$4&amp;".png"&amp;""""&amp;", as (png) replace"</f>
        <v>graph export "$provincias_significativas\graficos\malos\provincia_Utcubamba_var_alimentos_simulacion_3.png", as (png) replace</v>
      </c>
      <c r="J276" s="5">
        <v>157</v>
      </c>
      <c r="K276" t="str">
        <f>BUSCARV(J276;[1]NOTAS!$A$2:$B$92;2;0)</f>
        <v>Tocache</v>
      </c>
      <c r="L276" t="str">
        <f t="shared" ref="L276" si="479">"graph export "&amp;""""&amp;"$provincias_significativas\graficos\"&amp;K$5&amp;"\provincia_"&amp;K276&amp;"_var_"&amp;K$3&amp;"_"&amp;K$4&amp;".png"&amp;""""&amp;", as (png) replace"</f>
        <v>graph export "$provincias_significativas\graficos\malos\provincia_Tocache_var_alimentos_simulacion_4.png", as (png) replace</v>
      </c>
    </row>
    <row r="277" spans="1:12">
      <c r="A277" s="1"/>
      <c r="D277" s="3">
        <v>162</v>
      </c>
      <c r="E277" t="str">
        <f>BUSCARV(D277;[1]NOTAS!$A$2:$B$92;2;0)</f>
        <v>Utcubamba</v>
      </c>
      <c r="F277" t="str">
        <f t="shared" ref="F277" si="480">"putexcel set "&amp;""""&amp;"$provincias_significativas\"&amp;E$5&amp;"\output_"&amp;E$5&amp;"_"&amp;E$3&amp;"_"&amp;E$4&amp;".xlsx"&amp;""""&amp;", sheet("&amp;""""&amp;E277&amp;""""&amp;") modify"</f>
        <v>putexcel set "$provincias_significativas\malos\output_malos_alimentos_simulacion_2.xlsx", sheet("Utcubamba") modify</v>
      </c>
      <c r="G277" s="4">
        <v>162</v>
      </c>
      <c r="H277" t="str">
        <f>BUSCARV(G277;[1]NOTAS!$A$2:$B$92;2;0)</f>
        <v>Utcubamba</v>
      </c>
      <c r="I277" t="str">
        <f t="shared" ref="I277" si="481">"putexcel set "&amp;""""&amp;"$provincias_significativas\"&amp;H$5&amp;"\output_"&amp;H$5&amp;"_"&amp;H$3&amp;"_"&amp;H$4&amp;".xlsx"&amp;""""&amp;", sheet("&amp;""""&amp;H277&amp;""""&amp;") modify"</f>
        <v>putexcel set "$provincias_significativas\malos\output_malos_alimentos_simulacion_3.xlsx", sheet("Utcubamba") modify</v>
      </c>
      <c r="J277" s="5">
        <v>157</v>
      </c>
      <c r="K277" t="str">
        <f>BUSCARV(J277;[1]NOTAS!$A$2:$B$92;2;0)</f>
        <v>Tocache</v>
      </c>
      <c r="L277" t="str">
        <f t="shared" ref="L277" si="482">"putexcel set "&amp;""""&amp;"$provincias_significativas\"&amp;K$5&amp;"\output_"&amp;K$5&amp;"_"&amp;K$3&amp;"_"&amp;K$4&amp;".xlsx"&amp;""""&amp;", sheet("&amp;""""&amp;K277&amp;""""&amp;") modify"</f>
        <v>putexcel set "$provincias_significativas\malos\output_malos_alimentos_simulacion_4.xlsx", sheet("Tocache") modify</v>
      </c>
    </row>
    <row r="278" spans="1:12">
      <c r="A278" s="1"/>
      <c r="D278" s="3">
        <v>162</v>
      </c>
      <c r="E278" t="str">
        <f>BUSCARV(D278;[1]NOTAS!$A$2:$B$92;2;0)</f>
        <v>Utcubamba</v>
      </c>
      <c r="F278" t="str">
        <f t="shared" ref="F278" si="483">"putexcel J1=picture("&amp;""""&amp;"$provincias_significativas\graficos\"&amp;E$5&amp;"\provincia_"&amp;E278&amp;"_var_"&amp;E$3&amp;"_"&amp;E$2&amp;".png"&amp;""""&amp;")"</f>
        <v>putexcel J1=picture("$provincias_significativas\graficos\malos\provincia_Utcubamba_var_alimentos_simulacion_2.png")</v>
      </c>
      <c r="G278" s="4">
        <v>162</v>
      </c>
      <c r="H278" t="str">
        <f>BUSCARV(G278;[1]NOTAS!$A$2:$B$92;2;0)</f>
        <v>Utcubamba</v>
      </c>
      <c r="I278" t="str">
        <f t="shared" ref="I278" si="484">"putexcel J1=picture("&amp;""""&amp;"$provincias_significativas\graficos\"&amp;H$5&amp;"\provincia_"&amp;H278&amp;"_var_"&amp;H$3&amp;"_"&amp;H$2&amp;".png"&amp;""""&amp;")"</f>
        <v>putexcel J1=picture("$provincias_significativas\graficos\malos\provincia_Utcubamba_var_alimentos_simulacion_3.png")</v>
      </c>
      <c r="J278" s="5">
        <v>157</v>
      </c>
      <c r="K278" t="str">
        <f>BUSCARV(J278;[1]NOTAS!$A$2:$B$92;2;0)</f>
        <v>Tocache</v>
      </c>
      <c r="L278" t="str">
        <f t="shared" ref="L278" si="485">"putexcel J1=picture("&amp;""""&amp;"$provincias_significativas\graficos\"&amp;K$5&amp;"\provincia_"&amp;K278&amp;"_var_"&amp;K$3&amp;"_"&amp;K$2&amp;".png"&amp;""""&amp;")"</f>
        <v>putexcel J1=picture("$provincias_significativas\graficos\malos\provincia_Tocache_var_alimentos_simulacion_4.png")</v>
      </c>
    </row>
    <row r="279" spans="1:12">
      <c r="A279" s="1"/>
      <c r="D279" s="3">
        <v>162</v>
      </c>
      <c r="E279" t="str">
        <f>BUSCARV(D279;[1]NOTAS!$A$2:$B$92;2;0)</f>
        <v>Utcubamba</v>
      </c>
      <c r="F279" t="s">
        <v>108</v>
      </c>
      <c r="G279" s="4">
        <v>162</v>
      </c>
      <c r="H279" t="str">
        <f>BUSCARV(G279;[1]NOTAS!$A$2:$B$92;2;0)</f>
        <v>Utcubamba</v>
      </c>
      <c r="I279" t="s">
        <v>108</v>
      </c>
      <c r="J279" s="5">
        <v>157</v>
      </c>
      <c r="K279" t="str">
        <f>BUSCARV(J279;[1]NOTAS!$A$2:$B$92;2;0)</f>
        <v>Tocache</v>
      </c>
      <c r="L279" t="s">
        <v>108</v>
      </c>
    </row>
    <row r="280" spans="1:12">
      <c r="A280" s="1"/>
      <c r="D280" s="1"/>
      <c r="G280" s="1"/>
      <c r="J280" s="5">
        <v>158</v>
      </c>
      <c r="K280" t="str">
        <f>BUSCARV(J280;[1]NOTAS!$A$2:$B$92;2;0)</f>
        <v>Trujillo</v>
      </c>
      <c r="L280" t="str">
        <f t="shared" ref="L280" si="486">"if `j'=="&amp;J280&amp;" {"</f>
        <v>if `j'==158 {</v>
      </c>
    </row>
    <row r="281" spans="1:12">
      <c r="A281" s="1"/>
      <c r="D281" s="1"/>
      <c r="G281" s="1"/>
      <c r="J281" s="5">
        <v>158</v>
      </c>
      <c r="K281" t="str">
        <f>BUSCARV(J281;[1]NOTAS!$A$2:$B$92;2;0)</f>
        <v>Trujillo</v>
      </c>
      <c r="L281" t="str">
        <f t="shared" ref="L281" si="487">"export excel ""$provincias_significativas\"&amp;K$5&amp;"\output_"&amp;K$5&amp;"_"&amp;K$3&amp;"_"&amp;K$4&amp;".xlsx"", firstrow(variables) sheet("&amp;""""&amp;K281&amp;""""&amp;", replace) keepcellfmt"</f>
        <v>export excel "$provincias_significativas\malos\output_malos_alimentos_simulacion_4.xlsx", firstrow(variables) sheet("Trujillo", replace) keepcellfmt</v>
      </c>
    </row>
    <row r="282" spans="1:12">
      <c r="A282" s="1"/>
      <c r="D282" s="1"/>
      <c r="G282" s="1"/>
      <c r="J282" s="5">
        <v>158</v>
      </c>
      <c r="K282" t="str">
        <f>BUSCARV(J282;[1]NOTAS!$A$2:$B$92;2;0)</f>
        <v>Trujillo</v>
      </c>
      <c r="L282" t="s">
        <v>105</v>
      </c>
    </row>
    <row r="283" spans="1:12">
      <c r="A283" s="1"/>
      <c r="D283" s="1"/>
      <c r="G283" s="1"/>
      <c r="J283" s="5">
        <v>158</v>
      </c>
      <c r="K283" t="str">
        <f>BUSCARV(J283;[1]NOTAS!$A$2:$B$92;2;0)</f>
        <v>Trujillo</v>
      </c>
      <c r="L283" t="s">
        <v>106</v>
      </c>
    </row>
    <row r="284" spans="1:12">
      <c r="A284" s="1"/>
      <c r="D284" s="1"/>
      <c r="G284" s="1"/>
      <c r="J284" s="5">
        <v>158</v>
      </c>
      <c r="K284" t="str">
        <f>BUSCARV(J284;[1]NOTAS!$A$2:$B$92;2;0)</f>
        <v>Trujillo</v>
      </c>
      <c r="L284" t="str">
        <f t="shared" ref="L284" si="488">"nogrid labsize(*0.6)) xline(37, lcolor(ltblue) ) ylabel(,nogrid) ytitle(""Pobreza Estandarizada"", size(*0.7)) title("&amp;""""&amp;"Pobreza de la Provincia "&amp;K284&amp;""&amp;""""&amp;",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</row>
    <row r="285" spans="1:12">
      <c r="A285" s="1"/>
      <c r="D285" s="1"/>
      <c r="G285" s="1"/>
      <c r="J285" s="5">
        <v>158</v>
      </c>
      <c r="K285" t="str">
        <f>BUSCARV(J285;[1]NOTAS!$A$2:$B$92;2;0)</f>
        <v>Trujillo</v>
      </c>
      <c r="L285" t="str">
        <f t="shared" ref="L285" si="489">"graph export "&amp;""""&amp;"$provincias_significativas\graficos\"&amp;K$5&amp;"\provincia_"&amp;K285&amp;"_var_"&amp;K$3&amp;"_"&amp;K$4&amp;".png"&amp;""""&amp;", as (png) replace"</f>
        <v>graph export "$provincias_significativas\graficos\malos\provincia_Trujillo_var_alimentos_simulacion_4.png", as (png) replace</v>
      </c>
    </row>
    <row r="286" spans="1:12">
      <c r="A286" s="1"/>
      <c r="D286" s="1"/>
      <c r="G286" s="1"/>
      <c r="J286" s="5">
        <v>158</v>
      </c>
      <c r="K286" t="str">
        <f>BUSCARV(J286;[1]NOTAS!$A$2:$B$92;2;0)</f>
        <v>Trujillo</v>
      </c>
      <c r="L286" t="str">
        <f t="shared" ref="L286" si="490">"putexcel set "&amp;""""&amp;"$provincias_significativas\"&amp;K$5&amp;"\output_"&amp;K$5&amp;"_"&amp;K$3&amp;"_"&amp;K$4&amp;".xlsx"&amp;""""&amp;", sheet("&amp;""""&amp;K286&amp;""""&amp;") modify"</f>
        <v>putexcel set "$provincias_significativas\malos\output_malos_alimentos_simulacion_4.xlsx", sheet("Trujillo") modify</v>
      </c>
    </row>
    <row r="287" spans="1:12">
      <c r="A287" s="1"/>
      <c r="D287" s="1"/>
      <c r="G287" s="1"/>
      <c r="J287" s="5">
        <v>158</v>
      </c>
      <c r="K287" t="str">
        <f>BUSCARV(J287;[1]NOTAS!$A$2:$B$92;2;0)</f>
        <v>Trujillo</v>
      </c>
      <c r="L287" t="str">
        <f t="shared" ref="L287" si="491">"putexcel J1=picture("&amp;""""&amp;"$provincias_significativas\graficos\"&amp;K$5&amp;"\provincia_"&amp;K287&amp;"_var_"&amp;K$3&amp;"_"&amp;K$2&amp;".png"&amp;""""&amp;")"</f>
        <v>putexcel J1=picture("$provincias_significativas\graficos\malos\provincia_Trujillo_var_alimentos_simulacion_4.png")</v>
      </c>
    </row>
    <row r="288" spans="1:12">
      <c r="A288" s="1"/>
      <c r="D288" s="1"/>
      <c r="G288" s="1"/>
      <c r="J288" s="5">
        <v>158</v>
      </c>
      <c r="K288" t="str">
        <f>BUSCARV(J288;[1]NOTAS!$A$2:$B$92;2;0)</f>
        <v>Trujillo</v>
      </c>
      <c r="L288" t="s">
        <v>108</v>
      </c>
    </row>
    <row r="289" spans="1:12">
      <c r="A289" s="1"/>
      <c r="D289" s="1"/>
      <c r="G289" s="1"/>
      <c r="J289" s="5">
        <v>162</v>
      </c>
      <c r="K289" t="str">
        <f>BUSCARV(J289;[1]NOTAS!$A$2:$B$92;2;0)</f>
        <v>Utcubamba</v>
      </c>
      <c r="L289" t="str">
        <f t="shared" ref="L289" si="492">"if `j'=="&amp;J289&amp;" {"</f>
        <v>if `j'==162 {</v>
      </c>
    </row>
    <row r="290" spans="1:12">
      <c r="A290" s="1"/>
      <c r="D290" s="1"/>
      <c r="G290" s="1"/>
      <c r="J290" s="5">
        <v>162</v>
      </c>
      <c r="K290" t="str">
        <f>BUSCARV(J290;[1]NOTAS!$A$2:$B$92;2;0)</f>
        <v>Utcubamba</v>
      </c>
      <c r="L290" t="str">
        <f t="shared" ref="L290" si="493">"export excel ""$provincias_significativas\"&amp;K$5&amp;"\output_"&amp;K$5&amp;"_"&amp;K$3&amp;"_"&amp;K$4&amp;".xlsx"", firstrow(variables) sheet("&amp;""""&amp;K290&amp;""""&amp;", replace) keepcellfmt"</f>
        <v>export excel "$provincias_significativas\malos\output_malos_alimentos_simulacion_4.xlsx", firstrow(variables) sheet("Utcubamba", replace) keepcellfmt</v>
      </c>
    </row>
    <row r="291" spans="1:12">
      <c r="A291" s="1"/>
      <c r="D291" s="1"/>
      <c r="G291" s="1"/>
      <c r="J291" s="5">
        <v>162</v>
      </c>
      <c r="K291" t="str">
        <f>BUSCARV(J291;[1]NOTAS!$A$2:$B$92;2;0)</f>
        <v>Utcubamba</v>
      </c>
      <c r="L291" t="s">
        <v>105</v>
      </c>
    </row>
    <row r="292" spans="1:12">
      <c r="A292" s="1"/>
      <c r="D292" s="1"/>
      <c r="G292" s="1"/>
      <c r="J292" s="5">
        <v>162</v>
      </c>
      <c r="K292" t="str">
        <f>BUSCARV(J292;[1]NOTAS!$A$2:$B$92;2;0)</f>
        <v>Utcubamba</v>
      </c>
      <c r="L292" t="s">
        <v>106</v>
      </c>
    </row>
    <row r="293" spans="1:12">
      <c r="A293" s="1"/>
      <c r="D293" s="1"/>
      <c r="G293" s="1"/>
      <c r="J293" s="5">
        <v>162</v>
      </c>
      <c r="K293" t="str">
        <f>BUSCARV(J293;[1]NOTAS!$A$2:$B$92;2;0)</f>
        <v>Utcubamba</v>
      </c>
      <c r="L293" t="str">
        <f t="shared" ref="L293" si="494">"nogrid labsize(*0.6)) xline(37, lcolor(ltblue) ) ylabel(,nogrid) ytitle(""Pobreza Estandarizada"", size(*0.7)) title("&amp;""""&amp;"Pobreza de la Provincia "&amp;K293&amp;""&amp;""""&amp;",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</row>
    <row r="294" spans="1:12">
      <c r="A294" s="1"/>
      <c r="D294" s="1"/>
      <c r="G294" s="1"/>
      <c r="J294" s="5">
        <v>162</v>
      </c>
      <c r="K294" t="str">
        <f>BUSCARV(J294;[1]NOTAS!$A$2:$B$92;2;0)</f>
        <v>Utcubamba</v>
      </c>
      <c r="L294" t="str">
        <f t="shared" ref="L294" si="495">"graph export "&amp;""""&amp;"$provincias_significativas\graficos\"&amp;K$5&amp;"\provincia_"&amp;K294&amp;"_var_"&amp;K$3&amp;"_"&amp;K$4&amp;".png"&amp;""""&amp;", as (png) replace"</f>
        <v>graph export "$provincias_significativas\graficos\malos\provincia_Utcubamba_var_alimentos_simulacion_4.png", as (png) replace</v>
      </c>
    </row>
    <row r="295" spans="1:12">
      <c r="A295" s="1"/>
      <c r="D295" s="1"/>
      <c r="G295" s="1"/>
      <c r="J295" s="5">
        <v>162</v>
      </c>
      <c r="K295" t="str">
        <f>BUSCARV(J295;[1]NOTAS!$A$2:$B$92;2;0)</f>
        <v>Utcubamba</v>
      </c>
      <c r="L295" t="str">
        <f t="shared" ref="L295" si="496">"putexcel set "&amp;""""&amp;"$provincias_significativas\"&amp;K$5&amp;"\output_"&amp;K$5&amp;"_"&amp;K$3&amp;"_"&amp;K$4&amp;".xlsx"&amp;""""&amp;", sheet("&amp;""""&amp;K295&amp;""""&amp;") modify"</f>
        <v>putexcel set "$provincias_significativas\malos\output_malos_alimentos_simulacion_4.xlsx", sheet("Utcubamba") modify</v>
      </c>
    </row>
    <row r="296" spans="1:12">
      <c r="A296" s="1"/>
      <c r="D296" s="1"/>
      <c r="G296" s="1"/>
      <c r="J296" s="5">
        <v>162</v>
      </c>
      <c r="K296" t="str">
        <f>BUSCARV(J296;[1]NOTAS!$A$2:$B$92;2;0)</f>
        <v>Utcubamba</v>
      </c>
      <c r="L296" t="str">
        <f t="shared" ref="L296" si="497">"putexcel J1=picture("&amp;""""&amp;"$provincias_significativas\graficos\"&amp;K$5&amp;"\provincia_"&amp;K296&amp;"_var_"&amp;K$3&amp;"_"&amp;K$2&amp;".png"&amp;""""&amp;")"</f>
        <v>putexcel J1=picture("$provincias_significativas\graficos\malos\provincia_Utcubamba_var_alimentos_simulacion_4.png")</v>
      </c>
    </row>
    <row r="297" spans="1:12">
      <c r="A297" s="1"/>
      <c r="D297" s="1"/>
      <c r="G297" s="1"/>
      <c r="J297" s="5">
        <v>162</v>
      </c>
      <c r="K297" t="str">
        <f>BUSCARV(J297;[1]NOTAS!$A$2:$B$92;2;0)</f>
        <v>Utcubamba</v>
      </c>
      <c r="L297" t="s">
        <v>108</v>
      </c>
    </row>
    <row r="298" spans="1:12">
      <c r="A298" s="1"/>
      <c r="D298" s="1"/>
      <c r="G298" s="1"/>
      <c r="J298" s="1"/>
    </row>
    <row r="299" spans="1:12">
      <c r="A299" s="1"/>
      <c r="D299" s="1"/>
      <c r="G299" s="1"/>
      <c r="J299" s="1"/>
    </row>
    <row r="300" spans="1:12">
      <c r="A300" s="1"/>
      <c r="D300" s="1"/>
      <c r="G300" s="1"/>
      <c r="J300" s="1"/>
    </row>
    <row r="301" spans="1:12">
      <c r="A301" s="1"/>
      <c r="D301" s="1"/>
      <c r="G301" s="1"/>
      <c r="J301" s="1"/>
    </row>
    <row r="302" spans="1:12">
      <c r="A302" s="1"/>
      <c r="D302" s="1"/>
      <c r="G302" s="1"/>
      <c r="J302" s="1"/>
    </row>
    <row r="303" spans="1:12">
      <c r="A303" s="1"/>
      <c r="D303" s="1"/>
      <c r="G303" s="1"/>
      <c r="J303" s="1"/>
    </row>
    <row r="304" spans="1:12">
      <c r="A304" s="1"/>
      <c r="D304" s="1"/>
      <c r="G304" s="1"/>
      <c r="J304" s="1"/>
    </row>
    <row r="305" spans="1:10">
      <c r="A305" s="1"/>
      <c r="D305" s="1"/>
      <c r="G305" s="1"/>
      <c r="J305" s="1"/>
    </row>
    <row r="306" spans="1:10">
      <c r="A306" s="1"/>
      <c r="D306" s="1"/>
      <c r="G306" s="1"/>
      <c r="J306" s="1"/>
    </row>
    <row r="307" spans="1:10">
      <c r="A307" s="1"/>
      <c r="D307" s="1"/>
      <c r="G307" s="1"/>
      <c r="J307" s="1"/>
    </row>
    <row r="308" spans="1:10">
      <c r="A308" s="1"/>
      <c r="D308" s="1"/>
      <c r="G308" s="1"/>
      <c r="J308" s="1"/>
    </row>
    <row r="309" spans="1:10">
      <c r="A309" s="1"/>
      <c r="D309" s="1"/>
      <c r="G309" s="1"/>
      <c r="J309" s="1"/>
    </row>
    <row r="310" spans="1:10">
      <c r="A310" s="1"/>
      <c r="D310" s="1"/>
      <c r="G310" s="1"/>
      <c r="J310" s="1"/>
    </row>
    <row r="311" spans="1:10">
      <c r="A311" s="1"/>
      <c r="D311" s="1"/>
      <c r="G311" s="1"/>
      <c r="J311" s="1"/>
    </row>
    <row r="312" spans="1:10">
      <c r="A312" s="1"/>
      <c r="D312" s="1"/>
      <c r="G312" s="1"/>
      <c r="J312" s="1"/>
    </row>
    <row r="313" spans="1:10">
      <c r="A313" s="1"/>
      <c r="D313" s="1"/>
      <c r="G313" s="1"/>
      <c r="J313" s="1"/>
    </row>
    <row r="314" spans="1:10">
      <c r="A314" s="1"/>
      <c r="D314" s="1"/>
      <c r="G314" s="1"/>
      <c r="J314" s="1"/>
    </row>
    <row r="315" spans="1:10">
      <c r="A315" s="1"/>
      <c r="D315" s="1"/>
      <c r="G315" s="1"/>
      <c r="J315" s="1"/>
    </row>
    <row r="316" spans="1:10">
      <c r="A316" s="1"/>
      <c r="D316" s="1"/>
      <c r="G316" s="1"/>
      <c r="J316" s="1"/>
    </row>
    <row r="317" spans="1:10">
      <c r="A317" s="1"/>
      <c r="D317" s="1"/>
      <c r="G317" s="1"/>
      <c r="J317" s="1"/>
    </row>
    <row r="318" spans="1:10">
      <c r="A318" s="1"/>
      <c r="D318" s="1"/>
      <c r="G318" s="1"/>
      <c r="J318" s="1"/>
    </row>
    <row r="319" spans="1:10">
      <c r="A319" s="1"/>
      <c r="D319" s="1"/>
      <c r="G319" s="1"/>
      <c r="J319" s="1"/>
    </row>
    <row r="320" spans="1:10">
      <c r="A320" s="1"/>
      <c r="D320" s="1"/>
      <c r="G320" s="1"/>
      <c r="J320" s="1"/>
    </row>
    <row r="321" spans="1:10">
      <c r="A321" s="1"/>
      <c r="D321" s="1"/>
      <c r="G321" s="1"/>
      <c r="J321" s="1"/>
    </row>
    <row r="322" spans="1:10">
      <c r="A322" s="1"/>
      <c r="D322" s="1"/>
      <c r="G322" s="1"/>
      <c r="J322" s="1"/>
    </row>
    <row r="323" spans="1:10">
      <c r="A323" s="1"/>
      <c r="D323" s="1"/>
      <c r="G323" s="1"/>
      <c r="J323" s="1"/>
    </row>
    <row r="324" spans="1:10">
      <c r="A324" s="1"/>
      <c r="D324" s="1"/>
      <c r="G324" s="1"/>
      <c r="J324" s="1"/>
    </row>
    <row r="325" spans="1:10">
      <c r="A325" s="1"/>
      <c r="D325" s="1"/>
      <c r="G325" s="1"/>
      <c r="J325" s="1"/>
    </row>
    <row r="326" spans="1:10">
      <c r="A326" s="1"/>
      <c r="D326" s="1"/>
      <c r="G326" s="1"/>
      <c r="J326" s="1"/>
    </row>
    <row r="327" spans="1:10">
      <c r="A327" s="1"/>
      <c r="D327" s="1"/>
      <c r="G327" s="1"/>
      <c r="J327" s="1"/>
    </row>
    <row r="328" spans="1:10">
      <c r="A328" s="1"/>
      <c r="D328" s="1"/>
      <c r="G328" s="1"/>
      <c r="J328" s="1"/>
    </row>
    <row r="329" spans="1:10">
      <c r="A329" s="1"/>
      <c r="D329" s="1"/>
      <c r="G329" s="1"/>
      <c r="J329" s="1"/>
    </row>
    <row r="330" spans="1:10">
      <c r="A330" s="1"/>
      <c r="D330" s="1"/>
      <c r="G330" s="1"/>
      <c r="J330" s="1"/>
    </row>
    <row r="331" spans="1:10">
      <c r="A331" s="1"/>
      <c r="D331" s="1"/>
      <c r="G331" s="1"/>
      <c r="J331" s="1"/>
    </row>
    <row r="332" spans="1:10">
      <c r="A332" s="1"/>
      <c r="D332" s="1"/>
      <c r="G332" s="1"/>
      <c r="J332" s="1"/>
    </row>
    <row r="333" spans="1:10">
      <c r="A333" s="1"/>
      <c r="D333" s="1"/>
      <c r="G333" s="1"/>
      <c r="J333" s="1"/>
    </row>
    <row r="334" spans="1:10">
      <c r="A334" s="1"/>
      <c r="D334" s="1"/>
      <c r="G334" s="1"/>
      <c r="J334" s="1"/>
    </row>
    <row r="335" spans="1:10">
      <c r="A335" s="1"/>
      <c r="D335" s="1"/>
      <c r="G335" s="1"/>
      <c r="J335" s="1"/>
    </row>
    <row r="336" spans="1:10">
      <c r="A336" s="1"/>
      <c r="D336" s="1"/>
      <c r="G336" s="1"/>
      <c r="J336" s="1"/>
    </row>
    <row r="337" spans="1:10">
      <c r="A337" s="1"/>
      <c r="D337" s="1"/>
      <c r="G337" s="1"/>
      <c r="J337" s="1"/>
    </row>
    <row r="338" spans="1:10">
      <c r="A338" s="1"/>
      <c r="D338" s="1"/>
      <c r="G338" s="1"/>
      <c r="J338" s="1"/>
    </row>
    <row r="339" spans="1:10">
      <c r="A339" s="1"/>
      <c r="D339" s="1"/>
      <c r="G339" s="1"/>
      <c r="J339" s="1"/>
    </row>
    <row r="340" spans="1:10">
      <c r="A340" s="1"/>
      <c r="D340" s="1"/>
      <c r="G340" s="1"/>
      <c r="J340" s="1"/>
    </row>
    <row r="341" spans="1:10">
      <c r="A341" s="1"/>
      <c r="D341" s="1"/>
      <c r="G341" s="1"/>
      <c r="J341" s="1"/>
    </row>
    <row r="342" spans="1:10">
      <c r="A342" s="1"/>
      <c r="D342" s="1"/>
      <c r="G342" s="1"/>
      <c r="J342" s="1"/>
    </row>
    <row r="343" spans="1:10">
      <c r="A343" s="1"/>
      <c r="D343" s="1"/>
      <c r="G343" s="1"/>
      <c r="J343" s="1"/>
    </row>
    <row r="344" spans="1:10">
      <c r="A344" s="1"/>
      <c r="D344" s="1"/>
      <c r="G344" s="1"/>
      <c r="J344" s="1"/>
    </row>
    <row r="345" spans="1:10">
      <c r="A345" s="1"/>
      <c r="D345" s="1"/>
      <c r="G345" s="1"/>
      <c r="J345" s="1"/>
    </row>
    <row r="346" spans="1:10">
      <c r="A346" s="1"/>
      <c r="D346" s="1"/>
      <c r="G346" s="1"/>
      <c r="J346" s="1"/>
    </row>
    <row r="347" spans="1:10">
      <c r="A347" s="1"/>
      <c r="D347" s="1"/>
      <c r="G347" s="1"/>
      <c r="J347" s="1"/>
    </row>
    <row r="348" spans="1:10">
      <c r="A348" s="1"/>
      <c r="D348" s="1"/>
      <c r="G348" s="1"/>
      <c r="J348" s="1"/>
    </row>
    <row r="349" spans="1:10">
      <c r="A349" s="1"/>
      <c r="D349" s="1"/>
      <c r="G349" s="1"/>
      <c r="J349" s="1"/>
    </row>
    <row r="350" spans="1:10">
      <c r="A350" s="1"/>
      <c r="D350" s="1"/>
      <c r="G350" s="1"/>
      <c r="J350" s="1"/>
    </row>
    <row r="351" spans="1:10">
      <c r="A351" s="1"/>
      <c r="D351" s="1"/>
      <c r="G351" s="1"/>
      <c r="J351" s="1"/>
    </row>
    <row r="352" spans="1:10">
      <c r="A352" s="1"/>
      <c r="D352" s="1"/>
      <c r="G352" s="1"/>
      <c r="J352" s="1"/>
    </row>
    <row r="353" spans="1:10">
      <c r="A353" s="1"/>
      <c r="D353" s="1"/>
      <c r="G353" s="1"/>
      <c r="J353" s="1"/>
    </row>
    <row r="354" spans="1:10">
      <c r="A354" s="1"/>
      <c r="D354" s="1"/>
      <c r="G354" s="1"/>
      <c r="J354" s="1"/>
    </row>
    <row r="355" spans="1:10">
      <c r="A355" s="1"/>
      <c r="D355" s="1"/>
      <c r="G355" s="1"/>
      <c r="J355" s="1"/>
    </row>
    <row r="356" spans="1:10">
      <c r="A356" s="1"/>
      <c r="D356" s="1"/>
      <c r="G356" s="1"/>
      <c r="J356" s="1"/>
    </row>
    <row r="357" spans="1:10">
      <c r="A357" s="1"/>
      <c r="D357" s="1"/>
      <c r="G357" s="1"/>
      <c r="J357" s="1"/>
    </row>
    <row r="358" spans="1:10">
      <c r="A358" s="1"/>
      <c r="D358" s="1"/>
      <c r="G358" s="1"/>
      <c r="J358" s="1"/>
    </row>
    <row r="359" spans="1:10">
      <c r="A359" s="1"/>
      <c r="D359" s="1"/>
      <c r="G359" s="1"/>
      <c r="J359" s="1"/>
    </row>
    <row r="360" spans="1:10">
      <c r="A360" s="1"/>
      <c r="D360" s="1"/>
      <c r="G360" s="1"/>
      <c r="J360" s="1"/>
    </row>
    <row r="361" spans="1:10">
      <c r="A361" s="1"/>
      <c r="D361" s="1"/>
      <c r="G361" s="1"/>
      <c r="J361" s="1"/>
    </row>
    <row r="362" spans="1:10">
      <c r="A362" s="1"/>
      <c r="D362" s="1"/>
      <c r="G362" s="1"/>
      <c r="J362" s="1"/>
    </row>
    <row r="363" spans="1:10">
      <c r="A363" s="1"/>
      <c r="D363" s="1"/>
      <c r="G363" s="1"/>
      <c r="J363" s="1"/>
    </row>
    <row r="364" spans="1:10">
      <c r="A364" s="1"/>
      <c r="D364" s="1"/>
      <c r="G364" s="1"/>
      <c r="J364" s="1"/>
    </row>
    <row r="365" spans="1:10">
      <c r="A365" s="1"/>
      <c r="D365" s="1"/>
      <c r="G365" s="1"/>
      <c r="J365" s="1"/>
    </row>
    <row r="366" spans="1:10">
      <c r="A366" s="1"/>
      <c r="D366" s="1"/>
      <c r="G366" s="1"/>
      <c r="J366" s="1"/>
    </row>
    <row r="367" spans="1:10">
      <c r="A367" s="1"/>
      <c r="D367" s="1"/>
      <c r="G367" s="1"/>
      <c r="J367" s="1"/>
    </row>
    <row r="368" spans="1:10">
      <c r="A368" s="1"/>
      <c r="D368" s="1"/>
      <c r="G368" s="1"/>
      <c r="J368" s="1"/>
    </row>
    <row r="369" spans="1:10">
      <c r="A369" s="1"/>
      <c r="D369" s="1"/>
      <c r="G369" s="1"/>
      <c r="J369" s="1"/>
    </row>
    <row r="370" spans="1:10">
      <c r="D370" s="1"/>
      <c r="G370" s="1"/>
      <c r="J370" s="1"/>
    </row>
    <row r="371" spans="1:10">
      <c r="D371" s="1"/>
      <c r="G371" s="1"/>
      <c r="J371" s="1"/>
    </row>
    <row r="372" spans="1:10">
      <c r="D372" s="1"/>
      <c r="G372" s="1"/>
      <c r="J372" s="1"/>
    </row>
    <row r="373" spans="1:10">
      <c r="D373" s="1"/>
      <c r="G373" s="1"/>
      <c r="J373" s="1"/>
    </row>
    <row r="374" spans="1:10">
      <c r="D374" s="1"/>
      <c r="G374" s="1"/>
      <c r="J374" s="1"/>
    </row>
    <row r="375" spans="1:10">
      <c r="D375" s="1"/>
      <c r="G375" s="1"/>
      <c r="J375" s="1"/>
    </row>
    <row r="376" spans="1:10">
      <c r="D376" s="1"/>
      <c r="G376" s="1"/>
      <c r="J376" s="1"/>
    </row>
    <row r="377" spans="1:10">
      <c r="D377" s="1"/>
      <c r="G377" s="1"/>
      <c r="J377" s="1"/>
    </row>
    <row r="378" spans="1:10">
      <c r="D378" s="1"/>
      <c r="G378" s="1"/>
      <c r="J378" s="1"/>
    </row>
    <row r="379" spans="1:10">
      <c r="D379" s="1"/>
      <c r="G379" s="1"/>
      <c r="J379" s="1"/>
    </row>
    <row r="380" spans="1:10">
      <c r="D380" s="1"/>
      <c r="G380" s="1"/>
      <c r="J380" s="1"/>
    </row>
    <row r="381" spans="1:10">
      <c r="D381" s="1"/>
      <c r="G381" s="1"/>
      <c r="J381" s="1"/>
    </row>
    <row r="382" spans="1:10">
      <c r="D382" s="1"/>
      <c r="G382" s="1"/>
      <c r="J382" s="1"/>
    </row>
    <row r="383" spans="1:10">
      <c r="D383" s="1"/>
      <c r="G383" s="1"/>
      <c r="J383" s="1"/>
    </row>
    <row r="384" spans="1:10">
      <c r="D384" s="1"/>
      <c r="G384" s="1"/>
      <c r="J384" s="1"/>
    </row>
    <row r="385" spans="4:10">
      <c r="D385" s="1"/>
      <c r="G385" s="1"/>
      <c r="J385" s="1"/>
    </row>
    <row r="386" spans="4:10">
      <c r="D386" s="1"/>
      <c r="G386" s="1"/>
      <c r="J386" s="1"/>
    </row>
    <row r="387" spans="4:10">
      <c r="D387" s="1"/>
      <c r="G387" s="1"/>
      <c r="J387" s="1"/>
    </row>
    <row r="388" spans="4:10">
      <c r="D388" s="1"/>
      <c r="G388" s="1"/>
      <c r="J388" s="1"/>
    </row>
    <row r="389" spans="4:10">
      <c r="D389" s="1"/>
      <c r="G389" s="1"/>
      <c r="J389" s="1"/>
    </row>
    <row r="390" spans="4:10">
      <c r="D390" s="1"/>
      <c r="G390" s="1"/>
      <c r="J390" s="1"/>
    </row>
    <row r="391" spans="4:10">
      <c r="D391" s="1"/>
      <c r="G391" s="1"/>
      <c r="J391" s="1"/>
    </row>
    <row r="392" spans="4:10">
      <c r="D392" s="1"/>
      <c r="G392" s="1"/>
      <c r="J392" s="1"/>
    </row>
    <row r="393" spans="4:10">
      <c r="D393" s="1"/>
      <c r="G393" s="1"/>
      <c r="J393" s="1"/>
    </row>
    <row r="394" spans="4:10">
      <c r="D394" s="1"/>
      <c r="G394" s="1"/>
      <c r="J394" s="1"/>
    </row>
    <row r="395" spans="4:10">
      <c r="D395" s="1"/>
      <c r="G395" s="1"/>
      <c r="J395" s="1"/>
    </row>
    <row r="396" spans="4:10">
      <c r="D396" s="1"/>
      <c r="G396" s="1"/>
      <c r="J396" s="1"/>
    </row>
    <row r="397" spans="4:10">
      <c r="D397" s="1"/>
      <c r="G397" s="1"/>
      <c r="J397" s="1"/>
    </row>
    <row r="398" spans="4:10">
      <c r="D398" s="1"/>
      <c r="G398" s="1"/>
      <c r="J398" s="1"/>
    </row>
    <row r="399" spans="4:10">
      <c r="D399" s="1"/>
      <c r="G399" s="1"/>
      <c r="J399" s="1"/>
    </row>
    <row r="400" spans="4:10">
      <c r="D400" s="1"/>
      <c r="G400" s="1"/>
      <c r="J400" s="1"/>
    </row>
    <row r="401" spans="4:10">
      <c r="D401" s="1"/>
      <c r="G401" s="1"/>
      <c r="J401" s="1"/>
    </row>
    <row r="402" spans="4:10">
      <c r="D402" s="1"/>
      <c r="G402" s="1"/>
      <c r="J402" s="1"/>
    </row>
    <row r="403" spans="4:10">
      <c r="D403" s="1"/>
      <c r="G403" s="1"/>
      <c r="J403" s="1"/>
    </row>
    <row r="404" spans="4:10">
      <c r="D404" s="1"/>
      <c r="G404" s="1"/>
      <c r="J404" s="1"/>
    </row>
    <row r="405" spans="4:10">
      <c r="D405" s="1"/>
      <c r="G405" s="1"/>
      <c r="J405" s="1"/>
    </row>
    <row r="406" spans="4:10">
      <c r="D406" s="1"/>
      <c r="J406" s="1"/>
    </row>
    <row r="407" spans="4:10">
      <c r="D407" s="1"/>
      <c r="J407" s="1"/>
    </row>
    <row r="408" spans="4:10">
      <c r="D408" s="1"/>
      <c r="J408" s="1"/>
    </row>
    <row r="409" spans="4:10">
      <c r="D409" s="1"/>
      <c r="J409" s="1"/>
    </row>
    <row r="410" spans="4:10">
      <c r="D410" s="1"/>
      <c r="J410" s="1"/>
    </row>
    <row r="411" spans="4:10">
      <c r="D411" s="1"/>
      <c r="J411" s="1"/>
    </row>
    <row r="412" spans="4:10">
      <c r="D412" s="1"/>
      <c r="J412" s="1"/>
    </row>
    <row r="413" spans="4:10">
      <c r="D413" s="1"/>
      <c r="J413" s="1"/>
    </row>
    <row r="414" spans="4:10">
      <c r="D414" s="1"/>
      <c r="J414" s="1"/>
    </row>
    <row r="415" spans="4:10">
      <c r="D415" s="1"/>
      <c r="J415" s="1"/>
    </row>
    <row r="416" spans="4:10">
      <c r="D416" s="1"/>
      <c r="J416" s="1"/>
    </row>
    <row r="417" spans="4:10">
      <c r="D417" s="1"/>
      <c r="J417" s="1"/>
    </row>
    <row r="418" spans="4:10">
      <c r="D418" s="1"/>
      <c r="J418" s="1"/>
    </row>
    <row r="419" spans="4:10">
      <c r="D419" s="1"/>
      <c r="J419" s="1"/>
    </row>
    <row r="420" spans="4:10">
      <c r="D420" s="1"/>
      <c r="J420" s="1"/>
    </row>
    <row r="421" spans="4:10">
      <c r="D421" s="1"/>
      <c r="J421" s="1"/>
    </row>
    <row r="422" spans="4:10">
      <c r="D422" s="1"/>
      <c r="J422" s="1"/>
    </row>
    <row r="423" spans="4:10">
      <c r="D423" s="1"/>
      <c r="J423" s="1"/>
    </row>
    <row r="424" spans="4:10">
      <c r="D424" s="1"/>
    </row>
    <row r="425" spans="4:10">
      <c r="D425" s="1"/>
    </row>
    <row r="426" spans="4:10">
      <c r="D426" s="1"/>
    </row>
    <row r="427" spans="4:10">
      <c r="D427" s="1"/>
    </row>
    <row r="428" spans="4:10">
      <c r="D428" s="1"/>
    </row>
    <row r="429" spans="4:10">
      <c r="D429" s="1"/>
    </row>
    <row r="430" spans="4:10">
      <c r="D430" s="1"/>
    </row>
    <row r="431" spans="4:10">
      <c r="D431" s="1"/>
    </row>
    <row r="432" spans="4:10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F4BC6-039E-4FB2-B3F1-F55B87EE8572}">
  <dimension ref="A1:W540"/>
  <sheetViews>
    <sheetView topLeftCell="H1" workbookViewId="0">
      <selection activeCell="H1" sqref="A1:XFD1048576"/>
    </sheetView>
  </sheetViews>
  <sheetFormatPr baseColWidth="10" defaultRowHeight="14.4"/>
  <cols>
    <col min="3" max="3" width="131.109375" customWidth="1"/>
    <col min="6" max="6" width="148" customWidth="1"/>
    <col min="7" max="7" width="15.21875" customWidth="1"/>
    <col min="8" max="8" width="16.77734375" customWidth="1"/>
    <col min="9" max="9" width="129.21875" customWidth="1"/>
    <col min="11" max="11" width="14.77734375" customWidth="1"/>
  </cols>
  <sheetData>
    <row r="1" spans="1:23">
      <c r="A1" t="s">
        <v>0</v>
      </c>
      <c r="B1" t="s">
        <v>0</v>
      </c>
      <c r="C1" t="str">
        <f>"*"&amp;B3&amp;"- "&amp;B2&amp;" (promedio)"</f>
        <v>*bajo_ingreso- simulacion_1 (promedio)</v>
      </c>
      <c r="D1" t="s">
        <v>0</v>
      </c>
      <c r="E1" t="s">
        <v>0</v>
      </c>
      <c r="F1" t="str">
        <f>"*"&amp;E3&amp;"- "&amp;E2&amp;" (el mayor/menor)"</f>
        <v>*bajo_ingreso- simulacion_2 (el mayor/menor)</v>
      </c>
      <c r="G1" t="s">
        <v>0</v>
      </c>
      <c r="H1" t="s">
        <v>0</v>
      </c>
      <c r="I1" t="str">
        <f>"*"&amp;H3&amp;"- "&amp;H2&amp;" (3 mayores /menores)"</f>
        <v>*bajo_ingreso- simulacion_3 (3 mayores /menores)</v>
      </c>
      <c r="J1" t="s">
        <v>0</v>
      </c>
      <c r="K1" t="s">
        <v>0</v>
      </c>
      <c r="L1" t="str">
        <f>"*"&amp;K3&amp;"- "&amp;K2&amp;" (5 mayores /menores)"</f>
        <v>*bajo_ingreso- simulacion_4 (5 mayores /menores)</v>
      </c>
    </row>
    <row r="2" spans="1:23">
      <c r="A2" t="s">
        <v>93</v>
      </c>
      <c r="B2" t="s">
        <v>94</v>
      </c>
      <c r="C2" t="str">
        <f>"cd "&amp;""""&amp;"G:\Mi unidad\1. PROYECTOS TELLO 2022\SCM SPILL OVERS\outputs\"&amp;B$3&amp;"\1%\"&amp;B2&amp;""""</f>
        <v>cd "G:\Mi unidad\1. PROYECTOS TELLO 2022\SCM SPILL OVERS\outputs\bajo_ingreso\1%\simulacion_1"</v>
      </c>
      <c r="D2" t="s">
        <v>93</v>
      </c>
      <c r="E2" t="s">
        <v>95</v>
      </c>
      <c r="F2" t="str">
        <f>"cd "&amp;""""&amp;"G:\Mi unidad\1. PROYECTOS TELLO 2022\SCM SPILL OVERS\outputs\"&amp;E$3&amp;"\1%\"&amp;E2&amp;""""</f>
        <v>cd "G:\Mi unidad\1. PROYECTOS TELLO 2022\SCM SPILL OVERS\outputs\bajo_ingreso\1%\simulacion_2"</v>
      </c>
      <c r="G2" t="s">
        <v>93</v>
      </c>
      <c r="H2" t="s">
        <v>96</v>
      </c>
      <c r="I2" t="str">
        <f>"cd "&amp;""""&amp;"G:\Mi unidad\1. PROYECTOS TELLO 2022\SCM SPILL OVERS\outputs\"&amp;H$3&amp;"\1%\"&amp;H2&amp;""""</f>
        <v>cd "G:\Mi unidad\1. PROYECTOS TELLO 2022\SCM SPILL OVERS\outputs\bajo_ingreso\1%\simulacion_3"</v>
      </c>
      <c r="J2" t="s">
        <v>93</v>
      </c>
      <c r="K2" t="s">
        <v>97</v>
      </c>
      <c r="L2" t="str">
        <f>"cd "&amp;""""&amp;"G:\Mi unidad\1. PROYECTOS TELLO 2022\SCM SPILL OVERS\outputs\"&amp;K$3&amp;"\1%\"&amp;K2&amp;""""</f>
        <v>cd "G:\Mi unidad\1. PROYECTOS TELLO 2022\SCM SPILL OVERS\outputs\bajo_ingreso\1%\simulacion_4"</v>
      </c>
    </row>
    <row r="3" spans="1:23">
      <c r="A3" t="s">
        <v>98</v>
      </c>
      <c r="B3" t="s">
        <v>114</v>
      </c>
      <c r="C3" s="11" t="s">
        <v>115</v>
      </c>
      <c r="D3" t="s">
        <v>98</v>
      </c>
      <c r="E3" t="str">
        <f>B3</f>
        <v>bajo_ingreso</v>
      </c>
      <c r="F3" s="12" t="s">
        <v>116</v>
      </c>
      <c r="G3" t="s">
        <v>98</v>
      </c>
      <c r="H3" t="str">
        <f>E3</f>
        <v>bajo_ingreso</v>
      </c>
      <c r="I3" s="13" t="s">
        <v>117</v>
      </c>
      <c r="J3" t="s">
        <v>98</v>
      </c>
      <c r="K3" t="str">
        <f>H3</f>
        <v>bajo_ingreso</v>
      </c>
      <c r="L3" s="14" t="s">
        <v>118</v>
      </c>
    </row>
    <row r="4" spans="1:23">
      <c r="A4" t="s">
        <v>100</v>
      </c>
      <c r="B4" t="str">
        <f>B2</f>
        <v>simulacion_1</v>
      </c>
      <c r="C4" t="str">
        <f>"import excel output_"&amp;B4&amp;".xlsx, firstrow sheet(`j') clear"</f>
        <v>import excel output_simulacion_1.xlsx, firstrow sheet(`j') clear</v>
      </c>
      <c r="D4" t="s">
        <v>100</v>
      </c>
      <c r="E4" t="str">
        <f>E2</f>
        <v>simulacion_2</v>
      </c>
      <c r="F4" t="str">
        <f>"import excel output_"&amp;E4&amp;".xlsx, firstrow sheet(`j') clear"</f>
        <v>import excel output_simulacion_2.xlsx, firstrow sheet(`j') clear</v>
      </c>
      <c r="G4" t="s">
        <v>100</v>
      </c>
      <c r="H4" t="str">
        <f>H2</f>
        <v>simulacion_3</v>
      </c>
      <c r="I4" t="str">
        <f>"import excel output_"&amp;H4&amp;".xlsx, firstrow sheet(`j') clear"</f>
        <v>import excel output_simulacion_3.xlsx, firstrow sheet(`j') clear</v>
      </c>
      <c r="J4" t="s">
        <v>100</v>
      </c>
      <c r="K4" t="str">
        <f>K2</f>
        <v>simulacion_4</v>
      </c>
      <c r="L4" t="str">
        <f>"import excel output_"&amp;K4&amp;".xlsx, firstrow sheet(`j') clear"</f>
        <v>import excel output_simulacion_4.xlsx, firstrow sheet(`j') clear</v>
      </c>
    </row>
    <row r="5" spans="1:23">
      <c r="B5" t="s">
        <v>109</v>
      </c>
      <c r="C5" t="s">
        <v>101</v>
      </c>
      <c r="E5" t="str">
        <f>B5</f>
        <v>malos</v>
      </c>
      <c r="F5" t="s">
        <v>101</v>
      </c>
      <c r="H5" t="str">
        <f>E5</f>
        <v>malos</v>
      </c>
      <c r="I5" t="s">
        <v>101</v>
      </c>
      <c r="K5" t="str">
        <f>H5</f>
        <v>malos</v>
      </c>
      <c r="L5" t="s">
        <v>101</v>
      </c>
    </row>
    <row r="6" spans="1:23">
      <c r="C6" t="s">
        <v>102</v>
      </c>
      <c r="F6" t="s">
        <v>102</v>
      </c>
      <c r="I6" t="s">
        <v>102</v>
      </c>
      <c r="L6" t="s">
        <v>102</v>
      </c>
    </row>
    <row r="7" spans="1:23">
      <c r="C7" t="s">
        <v>103</v>
      </c>
      <c r="F7" t="s">
        <v>103</v>
      </c>
      <c r="I7" t="s">
        <v>103</v>
      </c>
      <c r="L7" t="s">
        <v>103</v>
      </c>
    </row>
    <row r="8" spans="1:23">
      <c r="C8" t="str">
        <f>"gen spillover="&amp;""""&amp;B3&amp;""""</f>
        <v>gen spillover="bajo_ingreso"</v>
      </c>
      <c r="F8" t="str">
        <f>"gen spillover="&amp;""""&amp;E3&amp;""""</f>
        <v>gen spillover="bajo_ingreso"</v>
      </c>
      <c r="I8" t="str">
        <f>"gen spillover="&amp;""""&amp;H3&amp;""""</f>
        <v>gen spillover="bajo_ingreso"</v>
      </c>
      <c r="L8" t="str">
        <f>"gen spillover="&amp;""""&amp;K3&amp;""""</f>
        <v>gen spillover="bajo_ingreso"</v>
      </c>
    </row>
    <row r="9" spans="1:23">
      <c r="C9" t="s">
        <v>104</v>
      </c>
      <c r="F9" t="s">
        <v>104</v>
      </c>
      <c r="I9" t="s">
        <v>104</v>
      </c>
      <c r="L9" t="s">
        <v>104</v>
      </c>
    </row>
    <row r="10" spans="1:23">
      <c r="A10" s="15">
        <v>16</v>
      </c>
      <c r="B10" t="str">
        <f>BUSCARV(A10;[1]NOTAS!$A$2:$B$92;2;0)</f>
        <v>Bagua</v>
      </c>
      <c r="C10" t="str">
        <f>"if `j'=="&amp;A10&amp;" {"</f>
        <v>if `j'==16 {</v>
      </c>
      <c r="D10" s="16">
        <v>1</v>
      </c>
      <c r="E10" t="str">
        <f>BUSCARV(D10;[1]NOTAS!$A$2:$B$92;2;0)</f>
        <v>Abancay</v>
      </c>
      <c r="F10" t="str">
        <f>"if `j'=="&amp;D10&amp;" {"</f>
        <v>if `j'==1 {</v>
      </c>
      <c r="G10" s="17">
        <v>1</v>
      </c>
      <c r="H10" t="str">
        <f>BUSCARV(G10;[1]NOTAS!$A$2:$B$92;2;0)</f>
        <v>Abancay</v>
      </c>
      <c r="I10" t="str">
        <f>"if `j'=="&amp;G10&amp;" {"</f>
        <v>if `j'==1 {</v>
      </c>
      <c r="J10" s="18">
        <v>1</v>
      </c>
      <c r="K10" t="str">
        <f>BUSCARV(J10;[1]NOTAS!$A$2:$B$92;2;0)</f>
        <v>Abancay</v>
      </c>
      <c r="L10" t="str">
        <f>"if `j'=="&amp;J10&amp;" {"</f>
        <v>if `j'==1 {</v>
      </c>
    </row>
    <row r="11" spans="1:23">
      <c r="A11" s="15">
        <v>16</v>
      </c>
      <c r="B11" t="str">
        <f>BUSCARV(A11;[1]NOTAS!$A$2:$B$92;2;0)</f>
        <v>Bagua</v>
      </c>
      <c r="C11" t="str">
        <f>"export excel ""$provincias_significativas\"&amp;B$5&amp;"\output_"&amp;B$5&amp;"_"&amp;B$3&amp;"_"&amp;B$4&amp;".xlsx"", firstrow(variables) sheet("&amp;""""&amp;B11&amp;""""&amp;", replace) keepcellfmt"</f>
        <v>export excel "$provincias_significativas\malos\output_malos_bajo_ingreso_simulacion_1.xlsx", firstrow(variables) sheet("Bagua", replace) keepcellfmt</v>
      </c>
      <c r="D11" s="16">
        <v>1</v>
      </c>
      <c r="E11" t="str">
        <f>BUSCARV(D11;[1]NOTAS!$A$2:$B$92;2;0)</f>
        <v>Abancay</v>
      </c>
      <c r="F11" t="str">
        <f>"export excel ""$provincias_significativas\"&amp;E$5&amp;"\output_"&amp;E$5&amp;"_"&amp;E$3&amp;"_"&amp;E$4&amp;".xlsx"", firstrow(variables) sheet("&amp;""""&amp;E11&amp;""""&amp;", replace) keepcellfmt"</f>
        <v>export excel "$provincias_significativas\malos\output_malos_bajo_ingreso_simulacion_2.xlsx", firstrow(variables) sheet("Abancay", replace) keepcellfmt</v>
      </c>
      <c r="G11" s="17">
        <v>1</v>
      </c>
      <c r="H11" t="str">
        <f>BUSCARV(G11;[1]NOTAS!$A$2:$B$92;2;0)</f>
        <v>Abancay</v>
      </c>
      <c r="I11" t="str">
        <f>"export excel ""$provincias_significativas\"&amp;H$5&amp;"\output_"&amp;H$5&amp;"_"&amp;H$3&amp;"_"&amp;H$4&amp;".xlsx"", firstrow(variables) sheet("&amp;""""&amp;H11&amp;""""&amp;", replace) keepcellfmt"</f>
        <v>export excel "$provincias_significativas\malos\output_malos_bajo_ingreso_simulacion_3.xlsx", firstrow(variables) sheet("Abancay", replace) keepcellfmt</v>
      </c>
      <c r="J11" s="18">
        <v>1</v>
      </c>
      <c r="K11" t="str">
        <f>BUSCARV(J11;[1]NOTAS!$A$2:$B$92;2;0)</f>
        <v>Abancay</v>
      </c>
      <c r="L11" t="str">
        <f>"export excel ""$provincias_significativas\"&amp;K$5&amp;"\output_"&amp;K$5&amp;"_"&amp;K$3&amp;"_"&amp;K$4&amp;".xlsx"", firstrow(variables) sheet("&amp;""""&amp;K11&amp;""""&amp;", replace) keepcellfmt"</f>
        <v>export excel "$provincias_significativas\malos\output_malos_bajo_ingreso_simulacion_4.xlsx", firstrow(variables) sheet("Abancay", replace) keepcellfmt</v>
      </c>
    </row>
    <row r="12" spans="1:23">
      <c r="A12" s="15">
        <v>16</v>
      </c>
      <c r="B12" t="str">
        <f>BUSCARV(A12;[1]NOTAS!$A$2:$B$92;2;0)</f>
        <v>Bagua</v>
      </c>
      <c r="C12" t="s">
        <v>105</v>
      </c>
      <c r="D12" s="16">
        <v>1</v>
      </c>
      <c r="E12" t="str">
        <f>BUSCARV(D12;[1]NOTAS!$A$2:$B$92;2;0)</f>
        <v>Abancay</v>
      </c>
      <c r="F12" t="s">
        <v>105</v>
      </c>
      <c r="G12" s="17">
        <v>1</v>
      </c>
      <c r="H12" t="str">
        <f>BUSCARV(G12;[1]NOTAS!$A$2:$B$92;2;0)</f>
        <v>Abancay</v>
      </c>
      <c r="I12" t="s">
        <v>105</v>
      </c>
      <c r="J12" s="18">
        <v>1</v>
      </c>
      <c r="K12" t="str">
        <f>BUSCARV(J12;[1]NOTAS!$A$2:$B$92;2;0)</f>
        <v>Abancay</v>
      </c>
      <c r="L12" t="s">
        <v>105</v>
      </c>
    </row>
    <row r="13" spans="1:23">
      <c r="A13" s="15">
        <v>16</v>
      </c>
      <c r="B13" t="str">
        <f>BUSCARV(A13;[1]NOTAS!$A$2:$B$92;2;0)</f>
        <v>Bagua</v>
      </c>
      <c r="C13" t="s">
        <v>106</v>
      </c>
      <c r="D13" s="16">
        <v>1</v>
      </c>
      <c r="E13" t="str">
        <f>BUSCARV(D13;[1]NOTAS!$A$2:$B$92;2;0)</f>
        <v>Abancay</v>
      </c>
      <c r="F13" t="s">
        <v>106</v>
      </c>
      <c r="G13" s="17">
        <v>1</v>
      </c>
      <c r="H13" t="str">
        <f>BUSCARV(G13;[1]NOTAS!$A$2:$B$92;2;0)</f>
        <v>Abancay</v>
      </c>
      <c r="I13" t="s">
        <v>106</v>
      </c>
      <c r="J13" s="18">
        <v>1</v>
      </c>
      <c r="K13" t="str">
        <f>BUSCARV(J13;[1]NOTAS!$A$2:$B$92;2;0)</f>
        <v>Abancay</v>
      </c>
      <c r="L13" t="s">
        <v>106</v>
      </c>
      <c r="W13" t="s">
        <v>107</v>
      </c>
    </row>
    <row r="14" spans="1:23">
      <c r="A14" s="15">
        <v>16</v>
      </c>
      <c r="B14" t="str">
        <f>BUSCARV(A14;[1]NOTAS!$A$2:$B$92;2;0)</f>
        <v>Bagua</v>
      </c>
      <c r="C14" t="str">
        <f>"nogrid labsize(*0.6)) xline(37, lcolor(ltblue) ) ylabel(,nogrid) ytitle(""Pobreza Estandarizada"", size(*0.7)) title("&amp;""""&amp;"Pobreza de la Provincia "&amp;B14&amp;""&amp;""""&amp;",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D14" s="16">
        <v>1</v>
      </c>
      <c r="E14" t="str">
        <f>BUSCARV(D14;[1]NOTAS!$A$2:$B$92;2;0)</f>
        <v>Abancay</v>
      </c>
      <c r="F14" t="str">
        <f>"nogrid labsize(*0.6)) xline(37, lcolor(ltblue) ) ylabel(,nogrid) ytitle(""Pobreza Estandarizada"", size(*0.7)) title("&amp;""""&amp;"Pobreza de la Provincia "&amp;E14&amp;""&amp;""""&amp;",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  <c r="G14" s="17">
        <v>1</v>
      </c>
      <c r="H14" t="str">
        <f>BUSCARV(G14;[1]NOTAS!$A$2:$B$92;2;0)</f>
        <v>Abancay</v>
      </c>
      <c r="I14" t="str">
        <f>"nogrid labsize(*0.6)) xline(37, lcolor(ltblue) ) ylabel(,nogrid) ytitle(""Pobreza Estandarizada"", size(*0.7)) title("&amp;""""&amp;"Pobreza de la Provincia "&amp;H14&amp;""&amp;""""&amp;",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  <c r="J14" s="18">
        <v>1</v>
      </c>
      <c r="K14" t="str">
        <f>BUSCARV(J14;[1]NOTAS!$A$2:$B$92;2;0)</f>
        <v>Abancay</v>
      </c>
      <c r="L14" t="str">
        <f>"nogrid labsize(*0.6)) xline(37, lcolor(ltblue) ) ylabel(,nogrid) ytitle(""Pobreza Estandarizada"", size(*0.7)) title("&amp;""""&amp;"Pobreza de la Provincia "&amp;K14&amp;""&amp;""""&amp;",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</row>
    <row r="15" spans="1:23">
      <c r="A15" s="15">
        <v>16</v>
      </c>
      <c r="B15" t="str">
        <f>BUSCARV(A15;[1]NOTAS!$A$2:$B$92;2;0)</f>
        <v>Bagua</v>
      </c>
      <c r="C15" t="str">
        <f>"graph export "&amp;""""&amp;"$provincias_significativas\graficos\"&amp;B$5&amp;"\provincia_"&amp;B15&amp;"_var_"&amp;B$3&amp;"_"&amp;B$4&amp;".png"&amp;""""&amp;", as (png) replace"</f>
        <v>graph export "$provincias_significativas\graficos\malos\provincia_Bagua_var_bajo_ingreso_simulacion_1.png", as (png) replace</v>
      </c>
      <c r="D15" s="16">
        <v>1</v>
      </c>
      <c r="E15" t="str">
        <f>BUSCARV(D15;[1]NOTAS!$A$2:$B$92;2;0)</f>
        <v>Abancay</v>
      </c>
      <c r="F15" t="str">
        <f>"graph export "&amp;""""&amp;"$provincias_significativas\graficos\"&amp;E$5&amp;"\provincia_"&amp;E15&amp;"_var_"&amp;E$3&amp;"_"&amp;E$4&amp;".png"&amp;""""&amp;", as (png) replace"</f>
        <v>graph export "$provincias_significativas\graficos\malos\provincia_Abancay_var_bajo_ingreso_simulacion_2.png", as (png) replace</v>
      </c>
      <c r="G15" s="17">
        <v>1</v>
      </c>
      <c r="H15" t="str">
        <f>BUSCARV(G15;[1]NOTAS!$A$2:$B$92;2;0)</f>
        <v>Abancay</v>
      </c>
      <c r="I15" t="str">
        <f>"graph export "&amp;""""&amp;"$provincias_significativas\graficos\"&amp;H$5&amp;"\provincia_"&amp;H15&amp;"_var_"&amp;H$3&amp;"_"&amp;H$4&amp;".png"&amp;""""&amp;", as (png) replace"</f>
        <v>graph export "$provincias_significativas\graficos\malos\provincia_Abancay_var_bajo_ingreso_simulacion_3.png", as (png) replace</v>
      </c>
      <c r="J15" s="18">
        <v>1</v>
      </c>
      <c r="K15" t="str">
        <f>BUSCARV(J15;[1]NOTAS!$A$2:$B$92;2;0)</f>
        <v>Abancay</v>
      </c>
      <c r="L15" t="str">
        <f>"graph export "&amp;""""&amp;"$provincias_significativas\graficos\"&amp;K$5&amp;"\provincia_"&amp;K15&amp;"_var_"&amp;K$3&amp;"_"&amp;K$4&amp;".png"&amp;""""&amp;", as (png) replace"</f>
        <v>graph export "$provincias_significativas\graficos\malos\provincia_Abancay_var_bajo_ingreso_simulacion_4.png", as (png) replace</v>
      </c>
    </row>
    <row r="16" spans="1:23">
      <c r="A16" s="15">
        <v>16</v>
      </c>
      <c r="B16" t="str">
        <f>BUSCARV(A16;[1]NOTAS!$A$2:$B$92;2;0)</f>
        <v>Bagua</v>
      </c>
      <c r="C16" t="str">
        <f>"putexcel set "&amp;""""&amp;"$provincias_significativas\"&amp;B$5&amp;"\output_"&amp;B$5&amp;"_"&amp;B$3&amp;"_"&amp;B$4&amp;".xlsx"&amp;""""&amp;", sheet("&amp;""""&amp;B16&amp;""""&amp;") modify"</f>
        <v>putexcel set "$provincias_significativas\malos\output_malos_bajo_ingreso_simulacion_1.xlsx", sheet("Bagua") modify</v>
      </c>
      <c r="D16" s="16">
        <v>1</v>
      </c>
      <c r="E16" t="str">
        <f>BUSCARV(D16;[1]NOTAS!$A$2:$B$92;2;0)</f>
        <v>Abancay</v>
      </c>
      <c r="F16" t="str">
        <f>"putexcel set "&amp;""""&amp;"$provincias_significativas\"&amp;E$5&amp;"\output_"&amp;E$5&amp;"_"&amp;E$3&amp;"_"&amp;E$4&amp;".xlsx"&amp;""""&amp;", sheet("&amp;""""&amp;E16&amp;""""&amp;") modify"</f>
        <v>putexcel set "$provincias_significativas\malos\output_malos_bajo_ingreso_simulacion_2.xlsx", sheet("Abancay") modify</v>
      </c>
      <c r="G16" s="17">
        <v>1</v>
      </c>
      <c r="H16" t="str">
        <f>BUSCARV(G16;[1]NOTAS!$A$2:$B$92;2;0)</f>
        <v>Abancay</v>
      </c>
      <c r="I16" t="str">
        <f>"putexcel set "&amp;""""&amp;"$provincias_significativas\"&amp;H$5&amp;"\output_"&amp;H$5&amp;"_"&amp;H$3&amp;"_"&amp;H$4&amp;".xlsx"&amp;""""&amp;", sheet("&amp;""""&amp;H16&amp;""""&amp;") modify"</f>
        <v>putexcel set "$provincias_significativas\malos\output_malos_bajo_ingreso_simulacion_3.xlsx", sheet("Abancay") modify</v>
      </c>
      <c r="J16" s="18">
        <v>1</v>
      </c>
      <c r="K16" t="str">
        <f>BUSCARV(J16;[1]NOTAS!$A$2:$B$92;2;0)</f>
        <v>Abancay</v>
      </c>
      <c r="L16" t="str">
        <f>"putexcel set "&amp;""""&amp;"$provincias_significativas\"&amp;K$5&amp;"\output_"&amp;K$5&amp;"_"&amp;K$3&amp;"_"&amp;K$4&amp;".xlsx"&amp;""""&amp;", sheet("&amp;""""&amp;K16&amp;""""&amp;") modify"</f>
        <v>putexcel set "$provincias_significativas\malos\output_malos_bajo_ingreso_simulacion_4.xlsx", sheet("Abancay") modify</v>
      </c>
    </row>
    <row r="17" spans="1:12">
      <c r="A17" s="15">
        <v>16</v>
      </c>
      <c r="B17" t="str">
        <f>BUSCARV(A17;[1]NOTAS!$A$2:$B$92;2;0)</f>
        <v>Bagua</v>
      </c>
      <c r="C17" t="str">
        <f>"putexcel J1=picture("&amp;""""&amp;"$provincias_significativas\graficos\"&amp;B$5&amp;"\provincia_"&amp;B17&amp;"_var_"&amp;B$3&amp;"_"&amp;B$2&amp;".png"&amp;""""&amp;")"</f>
        <v>putexcel J1=picture("$provincias_significativas\graficos\malos\provincia_Bagua_var_bajo_ingreso_simulacion_1.png")</v>
      </c>
      <c r="D17" s="16">
        <v>1</v>
      </c>
      <c r="E17" t="str">
        <f>BUSCARV(D17;[1]NOTAS!$A$2:$B$92;2;0)</f>
        <v>Abancay</v>
      </c>
      <c r="F17" t="str">
        <f>"putexcel J1=picture("&amp;""""&amp;"$provincias_significativas\graficos\"&amp;E$5&amp;"\provincia_"&amp;E17&amp;"_var_"&amp;E$3&amp;"_"&amp;E$2&amp;".png"&amp;""""&amp;")"</f>
        <v>putexcel J1=picture("$provincias_significativas\graficos\malos\provincia_Abancay_var_bajo_ingreso_simulacion_2.png")</v>
      </c>
      <c r="G17" s="17">
        <v>1</v>
      </c>
      <c r="H17" t="str">
        <f>BUSCARV(G17;[1]NOTAS!$A$2:$B$92;2;0)</f>
        <v>Abancay</v>
      </c>
      <c r="I17" t="str">
        <f>"putexcel J1=picture("&amp;""""&amp;"$provincias_significativas\graficos\"&amp;H$5&amp;"\provincia_"&amp;H17&amp;"_var_"&amp;H$3&amp;"_"&amp;H$2&amp;".png"&amp;""""&amp;")"</f>
        <v>putexcel J1=picture("$provincias_significativas\graficos\malos\provincia_Abancay_var_bajo_ingreso_simulacion_3.png")</v>
      </c>
      <c r="J17" s="18">
        <v>1</v>
      </c>
      <c r="K17" t="str">
        <f>BUSCARV(J17;[1]NOTAS!$A$2:$B$92;2;0)</f>
        <v>Abancay</v>
      </c>
      <c r="L17" t="str">
        <f>"putexcel J1=picture("&amp;""""&amp;"$provincias_significativas\graficos\"&amp;K$5&amp;"\provincia_"&amp;K17&amp;"_var_"&amp;K$3&amp;"_"&amp;K$2&amp;".png"&amp;""""&amp;")"</f>
        <v>putexcel J1=picture("$provincias_significativas\graficos\malos\provincia_Abancay_var_bajo_ingreso_simulacion_4.png")</v>
      </c>
    </row>
    <row r="18" spans="1:12">
      <c r="A18" s="15">
        <v>16</v>
      </c>
      <c r="B18" t="str">
        <f>BUSCARV(A18;[1]NOTAS!$A$2:$B$92;2;0)</f>
        <v>Bagua</v>
      </c>
      <c r="C18" t="s">
        <v>108</v>
      </c>
      <c r="D18" s="16">
        <v>1</v>
      </c>
      <c r="E18" t="str">
        <f>BUSCARV(D18;[1]NOTAS!$A$2:$B$92;2;0)</f>
        <v>Abancay</v>
      </c>
      <c r="F18" t="s">
        <v>108</v>
      </c>
      <c r="G18" s="17">
        <v>1</v>
      </c>
      <c r="H18" t="str">
        <f>BUSCARV(G18;[1]NOTAS!$A$2:$B$92;2;0)</f>
        <v>Abancay</v>
      </c>
      <c r="I18" t="s">
        <v>108</v>
      </c>
      <c r="J18" s="18">
        <v>1</v>
      </c>
      <c r="K18" t="str">
        <f>BUSCARV(J18;[1]NOTAS!$A$2:$B$92;2;0)</f>
        <v>Abancay</v>
      </c>
      <c r="L18" t="s">
        <v>108</v>
      </c>
    </row>
    <row r="19" spans="1:12">
      <c r="A19" s="15">
        <v>42</v>
      </c>
      <c r="B19" t="str">
        <f>BUSCARV(A19;[1]NOTAS!$A$2:$B$92;2;0)</f>
        <v>Chanchamayo</v>
      </c>
      <c r="C19" t="str">
        <f>"if `j'=="&amp;A19&amp;" {"</f>
        <v>if `j'==42 {</v>
      </c>
      <c r="D19" s="16">
        <v>16</v>
      </c>
      <c r="E19" t="str">
        <f>BUSCARV(D19;[1]NOTAS!$A$2:$B$92;2;0)</f>
        <v>Bagua</v>
      </c>
      <c r="F19" t="str">
        <f t="shared" ref="F19" si="0">"if `j'=="&amp;D19&amp;" {"</f>
        <v>if `j'==16 {</v>
      </c>
      <c r="G19" s="17">
        <v>16</v>
      </c>
      <c r="H19" t="str">
        <f>BUSCARV(G19;[1]NOTAS!$A$2:$B$92;2;0)</f>
        <v>Bagua</v>
      </c>
      <c r="I19" t="str">
        <f t="shared" ref="I19" si="1">"if `j'=="&amp;G19&amp;" {"</f>
        <v>if `j'==16 {</v>
      </c>
      <c r="J19" s="18">
        <v>16</v>
      </c>
      <c r="K19" t="str">
        <f>BUSCARV(J19;[1]NOTAS!$A$2:$B$92;2;0)</f>
        <v>Bagua</v>
      </c>
      <c r="L19" t="str">
        <f t="shared" ref="L19" si="2">"if `j'=="&amp;J19&amp;" {"</f>
        <v>if `j'==16 {</v>
      </c>
    </row>
    <row r="20" spans="1:12">
      <c r="A20" s="15">
        <v>42</v>
      </c>
      <c r="B20" t="str">
        <f>BUSCARV(A20;[1]NOTAS!$A$2:$B$92;2;0)</f>
        <v>Chanchamayo</v>
      </c>
      <c r="C20" t="str">
        <f>"export excel ""$provincias_significativas\"&amp;B$5&amp;"\output_"&amp;B$5&amp;"_"&amp;B$3&amp;"_"&amp;B$4&amp;".xlsx"", firstrow(variables) sheet("&amp;""""&amp;B20&amp;""""&amp;", replace) keepcellfmt"</f>
        <v>export excel "$provincias_significativas\malos\output_malos_bajo_ingreso_simulacion_1.xlsx", firstrow(variables) sheet("Chanchamayo", replace) keepcellfmt</v>
      </c>
      <c r="D20" s="16">
        <v>16</v>
      </c>
      <c r="E20" t="str">
        <f>BUSCARV(D20;[1]NOTAS!$A$2:$B$92;2;0)</f>
        <v>Bagua</v>
      </c>
      <c r="F20" t="str">
        <f t="shared" ref="F20" si="3">"export excel ""$provincias_significativas\"&amp;E$5&amp;"\output_"&amp;E$5&amp;"_"&amp;E$3&amp;"_"&amp;E$4&amp;".xlsx"", firstrow(variables) sheet("&amp;""""&amp;E20&amp;""""&amp;", replace) keepcellfmt"</f>
        <v>export excel "$provincias_significativas\malos\output_malos_bajo_ingreso_simulacion_2.xlsx", firstrow(variables) sheet("Bagua", replace) keepcellfmt</v>
      </c>
      <c r="G20" s="17">
        <v>16</v>
      </c>
      <c r="H20" t="str">
        <f>BUSCARV(G20;[1]NOTAS!$A$2:$B$92;2;0)</f>
        <v>Bagua</v>
      </c>
      <c r="I20" t="str">
        <f t="shared" ref="I20" si="4">"export excel ""$provincias_significativas\"&amp;H$5&amp;"\output_"&amp;H$5&amp;"_"&amp;H$3&amp;"_"&amp;H$4&amp;".xlsx"", firstrow(variables) sheet("&amp;""""&amp;H20&amp;""""&amp;", replace) keepcellfmt"</f>
        <v>export excel "$provincias_significativas\malos\output_malos_bajo_ingreso_simulacion_3.xlsx", firstrow(variables) sheet("Bagua", replace) keepcellfmt</v>
      </c>
      <c r="J20" s="18">
        <v>16</v>
      </c>
      <c r="K20" t="str">
        <f>BUSCARV(J20;[1]NOTAS!$A$2:$B$92;2;0)</f>
        <v>Bagua</v>
      </c>
      <c r="L20" t="str">
        <f t="shared" ref="L20" si="5">"export excel ""$provincias_significativas\"&amp;K$5&amp;"\output_"&amp;K$5&amp;"_"&amp;K$3&amp;"_"&amp;K$4&amp;".xlsx"", firstrow(variables) sheet("&amp;""""&amp;K20&amp;""""&amp;", replace) keepcellfmt"</f>
        <v>export excel "$provincias_significativas\malos\output_malos_bajo_ingreso_simulacion_4.xlsx", firstrow(variables) sheet("Bagua", replace) keepcellfmt</v>
      </c>
    </row>
    <row r="21" spans="1:12">
      <c r="A21" s="15">
        <v>42</v>
      </c>
      <c r="B21" t="str">
        <f>BUSCARV(A21;[1]NOTAS!$A$2:$B$92;2;0)</f>
        <v>Chanchamayo</v>
      </c>
      <c r="C21" t="s">
        <v>105</v>
      </c>
      <c r="D21" s="16">
        <v>16</v>
      </c>
      <c r="E21" t="str">
        <f>BUSCARV(D21;[1]NOTAS!$A$2:$B$92;2;0)</f>
        <v>Bagua</v>
      </c>
      <c r="F21" t="s">
        <v>105</v>
      </c>
      <c r="G21" s="17">
        <v>16</v>
      </c>
      <c r="H21" t="str">
        <f>BUSCARV(G21;[1]NOTAS!$A$2:$B$92;2;0)</f>
        <v>Bagua</v>
      </c>
      <c r="I21" t="s">
        <v>105</v>
      </c>
      <c r="J21" s="18">
        <v>16</v>
      </c>
      <c r="K21" t="str">
        <f>BUSCARV(J21;[1]NOTAS!$A$2:$B$92;2;0)</f>
        <v>Bagua</v>
      </c>
      <c r="L21" t="s">
        <v>105</v>
      </c>
    </row>
    <row r="22" spans="1:12">
      <c r="A22" s="15">
        <v>42</v>
      </c>
      <c r="B22" t="str">
        <f>BUSCARV(A22;[1]NOTAS!$A$2:$B$92;2;0)</f>
        <v>Chanchamayo</v>
      </c>
      <c r="C22" t="s">
        <v>106</v>
      </c>
      <c r="D22" s="16">
        <v>16</v>
      </c>
      <c r="E22" t="str">
        <f>BUSCARV(D22;[1]NOTAS!$A$2:$B$92;2;0)</f>
        <v>Bagua</v>
      </c>
      <c r="F22" t="s">
        <v>106</v>
      </c>
      <c r="G22" s="17">
        <v>16</v>
      </c>
      <c r="H22" t="str">
        <f>BUSCARV(G22;[1]NOTAS!$A$2:$B$92;2;0)</f>
        <v>Bagua</v>
      </c>
      <c r="I22" t="s">
        <v>106</v>
      </c>
      <c r="J22" s="18">
        <v>16</v>
      </c>
      <c r="K22" t="str">
        <f>BUSCARV(J22;[1]NOTAS!$A$2:$B$92;2;0)</f>
        <v>Bagua</v>
      </c>
      <c r="L22" t="s">
        <v>106</v>
      </c>
    </row>
    <row r="23" spans="1:12">
      <c r="A23" s="15">
        <v>42</v>
      </c>
      <c r="B23" t="str">
        <f>BUSCARV(A23;[1]NOTAS!$A$2:$B$92;2;0)</f>
        <v>Chanchamayo</v>
      </c>
      <c r="C23" t="str">
        <f>"nogrid labsize(*0.6)) xline(37, lcolor(ltblue) ) ylabel(,nogrid) ytitle(""Pobreza Estandarizada"", size(*0.7)) title("&amp;""""&amp;"Pobreza de la Provincia "&amp;B23&amp;""&amp;""""&amp;",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Chanchamayo", size(10pt)) graphregion(color(white)) legend(label(1 "Observado") label(2 "SCM") label(3 "SCM Spillover"))</v>
      </c>
      <c r="D23" s="16">
        <v>16</v>
      </c>
      <c r="E23" t="str">
        <f>BUSCARV(D23;[1]NOTAS!$A$2:$B$92;2;0)</f>
        <v>Bagua</v>
      </c>
      <c r="F23" t="str">
        <f t="shared" ref="F23" si="6">"nogrid labsize(*0.6)) xline(37, lcolor(ltblue) ) ylabel(,nogrid) ytitle(""Pobreza Estandarizada"", size(*0.7)) title("&amp;""""&amp;"Pobreza de la Provincia "&amp;E23&amp;""&amp;""""&amp;",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G23" s="17">
        <v>16</v>
      </c>
      <c r="H23" t="str">
        <f>BUSCARV(G23;[1]NOTAS!$A$2:$B$92;2;0)</f>
        <v>Bagua</v>
      </c>
      <c r="I23" t="str">
        <f t="shared" ref="I23" si="7">"nogrid labsize(*0.6)) xline(37, lcolor(ltblue) ) ylabel(,nogrid) ytitle(""Pobreza Estandarizada"", size(*0.7)) title("&amp;""""&amp;"Pobreza de la Provincia "&amp;H23&amp;""&amp;""""&amp;",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J23" s="18">
        <v>16</v>
      </c>
      <c r="K23" t="str">
        <f>BUSCARV(J23;[1]NOTAS!$A$2:$B$92;2;0)</f>
        <v>Bagua</v>
      </c>
      <c r="L23" t="str">
        <f t="shared" ref="L23" si="8">"nogrid labsize(*0.6)) xline(37, lcolor(ltblue) ) ylabel(,nogrid) ytitle(""Pobreza Estandarizada"", size(*0.7)) title("&amp;""""&amp;"Pobreza de la Provincia "&amp;K23&amp;""&amp;""""&amp;",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</row>
    <row r="24" spans="1:12">
      <c r="A24" s="15">
        <v>42</v>
      </c>
      <c r="B24" t="str">
        <f>BUSCARV(A24;[1]NOTAS!$A$2:$B$92;2;0)</f>
        <v>Chanchamayo</v>
      </c>
      <c r="C24" t="str">
        <f>"graph export "&amp;""""&amp;"$provincias_significativas\graficos\"&amp;B$5&amp;"\provincia_"&amp;B24&amp;"_var_"&amp;B$3&amp;"_"&amp;B$4&amp;".png"&amp;""""&amp;", as (png) replace"</f>
        <v>graph export "$provincias_significativas\graficos\malos\provincia_Chanchamayo_var_bajo_ingreso_simulacion_1.png", as (png) replace</v>
      </c>
      <c r="D24" s="16">
        <v>16</v>
      </c>
      <c r="E24" t="str">
        <f>BUSCARV(D24;[1]NOTAS!$A$2:$B$92;2;0)</f>
        <v>Bagua</v>
      </c>
      <c r="F24" t="str">
        <f t="shared" ref="F24" si="9">"graph export "&amp;""""&amp;"$provincias_significativas\graficos\"&amp;E$5&amp;"\provincia_"&amp;E24&amp;"_var_"&amp;E$3&amp;"_"&amp;E$4&amp;".png"&amp;""""&amp;", as (png) replace"</f>
        <v>graph export "$provincias_significativas\graficos\malos\provincia_Bagua_var_bajo_ingreso_simulacion_2.png", as (png) replace</v>
      </c>
      <c r="G24" s="17">
        <v>16</v>
      </c>
      <c r="H24" t="str">
        <f>BUSCARV(G24;[1]NOTAS!$A$2:$B$92;2;0)</f>
        <v>Bagua</v>
      </c>
      <c r="I24" t="str">
        <f t="shared" ref="I24" si="10">"graph export "&amp;""""&amp;"$provincias_significativas\graficos\"&amp;H$5&amp;"\provincia_"&amp;H24&amp;"_var_"&amp;H$3&amp;"_"&amp;H$4&amp;".png"&amp;""""&amp;", as (png) replace"</f>
        <v>graph export "$provincias_significativas\graficos\malos\provincia_Bagua_var_bajo_ingreso_simulacion_3.png", as (png) replace</v>
      </c>
      <c r="J24" s="18">
        <v>16</v>
      </c>
      <c r="K24" t="str">
        <f>BUSCARV(J24;[1]NOTAS!$A$2:$B$92;2;0)</f>
        <v>Bagua</v>
      </c>
      <c r="L24" t="str">
        <f t="shared" ref="L24" si="11">"graph export "&amp;""""&amp;"$provincias_significativas\graficos\"&amp;K$5&amp;"\provincia_"&amp;K24&amp;"_var_"&amp;K$3&amp;"_"&amp;K$4&amp;".png"&amp;""""&amp;", as (png) replace"</f>
        <v>graph export "$provincias_significativas\graficos\malos\provincia_Bagua_var_bajo_ingreso_simulacion_4.png", as (png) replace</v>
      </c>
    </row>
    <row r="25" spans="1:12">
      <c r="A25" s="15">
        <v>42</v>
      </c>
      <c r="B25" t="str">
        <f>BUSCARV(A25;[1]NOTAS!$A$2:$B$92;2;0)</f>
        <v>Chanchamayo</v>
      </c>
      <c r="C25" t="str">
        <f>"putexcel set "&amp;""""&amp;"$provincias_significativas\"&amp;B$5&amp;"\output_"&amp;B$5&amp;"_"&amp;B$3&amp;"_"&amp;B$4&amp;".xlsx"&amp;""""&amp;", sheet("&amp;""""&amp;B25&amp;""""&amp;") modify"</f>
        <v>putexcel set "$provincias_significativas\malos\output_malos_bajo_ingreso_simulacion_1.xlsx", sheet("Chanchamayo") modify</v>
      </c>
      <c r="D25" s="16">
        <v>16</v>
      </c>
      <c r="E25" t="str">
        <f>BUSCARV(D25;[1]NOTAS!$A$2:$B$92;2;0)</f>
        <v>Bagua</v>
      </c>
      <c r="F25" t="str">
        <f t="shared" ref="F25" si="12">"putexcel set "&amp;""""&amp;"$provincias_significativas\"&amp;E$5&amp;"\output_"&amp;E$5&amp;"_"&amp;E$3&amp;"_"&amp;E$4&amp;".xlsx"&amp;""""&amp;", sheet("&amp;""""&amp;E25&amp;""""&amp;") modify"</f>
        <v>putexcel set "$provincias_significativas\malos\output_malos_bajo_ingreso_simulacion_2.xlsx", sheet("Bagua") modify</v>
      </c>
      <c r="G25" s="17">
        <v>16</v>
      </c>
      <c r="H25" t="str">
        <f>BUSCARV(G25;[1]NOTAS!$A$2:$B$92;2;0)</f>
        <v>Bagua</v>
      </c>
      <c r="I25" t="str">
        <f t="shared" ref="I25" si="13">"putexcel set "&amp;""""&amp;"$provincias_significativas\"&amp;H$5&amp;"\output_"&amp;H$5&amp;"_"&amp;H$3&amp;"_"&amp;H$4&amp;".xlsx"&amp;""""&amp;", sheet("&amp;""""&amp;H25&amp;""""&amp;") modify"</f>
        <v>putexcel set "$provincias_significativas\malos\output_malos_bajo_ingreso_simulacion_3.xlsx", sheet("Bagua") modify</v>
      </c>
      <c r="J25" s="18">
        <v>16</v>
      </c>
      <c r="K25" t="str">
        <f>BUSCARV(J25;[1]NOTAS!$A$2:$B$92;2;0)</f>
        <v>Bagua</v>
      </c>
      <c r="L25" t="str">
        <f t="shared" ref="L25" si="14">"putexcel set "&amp;""""&amp;"$provincias_significativas\"&amp;K$5&amp;"\output_"&amp;K$5&amp;"_"&amp;K$3&amp;"_"&amp;K$4&amp;".xlsx"&amp;""""&amp;", sheet("&amp;""""&amp;K25&amp;""""&amp;") modify"</f>
        <v>putexcel set "$provincias_significativas\malos\output_malos_bajo_ingreso_simulacion_4.xlsx", sheet("Bagua") modify</v>
      </c>
    </row>
    <row r="26" spans="1:12">
      <c r="A26" s="15">
        <v>42</v>
      </c>
      <c r="B26" t="str">
        <f>BUSCARV(A26;[1]NOTAS!$A$2:$B$92;2;0)</f>
        <v>Chanchamayo</v>
      </c>
      <c r="C26" t="str">
        <f>"putexcel J1=picture("&amp;""""&amp;"$provincias_significativas\graficos\"&amp;B$5&amp;"\provincia_"&amp;B26&amp;"_var_"&amp;B$3&amp;"_"&amp;B$2&amp;".png"&amp;""""&amp;")"</f>
        <v>putexcel J1=picture("$provincias_significativas\graficos\malos\provincia_Chanchamayo_var_bajo_ingreso_simulacion_1.png")</v>
      </c>
      <c r="D26" s="16">
        <v>16</v>
      </c>
      <c r="E26" t="str">
        <f>BUSCARV(D26;[1]NOTAS!$A$2:$B$92;2;0)</f>
        <v>Bagua</v>
      </c>
      <c r="F26" t="str">
        <f t="shared" ref="F26" si="15">"putexcel J1=picture("&amp;""""&amp;"$provincias_significativas\graficos\"&amp;E$5&amp;"\provincia_"&amp;E26&amp;"_var_"&amp;E$3&amp;"_"&amp;E$2&amp;".png"&amp;""""&amp;")"</f>
        <v>putexcel J1=picture("$provincias_significativas\graficos\malos\provincia_Bagua_var_bajo_ingreso_simulacion_2.png")</v>
      </c>
      <c r="G26" s="17">
        <v>16</v>
      </c>
      <c r="H26" t="str">
        <f>BUSCARV(G26;[1]NOTAS!$A$2:$B$92;2;0)</f>
        <v>Bagua</v>
      </c>
      <c r="I26" t="str">
        <f t="shared" ref="I26" si="16">"putexcel J1=picture("&amp;""""&amp;"$provincias_significativas\graficos\"&amp;H$5&amp;"\provincia_"&amp;H26&amp;"_var_"&amp;H$3&amp;"_"&amp;H$2&amp;".png"&amp;""""&amp;")"</f>
        <v>putexcel J1=picture("$provincias_significativas\graficos\malos\provincia_Bagua_var_bajo_ingreso_simulacion_3.png")</v>
      </c>
      <c r="J26" s="18">
        <v>16</v>
      </c>
      <c r="K26" t="str">
        <f>BUSCARV(J26;[1]NOTAS!$A$2:$B$92;2;0)</f>
        <v>Bagua</v>
      </c>
      <c r="L26" t="str">
        <f t="shared" ref="L26" si="17">"putexcel J1=picture("&amp;""""&amp;"$provincias_significativas\graficos\"&amp;K$5&amp;"\provincia_"&amp;K26&amp;"_var_"&amp;K$3&amp;"_"&amp;K$2&amp;".png"&amp;""""&amp;")"</f>
        <v>putexcel J1=picture("$provincias_significativas\graficos\malos\provincia_Bagua_var_bajo_ingreso_simulacion_4.png")</v>
      </c>
    </row>
    <row r="27" spans="1:12">
      <c r="A27" s="15">
        <v>42</v>
      </c>
      <c r="B27" t="str">
        <f>BUSCARV(A27;[1]NOTAS!$A$2:$B$92;2;0)</f>
        <v>Chanchamayo</v>
      </c>
      <c r="C27" t="s">
        <v>108</v>
      </c>
      <c r="D27" s="16">
        <v>16</v>
      </c>
      <c r="E27" t="str">
        <f>BUSCARV(D27;[1]NOTAS!$A$2:$B$92;2;0)</f>
        <v>Bagua</v>
      </c>
      <c r="F27" t="s">
        <v>108</v>
      </c>
      <c r="G27" s="17">
        <v>16</v>
      </c>
      <c r="H27" t="str">
        <f>BUSCARV(G27;[1]NOTAS!$A$2:$B$92;2;0)</f>
        <v>Bagua</v>
      </c>
      <c r="I27" t="s">
        <v>108</v>
      </c>
      <c r="J27" s="18">
        <v>16</v>
      </c>
      <c r="K27" t="str">
        <f>BUSCARV(J27;[1]NOTAS!$A$2:$B$92;2;0)</f>
        <v>Bagua</v>
      </c>
      <c r="L27" t="s">
        <v>108</v>
      </c>
    </row>
    <row r="28" spans="1:12">
      <c r="A28" s="15">
        <v>45</v>
      </c>
      <c r="B28" t="str">
        <f>BUSCARV(A28;[1]NOTAS!$A$2:$B$92;2;0)</f>
        <v>Chincha</v>
      </c>
      <c r="C28" t="str">
        <f>"if `j'=="&amp;A28&amp;" {"</f>
        <v>if `j'==45 {</v>
      </c>
      <c r="D28" s="16">
        <v>17</v>
      </c>
      <c r="E28" t="str">
        <f>BUSCARV(D28;[1]NOTAS!$A$2:$B$92;2;0)</f>
        <v>Barranca</v>
      </c>
      <c r="F28" t="str">
        <f t="shared" ref="F28" si="18">"if `j'=="&amp;D28&amp;" {"</f>
        <v>if `j'==17 {</v>
      </c>
      <c r="G28" s="17">
        <v>17</v>
      </c>
      <c r="H28" t="str">
        <f>BUSCARV(G28;[1]NOTAS!$A$2:$B$92;2;0)</f>
        <v>Barranca</v>
      </c>
      <c r="I28" t="str">
        <f t="shared" ref="I28" si="19">"if `j'=="&amp;G28&amp;" {"</f>
        <v>if `j'==17 {</v>
      </c>
      <c r="J28" s="18">
        <v>23</v>
      </c>
      <c r="K28" t="str">
        <f>BUSCARV(J28;[1]NOTAS!$A$2:$B$92;2;0)</f>
        <v>Cajamarca</v>
      </c>
      <c r="L28" t="str">
        <f t="shared" ref="L28" si="20">"if `j'=="&amp;J28&amp;" {"</f>
        <v>if `j'==23 {</v>
      </c>
    </row>
    <row r="29" spans="1:12">
      <c r="A29" s="15">
        <v>45</v>
      </c>
      <c r="B29" t="str">
        <f>BUSCARV(A29;[1]NOTAS!$A$2:$B$92;2;0)</f>
        <v>Chincha</v>
      </c>
      <c r="C29" t="str">
        <f>"export excel ""$provincias_significativas\"&amp;B$5&amp;"\output_"&amp;B$5&amp;"_"&amp;B$3&amp;"_"&amp;B$4&amp;".xlsx"", firstrow(variables) sheet("&amp;""""&amp;B29&amp;""""&amp;", replace) keepcellfmt"</f>
        <v>export excel "$provincias_significativas\malos\output_malos_bajo_ingreso_simulacion_1.xlsx", firstrow(variables) sheet("Chincha", replace) keepcellfmt</v>
      </c>
      <c r="D29" s="16">
        <v>17</v>
      </c>
      <c r="E29" t="str">
        <f>BUSCARV(D29;[1]NOTAS!$A$2:$B$92;2;0)</f>
        <v>Barranca</v>
      </c>
      <c r="F29" t="str">
        <f t="shared" ref="F29" si="21">"export excel ""$provincias_significativas\"&amp;E$5&amp;"\output_"&amp;E$5&amp;"_"&amp;E$3&amp;"_"&amp;E$4&amp;".xlsx"", firstrow(variables) sheet("&amp;""""&amp;E29&amp;""""&amp;", replace) keepcellfmt"</f>
        <v>export excel "$provincias_significativas\malos\output_malos_bajo_ingreso_simulacion_2.xlsx", firstrow(variables) sheet("Barranca", replace) keepcellfmt</v>
      </c>
      <c r="G29" s="17">
        <v>17</v>
      </c>
      <c r="H29" t="str">
        <f>BUSCARV(G29;[1]NOTAS!$A$2:$B$92;2;0)</f>
        <v>Barranca</v>
      </c>
      <c r="I29" t="str">
        <f t="shared" ref="I29" si="22">"export excel ""$provincias_significativas\"&amp;H$5&amp;"\output_"&amp;H$5&amp;"_"&amp;H$3&amp;"_"&amp;H$4&amp;".xlsx"", firstrow(variables) sheet("&amp;""""&amp;H29&amp;""""&amp;", replace) keepcellfmt"</f>
        <v>export excel "$provincias_significativas\malos\output_malos_bajo_ingreso_simulacion_3.xlsx", firstrow(variables) sheet("Barranca", replace) keepcellfmt</v>
      </c>
      <c r="J29" s="18">
        <v>23</v>
      </c>
      <c r="K29" t="str">
        <f>BUSCARV(J29;[1]NOTAS!$A$2:$B$92;2;0)</f>
        <v>Cajamarca</v>
      </c>
      <c r="L29" t="str">
        <f t="shared" ref="L29" si="23">"export excel ""$provincias_significativas\"&amp;K$5&amp;"\output_"&amp;K$5&amp;"_"&amp;K$3&amp;"_"&amp;K$4&amp;".xlsx"", firstrow(variables) sheet("&amp;""""&amp;K29&amp;""""&amp;", replace) keepcellfmt"</f>
        <v>export excel "$provincias_significativas\malos\output_malos_bajo_ingreso_simulacion_4.xlsx", firstrow(variables) sheet("Cajamarca", replace) keepcellfmt</v>
      </c>
    </row>
    <row r="30" spans="1:12">
      <c r="A30" s="15">
        <v>45</v>
      </c>
      <c r="B30" t="str">
        <f>BUSCARV(A30;[1]NOTAS!$A$2:$B$92;2;0)</f>
        <v>Chincha</v>
      </c>
      <c r="C30" t="s">
        <v>105</v>
      </c>
      <c r="D30" s="16">
        <v>17</v>
      </c>
      <c r="E30" t="str">
        <f>BUSCARV(D30;[1]NOTAS!$A$2:$B$92;2;0)</f>
        <v>Barranca</v>
      </c>
      <c r="F30" t="s">
        <v>105</v>
      </c>
      <c r="G30" s="17">
        <v>17</v>
      </c>
      <c r="H30" t="str">
        <f>BUSCARV(G30;[1]NOTAS!$A$2:$B$92;2;0)</f>
        <v>Barranca</v>
      </c>
      <c r="I30" t="s">
        <v>105</v>
      </c>
      <c r="J30" s="18">
        <v>23</v>
      </c>
      <c r="K30" t="str">
        <f>BUSCARV(J30;[1]NOTAS!$A$2:$B$92;2;0)</f>
        <v>Cajamarca</v>
      </c>
      <c r="L30" t="s">
        <v>105</v>
      </c>
    </row>
    <row r="31" spans="1:12">
      <c r="A31" s="15">
        <v>45</v>
      </c>
      <c r="B31" t="str">
        <f>BUSCARV(A31;[1]NOTAS!$A$2:$B$92;2;0)</f>
        <v>Chincha</v>
      </c>
      <c r="C31" t="s">
        <v>106</v>
      </c>
      <c r="D31" s="16">
        <v>17</v>
      </c>
      <c r="E31" t="str">
        <f>BUSCARV(D31;[1]NOTAS!$A$2:$B$92;2;0)</f>
        <v>Barranca</v>
      </c>
      <c r="F31" t="s">
        <v>106</v>
      </c>
      <c r="G31" s="17">
        <v>17</v>
      </c>
      <c r="H31" t="str">
        <f>BUSCARV(G31;[1]NOTAS!$A$2:$B$92;2;0)</f>
        <v>Barranca</v>
      </c>
      <c r="I31" t="s">
        <v>106</v>
      </c>
      <c r="J31" s="18">
        <v>23</v>
      </c>
      <c r="K31" t="str">
        <f>BUSCARV(J31;[1]NOTAS!$A$2:$B$92;2;0)</f>
        <v>Cajamarca</v>
      </c>
      <c r="L31" t="s">
        <v>106</v>
      </c>
    </row>
    <row r="32" spans="1:12">
      <c r="A32" s="15">
        <v>45</v>
      </c>
      <c r="B32" t="str">
        <f>BUSCARV(A32;[1]NOTAS!$A$2:$B$92;2;0)</f>
        <v>Chincha</v>
      </c>
      <c r="C32" t="str">
        <f>"nogrid labsize(*0.6)) xline(37, lcolor(ltblue) ) ylabel(,nogrid) ytitle(""Pobreza Estandarizada"", size(*0.7)) title("&amp;""""&amp;"Pobreza de la Provincia "&amp;B32&amp;""&amp;""""&amp;",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  <c r="D32" s="16">
        <v>17</v>
      </c>
      <c r="E32" t="str">
        <f>BUSCARV(D32;[1]NOTAS!$A$2:$B$92;2;0)</f>
        <v>Barranca</v>
      </c>
      <c r="F32" t="str">
        <f t="shared" ref="F32" si="24">"nogrid labsize(*0.6)) xline(37, lcolor(ltblue) ) ylabel(,nogrid) ytitle(""Pobreza Estandarizada"", size(*0.7)) title("&amp;""""&amp;"Pobreza de la Provincia "&amp;E32&amp;""&amp;""""&amp;",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  <c r="G32" s="17">
        <v>17</v>
      </c>
      <c r="H32" t="str">
        <f>BUSCARV(G32;[1]NOTAS!$A$2:$B$92;2;0)</f>
        <v>Barranca</v>
      </c>
      <c r="I32" t="str">
        <f t="shared" ref="I32" si="25">"nogrid labsize(*0.6)) xline(37, lcolor(ltblue) ) ylabel(,nogrid) ytitle(""Pobreza Estandarizada"", size(*0.7)) title("&amp;""""&amp;"Pobreza de la Provincia "&amp;H32&amp;""&amp;""""&amp;",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  <c r="J32" s="18">
        <v>23</v>
      </c>
      <c r="K32" t="str">
        <f>BUSCARV(J32;[1]NOTAS!$A$2:$B$92;2;0)</f>
        <v>Cajamarca</v>
      </c>
      <c r="L32" t="str">
        <f t="shared" ref="L32" si="26">"nogrid labsize(*0.6)) xline(37, lcolor(ltblue) ) ylabel(,nogrid) ytitle(""Pobreza Estandarizada"", size(*0.7)) title("&amp;""""&amp;"Pobreza de la Provincia "&amp;K32&amp;""&amp;""""&amp;",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</row>
    <row r="33" spans="1:12">
      <c r="A33" s="15">
        <v>45</v>
      </c>
      <c r="B33" t="str">
        <f>BUSCARV(A33;[1]NOTAS!$A$2:$B$92;2;0)</f>
        <v>Chincha</v>
      </c>
      <c r="C33" t="str">
        <f>"graph export "&amp;""""&amp;"$provincias_significativas\graficos\"&amp;B$5&amp;"\provincia_"&amp;B33&amp;"_var_"&amp;B$3&amp;"_"&amp;B$4&amp;".png"&amp;""""&amp;", as (png) replace"</f>
        <v>graph export "$provincias_significativas\graficos\malos\provincia_Chincha_var_bajo_ingreso_simulacion_1.png", as (png) replace</v>
      </c>
      <c r="D33" s="16">
        <v>17</v>
      </c>
      <c r="E33" t="str">
        <f>BUSCARV(D33;[1]NOTAS!$A$2:$B$92;2;0)</f>
        <v>Barranca</v>
      </c>
      <c r="F33" t="str">
        <f t="shared" ref="F33" si="27">"graph export "&amp;""""&amp;"$provincias_significativas\graficos\"&amp;E$5&amp;"\provincia_"&amp;E33&amp;"_var_"&amp;E$3&amp;"_"&amp;E$4&amp;".png"&amp;""""&amp;", as (png) replace"</f>
        <v>graph export "$provincias_significativas\graficos\malos\provincia_Barranca_var_bajo_ingreso_simulacion_2.png", as (png) replace</v>
      </c>
      <c r="G33" s="17">
        <v>17</v>
      </c>
      <c r="H33" t="str">
        <f>BUSCARV(G33;[1]NOTAS!$A$2:$B$92;2;0)</f>
        <v>Barranca</v>
      </c>
      <c r="I33" t="str">
        <f t="shared" ref="I33" si="28">"graph export "&amp;""""&amp;"$provincias_significativas\graficos\"&amp;H$5&amp;"\provincia_"&amp;H33&amp;"_var_"&amp;H$3&amp;"_"&amp;H$4&amp;".png"&amp;""""&amp;", as (png) replace"</f>
        <v>graph export "$provincias_significativas\graficos\malos\provincia_Barranca_var_bajo_ingreso_simulacion_3.png", as (png) replace</v>
      </c>
      <c r="J33" s="18">
        <v>23</v>
      </c>
      <c r="K33" t="str">
        <f>BUSCARV(J33;[1]NOTAS!$A$2:$B$92;2;0)</f>
        <v>Cajamarca</v>
      </c>
      <c r="L33" t="str">
        <f t="shared" ref="L33" si="29">"graph export "&amp;""""&amp;"$provincias_significativas\graficos\"&amp;K$5&amp;"\provincia_"&amp;K33&amp;"_var_"&amp;K$3&amp;"_"&amp;K$4&amp;".png"&amp;""""&amp;", as (png) replace"</f>
        <v>graph export "$provincias_significativas\graficos\malos\provincia_Cajamarca_var_bajo_ingreso_simulacion_4.png", as (png) replace</v>
      </c>
    </row>
    <row r="34" spans="1:12">
      <c r="A34" s="15">
        <v>45</v>
      </c>
      <c r="B34" t="str">
        <f>BUSCARV(A34;[1]NOTAS!$A$2:$B$92;2;0)</f>
        <v>Chincha</v>
      </c>
      <c r="C34" t="str">
        <f>"putexcel set "&amp;""""&amp;"$provincias_significativas\"&amp;B$5&amp;"\output_"&amp;B$5&amp;"_"&amp;B$3&amp;"_"&amp;B$4&amp;".xlsx"&amp;""""&amp;", sheet("&amp;""""&amp;B34&amp;""""&amp;") modify"</f>
        <v>putexcel set "$provincias_significativas\malos\output_malos_bajo_ingreso_simulacion_1.xlsx", sheet("Chincha") modify</v>
      </c>
      <c r="D34" s="16">
        <v>17</v>
      </c>
      <c r="E34" t="str">
        <f>BUSCARV(D34;[1]NOTAS!$A$2:$B$92;2;0)</f>
        <v>Barranca</v>
      </c>
      <c r="F34" t="str">
        <f t="shared" ref="F34" si="30">"putexcel set "&amp;""""&amp;"$provincias_significativas\"&amp;E$5&amp;"\output_"&amp;E$5&amp;"_"&amp;E$3&amp;"_"&amp;E$4&amp;".xlsx"&amp;""""&amp;", sheet("&amp;""""&amp;E34&amp;""""&amp;") modify"</f>
        <v>putexcel set "$provincias_significativas\malos\output_malos_bajo_ingreso_simulacion_2.xlsx", sheet("Barranca") modify</v>
      </c>
      <c r="G34" s="17">
        <v>17</v>
      </c>
      <c r="H34" t="str">
        <f>BUSCARV(G34;[1]NOTAS!$A$2:$B$92;2;0)</f>
        <v>Barranca</v>
      </c>
      <c r="I34" t="str">
        <f t="shared" ref="I34" si="31">"putexcel set "&amp;""""&amp;"$provincias_significativas\"&amp;H$5&amp;"\output_"&amp;H$5&amp;"_"&amp;H$3&amp;"_"&amp;H$4&amp;".xlsx"&amp;""""&amp;", sheet("&amp;""""&amp;H34&amp;""""&amp;") modify"</f>
        <v>putexcel set "$provincias_significativas\malos\output_malos_bajo_ingreso_simulacion_3.xlsx", sheet("Barranca") modify</v>
      </c>
      <c r="J34" s="18">
        <v>23</v>
      </c>
      <c r="K34" t="str">
        <f>BUSCARV(J34;[1]NOTAS!$A$2:$B$92;2;0)</f>
        <v>Cajamarca</v>
      </c>
      <c r="L34" t="str">
        <f t="shared" ref="L34" si="32">"putexcel set "&amp;""""&amp;"$provincias_significativas\"&amp;K$5&amp;"\output_"&amp;K$5&amp;"_"&amp;K$3&amp;"_"&amp;K$4&amp;".xlsx"&amp;""""&amp;", sheet("&amp;""""&amp;K34&amp;""""&amp;") modify"</f>
        <v>putexcel set "$provincias_significativas\malos\output_malos_bajo_ingreso_simulacion_4.xlsx", sheet("Cajamarca") modify</v>
      </c>
    </row>
    <row r="35" spans="1:12">
      <c r="A35" s="15">
        <v>45</v>
      </c>
      <c r="B35" t="str">
        <f>BUSCARV(A35;[1]NOTAS!$A$2:$B$92;2;0)</f>
        <v>Chincha</v>
      </c>
      <c r="C35" t="str">
        <f>"putexcel J1=picture("&amp;""""&amp;"$provincias_significativas\graficos\"&amp;B$5&amp;"\provincia_"&amp;B35&amp;"_var_"&amp;B$3&amp;"_"&amp;B$2&amp;".png"&amp;""""&amp;")"</f>
        <v>putexcel J1=picture("$provincias_significativas\graficos\malos\provincia_Chincha_var_bajo_ingreso_simulacion_1.png")</v>
      </c>
      <c r="D35" s="16">
        <v>17</v>
      </c>
      <c r="E35" t="str">
        <f>BUSCARV(D35;[1]NOTAS!$A$2:$B$92;2;0)</f>
        <v>Barranca</v>
      </c>
      <c r="F35" t="str">
        <f t="shared" ref="F35" si="33">"putexcel J1=picture("&amp;""""&amp;"$provincias_significativas\graficos\"&amp;E$5&amp;"\provincia_"&amp;E35&amp;"_var_"&amp;E$3&amp;"_"&amp;E$2&amp;".png"&amp;""""&amp;")"</f>
        <v>putexcel J1=picture("$provincias_significativas\graficos\malos\provincia_Barranca_var_bajo_ingreso_simulacion_2.png")</v>
      </c>
      <c r="G35" s="17">
        <v>17</v>
      </c>
      <c r="H35" t="str">
        <f>BUSCARV(G35;[1]NOTAS!$A$2:$B$92;2;0)</f>
        <v>Barranca</v>
      </c>
      <c r="I35" t="str">
        <f t="shared" ref="I35" si="34">"putexcel J1=picture("&amp;""""&amp;"$provincias_significativas\graficos\"&amp;H$5&amp;"\provincia_"&amp;H35&amp;"_var_"&amp;H$3&amp;"_"&amp;H$2&amp;".png"&amp;""""&amp;")"</f>
        <v>putexcel J1=picture("$provincias_significativas\graficos\malos\provincia_Barranca_var_bajo_ingreso_simulacion_3.png")</v>
      </c>
      <c r="J35" s="18">
        <v>23</v>
      </c>
      <c r="K35" t="str">
        <f>BUSCARV(J35;[1]NOTAS!$A$2:$B$92;2;0)</f>
        <v>Cajamarca</v>
      </c>
      <c r="L35" t="str">
        <f t="shared" ref="L35" si="35">"putexcel J1=picture("&amp;""""&amp;"$provincias_significativas\graficos\"&amp;K$5&amp;"\provincia_"&amp;K35&amp;"_var_"&amp;K$3&amp;"_"&amp;K$2&amp;".png"&amp;""""&amp;")"</f>
        <v>putexcel J1=picture("$provincias_significativas\graficos\malos\provincia_Cajamarca_var_bajo_ingreso_simulacion_4.png")</v>
      </c>
    </row>
    <row r="36" spans="1:12">
      <c r="A36" s="15">
        <v>45</v>
      </c>
      <c r="B36" t="str">
        <f>BUSCARV(A36;[1]NOTAS!$A$2:$B$92;2;0)</f>
        <v>Chincha</v>
      </c>
      <c r="C36" t="s">
        <v>108</v>
      </c>
      <c r="D36" s="16">
        <v>17</v>
      </c>
      <c r="E36" t="str">
        <f>BUSCARV(D36;[1]NOTAS!$A$2:$B$92;2;0)</f>
        <v>Barranca</v>
      </c>
      <c r="F36" t="s">
        <v>108</v>
      </c>
      <c r="G36" s="17">
        <v>17</v>
      </c>
      <c r="H36" t="str">
        <f>BUSCARV(G36;[1]NOTAS!$A$2:$B$92;2;0)</f>
        <v>Barranca</v>
      </c>
      <c r="I36" t="s">
        <v>108</v>
      </c>
      <c r="J36" s="18">
        <v>23</v>
      </c>
      <c r="K36" t="str">
        <f>BUSCARV(J36;[1]NOTAS!$A$2:$B$92;2;0)</f>
        <v>Cajamarca</v>
      </c>
      <c r="L36" t="s">
        <v>108</v>
      </c>
    </row>
    <row r="37" spans="1:12">
      <c r="A37" s="15">
        <v>57</v>
      </c>
      <c r="B37" t="str">
        <f>BUSCARV(A37;[1]NOTAS!$A$2:$B$92;2;0)</f>
        <v>Cusco</v>
      </c>
      <c r="C37" t="str">
        <f>"if `j'=="&amp;A37&amp;" {"</f>
        <v>if `j'==57 {</v>
      </c>
      <c r="D37" s="16">
        <v>23</v>
      </c>
      <c r="E37" t="str">
        <f>BUSCARV(D37;[1]NOTAS!$A$2:$B$92;2;0)</f>
        <v>Cajamarca</v>
      </c>
      <c r="F37" t="str">
        <f t="shared" ref="F37" si="36">"if `j'=="&amp;D37&amp;" {"</f>
        <v>if `j'==23 {</v>
      </c>
      <c r="G37" s="17">
        <v>23</v>
      </c>
      <c r="H37" t="str">
        <f>BUSCARV(G37;[1]NOTAS!$A$2:$B$92;2;0)</f>
        <v>Cajamarca</v>
      </c>
      <c r="I37" t="str">
        <f t="shared" ref="I37" si="37">"if `j'=="&amp;G37&amp;" {"</f>
        <v>if `j'==23 {</v>
      </c>
      <c r="J37" s="18">
        <v>26</v>
      </c>
      <c r="K37" t="str">
        <f>BUSCARV(J37;[1]NOTAS!$A$2:$B$92;2;0)</f>
        <v>Callao</v>
      </c>
      <c r="L37" t="str">
        <f t="shared" ref="L37" si="38">"if `j'=="&amp;J37&amp;" {"</f>
        <v>if `j'==26 {</v>
      </c>
    </row>
    <row r="38" spans="1:12">
      <c r="A38" s="15">
        <v>57</v>
      </c>
      <c r="B38" t="str">
        <f>BUSCARV(A38;[1]NOTAS!$A$2:$B$92;2;0)</f>
        <v>Cusco</v>
      </c>
      <c r="C38" t="str">
        <f>"export excel ""$provincias_significativas\"&amp;B$5&amp;"\output_"&amp;B$5&amp;"_"&amp;B$3&amp;"_"&amp;B$4&amp;".xlsx"", firstrow(variables) sheet("&amp;""""&amp;B38&amp;""""&amp;", replace) keepcellfmt"</f>
        <v>export excel "$provincias_significativas\malos\output_malos_bajo_ingreso_simulacion_1.xlsx", firstrow(variables) sheet("Cusco", replace) keepcellfmt</v>
      </c>
      <c r="D38" s="16">
        <v>23</v>
      </c>
      <c r="E38" t="str">
        <f>BUSCARV(D38;[1]NOTAS!$A$2:$B$92;2;0)</f>
        <v>Cajamarca</v>
      </c>
      <c r="F38" t="str">
        <f t="shared" ref="F38" si="39">"export excel ""$provincias_significativas\"&amp;E$5&amp;"\output_"&amp;E$5&amp;"_"&amp;E$3&amp;"_"&amp;E$4&amp;".xlsx"", firstrow(variables) sheet("&amp;""""&amp;E38&amp;""""&amp;", replace) keepcellfmt"</f>
        <v>export excel "$provincias_significativas\malos\output_malos_bajo_ingreso_simulacion_2.xlsx", firstrow(variables) sheet("Cajamarca", replace) keepcellfmt</v>
      </c>
      <c r="G38" s="17">
        <v>23</v>
      </c>
      <c r="H38" t="str">
        <f>BUSCARV(G38;[1]NOTAS!$A$2:$B$92;2;0)</f>
        <v>Cajamarca</v>
      </c>
      <c r="I38" t="str">
        <f t="shared" ref="I38" si="40">"export excel ""$provincias_significativas\"&amp;H$5&amp;"\output_"&amp;H$5&amp;"_"&amp;H$3&amp;"_"&amp;H$4&amp;".xlsx"", firstrow(variables) sheet("&amp;""""&amp;H38&amp;""""&amp;", replace) keepcellfmt"</f>
        <v>export excel "$provincias_significativas\malos\output_malos_bajo_ingreso_simulacion_3.xlsx", firstrow(variables) sheet("Cajamarca", replace) keepcellfmt</v>
      </c>
      <c r="J38" s="18">
        <v>26</v>
      </c>
      <c r="K38" t="str">
        <f>BUSCARV(J38;[1]NOTAS!$A$2:$B$92;2;0)</f>
        <v>Callao</v>
      </c>
      <c r="L38" t="str">
        <f t="shared" ref="L38" si="41">"export excel ""$provincias_significativas\"&amp;K$5&amp;"\output_"&amp;K$5&amp;"_"&amp;K$3&amp;"_"&amp;K$4&amp;".xlsx"", firstrow(variables) sheet("&amp;""""&amp;K38&amp;""""&amp;", replace) keepcellfmt"</f>
        <v>export excel "$provincias_significativas\malos\output_malos_bajo_ingreso_simulacion_4.xlsx", firstrow(variables) sheet("Callao", replace) keepcellfmt</v>
      </c>
    </row>
    <row r="39" spans="1:12">
      <c r="A39" s="15">
        <v>57</v>
      </c>
      <c r="B39" t="str">
        <f>BUSCARV(A39;[1]NOTAS!$A$2:$B$92;2;0)</f>
        <v>Cusco</v>
      </c>
      <c r="C39" t="s">
        <v>105</v>
      </c>
      <c r="D39" s="16">
        <v>23</v>
      </c>
      <c r="E39" t="str">
        <f>BUSCARV(D39;[1]NOTAS!$A$2:$B$92;2;0)</f>
        <v>Cajamarca</v>
      </c>
      <c r="F39" t="s">
        <v>105</v>
      </c>
      <c r="G39" s="17">
        <v>23</v>
      </c>
      <c r="H39" t="str">
        <f>BUSCARV(G39;[1]NOTAS!$A$2:$B$92;2;0)</f>
        <v>Cajamarca</v>
      </c>
      <c r="I39" t="s">
        <v>105</v>
      </c>
      <c r="J39" s="18">
        <v>26</v>
      </c>
      <c r="K39" t="str">
        <f>BUSCARV(J39;[1]NOTAS!$A$2:$B$92;2;0)</f>
        <v>Callao</v>
      </c>
      <c r="L39" t="s">
        <v>105</v>
      </c>
    </row>
    <row r="40" spans="1:12">
      <c r="A40" s="15">
        <v>57</v>
      </c>
      <c r="B40" t="str">
        <f>BUSCARV(A40;[1]NOTAS!$A$2:$B$92;2;0)</f>
        <v>Cusco</v>
      </c>
      <c r="C40" t="s">
        <v>106</v>
      </c>
      <c r="D40" s="16">
        <v>23</v>
      </c>
      <c r="E40" t="str">
        <f>BUSCARV(D40;[1]NOTAS!$A$2:$B$92;2;0)</f>
        <v>Cajamarca</v>
      </c>
      <c r="F40" t="s">
        <v>106</v>
      </c>
      <c r="G40" s="17">
        <v>23</v>
      </c>
      <c r="H40" t="str">
        <f>BUSCARV(G40;[1]NOTAS!$A$2:$B$92;2;0)</f>
        <v>Cajamarca</v>
      </c>
      <c r="I40" t="s">
        <v>106</v>
      </c>
      <c r="J40" s="18">
        <v>26</v>
      </c>
      <c r="K40" t="str">
        <f>BUSCARV(J40;[1]NOTAS!$A$2:$B$92;2;0)</f>
        <v>Callao</v>
      </c>
      <c r="L40" t="s">
        <v>106</v>
      </c>
    </row>
    <row r="41" spans="1:12">
      <c r="A41" s="15">
        <v>57</v>
      </c>
      <c r="B41" t="str">
        <f>BUSCARV(A41;[1]NOTAS!$A$2:$B$92;2;0)</f>
        <v>Cusco</v>
      </c>
      <c r="C41" t="str">
        <f>"nogrid labsize(*0.6)) xline(37, lcolor(ltblue) ) ylabel(,nogrid) ytitle(""Pobreza Estandarizada"", size(*0.7)) title("&amp;""""&amp;"Pobreza de la Provincia "&amp;B41&amp;""&amp;""""&amp;",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  <c r="D41" s="16">
        <v>23</v>
      </c>
      <c r="E41" t="str">
        <f>BUSCARV(D41;[1]NOTAS!$A$2:$B$92;2;0)</f>
        <v>Cajamarca</v>
      </c>
      <c r="F41" t="str">
        <f t="shared" ref="F41" si="42">"nogrid labsize(*0.6)) xline(37, lcolor(ltblue) ) ylabel(,nogrid) ytitle(""Pobreza Estandarizada"", size(*0.7)) title("&amp;""""&amp;"Pobreza de la Provincia "&amp;E41&amp;""&amp;""""&amp;",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  <c r="G41" s="17">
        <v>23</v>
      </c>
      <c r="H41" t="str">
        <f>BUSCARV(G41;[1]NOTAS!$A$2:$B$92;2;0)</f>
        <v>Cajamarca</v>
      </c>
      <c r="I41" t="str">
        <f t="shared" ref="I41" si="43">"nogrid labsize(*0.6)) xline(37, lcolor(ltblue) ) ylabel(,nogrid) ytitle(""Pobreza Estandarizada"", size(*0.7)) title("&amp;""""&amp;"Pobreza de la Provincia "&amp;H41&amp;""&amp;""""&amp;",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  <c r="J41" s="18">
        <v>26</v>
      </c>
      <c r="K41" t="str">
        <f>BUSCARV(J41;[1]NOTAS!$A$2:$B$92;2;0)</f>
        <v>Callao</v>
      </c>
      <c r="L41" t="str">
        <f t="shared" ref="L41" si="44">"nogrid labsize(*0.6)) xline(37, lcolor(ltblue) ) ylabel(,nogrid) ytitle(""Pobreza Estandarizada"", size(*0.7)) title("&amp;""""&amp;"Pobreza de la Provincia "&amp;K41&amp;""&amp;""""&amp;",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</row>
    <row r="42" spans="1:12">
      <c r="A42" s="15">
        <v>57</v>
      </c>
      <c r="B42" t="str">
        <f>BUSCARV(A42;[1]NOTAS!$A$2:$B$92;2;0)</f>
        <v>Cusco</v>
      </c>
      <c r="C42" t="str">
        <f>"graph export "&amp;""""&amp;"$provincias_significativas\graficos\"&amp;B$5&amp;"\provincia_"&amp;B42&amp;"_var_"&amp;B$3&amp;"_"&amp;B$4&amp;".png"&amp;""""&amp;", as (png) replace"</f>
        <v>graph export "$provincias_significativas\graficos\malos\provincia_Cusco_var_bajo_ingreso_simulacion_1.png", as (png) replace</v>
      </c>
      <c r="D42" s="16">
        <v>23</v>
      </c>
      <c r="E42" t="str">
        <f>BUSCARV(D42;[1]NOTAS!$A$2:$B$92;2;0)</f>
        <v>Cajamarca</v>
      </c>
      <c r="F42" t="str">
        <f t="shared" ref="F42" si="45">"graph export "&amp;""""&amp;"$provincias_significativas\graficos\"&amp;E$5&amp;"\provincia_"&amp;E42&amp;"_var_"&amp;E$3&amp;"_"&amp;E$4&amp;".png"&amp;""""&amp;", as (png) replace"</f>
        <v>graph export "$provincias_significativas\graficos\malos\provincia_Cajamarca_var_bajo_ingreso_simulacion_2.png", as (png) replace</v>
      </c>
      <c r="G42" s="17">
        <v>23</v>
      </c>
      <c r="H42" t="str">
        <f>BUSCARV(G42;[1]NOTAS!$A$2:$B$92;2;0)</f>
        <v>Cajamarca</v>
      </c>
      <c r="I42" t="str">
        <f t="shared" ref="I42" si="46">"graph export "&amp;""""&amp;"$provincias_significativas\graficos\"&amp;H$5&amp;"\provincia_"&amp;H42&amp;"_var_"&amp;H$3&amp;"_"&amp;H$4&amp;".png"&amp;""""&amp;", as (png) replace"</f>
        <v>graph export "$provincias_significativas\graficos\malos\provincia_Cajamarca_var_bajo_ingreso_simulacion_3.png", as (png) replace</v>
      </c>
      <c r="J42" s="18">
        <v>26</v>
      </c>
      <c r="K42" t="str">
        <f>BUSCARV(J42;[1]NOTAS!$A$2:$B$92;2;0)</f>
        <v>Callao</v>
      </c>
      <c r="L42" t="str">
        <f t="shared" ref="L42" si="47">"graph export "&amp;""""&amp;"$provincias_significativas\graficos\"&amp;K$5&amp;"\provincia_"&amp;K42&amp;"_var_"&amp;K$3&amp;"_"&amp;K$4&amp;".png"&amp;""""&amp;", as (png) replace"</f>
        <v>graph export "$provincias_significativas\graficos\malos\provincia_Callao_var_bajo_ingreso_simulacion_4.png", as (png) replace</v>
      </c>
    </row>
    <row r="43" spans="1:12">
      <c r="A43" s="15">
        <v>57</v>
      </c>
      <c r="B43" t="str">
        <f>BUSCARV(A43;[1]NOTAS!$A$2:$B$92;2;0)</f>
        <v>Cusco</v>
      </c>
      <c r="C43" t="str">
        <f>"putexcel set "&amp;""""&amp;"$provincias_significativas\"&amp;B$5&amp;"\output_"&amp;B$5&amp;"_"&amp;B$3&amp;"_"&amp;B$4&amp;".xlsx"&amp;""""&amp;", sheet("&amp;""""&amp;B43&amp;""""&amp;") modify"</f>
        <v>putexcel set "$provincias_significativas\malos\output_malos_bajo_ingreso_simulacion_1.xlsx", sheet("Cusco") modify</v>
      </c>
      <c r="D43" s="16">
        <v>23</v>
      </c>
      <c r="E43" t="str">
        <f>BUSCARV(D43;[1]NOTAS!$A$2:$B$92;2;0)</f>
        <v>Cajamarca</v>
      </c>
      <c r="F43" t="str">
        <f t="shared" ref="F43" si="48">"putexcel set "&amp;""""&amp;"$provincias_significativas\"&amp;E$5&amp;"\output_"&amp;E$5&amp;"_"&amp;E$3&amp;"_"&amp;E$4&amp;".xlsx"&amp;""""&amp;", sheet("&amp;""""&amp;E43&amp;""""&amp;") modify"</f>
        <v>putexcel set "$provincias_significativas\malos\output_malos_bajo_ingreso_simulacion_2.xlsx", sheet("Cajamarca") modify</v>
      </c>
      <c r="G43" s="17">
        <v>23</v>
      </c>
      <c r="H43" t="str">
        <f>BUSCARV(G43;[1]NOTAS!$A$2:$B$92;2;0)</f>
        <v>Cajamarca</v>
      </c>
      <c r="I43" t="str">
        <f t="shared" ref="I43" si="49">"putexcel set "&amp;""""&amp;"$provincias_significativas\"&amp;H$5&amp;"\output_"&amp;H$5&amp;"_"&amp;H$3&amp;"_"&amp;H$4&amp;".xlsx"&amp;""""&amp;", sheet("&amp;""""&amp;H43&amp;""""&amp;") modify"</f>
        <v>putexcel set "$provincias_significativas\malos\output_malos_bajo_ingreso_simulacion_3.xlsx", sheet("Cajamarca") modify</v>
      </c>
      <c r="J43" s="18">
        <v>26</v>
      </c>
      <c r="K43" t="str">
        <f>BUSCARV(J43;[1]NOTAS!$A$2:$B$92;2;0)</f>
        <v>Callao</v>
      </c>
      <c r="L43" t="str">
        <f t="shared" ref="L43" si="50">"putexcel set "&amp;""""&amp;"$provincias_significativas\"&amp;K$5&amp;"\output_"&amp;K$5&amp;"_"&amp;K$3&amp;"_"&amp;K$4&amp;".xlsx"&amp;""""&amp;", sheet("&amp;""""&amp;K43&amp;""""&amp;") modify"</f>
        <v>putexcel set "$provincias_significativas\malos\output_malos_bajo_ingreso_simulacion_4.xlsx", sheet("Callao") modify</v>
      </c>
    </row>
    <row r="44" spans="1:12">
      <c r="A44" s="15">
        <v>57</v>
      </c>
      <c r="B44" t="str">
        <f>BUSCARV(A44;[1]NOTAS!$A$2:$B$92;2;0)</f>
        <v>Cusco</v>
      </c>
      <c r="C44" t="str">
        <f>"putexcel J1=picture("&amp;""""&amp;"$provincias_significativas\graficos\"&amp;B$5&amp;"\provincia_"&amp;B44&amp;"_var_"&amp;B$3&amp;"_"&amp;B$2&amp;".png"&amp;""""&amp;")"</f>
        <v>putexcel J1=picture("$provincias_significativas\graficos\malos\provincia_Cusco_var_bajo_ingreso_simulacion_1.png")</v>
      </c>
      <c r="D44" s="16">
        <v>23</v>
      </c>
      <c r="E44" t="str">
        <f>BUSCARV(D44;[1]NOTAS!$A$2:$B$92;2;0)</f>
        <v>Cajamarca</v>
      </c>
      <c r="F44" t="str">
        <f t="shared" ref="F44" si="51">"putexcel J1=picture("&amp;""""&amp;"$provincias_significativas\graficos\"&amp;E$5&amp;"\provincia_"&amp;E44&amp;"_var_"&amp;E$3&amp;"_"&amp;E$2&amp;".png"&amp;""""&amp;")"</f>
        <v>putexcel J1=picture("$provincias_significativas\graficos\malos\provincia_Cajamarca_var_bajo_ingreso_simulacion_2.png")</v>
      </c>
      <c r="G44" s="17">
        <v>23</v>
      </c>
      <c r="H44" t="str">
        <f>BUSCARV(G44;[1]NOTAS!$A$2:$B$92;2;0)</f>
        <v>Cajamarca</v>
      </c>
      <c r="I44" t="str">
        <f t="shared" ref="I44" si="52">"putexcel J1=picture("&amp;""""&amp;"$provincias_significativas\graficos\"&amp;H$5&amp;"\provincia_"&amp;H44&amp;"_var_"&amp;H$3&amp;"_"&amp;H$2&amp;".png"&amp;""""&amp;")"</f>
        <v>putexcel J1=picture("$provincias_significativas\graficos\malos\provincia_Cajamarca_var_bajo_ingreso_simulacion_3.png")</v>
      </c>
      <c r="J44" s="18">
        <v>26</v>
      </c>
      <c r="K44" t="str">
        <f>BUSCARV(J44;[1]NOTAS!$A$2:$B$92;2;0)</f>
        <v>Callao</v>
      </c>
      <c r="L44" t="str">
        <f t="shared" ref="L44" si="53">"putexcel J1=picture("&amp;""""&amp;"$provincias_significativas\graficos\"&amp;K$5&amp;"\provincia_"&amp;K44&amp;"_var_"&amp;K$3&amp;"_"&amp;K$2&amp;".png"&amp;""""&amp;")"</f>
        <v>putexcel J1=picture("$provincias_significativas\graficos\malos\provincia_Callao_var_bajo_ingreso_simulacion_4.png")</v>
      </c>
    </row>
    <row r="45" spans="1:12">
      <c r="A45" s="15">
        <v>57</v>
      </c>
      <c r="B45" t="str">
        <f>BUSCARV(A45;[1]NOTAS!$A$2:$B$92;2;0)</f>
        <v>Cusco</v>
      </c>
      <c r="C45" t="s">
        <v>108</v>
      </c>
      <c r="D45" s="16">
        <v>23</v>
      </c>
      <c r="E45" t="str">
        <f>BUSCARV(D45;[1]NOTAS!$A$2:$B$92;2;0)</f>
        <v>Cajamarca</v>
      </c>
      <c r="F45" t="s">
        <v>108</v>
      </c>
      <c r="G45" s="17">
        <v>23</v>
      </c>
      <c r="H45" t="str">
        <f>BUSCARV(G45;[1]NOTAS!$A$2:$B$92;2;0)</f>
        <v>Cajamarca</v>
      </c>
      <c r="I45" t="s">
        <v>108</v>
      </c>
      <c r="J45" s="18">
        <v>26</v>
      </c>
      <c r="K45" t="str">
        <f>BUSCARV(J45;[1]NOTAS!$A$2:$B$92;2;0)</f>
        <v>Callao</v>
      </c>
      <c r="L45" t="s">
        <v>108</v>
      </c>
    </row>
    <row r="46" spans="1:12">
      <c r="A46" s="15">
        <v>66</v>
      </c>
      <c r="B46" t="str">
        <f>BUSCARV(A46;[1]NOTAS!$A$2:$B$92;2;0)</f>
        <v>General Sanchez Cerro</v>
      </c>
      <c r="C46" t="str">
        <f>"if `j'=="&amp;A46&amp;" {"</f>
        <v>if `j'==66 {</v>
      </c>
      <c r="D46" s="16">
        <v>26</v>
      </c>
      <c r="E46" t="str">
        <f>BUSCARV(D46;[1]NOTAS!$A$2:$B$92;2;0)</f>
        <v>Callao</v>
      </c>
      <c r="F46" t="str">
        <f t="shared" ref="F46" si="54">"if `j'=="&amp;D46&amp;" {"</f>
        <v>if `j'==26 {</v>
      </c>
      <c r="G46" s="17">
        <v>26</v>
      </c>
      <c r="H46" t="str">
        <f>BUSCARV(G46;[1]NOTAS!$A$2:$B$92;2;0)</f>
        <v>Callao</v>
      </c>
      <c r="I46" t="str">
        <f t="shared" ref="I46" si="55">"if `j'=="&amp;G46&amp;" {"</f>
        <v>if `j'==26 {</v>
      </c>
      <c r="J46" s="18">
        <v>41</v>
      </c>
      <c r="K46" t="str">
        <f>BUSCARV(J46;[1]NOTAS!$A$2:$B$92;2;0)</f>
        <v>Chachapoyas</v>
      </c>
      <c r="L46" t="str">
        <f t="shared" ref="L46" si="56">"if `j'=="&amp;J46&amp;" {"</f>
        <v>if `j'==41 {</v>
      </c>
    </row>
    <row r="47" spans="1:12">
      <c r="A47" s="15">
        <v>66</v>
      </c>
      <c r="B47" t="str">
        <f>BUSCARV(A47;[1]NOTAS!$A$2:$B$92;2;0)</f>
        <v>General Sanchez Cerro</v>
      </c>
      <c r="C47" t="str">
        <f>"export excel ""$provincias_significativas\"&amp;B$5&amp;"\output_"&amp;B$5&amp;"_"&amp;B$3&amp;"_"&amp;B$4&amp;".xlsx"", firstrow(variables) sheet("&amp;""""&amp;B47&amp;""""&amp;", replace) keepcellfmt"</f>
        <v>export excel "$provincias_significativas\malos\output_malos_bajo_ingreso_simulacion_1.xlsx", firstrow(variables) sheet("General Sanchez Cerro", replace) keepcellfmt</v>
      </c>
      <c r="D47" s="16">
        <v>26</v>
      </c>
      <c r="E47" t="str">
        <f>BUSCARV(D47;[1]NOTAS!$A$2:$B$92;2;0)</f>
        <v>Callao</v>
      </c>
      <c r="F47" t="str">
        <f t="shared" ref="F47" si="57">"export excel ""$provincias_significativas\"&amp;E$5&amp;"\output_"&amp;E$5&amp;"_"&amp;E$3&amp;"_"&amp;E$4&amp;".xlsx"", firstrow(variables) sheet("&amp;""""&amp;E47&amp;""""&amp;", replace) keepcellfmt"</f>
        <v>export excel "$provincias_significativas\malos\output_malos_bajo_ingreso_simulacion_2.xlsx", firstrow(variables) sheet("Callao", replace) keepcellfmt</v>
      </c>
      <c r="G47" s="17">
        <v>26</v>
      </c>
      <c r="H47" t="str">
        <f>BUSCARV(G47;[1]NOTAS!$A$2:$B$92;2;0)</f>
        <v>Callao</v>
      </c>
      <c r="I47" t="str">
        <f t="shared" ref="I47" si="58">"export excel ""$provincias_significativas\"&amp;H$5&amp;"\output_"&amp;H$5&amp;"_"&amp;H$3&amp;"_"&amp;H$4&amp;".xlsx"", firstrow(variables) sheet("&amp;""""&amp;H47&amp;""""&amp;", replace) keepcellfmt"</f>
        <v>export excel "$provincias_significativas\malos\output_malos_bajo_ingreso_simulacion_3.xlsx", firstrow(variables) sheet("Callao", replace) keepcellfmt</v>
      </c>
      <c r="J47" s="18">
        <v>41</v>
      </c>
      <c r="K47" t="str">
        <f>BUSCARV(J47;[1]NOTAS!$A$2:$B$92;2;0)</f>
        <v>Chachapoyas</v>
      </c>
      <c r="L47" t="str">
        <f t="shared" ref="L47" si="59">"export excel ""$provincias_significativas\"&amp;K$5&amp;"\output_"&amp;K$5&amp;"_"&amp;K$3&amp;"_"&amp;K$4&amp;".xlsx"", firstrow(variables) sheet("&amp;""""&amp;K47&amp;""""&amp;", replace) keepcellfmt"</f>
        <v>export excel "$provincias_significativas\malos\output_malos_bajo_ingreso_simulacion_4.xlsx", firstrow(variables) sheet("Chachapoyas", replace) keepcellfmt</v>
      </c>
    </row>
    <row r="48" spans="1:12">
      <c r="A48" s="15">
        <v>66</v>
      </c>
      <c r="B48" t="str">
        <f>BUSCARV(A48;[1]NOTAS!$A$2:$B$92;2;0)</f>
        <v>General Sanchez Cerro</v>
      </c>
      <c r="C48" t="s">
        <v>105</v>
      </c>
      <c r="D48" s="16">
        <v>26</v>
      </c>
      <c r="E48" t="str">
        <f>BUSCARV(D48;[1]NOTAS!$A$2:$B$92;2;0)</f>
        <v>Callao</v>
      </c>
      <c r="F48" t="s">
        <v>105</v>
      </c>
      <c r="G48" s="17">
        <v>26</v>
      </c>
      <c r="H48" t="str">
        <f>BUSCARV(G48;[1]NOTAS!$A$2:$B$92;2;0)</f>
        <v>Callao</v>
      </c>
      <c r="I48" t="s">
        <v>105</v>
      </c>
      <c r="J48" s="18">
        <v>41</v>
      </c>
      <c r="K48" t="str">
        <f>BUSCARV(J48;[1]NOTAS!$A$2:$B$92;2;0)</f>
        <v>Chachapoyas</v>
      </c>
      <c r="L48" t="s">
        <v>105</v>
      </c>
    </row>
    <row r="49" spans="1:12">
      <c r="A49" s="15">
        <v>66</v>
      </c>
      <c r="B49" t="str">
        <f>BUSCARV(A49;[1]NOTAS!$A$2:$B$92;2;0)</f>
        <v>General Sanchez Cerro</v>
      </c>
      <c r="C49" t="s">
        <v>106</v>
      </c>
      <c r="D49" s="16">
        <v>26</v>
      </c>
      <c r="E49" t="str">
        <f>BUSCARV(D49;[1]NOTAS!$A$2:$B$92;2;0)</f>
        <v>Callao</v>
      </c>
      <c r="F49" t="s">
        <v>106</v>
      </c>
      <c r="G49" s="17">
        <v>26</v>
      </c>
      <c r="H49" t="str">
        <f>BUSCARV(G49;[1]NOTAS!$A$2:$B$92;2;0)</f>
        <v>Callao</v>
      </c>
      <c r="I49" t="s">
        <v>106</v>
      </c>
      <c r="J49" s="18">
        <v>41</v>
      </c>
      <c r="K49" t="str">
        <f>BUSCARV(J49;[1]NOTAS!$A$2:$B$92;2;0)</f>
        <v>Chachapoyas</v>
      </c>
      <c r="L49" t="s">
        <v>106</v>
      </c>
    </row>
    <row r="50" spans="1:12">
      <c r="A50" s="15">
        <v>66</v>
      </c>
      <c r="B50" t="str">
        <f>BUSCARV(A50;[1]NOTAS!$A$2:$B$92;2;0)</f>
        <v>General Sanchez Cerro</v>
      </c>
      <c r="C50" t="str">
        <f>"nogrid labsize(*0.6)) xline(37, lcolor(ltblue) ) ylabel(,nogrid) ytitle(""Pobreza Estandarizada"", size(*0.7)) title("&amp;""""&amp;"Pobreza de la Provincia "&amp;B50&amp;""&amp;""""&amp;",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  <c r="D50" s="16">
        <v>26</v>
      </c>
      <c r="E50" t="str">
        <f>BUSCARV(D50;[1]NOTAS!$A$2:$B$92;2;0)</f>
        <v>Callao</v>
      </c>
      <c r="F50" t="str">
        <f t="shared" ref="F50" si="60">"nogrid labsize(*0.6)) xline(37, lcolor(ltblue) ) ylabel(,nogrid) ytitle(""Pobreza Estandarizada"", size(*0.7)) title("&amp;""""&amp;"Pobreza de la Provincia "&amp;E50&amp;""&amp;""""&amp;",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  <c r="G50" s="17">
        <v>26</v>
      </c>
      <c r="H50" t="str">
        <f>BUSCARV(G50;[1]NOTAS!$A$2:$B$92;2;0)</f>
        <v>Callao</v>
      </c>
      <c r="I50" t="str">
        <f t="shared" ref="I50" si="61">"nogrid labsize(*0.6)) xline(37, lcolor(ltblue) ) ylabel(,nogrid) ytitle(""Pobreza Estandarizada"", size(*0.7)) title("&amp;""""&amp;"Pobreza de la Provincia "&amp;H50&amp;""&amp;""""&amp;",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  <c r="J50" s="18">
        <v>41</v>
      </c>
      <c r="K50" t="str">
        <f>BUSCARV(J50;[1]NOTAS!$A$2:$B$92;2;0)</f>
        <v>Chachapoyas</v>
      </c>
      <c r="L50" t="str">
        <f t="shared" ref="L50" si="62">"nogrid labsize(*0.6)) xline(37, lcolor(ltblue) ) ylabel(,nogrid) ytitle(""Pobreza Estandarizada"", size(*0.7)) title("&amp;""""&amp;"Pobreza de la Provincia "&amp;K50&amp;""&amp;""""&amp;",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Chachapoyas", size(10pt)) graphregion(color(white)) legend(label(1 "Observado") label(2 "SCM") label(3 "SCM Spillover"))</v>
      </c>
    </row>
    <row r="51" spans="1:12">
      <c r="A51" s="15">
        <v>66</v>
      </c>
      <c r="B51" t="str">
        <f>BUSCARV(A51;[1]NOTAS!$A$2:$B$92;2;0)</f>
        <v>General Sanchez Cerro</v>
      </c>
      <c r="C51" t="str">
        <f>"graph export "&amp;""""&amp;"$provincias_significativas\graficos\"&amp;B$5&amp;"\provincia_"&amp;B51&amp;"_var_"&amp;B$3&amp;"_"&amp;B$4&amp;".png"&amp;""""&amp;", as (png) replace"</f>
        <v>graph export "$provincias_significativas\graficos\malos\provincia_General Sanchez Cerro_var_bajo_ingreso_simulacion_1.png", as (png) replace</v>
      </c>
      <c r="D51" s="16">
        <v>26</v>
      </c>
      <c r="E51" t="str">
        <f>BUSCARV(D51;[1]NOTAS!$A$2:$B$92;2;0)</f>
        <v>Callao</v>
      </c>
      <c r="F51" t="str">
        <f t="shared" ref="F51" si="63">"graph export "&amp;""""&amp;"$provincias_significativas\graficos\"&amp;E$5&amp;"\provincia_"&amp;E51&amp;"_var_"&amp;E$3&amp;"_"&amp;E$4&amp;".png"&amp;""""&amp;", as (png) replace"</f>
        <v>graph export "$provincias_significativas\graficos\malos\provincia_Callao_var_bajo_ingreso_simulacion_2.png", as (png) replace</v>
      </c>
      <c r="G51" s="17">
        <v>26</v>
      </c>
      <c r="H51" t="str">
        <f>BUSCARV(G51;[1]NOTAS!$A$2:$B$92;2;0)</f>
        <v>Callao</v>
      </c>
      <c r="I51" t="str">
        <f t="shared" ref="I51" si="64">"graph export "&amp;""""&amp;"$provincias_significativas\graficos\"&amp;H$5&amp;"\provincia_"&amp;H51&amp;"_var_"&amp;H$3&amp;"_"&amp;H$4&amp;".png"&amp;""""&amp;", as (png) replace"</f>
        <v>graph export "$provincias_significativas\graficos\malos\provincia_Callao_var_bajo_ingreso_simulacion_3.png", as (png) replace</v>
      </c>
      <c r="J51" s="18">
        <v>41</v>
      </c>
      <c r="K51" t="str">
        <f>BUSCARV(J51;[1]NOTAS!$A$2:$B$92;2;0)</f>
        <v>Chachapoyas</v>
      </c>
      <c r="L51" t="str">
        <f t="shared" ref="L51" si="65">"graph export "&amp;""""&amp;"$provincias_significativas\graficos\"&amp;K$5&amp;"\provincia_"&amp;K51&amp;"_var_"&amp;K$3&amp;"_"&amp;K$4&amp;".png"&amp;""""&amp;", as (png) replace"</f>
        <v>graph export "$provincias_significativas\graficos\malos\provincia_Chachapoyas_var_bajo_ingreso_simulacion_4.png", as (png) replace</v>
      </c>
    </row>
    <row r="52" spans="1:12">
      <c r="A52" s="15">
        <v>66</v>
      </c>
      <c r="B52" t="str">
        <f>BUSCARV(A52;[1]NOTAS!$A$2:$B$92;2;0)</f>
        <v>General Sanchez Cerro</v>
      </c>
      <c r="C52" t="str">
        <f>"putexcel set "&amp;""""&amp;"$provincias_significativas\"&amp;B$5&amp;"\output_"&amp;B$5&amp;"_"&amp;B$3&amp;"_"&amp;B$4&amp;".xlsx"&amp;""""&amp;", sheet("&amp;""""&amp;B52&amp;""""&amp;") modify"</f>
        <v>putexcel set "$provincias_significativas\malos\output_malos_bajo_ingreso_simulacion_1.xlsx", sheet("General Sanchez Cerro") modify</v>
      </c>
      <c r="D52" s="16">
        <v>26</v>
      </c>
      <c r="E52" t="str">
        <f>BUSCARV(D52;[1]NOTAS!$A$2:$B$92;2;0)</f>
        <v>Callao</v>
      </c>
      <c r="F52" t="str">
        <f t="shared" ref="F52" si="66">"putexcel set "&amp;""""&amp;"$provincias_significativas\"&amp;E$5&amp;"\output_"&amp;E$5&amp;"_"&amp;E$3&amp;"_"&amp;E$4&amp;".xlsx"&amp;""""&amp;", sheet("&amp;""""&amp;E52&amp;""""&amp;") modify"</f>
        <v>putexcel set "$provincias_significativas\malos\output_malos_bajo_ingreso_simulacion_2.xlsx", sheet("Callao") modify</v>
      </c>
      <c r="G52" s="17">
        <v>26</v>
      </c>
      <c r="H52" t="str">
        <f>BUSCARV(G52;[1]NOTAS!$A$2:$B$92;2;0)</f>
        <v>Callao</v>
      </c>
      <c r="I52" t="str">
        <f t="shared" ref="I52" si="67">"putexcel set "&amp;""""&amp;"$provincias_significativas\"&amp;H$5&amp;"\output_"&amp;H$5&amp;"_"&amp;H$3&amp;"_"&amp;H$4&amp;".xlsx"&amp;""""&amp;", sheet("&amp;""""&amp;H52&amp;""""&amp;") modify"</f>
        <v>putexcel set "$provincias_significativas\malos\output_malos_bajo_ingreso_simulacion_3.xlsx", sheet("Callao") modify</v>
      </c>
      <c r="J52" s="18">
        <v>41</v>
      </c>
      <c r="K52" t="str">
        <f>BUSCARV(J52;[1]NOTAS!$A$2:$B$92;2;0)</f>
        <v>Chachapoyas</v>
      </c>
      <c r="L52" t="str">
        <f t="shared" ref="L52" si="68">"putexcel set "&amp;""""&amp;"$provincias_significativas\"&amp;K$5&amp;"\output_"&amp;K$5&amp;"_"&amp;K$3&amp;"_"&amp;K$4&amp;".xlsx"&amp;""""&amp;", sheet("&amp;""""&amp;K52&amp;""""&amp;") modify"</f>
        <v>putexcel set "$provincias_significativas\malos\output_malos_bajo_ingreso_simulacion_4.xlsx", sheet("Chachapoyas") modify</v>
      </c>
    </row>
    <row r="53" spans="1:12">
      <c r="A53" s="15">
        <v>66</v>
      </c>
      <c r="B53" t="str">
        <f>BUSCARV(A53;[1]NOTAS!$A$2:$B$92;2;0)</f>
        <v>General Sanchez Cerro</v>
      </c>
      <c r="C53" t="str">
        <f>"putexcel J1=picture("&amp;""""&amp;"$provincias_significativas\graficos\"&amp;B$5&amp;"\provincia_"&amp;B53&amp;"_var_"&amp;B$3&amp;"_"&amp;B$2&amp;".png"&amp;""""&amp;")"</f>
        <v>putexcel J1=picture("$provincias_significativas\graficos\malos\provincia_General Sanchez Cerro_var_bajo_ingreso_simulacion_1.png")</v>
      </c>
      <c r="D53" s="16">
        <v>26</v>
      </c>
      <c r="E53" t="str">
        <f>BUSCARV(D53;[1]NOTAS!$A$2:$B$92;2;0)</f>
        <v>Callao</v>
      </c>
      <c r="F53" t="str">
        <f t="shared" ref="F53" si="69">"putexcel J1=picture("&amp;""""&amp;"$provincias_significativas\graficos\"&amp;E$5&amp;"\provincia_"&amp;E53&amp;"_var_"&amp;E$3&amp;"_"&amp;E$2&amp;".png"&amp;""""&amp;")"</f>
        <v>putexcel J1=picture("$provincias_significativas\graficos\malos\provincia_Callao_var_bajo_ingreso_simulacion_2.png")</v>
      </c>
      <c r="G53" s="17">
        <v>26</v>
      </c>
      <c r="H53" t="str">
        <f>BUSCARV(G53;[1]NOTAS!$A$2:$B$92;2;0)</f>
        <v>Callao</v>
      </c>
      <c r="I53" t="str">
        <f t="shared" ref="I53" si="70">"putexcel J1=picture("&amp;""""&amp;"$provincias_significativas\graficos\"&amp;H$5&amp;"\provincia_"&amp;H53&amp;"_var_"&amp;H$3&amp;"_"&amp;H$2&amp;".png"&amp;""""&amp;")"</f>
        <v>putexcel J1=picture("$provincias_significativas\graficos\malos\provincia_Callao_var_bajo_ingreso_simulacion_3.png")</v>
      </c>
      <c r="J53" s="18">
        <v>41</v>
      </c>
      <c r="K53" t="str">
        <f>BUSCARV(J53;[1]NOTAS!$A$2:$B$92;2;0)</f>
        <v>Chachapoyas</v>
      </c>
      <c r="L53" t="str">
        <f t="shared" ref="L53" si="71">"putexcel J1=picture("&amp;""""&amp;"$provincias_significativas\graficos\"&amp;K$5&amp;"\provincia_"&amp;K53&amp;"_var_"&amp;K$3&amp;"_"&amp;K$2&amp;".png"&amp;""""&amp;")"</f>
        <v>putexcel J1=picture("$provincias_significativas\graficos\malos\provincia_Chachapoyas_var_bajo_ingreso_simulacion_4.png")</v>
      </c>
    </row>
    <row r="54" spans="1:12">
      <c r="A54" s="15">
        <v>66</v>
      </c>
      <c r="B54" t="str">
        <f>BUSCARV(A54;[1]NOTAS!$A$2:$B$92;2;0)</f>
        <v>General Sanchez Cerro</v>
      </c>
      <c r="C54" t="s">
        <v>108</v>
      </c>
      <c r="D54" s="16">
        <v>26</v>
      </c>
      <c r="E54" t="str">
        <f>BUSCARV(D54;[1]NOTAS!$A$2:$B$92;2;0)</f>
        <v>Callao</v>
      </c>
      <c r="F54" t="s">
        <v>108</v>
      </c>
      <c r="G54" s="17">
        <v>26</v>
      </c>
      <c r="H54" t="str">
        <f>BUSCARV(G54;[1]NOTAS!$A$2:$B$92;2;0)</f>
        <v>Callao</v>
      </c>
      <c r="I54" t="s">
        <v>108</v>
      </c>
      <c r="J54" s="18">
        <v>41</v>
      </c>
      <c r="K54" t="str">
        <f>BUSCARV(J54;[1]NOTAS!$A$2:$B$92;2;0)</f>
        <v>Chachapoyas</v>
      </c>
      <c r="L54" t="s">
        <v>108</v>
      </c>
    </row>
    <row r="55" spans="1:12">
      <c r="A55" s="15">
        <v>77</v>
      </c>
      <c r="B55" t="str">
        <f>BUSCARV(A55;[1]NOTAS!$A$2:$B$92;2;0)</f>
        <v>Huanta</v>
      </c>
      <c r="C55" t="str">
        <f>"if `j'=="&amp;A55&amp;" {"</f>
        <v>if `j'==77 {</v>
      </c>
      <c r="D55" s="16">
        <v>44</v>
      </c>
      <c r="E55" t="str">
        <f>BUSCARV(D55;[1]NOTAS!$A$2:$B$92;2;0)</f>
        <v>Chiclayo</v>
      </c>
      <c r="F55" t="str">
        <f t="shared" ref="F55" si="72">"if `j'=="&amp;D55&amp;" {"</f>
        <v>if `j'==44 {</v>
      </c>
      <c r="G55" s="17">
        <v>44</v>
      </c>
      <c r="H55" t="str">
        <f>BUSCARV(G55;[1]NOTAS!$A$2:$B$92;2;0)</f>
        <v>Chiclayo</v>
      </c>
      <c r="I55" t="str">
        <f t="shared" ref="I55" si="73">"if `j'=="&amp;G55&amp;" {"</f>
        <v>if `j'==44 {</v>
      </c>
      <c r="J55" s="18">
        <v>44</v>
      </c>
      <c r="K55" t="str">
        <f>BUSCARV(J55;[1]NOTAS!$A$2:$B$92;2;0)</f>
        <v>Chiclayo</v>
      </c>
      <c r="L55" t="str">
        <f t="shared" ref="L55" si="74">"if `j'=="&amp;J55&amp;" {"</f>
        <v>if `j'==44 {</v>
      </c>
    </row>
    <row r="56" spans="1:12">
      <c r="A56" s="15">
        <v>77</v>
      </c>
      <c r="B56" t="str">
        <f>BUSCARV(A56;[1]NOTAS!$A$2:$B$92;2;0)</f>
        <v>Huanta</v>
      </c>
      <c r="C56" t="str">
        <f>"export excel ""$provincias_significativas\"&amp;B$5&amp;"\output_"&amp;B$5&amp;"_"&amp;B$3&amp;"_"&amp;B$4&amp;".xlsx"", firstrow(variables) sheet("&amp;""""&amp;B56&amp;""""&amp;", replace) keepcellfmt"</f>
        <v>export excel "$provincias_significativas\malos\output_malos_bajo_ingreso_simulacion_1.xlsx", firstrow(variables) sheet("Huanta", replace) keepcellfmt</v>
      </c>
      <c r="D56" s="16">
        <v>44</v>
      </c>
      <c r="E56" t="str">
        <f>BUSCARV(D56;[1]NOTAS!$A$2:$B$92;2;0)</f>
        <v>Chiclayo</v>
      </c>
      <c r="F56" t="str">
        <f t="shared" ref="F56" si="75">"export excel ""$provincias_significativas\"&amp;E$5&amp;"\output_"&amp;E$5&amp;"_"&amp;E$3&amp;"_"&amp;E$4&amp;".xlsx"", firstrow(variables) sheet("&amp;""""&amp;E56&amp;""""&amp;", replace) keepcellfmt"</f>
        <v>export excel "$provincias_significativas\malos\output_malos_bajo_ingreso_simulacion_2.xlsx", firstrow(variables) sheet("Chiclayo", replace) keepcellfmt</v>
      </c>
      <c r="G56" s="17">
        <v>44</v>
      </c>
      <c r="H56" t="str">
        <f>BUSCARV(G56;[1]NOTAS!$A$2:$B$92;2;0)</f>
        <v>Chiclayo</v>
      </c>
      <c r="I56" t="str">
        <f t="shared" ref="I56" si="76">"export excel ""$provincias_significativas\"&amp;H$5&amp;"\output_"&amp;H$5&amp;"_"&amp;H$3&amp;"_"&amp;H$4&amp;".xlsx"", firstrow(variables) sheet("&amp;""""&amp;H56&amp;""""&amp;", replace) keepcellfmt"</f>
        <v>export excel "$provincias_significativas\malos\output_malos_bajo_ingreso_simulacion_3.xlsx", firstrow(variables) sheet("Chiclayo", replace) keepcellfmt</v>
      </c>
      <c r="J56" s="18">
        <v>44</v>
      </c>
      <c r="K56" t="str">
        <f>BUSCARV(J56;[1]NOTAS!$A$2:$B$92;2;0)</f>
        <v>Chiclayo</v>
      </c>
      <c r="L56" t="str">
        <f t="shared" ref="L56" si="77">"export excel ""$provincias_significativas\"&amp;K$5&amp;"\output_"&amp;K$5&amp;"_"&amp;K$3&amp;"_"&amp;K$4&amp;".xlsx"", firstrow(variables) sheet("&amp;""""&amp;K56&amp;""""&amp;", replace) keepcellfmt"</f>
        <v>export excel "$provincias_significativas\malos\output_malos_bajo_ingreso_simulacion_4.xlsx", firstrow(variables) sheet("Chiclayo", replace) keepcellfmt</v>
      </c>
    </row>
    <row r="57" spans="1:12">
      <c r="A57" s="15">
        <v>77</v>
      </c>
      <c r="B57" t="str">
        <f>BUSCARV(A57;[1]NOTAS!$A$2:$B$92;2;0)</f>
        <v>Huanta</v>
      </c>
      <c r="C57" t="s">
        <v>105</v>
      </c>
      <c r="D57" s="16">
        <v>44</v>
      </c>
      <c r="E57" t="str">
        <f>BUSCARV(D57;[1]NOTAS!$A$2:$B$92;2;0)</f>
        <v>Chiclayo</v>
      </c>
      <c r="F57" t="s">
        <v>105</v>
      </c>
      <c r="G57" s="17">
        <v>44</v>
      </c>
      <c r="H57" t="str">
        <f>BUSCARV(G57;[1]NOTAS!$A$2:$B$92;2;0)</f>
        <v>Chiclayo</v>
      </c>
      <c r="I57" t="s">
        <v>105</v>
      </c>
      <c r="J57" s="18">
        <v>44</v>
      </c>
      <c r="K57" t="str">
        <f>BUSCARV(J57;[1]NOTAS!$A$2:$B$92;2;0)</f>
        <v>Chiclayo</v>
      </c>
      <c r="L57" t="s">
        <v>105</v>
      </c>
    </row>
    <row r="58" spans="1:12">
      <c r="A58" s="15">
        <v>77</v>
      </c>
      <c r="B58" t="str">
        <f>BUSCARV(A58;[1]NOTAS!$A$2:$B$92;2;0)</f>
        <v>Huanta</v>
      </c>
      <c r="C58" t="s">
        <v>106</v>
      </c>
      <c r="D58" s="16">
        <v>44</v>
      </c>
      <c r="E58" t="str">
        <f>BUSCARV(D58;[1]NOTAS!$A$2:$B$92;2;0)</f>
        <v>Chiclayo</v>
      </c>
      <c r="F58" t="s">
        <v>106</v>
      </c>
      <c r="G58" s="17">
        <v>44</v>
      </c>
      <c r="H58" t="str">
        <f>BUSCARV(G58;[1]NOTAS!$A$2:$B$92;2;0)</f>
        <v>Chiclayo</v>
      </c>
      <c r="I58" t="s">
        <v>106</v>
      </c>
      <c r="J58" s="18">
        <v>44</v>
      </c>
      <c r="K58" t="str">
        <f>BUSCARV(J58;[1]NOTAS!$A$2:$B$92;2;0)</f>
        <v>Chiclayo</v>
      </c>
      <c r="L58" t="s">
        <v>106</v>
      </c>
    </row>
    <row r="59" spans="1:12">
      <c r="A59" s="15">
        <v>77</v>
      </c>
      <c r="B59" t="str">
        <f>BUSCARV(A59;[1]NOTAS!$A$2:$B$92;2;0)</f>
        <v>Huanta</v>
      </c>
      <c r="C59" t="str">
        <f>"nogrid labsize(*0.6)) xline(37, lcolor(ltblue) ) ylabel(,nogrid) ytitle(""Pobreza Estandarizada"", size(*0.7)) title("&amp;""""&amp;"Pobreza de la Provincia "&amp;B59&amp;""&amp;""""&amp;",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  <c r="D59" s="16">
        <v>44</v>
      </c>
      <c r="E59" t="str">
        <f>BUSCARV(D59;[1]NOTAS!$A$2:$B$92;2;0)</f>
        <v>Chiclayo</v>
      </c>
      <c r="F59" t="str">
        <f t="shared" ref="F59" si="78">"nogrid labsize(*0.6)) xline(37, lcolor(ltblue) ) ylabel(,nogrid) ytitle(""Pobreza Estandarizada"", size(*0.7)) title("&amp;""""&amp;"Pobreza de la Provincia "&amp;E59&amp;""&amp;""""&amp;",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  <c r="G59" s="17">
        <v>44</v>
      </c>
      <c r="H59" t="str">
        <f>BUSCARV(G59;[1]NOTAS!$A$2:$B$92;2;0)</f>
        <v>Chiclayo</v>
      </c>
      <c r="I59" t="str">
        <f t="shared" ref="I59" si="79">"nogrid labsize(*0.6)) xline(37, lcolor(ltblue) ) ylabel(,nogrid) ytitle(""Pobreza Estandarizada"", size(*0.7)) title("&amp;""""&amp;"Pobreza de la Provincia "&amp;H59&amp;""&amp;""""&amp;",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  <c r="J59" s="18">
        <v>44</v>
      </c>
      <c r="K59" t="str">
        <f>BUSCARV(J59;[1]NOTAS!$A$2:$B$92;2;0)</f>
        <v>Chiclayo</v>
      </c>
      <c r="L59" t="str">
        <f t="shared" ref="L59" si="80">"nogrid labsize(*0.6)) xline(37, lcolor(ltblue) ) ylabel(,nogrid) ytitle(""Pobreza Estandarizada"", size(*0.7)) title("&amp;""""&amp;"Pobreza de la Provincia "&amp;K59&amp;""&amp;""""&amp;",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</row>
    <row r="60" spans="1:12">
      <c r="A60" s="15">
        <v>77</v>
      </c>
      <c r="B60" t="str">
        <f>BUSCARV(A60;[1]NOTAS!$A$2:$B$92;2;0)</f>
        <v>Huanta</v>
      </c>
      <c r="C60" t="str">
        <f>"graph export "&amp;""""&amp;"$provincias_significativas\graficos\"&amp;B$5&amp;"\provincia_"&amp;B60&amp;"_var_"&amp;B$3&amp;"_"&amp;B$4&amp;".png"&amp;""""&amp;", as (png) replace"</f>
        <v>graph export "$provincias_significativas\graficos\malos\provincia_Huanta_var_bajo_ingreso_simulacion_1.png", as (png) replace</v>
      </c>
      <c r="D60" s="16">
        <v>44</v>
      </c>
      <c r="E60" t="str">
        <f>BUSCARV(D60;[1]NOTAS!$A$2:$B$92;2;0)</f>
        <v>Chiclayo</v>
      </c>
      <c r="F60" t="str">
        <f t="shared" ref="F60" si="81">"graph export "&amp;""""&amp;"$provincias_significativas\graficos\"&amp;E$5&amp;"\provincia_"&amp;E60&amp;"_var_"&amp;E$3&amp;"_"&amp;E$4&amp;".png"&amp;""""&amp;", as (png) replace"</f>
        <v>graph export "$provincias_significativas\graficos\malos\provincia_Chiclayo_var_bajo_ingreso_simulacion_2.png", as (png) replace</v>
      </c>
      <c r="G60" s="17">
        <v>44</v>
      </c>
      <c r="H60" t="str">
        <f>BUSCARV(G60;[1]NOTAS!$A$2:$B$92;2;0)</f>
        <v>Chiclayo</v>
      </c>
      <c r="I60" t="str">
        <f t="shared" ref="I60" si="82">"graph export "&amp;""""&amp;"$provincias_significativas\graficos\"&amp;H$5&amp;"\provincia_"&amp;H60&amp;"_var_"&amp;H$3&amp;"_"&amp;H$4&amp;".png"&amp;""""&amp;", as (png) replace"</f>
        <v>graph export "$provincias_significativas\graficos\malos\provincia_Chiclayo_var_bajo_ingreso_simulacion_3.png", as (png) replace</v>
      </c>
      <c r="J60" s="18">
        <v>44</v>
      </c>
      <c r="K60" t="str">
        <f>BUSCARV(J60;[1]NOTAS!$A$2:$B$92;2;0)</f>
        <v>Chiclayo</v>
      </c>
      <c r="L60" t="str">
        <f t="shared" ref="L60" si="83">"graph export "&amp;""""&amp;"$provincias_significativas\graficos\"&amp;K$5&amp;"\provincia_"&amp;K60&amp;"_var_"&amp;K$3&amp;"_"&amp;K$4&amp;".png"&amp;""""&amp;", as (png) replace"</f>
        <v>graph export "$provincias_significativas\graficos\malos\provincia_Chiclayo_var_bajo_ingreso_simulacion_4.png", as (png) replace</v>
      </c>
    </row>
    <row r="61" spans="1:12">
      <c r="A61" s="15">
        <v>77</v>
      </c>
      <c r="B61" t="str">
        <f>BUSCARV(A61;[1]NOTAS!$A$2:$B$92;2;0)</f>
        <v>Huanta</v>
      </c>
      <c r="C61" t="str">
        <f>"putexcel set "&amp;""""&amp;"$provincias_significativas\"&amp;B$5&amp;"\output_"&amp;B$5&amp;"_"&amp;B$3&amp;"_"&amp;B$4&amp;".xlsx"&amp;""""&amp;", sheet("&amp;""""&amp;B61&amp;""""&amp;") modify"</f>
        <v>putexcel set "$provincias_significativas\malos\output_malos_bajo_ingreso_simulacion_1.xlsx", sheet("Huanta") modify</v>
      </c>
      <c r="D61" s="16">
        <v>44</v>
      </c>
      <c r="E61" t="str">
        <f>BUSCARV(D61;[1]NOTAS!$A$2:$B$92;2;0)</f>
        <v>Chiclayo</v>
      </c>
      <c r="F61" t="str">
        <f t="shared" ref="F61" si="84">"putexcel set "&amp;""""&amp;"$provincias_significativas\"&amp;E$5&amp;"\output_"&amp;E$5&amp;"_"&amp;E$3&amp;"_"&amp;E$4&amp;".xlsx"&amp;""""&amp;", sheet("&amp;""""&amp;E61&amp;""""&amp;") modify"</f>
        <v>putexcel set "$provincias_significativas\malos\output_malos_bajo_ingreso_simulacion_2.xlsx", sheet("Chiclayo") modify</v>
      </c>
      <c r="G61" s="17">
        <v>44</v>
      </c>
      <c r="H61" t="str">
        <f>BUSCARV(G61;[1]NOTAS!$A$2:$B$92;2;0)</f>
        <v>Chiclayo</v>
      </c>
      <c r="I61" t="str">
        <f t="shared" ref="I61" si="85">"putexcel set "&amp;""""&amp;"$provincias_significativas\"&amp;H$5&amp;"\output_"&amp;H$5&amp;"_"&amp;H$3&amp;"_"&amp;H$4&amp;".xlsx"&amp;""""&amp;", sheet("&amp;""""&amp;H61&amp;""""&amp;") modify"</f>
        <v>putexcel set "$provincias_significativas\malos\output_malos_bajo_ingreso_simulacion_3.xlsx", sheet("Chiclayo") modify</v>
      </c>
      <c r="J61" s="18">
        <v>44</v>
      </c>
      <c r="K61" t="str">
        <f>BUSCARV(J61;[1]NOTAS!$A$2:$B$92;2;0)</f>
        <v>Chiclayo</v>
      </c>
      <c r="L61" t="str">
        <f t="shared" ref="L61" si="86">"putexcel set "&amp;""""&amp;"$provincias_significativas\"&amp;K$5&amp;"\output_"&amp;K$5&amp;"_"&amp;K$3&amp;"_"&amp;K$4&amp;".xlsx"&amp;""""&amp;", sheet("&amp;""""&amp;K61&amp;""""&amp;") modify"</f>
        <v>putexcel set "$provincias_significativas\malos\output_malos_bajo_ingreso_simulacion_4.xlsx", sheet("Chiclayo") modify</v>
      </c>
    </row>
    <row r="62" spans="1:12">
      <c r="A62" s="15">
        <v>77</v>
      </c>
      <c r="B62" t="str">
        <f>BUSCARV(A62;[1]NOTAS!$A$2:$B$92;2;0)</f>
        <v>Huanta</v>
      </c>
      <c r="C62" t="str">
        <f>"putexcel J1=picture("&amp;""""&amp;"$provincias_significativas\graficos\"&amp;B$5&amp;"\provincia_"&amp;B62&amp;"_var_"&amp;B$3&amp;"_"&amp;B$2&amp;".png"&amp;""""&amp;")"</f>
        <v>putexcel J1=picture("$provincias_significativas\graficos\malos\provincia_Huanta_var_bajo_ingreso_simulacion_1.png")</v>
      </c>
      <c r="D62" s="16">
        <v>44</v>
      </c>
      <c r="E62" t="str">
        <f>BUSCARV(D62;[1]NOTAS!$A$2:$B$92;2;0)</f>
        <v>Chiclayo</v>
      </c>
      <c r="F62" t="str">
        <f t="shared" ref="F62" si="87">"putexcel J1=picture("&amp;""""&amp;"$provincias_significativas\graficos\"&amp;E$5&amp;"\provincia_"&amp;E62&amp;"_var_"&amp;E$3&amp;"_"&amp;E$2&amp;".png"&amp;""""&amp;")"</f>
        <v>putexcel J1=picture("$provincias_significativas\graficos\malos\provincia_Chiclayo_var_bajo_ingreso_simulacion_2.png")</v>
      </c>
      <c r="G62" s="17">
        <v>44</v>
      </c>
      <c r="H62" t="str">
        <f>BUSCARV(G62;[1]NOTAS!$A$2:$B$92;2;0)</f>
        <v>Chiclayo</v>
      </c>
      <c r="I62" t="str">
        <f t="shared" ref="I62" si="88">"putexcel J1=picture("&amp;""""&amp;"$provincias_significativas\graficos\"&amp;H$5&amp;"\provincia_"&amp;H62&amp;"_var_"&amp;H$3&amp;"_"&amp;H$2&amp;".png"&amp;""""&amp;")"</f>
        <v>putexcel J1=picture("$provincias_significativas\graficos\malos\provincia_Chiclayo_var_bajo_ingreso_simulacion_3.png")</v>
      </c>
      <c r="J62" s="18">
        <v>44</v>
      </c>
      <c r="K62" t="str">
        <f>BUSCARV(J62;[1]NOTAS!$A$2:$B$92;2;0)</f>
        <v>Chiclayo</v>
      </c>
      <c r="L62" t="str">
        <f t="shared" ref="L62" si="89">"putexcel J1=picture("&amp;""""&amp;"$provincias_significativas\graficos\"&amp;K$5&amp;"\provincia_"&amp;K62&amp;"_var_"&amp;K$3&amp;"_"&amp;K$2&amp;".png"&amp;""""&amp;")"</f>
        <v>putexcel J1=picture("$provincias_significativas\graficos\malos\provincia_Chiclayo_var_bajo_ingreso_simulacion_4.png")</v>
      </c>
    </row>
    <row r="63" spans="1:12">
      <c r="A63" s="15">
        <v>77</v>
      </c>
      <c r="B63" t="str">
        <f>BUSCARV(A63;[1]NOTAS!$A$2:$B$92;2;0)</f>
        <v>Huanta</v>
      </c>
      <c r="C63" t="s">
        <v>108</v>
      </c>
      <c r="D63" s="16">
        <v>44</v>
      </c>
      <c r="E63" t="str">
        <f>BUSCARV(D63;[1]NOTAS!$A$2:$B$92;2;0)</f>
        <v>Chiclayo</v>
      </c>
      <c r="F63" t="s">
        <v>108</v>
      </c>
      <c r="G63" s="17">
        <v>44</v>
      </c>
      <c r="H63" t="str">
        <f>BUSCARV(G63;[1]NOTAS!$A$2:$B$92;2;0)</f>
        <v>Chiclayo</v>
      </c>
      <c r="I63" t="s">
        <v>108</v>
      </c>
      <c r="J63" s="18">
        <v>44</v>
      </c>
      <c r="K63" t="str">
        <f>BUSCARV(J63;[1]NOTAS!$A$2:$B$92;2;0)</f>
        <v>Chiclayo</v>
      </c>
      <c r="L63" t="s">
        <v>108</v>
      </c>
    </row>
    <row r="64" spans="1:12">
      <c r="A64" s="15">
        <v>86</v>
      </c>
      <c r="B64" t="str">
        <f>BUSCARV(A64;[1]NOTAS!$A$2:$B$92;2;0)</f>
        <v>Ica</v>
      </c>
      <c r="C64" t="str">
        <f>"if `j'=="&amp;A64&amp;" {"</f>
        <v>if `j'==86 {</v>
      </c>
      <c r="D64" s="16">
        <v>45</v>
      </c>
      <c r="E64" t="str">
        <f>BUSCARV(D64;[1]NOTAS!$A$2:$B$92;2;0)</f>
        <v>Chincha</v>
      </c>
      <c r="F64" t="str">
        <f t="shared" ref="F64" si="90">"if `j'=="&amp;D64&amp;" {"</f>
        <v>if `j'==45 {</v>
      </c>
      <c r="G64" s="17">
        <v>45</v>
      </c>
      <c r="H64" t="str">
        <f>BUSCARV(G64;[1]NOTAS!$A$2:$B$92;2;0)</f>
        <v>Chincha</v>
      </c>
      <c r="I64" t="str">
        <f t="shared" ref="I64" si="91">"if `j'=="&amp;G64&amp;" {"</f>
        <v>if `j'==45 {</v>
      </c>
      <c r="J64" s="18">
        <v>45</v>
      </c>
      <c r="K64" t="str">
        <f>BUSCARV(J64;[1]NOTAS!$A$2:$B$92;2;0)</f>
        <v>Chincha</v>
      </c>
      <c r="L64" t="str">
        <f t="shared" ref="L64" si="92">"if `j'=="&amp;J64&amp;" {"</f>
        <v>if `j'==45 {</v>
      </c>
    </row>
    <row r="65" spans="1:12">
      <c r="A65" s="15">
        <v>86</v>
      </c>
      <c r="B65" t="str">
        <f>BUSCARV(A65;[1]NOTAS!$A$2:$B$92;2;0)</f>
        <v>Ica</v>
      </c>
      <c r="C65" t="str">
        <f>"export excel ""$provincias_significativas\"&amp;B$5&amp;"\output_"&amp;B$5&amp;"_"&amp;B$3&amp;"_"&amp;B$4&amp;".xlsx"", firstrow(variables) sheet("&amp;""""&amp;B65&amp;""""&amp;", replace) keepcellfmt"</f>
        <v>export excel "$provincias_significativas\malos\output_malos_bajo_ingreso_simulacion_1.xlsx", firstrow(variables) sheet("Ica", replace) keepcellfmt</v>
      </c>
      <c r="D65" s="16">
        <v>45</v>
      </c>
      <c r="E65" t="str">
        <f>BUSCARV(D65;[1]NOTAS!$A$2:$B$92;2;0)</f>
        <v>Chincha</v>
      </c>
      <c r="F65" t="str">
        <f t="shared" ref="F65" si="93">"export excel ""$provincias_significativas\"&amp;E$5&amp;"\output_"&amp;E$5&amp;"_"&amp;E$3&amp;"_"&amp;E$4&amp;".xlsx"", firstrow(variables) sheet("&amp;""""&amp;E65&amp;""""&amp;", replace) keepcellfmt"</f>
        <v>export excel "$provincias_significativas\malos\output_malos_bajo_ingreso_simulacion_2.xlsx", firstrow(variables) sheet("Chincha", replace) keepcellfmt</v>
      </c>
      <c r="G65" s="17">
        <v>45</v>
      </c>
      <c r="H65" t="str">
        <f>BUSCARV(G65;[1]NOTAS!$A$2:$B$92;2;0)</f>
        <v>Chincha</v>
      </c>
      <c r="I65" t="str">
        <f t="shared" ref="I65" si="94">"export excel ""$provincias_significativas\"&amp;H$5&amp;"\output_"&amp;H$5&amp;"_"&amp;H$3&amp;"_"&amp;H$4&amp;".xlsx"", firstrow(variables) sheet("&amp;""""&amp;H65&amp;""""&amp;", replace) keepcellfmt"</f>
        <v>export excel "$provincias_significativas\malos\output_malos_bajo_ingreso_simulacion_3.xlsx", firstrow(variables) sheet("Chincha", replace) keepcellfmt</v>
      </c>
      <c r="J65" s="18">
        <v>45</v>
      </c>
      <c r="K65" t="str">
        <f>BUSCARV(J65;[1]NOTAS!$A$2:$B$92;2;0)</f>
        <v>Chincha</v>
      </c>
      <c r="L65" t="str">
        <f t="shared" ref="L65" si="95">"export excel ""$provincias_significativas\"&amp;K$5&amp;"\output_"&amp;K$5&amp;"_"&amp;K$3&amp;"_"&amp;K$4&amp;".xlsx"", firstrow(variables) sheet("&amp;""""&amp;K65&amp;""""&amp;", replace) keepcellfmt"</f>
        <v>export excel "$provincias_significativas\malos\output_malos_bajo_ingreso_simulacion_4.xlsx", firstrow(variables) sheet("Chincha", replace) keepcellfmt</v>
      </c>
    </row>
    <row r="66" spans="1:12">
      <c r="A66" s="15">
        <v>86</v>
      </c>
      <c r="B66" t="str">
        <f>BUSCARV(A66;[1]NOTAS!$A$2:$B$92;2;0)</f>
        <v>Ica</v>
      </c>
      <c r="C66" t="s">
        <v>105</v>
      </c>
      <c r="D66" s="16">
        <v>45</v>
      </c>
      <c r="E66" t="str">
        <f>BUSCARV(D66;[1]NOTAS!$A$2:$B$92;2;0)</f>
        <v>Chincha</v>
      </c>
      <c r="F66" t="s">
        <v>105</v>
      </c>
      <c r="G66" s="17">
        <v>45</v>
      </c>
      <c r="H66" t="str">
        <f>BUSCARV(G66;[1]NOTAS!$A$2:$B$92;2;0)</f>
        <v>Chincha</v>
      </c>
      <c r="I66" t="s">
        <v>105</v>
      </c>
      <c r="J66" s="18">
        <v>45</v>
      </c>
      <c r="K66" t="str">
        <f>BUSCARV(J66;[1]NOTAS!$A$2:$B$92;2;0)</f>
        <v>Chincha</v>
      </c>
      <c r="L66" t="s">
        <v>105</v>
      </c>
    </row>
    <row r="67" spans="1:12">
      <c r="A67" s="15">
        <v>86</v>
      </c>
      <c r="B67" t="str">
        <f>BUSCARV(A67;[1]NOTAS!$A$2:$B$92;2;0)</f>
        <v>Ica</v>
      </c>
      <c r="C67" t="s">
        <v>106</v>
      </c>
      <c r="D67" s="16">
        <v>45</v>
      </c>
      <c r="E67" t="str">
        <f>BUSCARV(D67;[1]NOTAS!$A$2:$B$92;2;0)</f>
        <v>Chincha</v>
      </c>
      <c r="F67" t="s">
        <v>106</v>
      </c>
      <c r="G67" s="17">
        <v>45</v>
      </c>
      <c r="H67" t="str">
        <f>BUSCARV(G67;[1]NOTAS!$A$2:$B$92;2;0)</f>
        <v>Chincha</v>
      </c>
      <c r="I67" t="s">
        <v>106</v>
      </c>
      <c r="J67" s="18">
        <v>45</v>
      </c>
      <c r="K67" t="str">
        <f>BUSCARV(J67;[1]NOTAS!$A$2:$B$92;2;0)</f>
        <v>Chincha</v>
      </c>
      <c r="L67" t="s">
        <v>106</v>
      </c>
    </row>
    <row r="68" spans="1:12">
      <c r="A68" s="15">
        <v>86</v>
      </c>
      <c r="B68" t="str">
        <f>BUSCARV(A68;[1]NOTAS!$A$2:$B$92;2;0)</f>
        <v>Ica</v>
      </c>
      <c r="C68" t="str">
        <f>"nogrid labsize(*0.6)) xline(37, lcolor(ltblue) ) ylabel(,nogrid) ytitle(""Pobreza Estandarizada"", size(*0.7)) title("&amp;""""&amp;"Pobreza de la Provincia "&amp;B68&amp;""&amp;""""&amp;",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  <c r="D68" s="16">
        <v>45</v>
      </c>
      <c r="E68" t="str">
        <f>BUSCARV(D68;[1]NOTAS!$A$2:$B$92;2;0)</f>
        <v>Chincha</v>
      </c>
      <c r="F68" t="str">
        <f t="shared" ref="F68" si="96">"nogrid labsize(*0.6)) xline(37, lcolor(ltblue) ) ylabel(,nogrid) ytitle(""Pobreza Estandarizada"", size(*0.7)) title("&amp;""""&amp;"Pobreza de la Provincia "&amp;E68&amp;""&amp;""""&amp;",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  <c r="G68" s="17">
        <v>45</v>
      </c>
      <c r="H68" t="str">
        <f>BUSCARV(G68;[1]NOTAS!$A$2:$B$92;2;0)</f>
        <v>Chincha</v>
      </c>
      <c r="I68" t="str">
        <f t="shared" ref="I68" si="97">"nogrid labsize(*0.6)) xline(37, lcolor(ltblue) ) ylabel(,nogrid) ytitle(""Pobreza Estandarizada"", size(*0.7)) title("&amp;""""&amp;"Pobreza de la Provincia "&amp;H68&amp;""&amp;""""&amp;",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  <c r="J68" s="18">
        <v>45</v>
      </c>
      <c r="K68" t="str">
        <f>BUSCARV(J68;[1]NOTAS!$A$2:$B$92;2;0)</f>
        <v>Chincha</v>
      </c>
      <c r="L68" t="str">
        <f t="shared" ref="L68" si="98">"nogrid labsize(*0.6)) xline(37, lcolor(ltblue) ) ylabel(,nogrid) ytitle(""Pobreza Estandarizada"", size(*0.7)) title("&amp;""""&amp;"Pobreza de la Provincia "&amp;K68&amp;""&amp;""""&amp;",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</row>
    <row r="69" spans="1:12">
      <c r="A69" s="15">
        <v>86</v>
      </c>
      <c r="B69" t="str">
        <f>BUSCARV(A69;[1]NOTAS!$A$2:$B$92;2;0)</f>
        <v>Ica</v>
      </c>
      <c r="C69" t="str">
        <f>"graph export "&amp;""""&amp;"$provincias_significativas\graficos\"&amp;B$5&amp;"\provincia_"&amp;B69&amp;"_var_"&amp;B$3&amp;"_"&amp;B$4&amp;".png"&amp;""""&amp;", as (png) replace"</f>
        <v>graph export "$provincias_significativas\graficos\malos\provincia_Ica_var_bajo_ingreso_simulacion_1.png", as (png) replace</v>
      </c>
      <c r="D69" s="16">
        <v>45</v>
      </c>
      <c r="E69" t="str">
        <f>BUSCARV(D69;[1]NOTAS!$A$2:$B$92;2;0)</f>
        <v>Chincha</v>
      </c>
      <c r="F69" t="str">
        <f t="shared" ref="F69" si="99">"graph export "&amp;""""&amp;"$provincias_significativas\graficos\"&amp;E$5&amp;"\provincia_"&amp;E69&amp;"_var_"&amp;E$3&amp;"_"&amp;E$4&amp;".png"&amp;""""&amp;", as (png) replace"</f>
        <v>graph export "$provincias_significativas\graficos\malos\provincia_Chincha_var_bajo_ingreso_simulacion_2.png", as (png) replace</v>
      </c>
      <c r="G69" s="17">
        <v>45</v>
      </c>
      <c r="H69" t="str">
        <f>BUSCARV(G69;[1]NOTAS!$A$2:$B$92;2;0)</f>
        <v>Chincha</v>
      </c>
      <c r="I69" t="str">
        <f t="shared" ref="I69" si="100">"graph export "&amp;""""&amp;"$provincias_significativas\graficos\"&amp;H$5&amp;"\provincia_"&amp;H69&amp;"_var_"&amp;H$3&amp;"_"&amp;H$4&amp;".png"&amp;""""&amp;", as (png) replace"</f>
        <v>graph export "$provincias_significativas\graficos\malos\provincia_Chincha_var_bajo_ingreso_simulacion_3.png", as (png) replace</v>
      </c>
      <c r="J69" s="18">
        <v>45</v>
      </c>
      <c r="K69" t="str">
        <f>BUSCARV(J69;[1]NOTAS!$A$2:$B$92;2;0)</f>
        <v>Chincha</v>
      </c>
      <c r="L69" t="str">
        <f t="shared" ref="L69" si="101">"graph export "&amp;""""&amp;"$provincias_significativas\graficos\"&amp;K$5&amp;"\provincia_"&amp;K69&amp;"_var_"&amp;K$3&amp;"_"&amp;K$4&amp;".png"&amp;""""&amp;", as (png) replace"</f>
        <v>graph export "$provincias_significativas\graficos\malos\provincia_Chincha_var_bajo_ingreso_simulacion_4.png", as (png) replace</v>
      </c>
    </row>
    <row r="70" spans="1:12">
      <c r="A70" s="15">
        <v>86</v>
      </c>
      <c r="B70" t="str">
        <f>BUSCARV(A70;[1]NOTAS!$A$2:$B$92;2;0)</f>
        <v>Ica</v>
      </c>
      <c r="C70" t="str">
        <f>"putexcel set "&amp;""""&amp;"$provincias_significativas\"&amp;B$5&amp;"\output_"&amp;B$5&amp;"_"&amp;B$3&amp;"_"&amp;B$4&amp;".xlsx"&amp;""""&amp;", sheet("&amp;""""&amp;B70&amp;""""&amp;") modify"</f>
        <v>putexcel set "$provincias_significativas\malos\output_malos_bajo_ingreso_simulacion_1.xlsx", sheet("Ica") modify</v>
      </c>
      <c r="D70" s="16">
        <v>45</v>
      </c>
      <c r="E70" t="str">
        <f>BUSCARV(D70;[1]NOTAS!$A$2:$B$92;2;0)</f>
        <v>Chincha</v>
      </c>
      <c r="F70" t="str">
        <f t="shared" ref="F70" si="102">"putexcel set "&amp;""""&amp;"$provincias_significativas\"&amp;E$5&amp;"\output_"&amp;E$5&amp;"_"&amp;E$3&amp;"_"&amp;E$4&amp;".xlsx"&amp;""""&amp;", sheet("&amp;""""&amp;E70&amp;""""&amp;") modify"</f>
        <v>putexcel set "$provincias_significativas\malos\output_malos_bajo_ingreso_simulacion_2.xlsx", sheet("Chincha") modify</v>
      </c>
      <c r="G70" s="17">
        <v>45</v>
      </c>
      <c r="H70" t="str">
        <f>BUSCARV(G70;[1]NOTAS!$A$2:$B$92;2;0)</f>
        <v>Chincha</v>
      </c>
      <c r="I70" t="str">
        <f t="shared" ref="I70" si="103">"putexcel set "&amp;""""&amp;"$provincias_significativas\"&amp;H$5&amp;"\output_"&amp;H$5&amp;"_"&amp;H$3&amp;"_"&amp;H$4&amp;".xlsx"&amp;""""&amp;", sheet("&amp;""""&amp;H70&amp;""""&amp;") modify"</f>
        <v>putexcel set "$provincias_significativas\malos\output_malos_bajo_ingreso_simulacion_3.xlsx", sheet("Chincha") modify</v>
      </c>
      <c r="J70" s="18">
        <v>45</v>
      </c>
      <c r="K70" t="str">
        <f>BUSCARV(J70;[1]NOTAS!$A$2:$B$92;2;0)</f>
        <v>Chincha</v>
      </c>
      <c r="L70" t="str">
        <f t="shared" ref="L70" si="104">"putexcel set "&amp;""""&amp;"$provincias_significativas\"&amp;K$5&amp;"\output_"&amp;K$5&amp;"_"&amp;K$3&amp;"_"&amp;K$4&amp;".xlsx"&amp;""""&amp;", sheet("&amp;""""&amp;K70&amp;""""&amp;") modify"</f>
        <v>putexcel set "$provincias_significativas\malos\output_malos_bajo_ingreso_simulacion_4.xlsx", sheet("Chincha") modify</v>
      </c>
    </row>
    <row r="71" spans="1:12">
      <c r="A71" s="15">
        <v>86</v>
      </c>
      <c r="B71" t="str">
        <f>BUSCARV(A71;[1]NOTAS!$A$2:$B$92;2;0)</f>
        <v>Ica</v>
      </c>
      <c r="C71" t="str">
        <f>"putexcel J1=picture("&amp;""""&amp;"$provincias_significativas\graficos\"&amp;B$5&amp;"\provincia_"&amp;B71&amp;"_var_"&amp;B$3&amp;"_"&amp;B$2&amp;".png"&amp;""""&amp;")"</f>
        <v>putexcel J1=picture("$provincias_significativas\graficos\malos\provincia_Ica_var_bajo_ingreso_simulacion_1.png")</v>
      </c>
      <c r="D71" s="16">
        <v>45</v>
      </c>
      <c r="E71" t="str">
        <f>BUSCARV(D71;[1]NOTAS!$A$2:$B$92;2;0)</f>
        <v>Chincha</v>
      </c>
      <c r="F71" t="str">
        <f t="shared" ref="F71" si="105">"putexcel J1=picture("&amp;""""&amp;"$provincias_significativas\graficos\"&amp;E$5&amp;"\provincia_"&amp;E71&amp;"_var_"&amp;E$3&amp;"_"&amp;E$2&amp;".png"&amp;""""&amp;")"</f>
        <v>putexcel J1=picture("$provincias_significativas\graficos\malos\provincia_Chincha_var_bajo_ingreso_simulacion_2.png")</v>
      </c>
      <c r="G71" s="17">
        <v>45</v>
      </c>
      <c r="H71" t="str">
        <f>BUSCARV(G71;[1]NOTAS!$A$2:$B$92;2;0)</f>
        <v>Chincha</v>
      </c>
      <c r="I71" t="str">
        <f t="shared" ref="I71" si="106">"putexcel J1=picture("&amp;""""&amp;"$provincias_significativas\graficos\"&amp;H$5&amp;"\provincia_"&amp;H71&amp;"_var_"&amp;H$3&amp;"_"&amp;H$2&amp;".png"&amp;""""&amp;")"</f>
        <v>putexcel J1=picture("$provincias_significativas\graficos\malos\provincia_Chincha_var_bajo_ingreso_simulacion_3.png")</v>
      </c>
      <c r="J71" s="18">
        <v>45</v>
      </c>
      <c r="K71" t="str">
        <f>BUSCARV(J71;[1]NOTAS!$A$2:$B$92;2;0)</f>
        <v>Chincha</v>
      </c>
      <c r="L71" t="str">
        <f t="shared" ref="L71" si="107">"putexcel J1=picture("&amp;""""&amp;"$provincias_significativas\graficos\"&amp;K$5&amp;"\provincia_"&amp;K71&amp;"_var_"&amp;K$3&amp;"_"&amp;K$2&amp;".png"&amp;""""&amp;")"</f>
        <v>putexcel J1=picture("$provincias_significativas\graficos\malos\provincia_Chincha_var_bajo_ingreso_simulacion_4.png")</v>
      </c>
    </row>
    <row r="72" spans="1:12">
      <c r="A72" s="15">
        <v>86</v>
      </c>
      <c r="B72" t="str">
        <f>BUSCARV(A72;[1]NOTAS!$A$2:$B$92;2;0)</f>
        <v>Ica</v>
      </c>
      <c r="C72" t="s">
        <v>108</v>
      </c>
      <c r="D72" s="16">
        <v>45</v>
      </c>
      <c r="E72" t="str">
        <f>BUSCARV(D72;[1]NOTAS!$A$2:$B$92;2;0)</f>
        <v>Chincha</v>
      </c>
      <c r="F72" t="s">
        <v>108</v>
      </c>
      <c r="G72" s="17">
        <v>45</v>
      </c>
      <c r="H72" t="str">
        <f>BUSCARV(G72;[1]NOTAS!$A$2:$B$92;2;0)</f>
        <v>Chincha</v>
      </c>
      <c r="I72" t="s">
        <v>108</v>
      </c>
      <c r="J72" s="18">
        <v>45</v>
      </c>
      <c r="K72" t="str">
        <f>BUSCARV(J72;[1]NOTAS!$A$2:$B$92;2;0)</f>
        <v>Chincha</v>
      </c>
      <c r="L72" t="s">
        <v>108</v>
      </c>
    </row>
    <row r="73" spans="1:12">
      <c r="A73" s="15">
        <v>87</v>
      </c>
      <c r="B73" t="str">
        <f>BUSCARV(A73;[1]NOTAS!$A$2:$B$92;2;0)</f>
        <v>Ilo</v>
      </c>
      <c r="C73" t="str">
        <f>"if `j'=="&amp;A73&amp;" {"</f>
        <v>if `j'==87 {</v>
      </c>
      <c r="D73" s="16">
        <v>57</v>
      </c>
      <c r="E73" t="str">
        <f>BUSCARV(D73;[1]NOTAS!$A$2:$B$92;2;0)</f>
        <v>Cusco</v>
      </c>
      <c r="F73" t="str">
        <f t="shared" ref="F73" si="108">"if `j'=="&amp;D73&amp;" {"</f>
        <v>if `j'==57 {</v>
      </c>
      <c r="G73" s="17">
        <v>57</v>
      </c>
      <c r="H73" t="str">
        <f>BUSCARV(G73;[1]NOTAS!$A$2:$B$92;2;0)</f>
        <v>Cusco</v>
      </c>
      <c r="I73" t="str">
        <f t="shared" ref="I73" si="109">"if `j'=="&amp;G73&amp;" {"</f>
        <v>if `j'==57 {</v>
      </c>
      <c r="J73" s="18">
        <v>57</v>
      </c>
      <c r="K73" t="str">
        <f>BUSCARV(J73;[1]NOTAS!$A$2:$B$92;2;0)</f>
        <v>Cusco</v>
      </c>
      <c r="L73" t="str">
        <f t="shared" ref="L73" si="110">"if `j'=="&amp;J73&amp;" {"</f>
        <v>if `j'==57 {</v>
      </c>
    </row>
    <row r="74" spans="1:12">
      <c r="A74" s="15">
        <v>87</v>
      </c>
      <c r="B74" t="str">
        <f>BUSCARV(A74;[1]NOTAS!$A$2:$B$92;2;0)</f>
        <v>Ilo</v>
      </c>
      <c r="C74" t="str">
        <f>"export excel ""$provincias_significativas\"&amp;B$5&amp;"\output_"&amp;B$5&amp;"_"&amp;B$3&amp;"_"&amp;B$4&amp;".xlsx"", firstrow(variables) sheet("&amp;""""&amp;B74&amp;""""&amp;", replace) keepcellfmt"</f>
        <v>export excel "$provincias_significativas\malos\output_malos_bajo_ingreso_simulacion_1.xlsx", firstrow(variables) sheet("Ilo", replace) keepcellfmt</v>
      </c>
      <c r="D74" s="16">
        <v>57</v>
      </c>
      <c r="E74" t="str">
        <f>BUSCARV(D74;[1]NOTAS!$A$2:$B$92;2;0)</f>
        <v>Cusco</v>
      </c>
      <c r="F74" t="str">
        <f t="shared" ref="F74" si="111">"export excel ""$provincias_significativas\"&amp;E$5&amp;"\output_"&amp;E$5&amp;"_"&amp;E$3&amp;"_"&amp;E$4&amp;".xlsx"", firstrow(variables) sheet("&amp;""""&amp;E74&amp;""""&amp;", replace) keepcellfmt"</f>
        <v>export excel "$provincias_significativas\malos\output_malos_bajo_ingreso_simulacion_2.xlsx", firstrow(variables) sheet("Cusco", replace) keepcellfmt</v>
      </c>
      <c r="G74" s="17">
        <v>57</v>
      </c>
      <c r="H74" t="str">
        <f>BUSCARV(G74;[1]NOTAS!$A$2:$B$92;2;0)</f>
        <v>Cusco</v>
      </c>
      <c r="I74" t="str">
        <f t="shared" ref="I74" si="112">"export excel ""$provincias_significativas\"&amp;H$5&amp;"\output_"&amp;H$5&amp;"_"&amp;H$3&amp;"_"&amp;H$4&amp;".xlsx"", firstrow(variables) sheet("&amp;""""&amp;H74&amp;""""&amp;", replace) keepcellfmt"</f>
        <v>export excel "$provincias_significativas\malos\output_malos_bajo_ingreso_simulacion_3.xlsx", firstrow(variables) sheet("Cusco", replace) keepcellfmt</v>
      </c>
      <c r="J74" s="18">
        <v>57</v>
      </c>
      <c r="K74" t="str">
        <f>BUSCARV(J74;[1]NOTAS!$A$2:$B$92;2;0)</f>
        <v>Cusco</v>
      </c>
      <c r="L74" t="str">
        <f t="shared" ref="L74" si="113">"export excel ""$provincias_significativas\"&amp;K$5&amp;"\output_"&amp;K$5&amp;"_"&amp;K$3&amp;"_"&amp;K$4&amp;".xlsx"", firstrow(variables) sheet("&amp;""""&amp;K74&amp;""""&amp;", replace) keepcellfmt"</f>
        <v>export excel "$provincias_significativas\malos\output_malos_bajo_ingreso_simulacion_4.xlsx", firstrow(variables) sheet("Cusco", replace) keepcellfmt</v>
      </c>
    </row>
    <row r="75" spans="1:12">
      <c r="A75" s="15">
        <v>87</v>
      </c>
      <c r="B75" t="str">
        <f>BUSCARV(A75;[1]NOTAS!$A$2:$B$92;2;0)</f>
        <v>Ilo</v>
      </c>
      <c r="C75" t="s">
        <v>105</v>
      </c>
      <c r="D75" s="16">
        <v>57</v>
      </c>
      <c r="E75" t="str">
        <f>BUSCARV(D75;[1]NOTAS!$A$2:$B$92;2;0)</f>
        <v>Cusco</v>
      </c>
      <c r="F75" t="s">
        <v>105</v>
      </c>
      <c r="G75" s="17">
        <v>57</v>
      </c>
      <c r="H75" t="str">
        <f>BUSCARV(G75;[1]NOTAS!$A$2:$B$92;2;0)</f>
        <v>Cusco</v>
      </c>
      <c r="I75" t="s">
        <v>105</v>
      </c>
      <c r="J75" s="18">
        <v>57</v>
      </c>
      <c r="K75" t="str">
        <f>BUSCARV(J75;[1]NOTAS!$A$2:$B$92;2;0)</f>
        <v>Cusco</v>
      </c>
      <c r="L75" t="s">
        <v>105</v>
      </c>
    </row>
    <row r="76" spans="1:12">
      <c r="A76" s="15">
        <v>87</v>
      </c>
      <c r="B76" t="str">
        <f>BUSCARV(A76;[1]NOTAS!$A$2:$B$92;2;0)</f>
        <v>Ilo</v>
      </c>
      <c r="C76" t="s">
        <v>106</v>
      </c>
      <c r="D76" s="16">
        <v>57</v>
      </c>
      <c r="E76" t="str">
        <f>BUSCARV(D76;[1]NOTAS!$A$2:$B$92;2;0)</f>
        <v>Cusco</v>
      </c>
      <c r="F76" t="s">
        <v>106</v>
      </c>
      <c r="G76" s="17">
        <v>57</v>
      </c>
      <c r="H76" t="str">
        <f>BUSCARV(G76;[1]NOTAS!$A$2:$B$92;2;0)</f>
        <v>Cusco</v>
      </c>
      <c r="I76" t="s">
        <v>106</v>
      </c>
      <c r="J76" s="18">
        <v>57</v>
      </c>
      <c r="K76" t="str">
        <f>BUSCARV(J76;[1]NOTAS!$A$2:$B$92;2;0)</f>
        <v>Cusco</v>
      </c>
      <c r="L76" t="s">
        <v>106</v>
      </c>
    </row>
    <row r="77" spans="1:12">
      <c r="A77" s="15">
        <v>87</v>
      </c>
      <c r="B77" t="str">
        <f>BUSCARV(A77;[1]NOTAS!$A$2:$B$92;2;0)</f>
        <v>Ilo</v>
      </c>
      <c r="C77" t="str">
        <f>"nogrid labsize(*0.6)) xline(37, lcolor(ltblue) ) ylabel(,nogrid) ytitle(""Pobreza Estandarizada"", size(*0.7)) title("&amp;""""&amp;"Pobreza de la Provincia "&amp;B77&amp;""&amp;""""&amp;",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  <c r="D77" s="16">
        <v>57</v>
      </c>
      <c r="E77" t="str">
        <f>BUSCARV(D77;[1]NOTAS!$A$2:$B$92;2;0)</f>
        <v>Cusco</v>
      </c>
      <c r="F77" t="str">
        <f t="shared" ref="F77" si="114">"nogrid labsize(*0.6)) xline(37, lcolor(ltblue) ) ylabel(,nogrid) ytitle(""Pobreza Estandarizada"", size(*0.7)) title("&amp;""""&amp;"Pobreza de la Provincia "&amp;E77&amp;""&amp;""""&amp;",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  <c r="G77" s="17">
        <v>57</v>
      </c>
      <c r="H77" t="str">
        <f>BUSCARV(G77;[1]NOTAS!$A$2:$B$92;2;0)</f>
        <v>Cusco</v>
      </c>
      <c r="I77" t="str">
        <f t="shared" ref="I77" si="115">"nogrid labsize(*0.6)) xline(37, lcolor(ltblue) ) ylabel(,nogrid) ytitle(""Pobreza Estandarizada"", size(*0.7)) title("&amp;""""&amp;"Pobreza de la Provincia "&amp;H77&amp;""&amp;""""&amp;",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  <c r="J77" s="18">
        <v>57</v>
      </c>
      <c r="K77" t="str">
        <f>BUSCARV(J77;[1]NOTAS!$A$2:$B$92;2;0)</f>
        <v>Cusco</v>
      </c>
      <c r="L77" t="str">
        <f t="shared" ref="L77" si="116">"nogrid labsize(*0.6)) xline(37, lcolor(ltblue) ) ylabel(,nogrid) ytitle(""Pobreza Estandarizada"", size(*0.7)) title("&amp;""""&amp;"Pobreza de la Provincia "&amp;K77&amp;""&amp;""""&amp;",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</row>
    <row r="78" spans="1:12">
      <c r="A78" s="15">
        <v>87</v>
      </c>
      <c r="B78" t="str">
        <f>BUSCARV(A78;[1]NOTAS!$A$2:$B$92;2;0)</f>
        <v>Ilo</v>
      </c>
      <c r="C78" t="str">
        <f>"graph export "&amp;""""&amp;"$provincias_significativas\graficos\"&amp;B$5&amp;"\provincia_"&amp;B78&amp;"_var_"&amp;B$3&amp;"_"&amp;B$4&amp;".png"&amp;""""&amp;", as (png) replace"</f>
        <v>graph export "$provincias_significativas\graficos\malos\provincia_Ilo_var_bajo_ingreso_simulacion_1.png", as (png) replace</v>
      </c>
      <c r="D78" s="16">
        <v>57</v>
      </c>
      <c r="E78" t="str">
        <f>BUSCARV(D78;[1]NOTAS!$A$2:$B$92;2;0)</f>
        <v>Cusco</v>
      </c>
      <c r="F78" t="str">
        <f t="shared" ref="F78" si="117">"graph export "&amp;""""&amp;"$provincias_significativas\graficos\"&amp;E$5&amp;"\provincia_"&amp;E78&amp;"_var_"&amp;E$3&amp;"_"&amp;E$4&amp;".png"&amp;""""&amp;", as (png) replace"</f>
        <v>graph export "$provincias_significativas\graficos\malos\provincia_Cusco_var_bajo_ingreso_simulacion_2.png", as (png) replace</v>
      </c>
      <c r="G78" s="17">
        <v>57</v>
      </c>
      <c r="H78" t="str">
        <f>BUSCARV(G78;[1]NOTAS!$A$2:$B$92;2;0)</f>
        <v>Cusco</v>
      </c>
      <c r="I78" t="str">
        <f t="shared" ref="I78" si="118">"graph export "&amp;""""&amp;"$provincias_significativas\graficos\"&amp;H$5&amp;"\provincia_"&amp;H78&amp;"_var_"&amp;H$3&amp;"_"&amp;H$4&amp;".png"&amp;""""&amp;", as (png) replace"</f>
        <v>graph export "$provincias_significativas\graficos\malos\provincia_Cusco_var_bajo_ingreso_simulacion_3.png", as (png) replace</v>
      </c>
      <c r="J78" s="18">
        <v>57</v>
      </c>
      <c r="K78" t="str">
        <f>BUSCARV(J78;[1]NOTAS!$A$2:$B$92;2;0)</f>
        <v>Cusco</v>
      </c>
      <c r="L78" t="str">
        <f t="shared" ref="L78" si="119">"graph export "&amp;""""&amp;"$provincias_significativas\graficos\"&amp;K$5&amp;"\provincia_"&amp;K78&amp;"_var_"&amp;K$3&amp;"_"&amp;K$4&amp;".png"&amp;""""&amp;", as (png) replace"</f>
        <v>graph export "$provincias_significativas\graficos\malos\provincia_Cusco_var_bajo_ingreso_simulacion_4.png", as (png) replace</v>
      </c>
    </row>
    <row r="79" spans="1:12">
      <c r="A79" s="15">
        <v>87</v>
      </c>
      <c r="B79" t="str">
        <f>BUSCARV(A79;[1]NOTAS!$A$2:$B$92;2;0)</f>
        <v>Ilo</v>
      </c>
      <c r="C79" t="str">
        <f>"putexcel set "&amp;""""&amp;"$provincias_significativas\"&amp;B$5&amp;"\output_"&amp;B$5&amp;"_"&amp;B$3&amp;"_"&amp;B$4&amp;".xlsx"&amp;""""&amp;", sheet("&amp;""""&amp;B79&amp;""""&amp;") modify"</f>
        <v>putexcel set "$provincias_significativas\malos\output_malos_bajo_ingreso_simulacion_1.xlsx", sheet("Ilo") modify</v>
      </c>
      <c r="D79" s="16">
        <v>57</v>
      </c>
      <c r="E79" t="str">
        <f>BUSCARV(D79;[1]NOTAS!$A$2:$B$92;2;0)</f>
        <v>Cusco</v>
      </c>
      <c r="F79" t="str">
        <f t="shared" ref="F79" si="120">"putexcel set "&amp;""""&amp;"$provincias_significativas\"&amp;E$5&amp;"\output_"&amp;E$5&amp;"_"&amp;E$3&amp;"_"&amp;E$4&amp;".xlsx"&amp;""""&amp;", sheet("&amp;""""&amp;E79&amp;""""&amp;") modify"</f>
        <v>putexcel set "$provincias_significativas\malos\output_malos_bajo_ingreso_simulacion_2.xlsx", sheet("Cusco") modify</v>
      </c>
      <c r="G79" s="17">
        <v>57</v>
      </c>
      <c r="H79" t="str">
        <f>BUSCARV(G79;[1]NOTAS!$A$2:$B$92;2;0)</f>
        <v>Cusco</v>
      </c>
      <c r="I79" t="str">
        <f t="shared" ref="I79" si="121">"putexcel set "&amp;""""&amp;"$provincias_significativas\"&amp;H$5&amp;"\output_"&amp;H$5&amp;"_"&amp;H$3&amp;"_"&amp;H$4&amp;".xlsx"&amp;""""&amp;", sheet("&amp;""""&amp;H79&amp;""""&amp;") modify"</f>
        <v>putexcel set "$provincias_significativas\malos\output_malos_bajo_ingreso_simulacion_3.xlsx", sheet("Cusco") modify</v>
      </c>
      <c r="J79" s="18">
        <v>57</v>
      </c>
      <c r="K79" t="str">
        <f>BUSCARV(J79;[1]NOTAS!$A$2:$B$92;2;0)</f>
        <v>Cusco</v>
      </c>
      <c r="L79" t="str">
        <f t="shared" ref="L79" si="122">"putexcel set "&amp;""""&amp;"$provincias_significativas\"&amp;K$5&amp;"\output_"&amp;K$5&amp;"_"&amp;K$3&amp;"_"&amp;K$4&amp;".xlsx"&amp;""""&amp;", sheet("&amp;""""&amp;K79&amp;""""&amp;") modify"</f>
        <v>putexcel set "$provincias_significativas\malos\output_malos_bajo_ingreso_simulacion_4.xlsx", sheet("Cusco") modify</v>
      </c>
    </row>
    <row r="80" spans="1:12">
      <c r="A80" s="15">
        <v>87</v>
      </c>
      <c r="B80" t="str">
        <f>BUSCARV(A80;[1]NOTAS!$A$2:$B$92;2;0)</f>
        <v>Ilo</v>
      </c>
      <c r="C80" t="str">
        <f>"putexcel J1=picture("&amp;""""&amp;"$provincias_significativas\graficos\"&amp;B$5&amp;"\provincia_"&amp;B80&amp;"_var_"&amp;B$3&amp;"_"&amp;B$2&amp;".png"&amp;""""&amp;")"</f>
        <v>putexcel J1=picture("$provincias_significativas\graficos\malos\provincia_Ilo_var_bajo_ingreso_simulacion_1.png")</v>
      </c>
      <c r="D80" s="16">
        <v>57</v>
      </c>
      <c r="E80" t="str">
        <f>BUSCARV(D80;[1]NOTAS!$A$2:$B$92;2;0)</f>
        <v>Cusco</v>
      </c>
      <c r="F80" t="str">
        <f t="shared" ref="F80" si="123">"putexcel J1=picture("&amp;""""&amp;"$provincias_significativas\graficos\"&amp;E$5&amp;"\provincia_"&amp;E80&amp;"_var_"&amp;E$3&amp;"_"&amp;E$2&amp;".png"&amp;""""&amp;")"</f>
        <v>putexcel J1=picture("$provincias_significativas\graficos\malos\provincia_Cusco_var_bajo_ingreso_simulacion_2.png")</v>
      </c>
      <c r="G80" s="17">
        <v>57</v>
      </c>
      <c r="H80" t="str">
        <f>BUSCARV(G80;[1]NOTAS!$A$2:$B$92;2;0)</f>
        <v>Cusco</v>
      </c>
      <c r="I80" t="str">
        <f t="shared" ref="I80" si="124">"putexcel J1=picture("&amp;""""&amp;"$provincias_significativas\graficos\"&amp;H$5&amp;"\provincia_"&amp;H80&amp;"_var_"&amp;H$3&amp;"_"&amp;H$2&amp;".png"&amp;""""&amp;")"</f>
        <v>putexcel J1=picture("$provincias_significativas\graficos\malos\provincia_Cusco_var_bajo_ingreso_simulacion_3.png")</v>
      </c>
      <c r="J80" s="18">
        <v>57</v>
      </c>
      <c r="K80" t="str">
        <f>BUSCARV(J80;[1]NOTAS!$A$2:$B$92;2;0)</f>
        <v>Cusco</v>
      </c>
      <c r="L80" t="str">
        <f t="shared" ref="L80" si="125">"putexcel J1=picture("&amp;""""&amp;"$provincias_significativas\graficos\"&amp;K$5&amp;"\provincia_"&amp;K80&amp;"_var_"&amp;K$3&amp;"_"&amp;K$2&amp;".png"&amp;""""&amp;")"</f>
        <v>putexcel J1=picture("$provincias_significativas\graficos\malos\provincia_Cusco_var_bajo_ingreso_simulacion_4.png")</v>
      </c>
    </row>
    <row r="81" spans="1:12">
      <c r="A81" s="15">
        <v>87</v>
      </c>
      <c r="B81" t="str">
        <f>BUSCARV(A81;[1]NOTAS!$A$2:$B$92;2;0)</f>
        <v>Ilo</v>
      </c>
      <c r="C81" t="s">
        <v>108</v>
      </c>
      <c r="D81" s="16">
        <v>57</v>
      </c>
      <c r="E81" t="str">
        <f>BUSCARV(D81;[1]NOTAS!$A$2:$B$92;2;0)</f>
        <v>Cusco</v>
      </c>
      <c r="F81" t="s">
        <v>108</v>
      </c>
      <c r="G81" s="17">
        <v>57</v>
      </c>
      <c r="H81" t="str">
        <f>BUSCARV(G81;[1]NOTAS!$A$2:$B$92;2;0)</f>
        <v>Cusco</v>
      </c>
      <c r="I81" t="s">
        <v>108</v>
      </c>
      <c r="J81" s="18">
        <v>57</v>
      </c>
      <c r="K81" t="str">
        <f>BUSCARV(J81;[1]NOTAS!$A$2:$B$92;2;0)</f>
        <v>Cusco</v>
      </c>
      <c r="L81" t="s">
        <v>108</v>
      </c>
    </row>
    <row r="82" spans="1:12">
      <c r="A82" s="15">
        <v>100</v>
      </c>
      <c r="B82" t="str">
        <f>BUSCARV(A82;[1]NOTAS!$A$2:$B$92;2;0)</f>
        <v>Lima</v>
      </c>
      <c r="C82" t="str">
        <f>"if `j'=="&amp;A82&amp;" {"</f>
        <v>if `j'==100 {</v>
      </c>
      <c r="D82" s="16">
        <v>66</v>
      </c>
      <c r="E82" t="str">
        <f>BUSCARV(D82;[1]NOTAS!$A$2:$B$92;2;0)</f>
        <v>General Sanchez Cerro</v>
      </c>
      <c r="F82" t="str">
        <f t="shared" ref="F82" si="126">"if `j'=="&amp;D82&amp;" {"</f>
        <v>if `j'==66 {</v>
      </c>
      <c r="G82" s="17">
        <v>66</v>
      </c>
      <c r="H82" t="str">
        <f>BUSCARV(G82;[1]NOTAS!$A$2:$B$92;2;0)</f>
        <v>General Sanchez Cerro</v>
      </c>
      <c r="I82" t="str">
        <f t="shared" ref="I82" si="127">"if `j'=="&amp;G82&amp;" {"</f>
        <v>if `j'==66 {</v>
      </c>
      <c r="J82" s="18">
        <v>66</v>
      </c>
      <c r="K82" t="str">
        <f>BUSCARV(J82;[1]NOTAS!$A$2:$B$92;2;0)</f>
        <v>General Sanchez Cerro</v>
      </c>
      <c r="L82" t="str">
        <f t="shared" ref="L82" si="128">"if `j'=="&amp;J82&amp;" {"</f>
        <v>if `j'==66 {</v>
      </c>
    </row>
    <row r="83" spans="1:12">
      <c r="A83" s="15">
        <v>100</v>
      </c>
      <c r="B83" t="str">
        <f>BUSCARV(A83;[1]NOTAS!$A$2:$B$92;2;0)</f>
        <v>Lima</v>
      </c>
      <c r="C83" t="str">
        <f>"export excel ""$provincias_significativas\"&amp;B$5&amp;"\output_"&amp;B$5&amp;"_"&amp;B$3&amp;"_"&amp;B$4&amp;".xlsx"", firstrow(variables) sheet("&amp;""""&amp;B83&amp;""""&amp;", replace) keepcellfmt"</f>
        <v>export excel "$provincias_significativas\malos\output_malos_bajo_ingreso_simulacion_1.xlsx", firstrow(variables) sheet("Lima", replace) keepcellfmt</v>
      </c>
      <c r="D83" s="16">
        <v>66</v>
      </c>
      <c r="E83" t="str">
        <f>BUSCARV(D83;[1]NOTAS!$A$2:$B$92;2;0)</f>
        <v>General Sanchez Cerro</v>
      </c>
      <c r="F83" t="str">
        <f t="shared" ref="F83" si="129">"export excel ""$provincias_significativas\"&amp;E$5&amp;"\output_"&amp;E$5&amp;"_"&amp;E$3&amp;"_"&amp;E$4&amp;".xlsx"", firstrow(variables) sheet("&amp;""""&amp;E83&amp;""""&amp;", replace) keepcellfmt"</f>
        <v>export excel "$provincias_significativas\malos\output_malos_bajo_ingreso_simulacion_2.xlsx", firstrow(variables) sheet("General Sanchez Cerro", replace) keepcellfmt</v>
      </c>
      <c r="G83" s="17">
        <v>66</v>
      </c>
      <c r="H83" t="str">
        <f>BUSCARV(G83;[1]NOTAS!$A$2:$B$92;2;0)</f>
        <v>General Sanchez Cerro</v>
      </c>
      <c r="I83" t="str">
        <f t="shared" ref="I83" si="130">"export excel ""$provincias_significativas\"&amp;H$5&amp;"\output_"&amp;H$5&amp;"_"&amp;H$3&amp;"_"&amp;H$4&amp;".xlsx"", firstrow(variables) sheet("&amp;""""&amp;H83&amp;""""&amp;", replace) keepcellfmt"</f>
        <v>export excel "$provincias_significativas\malos\output_malos_bajo_ingreso_simulacion_3.xlsx", firstrow(variables) sheet("General Sanchez Cerro", replace) keepcellfmt</v>
      </c>
      <c r="J83" s="18">
        <v>66</v>
      </c>
      <c r="K83" t="str">
        <f>BUSCARV(J83;[1]NOTAS!$A$2:$B$92;2;0)</f>
        <v>General Sanchez Cerro</v>
      </c>
      <c r="L83" t="str">
        <f t="shared" ref="L83" si="131">"export excel ""$provincias_significativas\"&amp;K$5&amp;"\output_"&amp;K$5&amp;"_"&amp;K$3&amp;"_"&amp;K$4&amp;".xlsx"", firstrow(variables) sheet("&amp;""""&amp;K83&amp;""""&amp;", replace) keepcellfmt"</f>
        <v>export excel "$provincias_significativas\malos\output_malos_bajo_ingreso_simulacion_4.xlsx", firstrow(variables) sheet("General Sanchez Cerro", replace) keepcellfmt</v>
      </c>
    </row>
    <row r="84" spans="1:12">
      <c r="A84" s="15">
        <v>100</v>
      </c>
      <c r="B84" t="str">
        <f>BUSCARV(A84;[1]NOTAS!$A$2:$B$92;2;0)</f>
        <v>Lima</v>
      </c>
      <c r="C84" t="s">
        <v>105</v>
      </c>
      <c r="D84" s="16">
        <v>66</v>
      </c>
      <c r="E84" t="str">
        <f>BUSCARV(D84;[1]NOTAS!$A$2:$B$92;2;0)</f>
        <v>General Sanchez Cerro</v>
      </c>
      <c r="F84" t="s">
        <v>105</v>
      </c>
      <c r="G84" s="17">
        <v>66</v>
      </c>
      <c r="H84" t="str">
        <f>BUSCARV(G84;[1]NOTAS!$A$2:$B$92;2;0)</f>
        <v>General Sanchez Cerro</v>
      </c>
      <c r="I84" t="s">
        <v>105</v>
      </c>
      <c r="J84" s="18">
        <v>66</v>
      </c>
      <c r="K84" t="str">
        <f>BUSCARV(J84;[1]NOTAS!$A$2:$B$92;2;0)</f>
        <v>General Sanchez Cerro</v>
      </c>
      <c r="L84" t="s">
        <v>105</v>
      </c>
    </row>
    <row r="85" spans="1:12">
      <c r="A85" s="15">
        <v>100</v>
      </c>
      <c r="B85" t="str">
        <f>BUSCARV(A85;[1]NOTAS!$A$2:$B$92;2;0)</f>
        <v>Lima</v>
      </c>
      <c r="C85" t="s">
        <v>106</v>
      </c>
      <c r="D85" s="16">
        <v>66</v>
      </c>
      <c r="E85" t="str">
        <f>BUSCARV(D85;[1]NOTAS!$A$2:$B$92;2;0)</f>
        <v>General Sanchez Cerro</v>
      </c>
      <c r="F85" t="s">
        <v>106</v>
      </c>
      <c r="G85" s="17">
        <v>66</v>
      </c>
      <c r="H85" t="str">
        <f>BUSCARV(G85;[1]NOTAS!$A$2:$B$92;2;0)</f>
        <v>General Sanchez Cerro</v>
      </c>
      <c r="I85" t="s">
        <v>106</v>
      </c>
      <c r="J85" s="18">
        <v>66</v>
      </c>
      <c r="K85" t="str">
        <f>BUSCARV(J85;[1]NOTAS!$A$2:$B$92;2;0)</f>
        <v>General Sanchez Cerro</v>
      </c>
      <c r="L85" t="s">
        <v>106</v>
      </c>
    </row>
    <row r="86" spans="1:12">
      <c r="A86" s="15">
        <v>100</v>
      </c>
      <c r="B86" t="str">
        <f>BUSCARV(A86;[1]NOTAS!$A$2:$B$92;2;0)</f>
        <v>Lima</v>
      </c>
      <c r="C86" t="str">
        <f>"nogrid labsize(*0.6)) xline(37, lcolor(ltblue) ) ylabel(,nogrid) ytitle(""Pobreza Estandarizada"", size(*0.7)) title("&amp;""""&amp;"Pobreza de la Provincia "&amp;B86&amp;""&amp;""""&amp;",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Lima", size(10pt)) graphregion(color(white)) legend(label(1 "Observado") label(2 "SCM") label(3 "SCM Spillover"))</v>
      </c>
      <c r="D86" s="16">
        <v>66</v>
      </c>
      <c r="E86" t="str">
        <f>BUSCARV(D86;[1]NOTAS!$A$2:$B$92;2;0)</f>
        <v>General Sanchez Cerro</v>
      </c>
      <c r="F86" t="str">
        <f t="shared" ref="F86" si="132">"nogrid labsize(*0.6)) xline(37, lcolor(ltblue) ) ylabel(,nogrid) ytitle(""Pobreza Estandarizada"", size(*0.7)) title("&amp;""""&amp;"Pobreza de la Provincia "&amp;E86&amp;""&amp;""""&amp;",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  <c r="G86" s="17">
        <v>66</v>
      </c>
      <c r="H86" t="str">
        <f>BUSCARV(G86;[1]NOTAS!$A$2:$B$92;2;0)</f>
        <v>General Sanchez Cerro</v>
      </c>
      <c r="I86" t="str">
        <f t="shared" ref="I86" si="133">"nogrid labsize(*0.6)) xline(37, lcolor(ltblue) ) ylabel(,nogrid) ytitle(""Pobreza Estandarizada"", size(*0.7)) title("&amp;""""&amp;"Pobreza de la Provincia "&amp;H86&amp;""&amp;""""&amp;",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  <c r="J86" s="18">
        <v>66</v>
      </c>
      <c r="K86" t="str">
        <f>BUSCARV(J86;[1]NOTAS!$A$2:$B$92;2;0)</f>
        <v>General Sanchez Cerro</v>
      </c>
      <c r="L86" t="str">
        <f t="shared" ref="L86" si="134">"nogrid labsize(*0.6)) xline(37, lcolor(ltblue) ) ylabel(,nogrid) ytitle(""Pobreza Estandarizada"", size(*0.7)) title("&amp;""""&amp;"Pobreza de la Provincia "&amp;K86&amp;""&amp;""""&amp;",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</row>
    <row r="87" spans="1:12">
      <c r="A87" s="15">
        <v>100</v>
      </c>
      <c r="B87" t="str">
        <f>BUSCARV(A87;[1]NOTAS!$A$2:$B$92;2;0)</f>
        <v>Lima</v>
      </c>
      <c r="C87" t="str">
        <f>"graph export "&amp;""""&amp;"$provincias_significativas\graficos\"&amp;B$5&amp;"\provincia_"&amp;B87&amp;"_var_"&amp;B$3&amp;"_"&amp;B$4&amp;".png"&amp;""""&amp;", as (png) replace"</f>
        <v>graph export "$provincias_significativas\graficos\malos\provincia_Lima_var_bajo_ingreso_simulacion_1.png", as (png) replace</v>
      </c>
      <c r="D87" s="16">
        <v>66</v>
      </c>
      <c r="E87" t="str">
        <f>BUSCARV(D87;[1]NOTAS!$A$2:$B$92;2;0)</f>
        <v>General Sanchez Cerro</v>
      </c>
      <c r="F87" t="str">
        <f t="shared" ref="F87" si="135">"graph export "&amp;""""&amp;"$provincias_significativas\graficos\"&amp;E$5&amp;"\provincia_"&amp;E87&amp;"_var_"&amp;E$3&amp;"_"&amp;E$4&amp;".png"&amp;""""&amp;", as (png) replace"</f>
        <v>graph export "$provincias_significativas\graficos\malos\provincia_General Sanchez Cerro_var_bajo_ingreso_simulacion_2.png", as (png) replace</v>
      </c>
      <c r="G87" s="17">
        <v>66</v>
      </c>
      <c r="H87" t="str">
        <f>BUSCARV(G87;[1]NOTAS!$A$2:$B$92;2;0)</f>
        <v>General Sanchez Cerro</v>
      </c>
      <c r="I87" t="str">
        <f t="shared" ref="I87" si="136">"graph export "&amp;""""&amp;"$provincias_significativas\graficos\"&amp;H$5&amp;"\provincia_"&amp;H87&amp;"_var_"&amp;H$3&amp;"_"&amp;H$4&amp;".png"&amp;""""&amp;", as (png) replace"</f>
        <v>graph export "$provincias_significativas\graficos\malos\provincia_General Sanchez Cerro_var_bajo_ingreso_simulacion_3.png", as (png) replace</v>
      </c>
      <c r="J87" s="18">
        <v>66</v>
      </c>
      <c r="K87" t="str">
        <f>BUSCARV(J87;[1]NOTAS!$A$2:$B$92;2;0)</f>
        <v>General Sanchez Cerro</v>
      </c>
      <c r="L87" t="str">
        <f t="shared" ref="L87" si="137">"graph export "&amp;""""&amp;"$provincias_significativas\graficos\"&amp;K$5&amp;"\provincia_"&amp;K87&amp;"_var_"&amp;K$3&amp;"_"&amp;K$4&amp;".png"&amp;""""&amp;", as (png) replace"</f>
        <v>graph export "$provincias_significativas\graficos\malos\provincia_General Sanchez Cerro_var_bajo_ingreso_simulacion_4.png", as (png) replace</v>
      </c>
    </row>
    <row r="88" spans="1:12">
      <c r="A88" s="15">
        <v>100</v>
      </c>
      <c r="B88" t="str">
        <f>BUSCARV(A88;[1]NOTAS!$A$2:$B$92;2;0)</f>
        <v>Lima</v>
      </c>
      <c r="C88" t="str">
        <f>"putexcel set "&amp;""""&amp;"$provincias_significativas\"&amp;B$5&amp;"\output_"&amp;B$5&amp;"_"&amp;B$3&amp;"_"&amp;B$4&amp;".xlsx"&amp;""""&amp;", sheet("&amp;""""&amp;B88&amp;""""&amp;") modify"</f>
        <v>putexcel set "$provincias_significativas\malos\output_malos_bajo_ingreso_simulacion_1.xlsx", sheet("Lima") modify</v>
      </c>
      <c r="D88" s="16">
        <v>66</v>
      </c>
      <c r="E88" t="str">
        <f>BUSCARV(D88;[1]NOTAS!$A$2:$B$92;2;0)</f>
        <v>General Sanchez Cerro</v>
      </c>
      <c r="F88" t="str">
        <f t="shared" ref="F88" si="138">"putexcel set "&amp;""""&amp;"$provincias_significativas\"&amp;E$5&amp;"\output_"&amp;E$5&amp;"_"&amp;E$3&amp;"_"&amp;E$4&amp;".xlsx"&amp;""""&amp;", sheet("&amp;""""&amp;E88&amp;""""&amp;") modify"</f>
        <v>putexcel set "$provincias_significativas\malos\output_malos_bajo_ingreso_simulacion_2.xlsx", sheet("General Sanchez Cerro") modify</v>
      </c>
      <c r="G88" s="17">
        <v>66</v>
      </c>
      <c r="H88" t="str">
        <f>BUSCARV(G88;[1]NOTAS!$A$2:$B$92;2;0)</f>
        <v>General Sanchez Cerro</v>
      </c>
      <c r="I88" t="str">
        <f t="shared" ref="I88" si="139">"putexcel set "&amp;""""&amp;"$provincias_significativas\"&amp;H$5&amp;"\output_"&amp;H$5&amp;"_"&amp;H$3&amp;"_"&amp;H$4&amp;".xlsx"&amp;""""&amp;", sheet("&amp;""""&amp;H88&amp;""""&amp;") modify"</f>
        <v>putexcel set "$provincias_significativas\malos\output_malos_bajo_ingreso_simulacion_3.xlsx", sheet("General Sanchez Cerro") modify</v>
      </c>
      <c r="J88" s="18">
        <v>66</v>
      </c>
      <c r="K88" t="str">
        <f>BUSCARV(J88;[1]NOTAS!$A$2:$B$92;2;0)</f>
        <v>General Sanchez Cerro</v>
      </c>
      <c r="L88" t="str">
        <f t="shared" ref="L88" si="140">"putexcel set "&amp;""""&amp;"$provincias_significativas\"&amp;K$5&amp;"\output_"&amp;K$5&amp;"_"&amp;K$3&amp;"_"&amp;K$4&amp;".xlsx"&amp;""""&amp;", sheet("&amp;""""&amp;K88&amp;""""&amp;") modify"</f>
        <v>putexcel set "$provincias_significativas\malos\output_malos_bajo_ingreso_simulacion_4.xlsx", sheet("General Sanchez Cerro") modify</v>
      </c>
    </row>
    <row r="89" spans="1:12">
      <c r="A89" s="15">
        <v>100</v>
      </c>
      <c r="B89" t="str">
        <f>BUSCARV(A89;[1]NOTAS!$A$2:$B$92;2;0)</f>
        <v>Lima</v>
      </c>
      <c r="C89" t="str">
        <f>"putexcel J1=picture("&amp;""""&amp;"$provincias_significativas\graficos\"&amp;B$5&amp;"\provincia_"&amp;B89&amp;"_var_"&amp;B$3&amp;"_"&amp;B$2&amp;".png"&amp;""""&amp;")"</f>
        <v>putexcel J1=picture("$provincias_significativas\graficos\malos\provincia_Lima_var_bajo_ingreso_simulacion_1.png")</v>
      </c>
      <c r="D89" s="16">
        <v>66</v>
      </c>
      <c r="E89" t="str">
        <f>BUSCARV(D89;[1]NOTAS!$A$2:$B$92;2;0)</f>
        <v>General Sanchez Cerro</v>
      </c>
      <c r="F89" t="str">
        <f t="shared" ref="F89" si="141">"putexcel J1=picture("&amp;""""&amp;"$provincias_significativas\graficos\"&amp;E$5&amp;"\provincia_"&amp;E89&amp;"_var_"&amp;E$3&amp;"_"&amp;E$2&amp;".png"&amp;""""&amp;")"</f>
        <v>putexcel J1=picture("$provincias_significativas\graficos\malos\provincia_General Sanchez Cerro_var_bajo_ingreso_simulacion_2.png")</v>
      </c>
      <c r="G89" s="17">
        <v>66</v>
      </c>
      <c r="H89" t="str">
        <f>BUSCARV(G89;[1]NOTAS!$A$2:$B$92;2;0)</f>
        <v>General Sanchez Cerro</v>
      </c>
      <c r="I89" t="str">
        <f t="shared" ref="I89" si="142">"putexcel J1=picture("&amp;""""&amp;"$provincias_significativas\graficos\"&amp;H$5&amp;"\provincia_"&amp;H89&amp;"_var_"&amp;H$3&amp;"_"&amp;H$2&amp;".png"&amp;""""&amp;")"</f>
        <v>putexcel J1=picture("$provincias_significativas\graficos\malos\provincia_General Sanchez Cerro_var_bajo_ingreso_simulacion_3.png")</v>
      </c>
      <c r="J89" s="18">
        <v>66</v>
      </c>
      <c r="K89" t="str">
        <f>BUSCARV(J89;[1]NOTAS!$A$2:$B$92;2;0)</f>
        <v>General Sanchez Cerro</v>
      </c>
      <c r="L89" t="str">
        <f t="shared" ref="L89" si="143">"putexcel J1=picture("&amp;""""&amp;"$provincias_significativas\graficos\"&amp;K$5&amp;"\provincia_"&amp;K89&amp;"_var_"&amp;K$3&amp;"_"&amp;K$2&amp;".png"&amp;""""&amp;")"</f>
        <v>putexcel J1=picture("$provincias_significativas\graficos\malos\provincia_General Sanchez Cerro_var_bajo_ingreso_simulacion_4.png")</v>
      </c>
    </row>
    <row r="90" spans="1:12">
      <c r="A90" s="15">
        <v>100</v>
      </c>
      <c r="B90" t="str">
        <f>BUSCARV(A90;[1]NOTAS!$A$2:$B$92;2;0)</f>
        <v>Lima</v>
      </c>
      <c r="C90" t="s">
        <v>108</v>
      </c>
      <c r="D90" s="16">
        <v>66</v>
      </c>
      <c r="E90" t="str">
        <f>BUSCARV(D90;[1]NOTAS!$A$2:$B$92;2;0)</f>
        <v>General Sanchez Cerro</v>
      </c>
      <c r="F90" t="s">
        <v>108</v>
      </c>
      <c r="G90" s="17">
        <v>66</v>
      </c>
      <c r="H90" t="str">
        <f>BUSCARV(G90;[1]NOTAS!$A$2:$B$92;2;0)</f>
        <v>General Sanchez Cerro</v>
      </c>
      <c r="I90" t="s">
        <v>108</v>
      </c>
      <c r="J90" s="18">
        <v>66</v>
      </c>
      <c r="K90" t="str">
        <f>BUSCARV(J90;[1]NOTAS!$A$2:$B$92;2;0)</f>
        <v>General Sanchez Cerro</v>
      </c>
      <c r="L90" t="s">
        <v>108</v>
      </c>
    </row>
    <row r="91" spans="1:12">
      <c r="A91" s="15">
        <v>106</v>
      </c>
      <c r="B91" t="str">
        <f>BUSCARV(A91;[1]NOTAS!$A$2:$B$92;2;0)</f>
        <v>Mariscal Nieto</v>
      </c>
      <c r="C91" t="str">
        <f>"if `j'=="&amp;A91&amp;" {"</f>
        <v>if `j'==106 {</v>
      </c>
      <c r="D91" s="16">
        <v>71</v>
      </c>
      <c r="E91" t="str">
        <f>BUSCARV(D91;[1]NOTAS!$A$2:$B$92;2;0)</f>
        <v>Huamanga</v>
      </c>
      <c r="F91" t="str">
        <f t="shared" ref="F91" si="144">"if `j'=="&amp;D91&amp;" {"</f>
        <v>if `j'==71 {</v>
      </c>
      <c r="G91" s="17">
        <v>71</v>
      </c>
      <c r="H91" t="str">
        <f>BUSCARV(G91;[1]NOTAS!$A$2:$B$92;2;0)</f>
        <v>Huamanga</v>
      </c>
      <c r="I91" t="str">
        <f t="shared" ref="I91" si="145">"if `j'=="&amp;G91&amp;" {"</f>
        <v>if `j'==71 {</v>
      </c>
      <c r="J91" s="18">
        <v>71</v>
      </c>
      <c r="K91" t="str">
        <f>BUSCARV(J91;[1]NOTAS!$A$2:$B$92;2;0)</f>
        <v>Huamanga</v>
      </c>
      <c r="L91" t="str">
        <f t="shared" ref="L91" si="146">"if `j'=="&amp;J91&amp;" {"</f>
        <v>if `j'==71 {</v>
      </c>
    </row>
    <row r="92" spans="1:12">
      <c r="A92" s="15">
        <v>106</v>
      </c>
      <c r="B92" t="str">
        <f>BUSCARV(A92;[1]NOTAS!$A$2:$B$92;2;0)</f>
        <v>Mariscal Nieto</v>
      </c>
      <c r="C92" t="str">
        <f>"export excel ""$provincias_significativas\"&amp;B$5&amp;"\output_"&amp;B$5&amp;"_"&amp;B$3&amp;"_"&amp;B$4&amp;".xlsx"", firstrow(variables) sheet("&amp;""""&amp;B92&amp;""""&amp;", replace) keepcellfmt"</f>
        <v>export excel "$provincias_significativas\malos\output_malos_bajo_ingreso_simulacion_1.xlsx", firstrow(variables) sheet("Mariscal Nieto", replace) keepcellfmt</v>
      </c>
      <c r="D92" s="16">
        <v>71</v>
      </c>
      <c r="E92" t="str">
        <f>BUSCARV(D92;[1]NOTAS!$A$2:$B$92;2;0)</f>
        <v>Huamanga</v>
      </c>
      <c r="F92" t="str">
        <f t="shared" ref="F92" si="147">"export excel ""$provincias_significativas\"&amp;E$5&amp;"\output_"&amp;E$5&amp;"_"&amp;E$3&amp;"_"&amp;E$4&amp;".xlsx"", firstrow(variables) sheet("&amp;""""&amp;E92&amp;""""&amp;", replace) keepcellfmt"</f>
        <v>export excel "$provincias_significativas\malos\output_malos_bajo_ingreso_simulacion_2.xlsx", firstrow(variables) sheet("Huamanga", replace) keepcellfmt</v>
      </c>
      <c r="G92" s="17">
        <v>71</v>
      </c>
      <c r="H92" t="str">
        <f>BUSCARV(G92;[1]NOTAS!$A$2:$B$92;2;0)</f>
        <v>Huamanga</v>
      </c>
      <c r="I92" t="str">
        <f t="shared" ref="I92" si="148">"export excel ""$provincias_significativas\"&amp;H$5&amp;"\output_"&amp;H$5&amp;"_"&amp;H$3&amp;"_"&amp;H$4&amp;".xlsx"", firstrow(variables) sheet("&amp;""""&amp;H92&amp;""""&amp;", replace) keepcellfmt"</f>
        <v>export excel "$provincias_significativas\malos\output_malos_bajo_ingreso_simulacion_3.xlsx", firstrow(variables) sheet("Huamanga", replace) keepcellfmt</v>
      </c>
      <c r="J92" s="18">
        <v>71</v>
      </c>
      <c r="K92" t="str">
        <f>BUSCARV(J92;[1]NOTAS!$A$2:$B$92;2;0)</f>
        <v>Huamanga</v>
      </c>
      <c r="L92" t="str">
        <f t="shared" ref="L92" si="149">"export excel ""$provincias_significativas\"&amp;K$5&amp;"\output_"&amp;K$5&amp;"_"&amp;K$3&amp;"_"&amp;K$4&amp;".xlsx"", firstrow(variables) sheet("&amp;""""&amp;K92&amp;""""&amp;", replace) keepcellfmt"</f>
        <v>export excel "$provincias_significativas\malos\output_malos_bajo_ingreso_simulacion_4.xlsx", firstrow(variables) sheet("Huamanga", replace) keepcellfmt</v>
      </c>
    </row>
    <row r="93" spans="1:12">
      <c r="A93" s="15">
        <v>106</v>
      </c>
      <c r="B93" t="str">
        <f>BUSCARV(A93;[1]NOTAS!$A$2:$B$92;2;0)</f>
        <v>Mariscal Nieto</v>
      </c>
      <c r="C93" t="s">
        <v>105</v>
      </c>
      <c r="D93" s="16">
        <v>71</v>
      </c>
      <c r="E93" t="str">
        <f>BUSCARV(D93;[1]NOTAS!$A$2:$B$92;2;0)</f>
        <v>Huamanga</v>
      </c>
      <c r="F93" t="s">
        <v>105</v>
      </c>
      <c r="G93" s="17">
        <v>71</v>
      </c>
      <c r="H93" t="str">
        <f>BUSCARV(G93;[1]NOTAS!$A$2:$B$92;2;0)</f>
        <v>Huamanga</v>
      </c>
      <c r="I93" t="s">
        <v>105</v>
      </c>
      <c r="J93" s="18">
        <v>71</v>
      </c>
      <c r="K93" t="str">
        <f>BUSCARV(J93;[1]NOTAS!$A$2:$B$92;2;0)</f>
        <v>Huamanga</v>
      </c>
      <c r="L93" t="s">
        <v>105</v>
      </c>
    </row>
    <row r="94" spans="1:12">
      <c r="A94" s="15">
        <v>106</v>
      </c>
      <c r="B94" t="str">
        <f>BUSCARV(A94;[1]NOTAS!$A$2:$B$92;2;0)</f>
        <v>Mariscal Nieto</v>
      </c>
      <c r="C94" t="s">
        <v>106</v>
      </c>
      <c r="D94" s="16">
        <v>71</v>
      </c>
      <c r="E94" t="str">
        <f>BUSCARV(D94;[1]NOTAS!$A$2:$B$92;2;0)</f>
        <v>Huamanga</v>
      </c>
      <c r="F94" t="s">
        <v>106</v>
      </c>
      <c r="G94" s="17">
        <v>71</v>
      </c>
      <c r="H94" t="str">
        <f>BUSCARV(G94;[1]NOTAS!$A$2:$B$92;2;0)</f>
        <v>Huamanga</v>
      </c>
      <c r="I94" t="s">
        <v>106</v>
      </c>
      <c r="J94" s="18">
        <v>71</v>
      </c>
      <c r="K94" t="str">
        <f>BUSCARV(J94;[1]NOTAS!$A$2:$B$92;2;0)</f>
        <v>Huamanga</v>
      </c>
      <c r="L94" t="s">
        <v>106</v>
      </c>
    </row>
    <row r="95" spans="1:12">
      <c r="A95" s="15">
        <v>106</v>
      </c>
      <c r="B95" t="str">
        <f>BUSCARV(A95;[1]NOTAS!$A$2:$B$92;2;0)</f>
        <v>Mariscal Nieto</v>
      </c>
      <c r="C95" t="str">
        <f>"nogrid labsize(*0.6)) xline(37, lcolor(ltblue) ) ylabel(,nogrid) ytitle(""Pobreza Estandarizada"", size(*0.7)) title("&amp;""""&amp;"Pobreza de la Provincia "&amp;B95&amp;""&amp;""""&amp;",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  <c r="D95" s="16">
        <v>71</v>
      </c>
      <c r="E95" t="str">
        <f>BUSCARV(D95;[1]NOTAS!$A$2:$B$92;2;0)</f>
        <v>Huamanga</v>
      </c>
      <c r="F95" t="str">
        <f t="shared" ref="F95" si="150">"nogrid labsize(*0.6)) xline(37, lcolor(ltblue) ) ylabel(,nogrid) ytitle(""Pobreza Estandarizada"", size(*0.7)) title("&amp;""""&amp;"Pobreza de la Provincia "&amp;E95&amp;""&amp;""""&amp;",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  <c r="G95" s="17">
        <v>71</v>
      </c>
      <c r="H95" t="str">
        <f>BUSCARV(G95;[1]NOTAS!$A$2:$B$92;2;0)</f>
        <v>Huamanga</v>
      </c>
      <c r="I95" t="str">
        <f t="shared" ref="I95" si="151">"nogrid labsize(*0.6)) xline(37, lcolor(ltblue) ) ylabel(,nogrid) ytitle(""Pobreza Estandarizada"", size(*0.7)) title("&amp;""""&amp;"Pobreza de la Provincia "&amp;H95&amp;""&amp;""""&amp;",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  <c r="J95" s="18">
        <v>71</v>
      </c>
      <c r="K95" t="str">
        <f>BUSCARV(J95;[1]NOTAS!$A$2:$B$92;2;0)</f>
        <v>Huamanga</v>
      </c>
      <c r="L95" t="str">
        <f t="shared" ref="L95" si="152">"nogrid labsize(*0.6)) xline(37, lcolor(ltblue) ) ylabel(,nogrid) ytitle(""Pobreza Estandarizada"", size(*0.7)) title("&amp;""""&amp;"Pobreza de la Provincia "&amp;K95&amp;""&amp;""""&amp;",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</row>
    <row r="96" spans="1:12">
      <c r="A96" s="15">
        <v>106</v>
      </c>
      <c r="B96" t="str">
        <f>BUSCARV(A96;[1]NOTAS!$A$2:$B$92;2;0)</f>
        <v>Mariscal Nieto</v>
      </c>
      <c r="C96" t="str">
        <f>"graph export "&amp;""""&amp;"$provincias_significativas\graficos\"&amp;B$5&amp;"\provincia_"&amp;B96&amp;"_var_"&amp;B$3&amp;"_"&amp;B$4&amp;".png"&amp;""""&amp;", as (png) replace"</f>
        <v>graph export "$provincias_significativas\graficos\malos\provincia_Mariscal Nieto_var_bajo_ingreso_simulacion_1.png", as (png) replace</v>
      </c>
      <c r="D96" s="16">
        <v>71</v>
      </c>
      <c r="E96" t="str">
        <f>BUSCARV(D96;[1]NOTAS!$A$2:$B$92;2;0)</f>
        <v>Huamanga</v>
      </c>
      <c r="F96" t="str">
        <f t="shared" ref="F96" si="153">"graph export "&amp;""""&amp;"$provincias_significativas\graficos\"&amp;E$5&amp;"\provincia_"&amp;E96&amp;"_var_"&amp;E$3&amp;"_"&amp;E$4&amp;".png"&amp;""""&amp;", as (png) replace"</f>
        <v>graph export "$provincias_significativas\graficos\malos\provincia_Huamanga_var_bajo_ingreso_simulacion_2.png", as (png) replace</v>
      </c>
      <c r="G96" s="17">
        <v>71</v>
      </c>
      <c r="H96" t="str">
        <f>BUSCARV(G96;[1]NOTAS!$A$2:$B$92;2;0)</f>
        <v>Huamanga</v>
      </c>
      <c r="I96" t="str">
        <f t="shared" ref="I96" si="154">"graph export "&amp;""""&amp;"$provincias_significativas\graficos\"&amp;H$5&amp;"\provincia_"&amp;H96&amp;"_var_"&amp;H$3&amp;"_"&amp;H$4&amp;".png"&amp;""""&amp;", as (png) replace"</f>
        <v>graph export "$provincias_significativas\graficos\malos\provincia_Huamanga_var_bajo_ingreso_simulacion_3.png", as (png) replace</v>
      </c>
      <c r="J96" s="18">
        <v>71</v>
      </c>
      <c r="K96" t="str">
        <f>BUSCARV(J96;[1]NOTAS!$A$2:$B$92;2;0)</f>
        <v>Huamanga</v>
      </c>
      <c r="L96" t="str">
        <f t="shared" ref="L96" si="155">"graph export "&amp;""""&amp;"$provincias_significativas\graficos\"&amp;K$5&amp;"\provincia_"&amp;K96&amp;"_var_"&amp;K$3&amp;"_"&amp;K$4&amp;".png"&amp;""""&amp;", as (png) replace"</f>
        <v>graph export "$provincias_significativas\graficos\malos\provincia_Huamanga_var_bajo_ingreso_simulacion_4.png", as (png) replace</v>
      </c>
    </row>
    <row r="97" spans="1:12">
      <c r="A97" s="15">
        <v>106</v>
      </c>
      <c r="B97" t="str">
        <f>BUSCARV(A97;[1]NOTAS!$A$2:$B$92;2;0)</f>
        <v>Mariscal Nieto</v>
      </c>
      <c r="C97" t="str">
        <f>"putexcel set "&amp;""""&amp;"$provincias_significativas\"&amp;B$5&amp;"\output_"&amp;B$5&amp;"_"&amp;B$3&amp;"_"&amp;B$4&amp;".xlsx"&amp;""""&amp;", sheet("&amp;""""&amp;B97&amp;""""&amp;") modify"</f>
        <v>putexcel set "$provincias_significativas\malos\output_malos_bajo_ingreso_simulacion_1.xlsx", sheet("Mariscal Nieto") modify</v>
      </c>
      <c r="D97" s="16">
        <v>71</v>
      </c>
      <c r="E97" t="str">
        <f>BUSCARV(D97;[1]NOTAS!$A$2:$B$92;2;0)</f>
        <v>Huamanga</v>
      </c>
      <c r="F97" t="str">
        <f t="shared" ref="F97" si="156">"putexcel set "&amp;""""&amp;"$provincias_significativas\"&amp;E$5&amp;"\output_"&amp;E$5&amp;"_"&amp;E$3&amp;"_"&amp;E$4&amp;".xlsx"&amp;""""&amp;", sheet("&amp;""""&amp;E97&amp;""""&amp;") modify"</f>
        <v>putexcel set "$provincias_significativas\malos\output_malos_bajo_ingreso_simulacion_2.xlsx", sheet("Huamanga") modify</v>
      </c>
      <c r="G97" s="17">
        <v>71</v>
      </c>
      <c r="H97" t="str">
        <f>BUSCARV(G97;[1]NOTAS!$A$2:$B$92;2;0)</f>
        <v>Huamanga</v>
      </c>
      <c r="I97" t="str">
        <f t="shared" ref="I97" si="157">"putexcel set "&amp;""""&amp;"$provincias_significativas\"&amp;H$5&amp;"\output_"&amp;H$5&amp;"_"&amp;H$3&amp;"_"&amp;H$4&amp;".xlsx"&amp;""""&amp;", sheet("&amp;""""&amp;H97&amp;""""&amp;") modify"</f>
        <v>putexcel set "$provincias_significativas\malos\output_malos_bajo_ingreso_simulacion_3.xlsx", sheet("Huamanga") modify</v>
      </c>
      <c r="J97" s="18">
        <v>71</v>
      </c>
      <c r="K97" t="str">
        <f>BUSCARV(J97;[1]NOTAS!$A$2:$B$92;2;0)</f>
        <v>Huamanga</v>
      </c>
      <c r="L97" t="str">
        <f t="shared" ref="L97" si="158">"putexcel set "&amp;""""&amp;"$provincias_significativas\"&amp;K$5&amp;"\output_"&amp;K$5&amp;"_"&amp;K$3&amp;"_"&amp;K$4&amp;".xlsx"&amp;""""&amp;", sheet("&amp;""""&amp;K97&amp;""""&amp;") modify"</f>
        <v>putexcel set "$provincias_significativas\malos\output_malos_bajo_ingreso_simulacion_4.xlsx", sheet("Huamanga") modify</v>
      </c>
    </row>
    <row r="98" spans="1:12">
      <c r="A98" s="15">
        <v>106</v>
      </c>
      <c r="B98" t="str">
        <f>BUSCARV(A98;[1]NOTAS!$A$2:$B$92;2;0)</f>
        <v>Mariscal Nieto</v>
      </c>
      <c r="C98" t="str">
        <f>"putexcel J1=picture("&amp;""""&amp;"$provincias_significativas\graficos\"&amp;B$5&amp;"\provincia_"&amp;B98&amp;"_var_"&amp;B$3&amp;"_"&amp;B$2&amp;".png"&amp;""""&amp;")"</f>
        <v>putexcel J1=picture("$provincias_significativas\graficos\malos\provincia_Mariscal Nieto_var_bajo_ingreso_simulacion_1.png")</v>
      </c>
      <c r="D98" s="16">
        <v>71</v>
      </c>
      <c r="E98" t="str">
        <f>BUSCARV(D98;[1]NOTAS!$A$2:$B$92;2;0)</f>
        <v>Huamanga</v>
      </c>
      <c r="F98" t="str">
        <f t="shared" ref="F98" si="159">"putexcel J1=picture("&amp;""""&amp;"$provincias_significativas\graficos\"&amp;E$5&amp;"\provincia_"&amp;E98&amp;"_var_"&amp;E$3&amp;"_"&amp;E$2&amp;".png"&amp;""""&amp;")"</f>
        <v>putexcel J1=picture("$provincias_significativas\graficos\malos\provincia_Huamanga_var_bajo_ingreso_simulacion_2.png")</v>
      </c>
      <c r="G98" s="17">
        <v>71</v>
      </c>
      <c r="H98" t="str">
        <f>BUSCARV(G98;[1]NOTAS!$A$2:$B$92;2;0)</f>
        <v>Huamanga</v>
      </c>
      <c r="I98" t="str">
        <f t="shared" ref="I98" si="160">"putexcel J1=picture("&amp;""""&amp;"$provincias_significativas\graficos\"&amp;H$5&amp;"\provincia_"&amp;H98&amp;"_var_"&amp;H$3&amp;"_"&amp;H$2&amp;".png"&amp;""""&amp;")"</f>
        <v>putexcel J1=picture("$provincias_significativas\graficos\malos\provincia_Huamanga_var_bajo_ingreso_simulacion_3.png")</v>
      </c>
      <c r="J98" s="18">
        <v>71</v>
      </c>
      <c r="K98" t="str">
        <f>BUSCARV(J98;[1]NOTAS!$A$2:$B$92;2;0)</f>
        <v>Huamanga</v>
      </c>
      <c r="L98" t="str">
        <f t="shared" ref="L98" si="161">"putexcel J1=picture("&amp;""""&amp;"$provincias_significativas\graficos\"&amp;K$5&amp;"\provincia_"&amp;K98&amp;"_var_"&amp;K$3&amp;"_"&amp;K$2&amp;".png"&amp;""""&amp;")"</f>
        <v>putexcel J1=picture("$provincias_significativas\graficos\malos\provincia_Huamanga_var_bajo_ingreso_simulacion_4.png")</v>
      </c>
    </row>
    <row r="99" spans="1:12">
      <c r="A99" s="15">
        <v>106</v>
      </c>
      <c r="B99" t="str">
        <f>BUSCARV(A99;[1]NOTAS!$A$2:$B$92;2;0)</f>
        <v>Mariscal Nieto</v>
      </c>
      <c r="C99" t="s">
        <v>108</v>
      </c>
      <c r="D99" s="16">
        <v>71</v>
      </c>
      <c r="E99" t="str">
        <f>BUSCARV(D99;[1]NOTAS!$A$2:$B$92;2;0)</f>
        <v>Huamanga</v>
      </c>
      <c r="F99" t="s">
        <v>108</v>
      </c>
      <c r="G99" s="17">
        <v>71</v>
      </c>
      <c r="H99" t="str">
        <f>BUSCARV(G99;[1]NOTAS!$A$2:$B$92;2;0)</f>
        <v>Huamanga</v>
      </c>
      <c r="I99" t="s">
        <v>108</v>
      </c>
      <c r="J99" s="18">
        <v>71</v>
      </c>
      <c r="K99" t="str">
        <f>BUSCARV(J99;[1]NOTAS!$A$2:$B$92;2;0)</f>
        <v>Huamanga</v>
      </c>
      <c r="L99" t="s">
        <v>108</v>
      </c>
    </row>
    <row r="100" spans="1:12">
      <c r="A100" s="15">
        <v>107</v>
      </c>
      <c r="B100" t="str">
        <f>BUSCARV(A100;[1]NOTAS!$A$2:$B$92;2;0)</f>
        <v>Mariscal Ramon Castilla</v>
      </c>
      <c r="C100" t="str">
        <f>"if `j'=="&amp;A100&amp;" {"</f>
        <v>if `j'==107 {</v>
      </c>
      <c r="D100" s="16">
        <v>77</v>
      </c>
      <c r="E100" t="str">
        <f>BUSCARV(D100;[1]NOTAS!$A$2:$B$92;2;0)</f>
        <v>Huanta</v>
      </c>
      <c r="F100" t="str">
        <f t="shared" ref="F100" si="162">"if `j'=="&amp;D100&amp;" {"</f>
        <v>if `j'==77 {</v>
      </c>
      <c r="G100" s="17">
        <v>77</v>
      </c>
      <c r="H100" t="str">
        <f>BUSCARV(G100;[1]NOTAS!$A$2:$B$92;2;0)</f>
        <v>Huanta</v>
      </c>
      <c r="I100" t="str">
        <f t="shared" ref="I100" si="163">"if `j'=="&amp;G100&amp;" {"</f>
        <v>if `j'==77 {</v>
      </c>
      <c r="J100" s="18">
        <v>77</v>
      </c>
      <c r="K100" t="str">
        <f>BUSCARV(J100;[1]NOTAS!$A$2:$B$92;2;0)</f>
        <v>Huanta</v>
      </c>
      <c r="L100" t="str">
        <f t="shared" ref="L100" si="164">"if `j'=="&amp;J100&amp;" {"</f>
        <v>if `j'==77 {</v>
      </c>
    </row>
    <row r="101" spans="1:12">
      <c r="A101" s="15">
        <v>107</v>
      </c>
      <c r="B101" t="str">
        <f>BUSCARV(A101;[1]NOTAS!$A$2:$B$92;2;0)</f>
        <v>Mariscal Ramon Castilla</v>
      </c>
      <c r="C101" t="str">
        <f>"export excel ""$provincias_significativas\"&amp;B$5&amp;"\output_"&amp;B$5&amp;"_"&amp;B$3&amp;"_"&amp;B$4&amp;".xlsx"", firstrow(variables) sheet("&amp;""""&amp;B101&amp;""""&amp;", replace) keepcellfmt"</f>
        <v>export excel "$provincias_significativas\malos\output_malos_bajo_ingreso_simulacion_1.xlsx", firstrow(variables) sheet("Mariscal Ramon Castilla", replace) keepcellfmt</v>
      </c>
      <c r="D101" s="16">
        <v>77</v>
      </c>
      <c r="E101" t="str">
        <f>BUSCARV(D101;[1]NOTAS!$A$2:$B$92;2;0)</f>
        <v>Huanta</v>
      </c>
      <c r="F101" t="str">
        <f t="shared" ref="F101" si="165">"export excel ""$provincias_significativas\"&amp;E$5&amp;"\output_"&amp;E$5&amp;"_"&amp;E$3&amp;"_"&amp;E$4&amp;".xlsx"", firstrow(variables) sheet("&amp;""""&amp;E101&amp;""""&amp;", replace) keepcellfmt"</f>
        <v>export excel "$provincias_significativas\malos\output_malos_bajo_ingreso_simulacion_2.xlsx", firstrow(variables) sheet("Huanta", replace) keepcellfmt</v>
      </c>
      <c r="G101" s="17">
        <v>77</v>
      </c>
      <c r="H101" t="str">
        <f>BUSCARV(G101;[1]NOTAS!$A$2:$B$92;2;0)</f>
        <v>Huanta</v>
      </c>
      <c r="I101" t="str">
        <f t="shared" ref="I101" si="166">"export excel ""$provincias_significativas\"&amp;H$5&amp;"\output_"&amp;H$5&amp;"_"&amp;H$3&amp;"_"&amp;H$4&amp;".xlsx"", firstrow(variables) sheet("&amp;""""&amp;H101&amp;""""&amp;", replace) keepcellfmt"</f>
        <v>export excel "$provincias_significativas\malos\output_malos_bajo_ingreso_simulacion_3.xlsx", firstrow(variables) sheet("Huanta", replace) keepcellfmt</v>
      </c>
      <c r="J101" s="18">
        <v>77</v>
      </c>
      <c r="K101" t="str">
        <f>BUSCARV(J101;[1]NOTAS!$A$2:$B$92;2;0)</f>
        <v>Huanta</v>
      </c>
      <c r="L101" t="str">
        <f t="shared" ref="L101" si="167">"export excel ""$provincias_significativas\"&amp;K$5&amp;"\output_"&amp;K$5&amp;"_"&amp;K$3&amp;"_"&amp;K$4&amp;".xlsx"", firstrow(variables) sheet("&amp;""""&amp;K101&amp;""""&amp;", replace) keepcellfmt"</f>
        <v>export excel "$provincias_significativas\malos\output_malos_bajo_ingreso_simulacion_4.xlsx", firstrow(variables) sheet("Huanta", replace) keepcellfmt</v>
      </c>
    </row>
    <row r="102" spans="1:12">
      <c r="A102" s="15">
        <v>107</v>
      </c>
      <c r="B102" t="str">
        <f>BUSCARV(A102;[1]NOTAS!$A$2:$B$92;2;0)</f>
        <v>Mariscal Ramon Castilla</v>
      </c>
      <c r="C102" t="s">
        <v>105</v>
      </c>
      <c r="D102" s="16">
        <v>77</v>
      </c>
      <c r="E102" t="str">
        <f>BUSCARV(D102;[1]NOTAS!$A$2:$B$92;2;0)</f>
        <v>Huanta</v>
      </c>
      <c r="F102" t="s">
        <v>105</v>
      </c>
      <c r="G102" s="17">
        <v>77</v>
      </c>
      <c r="H102" t="str">
        <f>BUSCARV(G102;[1]NOTAS!$A$2:$B$92;2;0)</f>
        <v>Huanta</v>
      </c>
      <c r="I102" t="s">
        <v>105</v>
      </c>
      <c r="J102" s="18">
        <v>77</v>
      </c>
      <c r="K102" t="str">
        <f>BUSCARV(J102;[1]NOTAS!$A$2:$B$92;2;0)</f>
        <v>Huanta</v>
      </c>
      <c r="L102" t="s">
        <v>105</v>
      </c>
    </row>
    <row r="103" spans="1:12">
      <c r="A103" s="15">
        <v>107</v>
      </c>
      <c r="B103" t="str">
        <f>BUSCARV(A103;[1]NOTAS!$A$2:$B$92;2;0)</f>
        <v>Mariscal Ramon Castilla</v>
      </c>
      <c r="C103" t="s">
        <v>106</v>
      </c>
      <c r="D103" s="16">
        <v>77</v>
      </c>
      <c r="E103" t="str">
        <f>BUSCARV(D103;[1]NOTAS!$A$2:$B$92;2;0)</f>
        <v>Huanta</v>
      </c>
      <c r="F103" t="s">
        <v>106</v>
      </c>
      <c r="G103" s="17">
        <v>77</v>
      </c>
      <c r="H103" t="str">
        <f>BUSCARV(G103;[1]NOTAS!$A$2:$B$92;2;0)</f>
        <v>Huanta</v>
      </c>
      <c r="I103" t="s">
        <v>106</v>
      </c>
      <c r="J103" s="18">
        <v>77</v>
      </c>
      <c r="K103" t="str">
        <f>BUSCARV(J103;[1]NOTAS!$A$2:$B$92;2;0)</f>
        <v>Huanta</v>
      </c>
      <c r="L103" t="s">
        <v>106</v>
      </c>
    </row>
    <row r="104" spans="1:12">
      <c r="A104" s="15">
        <v>107</v>
      </c>
      <c r="B104" t="str">
        <f>BUSCARV(A104;[1]NOTAS!$A$2:$B$92;2;0)</f>
        <v>Mariscal Ramon Castilla</v>
      </c>
      <c r="C104" t="str">
        <f>"nogrid labsize(*0.6)) xline(37, lcolor(ltblue) ) ylabel(,nogrid) ytitle(""Pobreza Estandarizada"", size(*0.7)) title("&amp;""""&amp;"Pobreza de la Provincia "&amp;B104&amp;""&amp;""""&amp;",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  <c r="D104" s="16">
        <v>77</v>
      </c>
      <c r="E104" t="str">
        <f>BUSCARV(D104;[1]NOTAS!$A$2:$B$92;2;0)</f>
        <v>Huanta</v>
      </c>
      <c r="F104" t="str">
        <f t="shared" ref="F104" si="168">"nogrid labsize(*0.6)) xline(37, lcolor(ltblue) ) ylabel(,nogrid) ytitle(""Pobreza Estandarizada"", size(*0.7)) title("&amp;""""&amp;"Pobreza de la Provincia "&amp;E104&amp;""&amp;""""&amp;",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  <c r="G104" s="17">
        <v>77</v>
      </c>
      <c r="H104" t="str">
        <f>BUSCARV(G104;[1]NOTAS!$A$2:$B$92;2;0)</f>
        <v>Huanta</v>
      </c>
      <c r="I104" t="str">
        <f t="shared" ref="I104" si="169">"nogrid labsize(*0.6)) xline(37, lcolor(ltblue) ) ylabel(,nogrid) ytitle(""Pobreza Estandarizada"", size(*0.7)) title("&amp;""""&amp;"Pobreza de la Provincia "&amp;H104&amp;""&amp;""""&amp;",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  <c r="J104" s="18">
        <v>77</v>
      </c>
      <c r="K104" t="str">
        <f>BUSCARV(J104;[1]NOTAS!$A$2:$B$92;2;0)</f>
        <v>Huanta</v>
      </c>
      <c r="L104" t="str">
        <f t="shared" ref="L104" si="170">"nogrid labsize(*0.6)) xline(37, lcolor(ltblue) ) ylabel(,nogrid) ytitle(""Pobreza Estandarizada"", size(*0.7)) title("&amp;""""&amp;"Pobreza de la Provincia "&amp;K104&amp;""&amp;""""&amp;",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</row>
    <row r="105" spans="1:12">
      <c r="A105" s="15">
        <v>107</v>
      </c>
      <c r="B105" t="str">
        <f>BUSCARV(A105;[1]NOTAS!$A$2:$B$92;2;0)</f>
        <v>Mariscal Ramon Castilla</v>
      </c>
      <c r="C105" t="str">
        <f>"graph export "&amp;""""&amp;"$provincias_significativas\graficos\"&amp;B$5&amp;"\provincia_"&amp;B105&amp;"_var_"&amp;B$3&amp;"_"&amp;B$4&amp;".png"&amp;""""&amp;", as (png) replace"</f>
        <v>graph export "$provincias_significativas\graficos\malos\provincia_Mariscal Ramon Castilla_var_bajo_ingreso_simulacion_1.png", as (png) replace</v>
      </c>
      <c r="D105" s="16">
        <v>77</v>
      </c>
      <c r="E105" t="str">
        <f>BUSCARV(D105;[1]NOTAS!$A$2:$B$92;2;0)</f>
        <v>Huanta</v>
      </c>
      <c r="F105" t="str">
        <f t="shared" ref="F105" si="171">"graph export "&amp;""""&amp;"$provincias_significativas\graficos\"&amp;E$5&amp;"\provincia_"&amp;E105&amp;"_var_"&amp;E$3&amp;"_"&amp;E$4&amp;".png"&amp;""""&amp;", as (png) replace"</f>
        <v>graph export "$provincias_significativas\graficos\malos\provincia_Huanta_var_bajo_ingreso_simulacion_2.png", as (png) replace</v>
      </c>
      <c r="G105" s="17">
        <v>77</v>
      </c>
      <c r="H105" t="str">
        <f>BUSCARV(G105;[1]NOTAS!$A$2:$B$92;2;0)</f>
        <v>Huanta</v>
      </c>
      <c r="I105" t="str">
        <f t="shared" ref="I105" si="172">"graph export "&amp;""""&amp;"$provincias_significativas\graficos\"&amp;H$5&amp;"\provincia_"&amp;H105&amp;"_var_"&amp;H$3&amp;"_"&amp;H$4&amp;".png"&amp;""""&amp;", as (png) replace"</f>
        <v>graph export "$provincias_significativas\graficos\malos\provincia_Huanta_var_bajo_ingreso_simulacion_3.png", as (png) replace</v>
      </c>
      <c r="J105" s="18">
        <v>77</v>
      </c>
      <c r="K105" t="str">
        <f>BUSCARV(J105;[1]NOTAS!$A$2:$B$92;2;0)</f>
        <v>Huanta</v>
      </c>
      <c r="L105" t="str">
        <f t="shared" ref="L105" si="173">"graph export "&amp;""""&amp;"$provincias_significativas\graficos\"&amp;K$5&amp;"\provincia_"&amp;K105&amp;"_var_"&amp;K$3&amp;"_"&amp;K$4&amp;".png"&amp;""""&amp;", as (png) replace"</f>
        <v>graph export "$provincias_significativas\graficos\malos\provincia_Huanta_var_bajo_ingreso_simulacion_4.png", as (png) replace</v>
      </c>
    </row>
    <row r="106" spans="1:12">
      <c r="A106" s="15">
        <v>107</v>
      </c>
      <c r="B106" t="str">
        <f>BUSCARV(A106;[1]NOTAS!$A$2:$B$92;2;0)</f>
        <v>Mariscal Ramon Castilla</v>
      </c>
      <c r="C106" t="str">
        <f>"putexcel set "&amp;""""&amp;"$provincias_significativas\"&amp;B$5&amp;"\output_"&amp;B$5&amp;"_"&amp;B$3&amp;"_"&amp;B$4&amp;".xlsx"&amp;""""&amp;", sheet("&amp;""""&amp;B106&amp;""""&amp;") modify"</f>
        <v>putexcel set "$provincias_significativas\malos\output_malos_bajo_ingreso_simulacion_1.xlsx", sheet("Mariscal Ramon Castilla") modify</v>
      </c>
      <c r="D106" s="16">
        <v>77</v>
      </c>
      <c r="E106" t="str">
        <f>BUSCARV(D106;[1]NOTAS!$A$2:$B$92;2;0)</f>
        <v>Huanta</v>
      </c>
      <c r="F106" t="str">
        <f t="shared" ref="F106" si="174">"putexcel set "&amp;""""&amp;"$provincias_significativas\"&amp;E$5&amp;"\output_"&amp;E$5&amp;"_"&amp;E$3&amp;"_"&amp;E$4&amp;".xlsx"&amp;""""&amp;", sheet("&amp;""""&amp;E106&amp;""""&amp;") modify"</f>
        <v>putexcel set "$provincias_significativas\malos\output_malos_bajo_ingreso_simulacion_2.xlsx", sheet("Huanta") modify</v>
      </c>
      <c r="G106" s="17">
        <v>77</v>
      </c>
      <c r="H106" t="str">
        <f>BUSCARV(G106;[1]NOTAS!$A$2:$B$92;2;0)</f>
        <v>Huanta</v>
      </c>
      <c r="I106" t="str">
        <f t="shared" ref="I106" si="175">"putexcel set "&amp;""""&amp;"$provincias_significativas\"&amp;H$5&amp;"\output_"&amp;H$5&amp;"_"&amp;H$3&amp;"_"&amp;H$4&amp;".xlsx"&amp;""""&amp;", sheet("&amp;""""&amp;H106&amp;""""&amp;") modify"</f>
        <v>putexcel set "$provincias_significativas\malos\output_malos_bajo_ingreso_simulacion_3.xlsx", sheet("Huanta") modify</v>
      </c>
      <c r="J106" s="18">
        <v>77</v>
      </c>
      <c r="K106" t="str">
        <f>BUSCARV(J106;[1]NOTAS!$A$2:$B$92;2;0)</f>
        <v>Huanta</v>
      </c>
      <c r="L106" t="str">
        <f t="shared" ref="L106" si="176">"putexcel set "&amp;""""&amp;"$provincias_significativas\"&amp;K$5&amp;"\output_"&amp;K$5&amp;"_"&amp;K$3&amp;"_"&amp;K$4&amp;".xlsx"&amp;""""&amp;", sheet("&amp;""""&amp;K106&amp;""""&amp;") modify"</f>
        <v>putexcel set "$provincias_significativas\malos\output_malos_bajo_ingreso_simulacion_4.xlsx", sheet("Huanta") modify</v>
      </c>
    </row>
    <row r="107" spans="1:12">
      <c r="A107" s="15">
        <v>107</v>
      </c>
      <c r="B107" t="str">
        <f>BUSCARV(A107;[1]NOTAS!$A$2:$B$92;2;0)</f>
        <v>Mariscal Ramon Castilla</v>
      </c>
      <c r="C107" t="str">
        <f>"putexcel J1=picture("&amp;""""&amp;"$provincias_significativas\graficos\"&amp;B$5&amp;"\provincia_"&amp;B107&amp;"_var_"&amp;B$3&amp;"_"&amp;B$2&amp;".png"&amp;""""&amp;")"</f>
        <v>putexcel J1=picture("$provincias_significativas\graficos\malos\provincia_Mariscal Ramon Castilla_var_bajo_ingreso_simulacion_1.png")</v>
      </c>
      <c r="D107" s="16">
        <v>77</v>
      </c>
      <c r="E107" t="str">
        <f>BUSCARV(D107;[1]NOTAS!$A$2:$B$92;2;0)</f>
        <v>Huanta</v>
      </c>
      <c r="F107" t="str">
        <f t="shared" ref="F107" si="177">"putexcel J1=picture("&amp;""""&amp;"$provincias_significativas\graficos\"&amp;E$5&amp;"\provincia_"&amp;E107&amp;"_var_"&amp;E$3&amp;"_"&amp;E$2&amp;".png"&amp;""""&amp;")"</f>
        <v>putexcel J1=picture("$provincias_significativas\graficos\malos\provincia_Huanta_var_bajo_ingreso_simulacion_2.png")</v>
      </c>
      <c r="G107" s="17">
        <v>77</v>
      </c>
      <c r="H107" t="str">
        <f>BUSCARV(G107;[1]NOTAS!$A$2:$B$92;2;0)</f>
        <v>Huanta</v>
      </c>
      <c r="I107" t="str">
        <f t="shared" ref="I107" si="178">"putexcel J1=picture("&amp;""""&amp;"$provincias_significativas\graficos\"&amp;H$5&amp;"\provincia_"&amp;H107&amp;"_var_"&amp;H$3&amp;"_"&amp;H$2&amp;".png"&amp;""""&amp;")"</f>
        <v>putexcel J1=picture("$provincias_significativas\graficos\malos\provincia_Huanta_var_bajo_ingreso_simulacion_3.png")</v>
      </c>
      <c r="J107" s="18">
        <v>77</v>
      </c>
      <c r="K107" t="str">
        <f>BUSCARV(J107;[1]NOTAS!$A$2:$B$92;2;0)</f>
        <v>Huanta</v>
      </c>
      <c r="L107" t="str">
        <f t="shared" ref="L107" si="179">"putexcel J1=picture("&amp;""""&amp;"$provincias_significativas\graficos\"&amp;K$5&amp;"\provincia_"&amp;K107&amp;"_var_"&amp;K$3&amp;"_"&amp;K$2&amp;".png"&amp;""""&amp;")"</f>
        <v>putexcel J1=picture("$provincias_significativas\graficos\malos\provincia_Huanta_var_bajo_ingreso_simulacion_4.png")</v>
      </c>
    </row>
    <row r="108" spans="1:12">
      <c r="A108" s="15">
        <v>107</v>
      </c>
      <c r="B108" t="str">
        <f>BUSCARV(A108;[1]NOTAS!$A$2:$B$92;2;0)</f>
        <v>Mariscal Ramon Castilla</v>
      </c>
      <c r="C108" t="s">
        <v>108</v>
      </c>
      <c r="D108" s="16">
        <v>77</v>
      </c>
      <c r="E108" t="str">
        <f>BUSCARV(D108;[1]NOTAS!$A$2:$B$92;2;0)</f>
        <v>Huanta</v>
      </c>
      <c r="F108" t="s">
        <v>108</v>
      </c>
      <c r="G108" s="17">
        <v>77</v>
      </c>
      <c r="H108" t="str">
        <f>BUSCARV(G108;[1]NOTAS!$A$2:$B$92;2;0)</f>
        <v>Huanta</v>
      </c>
      <c r="I108" t="s">
        <v>108</v>
      </c>
      <c r="J108" s="18">
        <v>77</v>
      </c>
      <c r="K108" t="str">
        <f>BUSCARV(J108;[1]NOTAS!$A$2:$B$92;2;0)</f>
        <v>Huanta</v>
      </c>
      <c r="L108" t="s">
        <v>108</v>
      </c>
    </row>
    <row r="109" spans="1:12">
      <c r="A109" s="15">
        <v>112</v>
      </c>
      <c r="B109" t="str">
        <f>BUSCARV(A109;[1]NOTAS!$A$2:$B$92;2;0)</f>
        <v>Moyobamba</v>
      </c>
      <c r="C109" t="str">
        <f>"if `j'=="&amp;A109&amp;" {"</f>
        <v>if `j'==112 {</v>
      </c>
      <c r="D109" s="16">
        <v>86</v>
      </c>
      <c r="E109" t="str">
        <f>BUSCARV(D109;[1]NOTAS!$A$2:$B$92;2;0)</f>
        <v>Ica</v>
      </c>
      <c r="F109" t="str">
        <f t="shared" ref="F109" si="180">"if `j'=="&amp;D109&amp;" {"</f>
        <v>if `j'==86 {</v>
      </c>
      <c r="G109" s="17">
        <v>86</v>
      </c>
      <c r="H109" t="str">
        <f>BUSCARV(G109;[1]NOTAS!$A$2:$B$92;2;0)</f>
        <v>Ica</v>
      </c>
      <c r="I109" t="str">
        <f t="shared" ref="I109" si="181">"if `j'=="&amp;G109&amp;" {"</f>
        <v>if `j'==86 {</v>
      </c>
      <c r="J109" s="18">
        <v>86</v>
      </c>
      <c r="K109" t="str">
        <f>BUSCARV(J109;[1]NOTAS!$A$2:$B$92;2;0)</f>
        <v>Ica</v>
      </c>
      <c r="L109" t="str">
        <f t="shared" ref="L109" si="182">"if `j'=="&amp;J109&amp;" {"</f>
        <v>if `j'==86 {</v>
      </c>
    </row>
    <row r="110" spans="1:12">
      <c r="A110" s="15">
        <v>112</v>
      </c>
      <c r="B110" t="str">
        <f>BUSCARV(A110;[1]NOTAS!$A$2:$B$92;2;0)</f>
        <v>Moyobamba</v>
      </c>
      <c r="C110" t="str">
        <f>"export excel ""$provincias_significativas\"&amp;B$5&amp;"\output_"&amp;B$5&amp;"_"&amp;B$3&amp;"_"&amp;B$4&amp;".xlsx"", firstrow(variables) sheet("&amp;""""&amp;B110&amp;""""&amp;", replace) keepcellfmt"</f>
        <v>export excel "$provincias_significativas\malos\output_malos_bajo_ingreso_simulacion_1.xlsx", firstrow(variables) sheet("Moyobamba", replace) keepcellfmt</v>
      </c>
      <c r="D110" s="16">
        <v>86</v>
      </c>
      <c r="E110" t="str">
        <f>BUSCARV(D110;[1]NOTAS!$A$2:$B$92;2;0)</f>
        <v>Ica</v>
      </c>
      <c r="F110" t="str">
        <f t="shared" ref="F110" si="183">"export excel ""$provincias_significativas\"&amp;E$5&amp;"\output_"&amp;E$5&amp;"_"&amp;E$3&amp;"_"&amp;E$4&amp;".xlsx"", firstrow(variables) sheet("&amp;""""&amp;E110&amp;""""&amp;", replace) keepcellfmt"</f>
        <v>export excel "$provincias_significativas\malos\output_malos_bajo_ingreso_simulacion_2.xlsx", firstrow(variables) sheet("Ica", replace) keepcellfmt</v>
      </c>
      <c r="G110" s="17">
        <v>86</v>
      </c>
      <c r="H110" t="str">
        <f>BUSCARV(G110;[1]NOTAS!$A$2:$B$92;2;0)</f>
        <v>Ica</v>
      </c>
      <c r="I110" t="str">
        <f t="shared" ref="I110" si="184">"export excel ""$provincias_significativas\"&amp;H$5&amp;"\output_"&amp;H$5&amp;"_"&amp;H$3&amp;"_"&amp;H$4&amp;".xlsx"", firstrow(variables) sheet("&amp;""""&amp;H110&amp;""""&amp;", replace) keepcellfmt"</f>
        <v>export excel "$provincias_significativas\malos\output_malos_bajo_ingreso_simulacion_3.xlsx", firstrow(variables) sheet("Ica", replace) keepcellfmt</v>
      </c>
      <c r="J110" s="18">
        <v>86</v>
      </c>
      <c r="K110" t="str">
        <f>BUSCARV(J110;[1]NOTAS!$A$2:$B$92;2;0)</f>
        <v>Ica</v>
      </c>
      <c r="L110" t="str">
        <f t="shared" ref="L110" si="185">"export excel ""$provincias_significativas\"&amp;K$5&amp;"\output_"&amp;K$5&amp;"_"&amp;K$3&amp;"_"&amp;K$4&amp;".xlsx"", firstrow(variables) sheet("&amp;""""&amp;K110&amp;""""&amp;", replace) keepcellfmt"</f>
        <v>export excel "$provincias_significativas\malos\output_malos_bajo_ingreso_simulacion_4.xlsx", firstrow(variables) sheet("Ica", replace) keepcellfmt</v>
      </c>
    </row>
    <row r="111" spans="1:12">
      <c r="A111" s="15">
        <v>112</v>
      </c>
      <c r="B111" t="str">
        <f>BUSCARV(A111;[1]NOTAS!$A$2:$B$92;2;0)</f>
        <v>Moyobamba</v>
      </c>
      <c r="C111" t="s">
        <v>105</v>
      </c>
      <c r="D111" s="16">
        <v>86</v>
      </c>
      <c r="E111" t="str">
        <f>BUSCARV(D111;[1]NOTAS!$A$2:$B$92;2;0)</f>
        <v>Ica</v>
      </c>
      <c r="F111" t="s">
        <v>105</v>
      </c>
      <c r="G111" s="17">
        <v>86</v>
      </c>
      <c r="H111" t="str">
        <f>BUSCARV(G111;[1]NOTAS!$A$2:$B$92;2;0)</f>
        <v>Ica</v>
      </c>
      <c r="I111" t="s">
        <v>105</v>
      </c>
      <c r="J111" s="18">
        <v>86</v>
      </c>
      <c r="K111" t="str">
        <f>BUSCARV(J111;[1]NOTAS!$A$2:$B$92;2;0)</f>
        <v>Ica</v>
      </c>
      <c r="L111" t="s">
        <v>105</v>
      </c>
    </row>
    <row r="112" spans="1:12">
      <c r="A112" s="15">
        <v>112</v>
      </c>
      <c r="B112" t="str">
        <f>BUSCARV(A112;[1]NOTAS!$A$2:$B$92;2;0)</f>
        <v>Moyobamba</v>
      </c>
      <c r="C112" t="s">
        <v>106</v>
      </c>
      <c r="D112" s="16">
        <v>86</v>
      </c>
      <c r="E112" t="str">
        <f>BUSCARV(D112;[1]NOTAS!$A$2:$B$92;2;0)</f>
        <v>Ica</v>
      </c>
      <c r="F112" t="s">
        <v>106</v>
      </c>
      <c r="G112" s="17">
        <v>86</v>
      </c>
      <c r="H112" t="str">
        <f>BUSCARV(G112;[1]NOTAS!$A$2:$B$92;2;0)</f>
        <v>Ica</v>
      </c>
      <c r="I112" t="s">
        <v>106</v>
      </c>
      <c r="J112" s="18">
        <v>86</v>
      </c>
      <c r="K112" t="str">
        <f>BUSCARV(J112;[1]NOTAS!$A$2:$B$92;2;0)</f>
        <v>Ica</v>
      </c>
      <c r="L112" t="s">
        <v>106</v>
      </c>
    </row>
    <row r="113" spans="1:12">
      <c r="A113" s="15">
        <v>112</v>
      </c>
      <c r="B113" t="str">
        <f>BUSCARV(A113;[1]NOTAS!$A$2:$B$92;2;0)</f>
        <v>Moyobamba</v>
      </c>
      <c r="C113" t="str">
        <f>"nogrid labsize(*0.6)) xline(37, lcolor(ltblue) ) ylabel(,nogrid) ytitle(""Pobreza Estandarizada"", size(*0.7)) title("&amp;""""&amp;"Pobreza de la Provincia "&amp;B113&amp;""&amp;""""&amp;",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  <c r="D113" s="16">
        <v>86</v>
      </c>
      <c r="E113" t="str">
        <f>BUSCARV(D113;[1]NOTAS!$A$2:$B$92;2;0)</f>
        <v>Ica</v>
      </c>
      <c r="F113" t="str">
        <f t="shared" ref="F113" si="186">"nogrid labsize(*0.6)) xline(37, lcolor(ltblue) ) ylabel(,nogrid) ytitle(""Pobreza Estandarizada"", size(*0.7)) title("&amp;""""&amp;"Pobreza de la Provincia "&amp;E113&amp;""&amp;""""&amp;",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  <c r="G113" s="17">
        <v>86</v>
      </c>
      <c r="H113" t="str">
        <f>BUSCARV(G113;[1]NOTAS!$A$2:$B$92;2;0)</f>
        <v>Ica</v>
      </c>
      <c r="I113" t="str">
        <f t="shared" ref="I113" si="187">"nogrid labsize(*0.6)) xline(37, lcolor(ltblue) ) ylabel(,nogrid) ytitle(""Pobreza Estandarizada"", size(*0.7)) title("&amp;""""&amp;"Pobreza de la Provincia "&amp;H113&amp;""&amp;""""&amp;",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  <c r="J113" s="18">
        <v>86</v>
      </c>
      <c r="K113" t="str">
        <f>BUSCARV(J113;[1]NOTAS!$A$2:$B$92;2;0)</f>
        <v>Ica</v>
      </c>
      <c r="L113" t="str">
        <f t="shared" ref="L113" si="188">"nogrid labsize(*0.6)) xline(37, lcolor(ltblue) ) ylabel(,nogrid) ytitle(""Pobreza Estandarizada"", size(*0.7)) title("&amp;""""&amp;"Pobreza de la Provincia "&amp;K113&amp;""&amp;""""&amp;",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</row>
    <row r="114" spans="1:12">
      <c r="A114" s="15">
        <v>112</v>
      </c>
      <c r="B114" t="str">
        <f>BUSCARV(A114;[1]NOTAS!$A$2:$B$92;2;0)</f>
        <v>Moyobamba</v>
      </c>
      <c r="C114" t="str">
        <f>"graph export "&amp;""""&amp;"$provincias_significativas\graficos\"&amp;B$5&amp;"\provincia_"&amp;B114&amp;"_var_"&amp;B$3&amp;"_"&amp;B$4&amp;".png"&amp;""""&amp;", as (png) replace"</f>
        <v>graph export "$provincias_significativas\graficos\malos\provincia_Moyobamba_var_bajo_ingreso_simulacion_1.png", as (png) replace</v>
      </c>
      <c r="D114" s="16">
        <v>86</v>
      </c>
      <c r="E114" t="str">
        <f>BUSCARV(D114;[1]NOTAS!$A$2:$B$92;2;0)</f>
        <v>Ica</v>
      </c>
      <c r="F114" t="str">
        <f t="shared" ref="F114" si="189">"graph export "&amp;""""&amp;"$provincias_significativas\graficos\"&amp;E$5&amp;"\provincia_"&amp;E114&amp;"_var_"&amp;E$3&amp;"_"&amp;E$4&amp;".png"&amp;""""&amp;", as (png) replace"</f>
        <v>graph export "$provincias_significativas\graficos\malos\provincia_Ica_var_bajo_ingreso_simulacion_2.png", as (png) replace</v>
      </c>
      <c r="G114" s="17">
        <v>86</v>
      </c>
      <c r="H114" t="str">
        <f>BUSCARV(G114;[1]NOTAS!$A$2:$B$92;2;0)</f>
        <v>Ica</v>
      </c>
      <c r="I114" t="str">
        <f t="shared" ref="I114" si="190">"graph export "&amp;""""&amp;"$provincias_significativas\graficos\"&amp;H$5&amp;"\provincia_"&amp;H114&amp;"_var_"&amp;H$3&amp;"_"&amp;H$4&amp;".png"&amp;""""&amp;", as (png) replace"</f>
        <v>graph export "$provincias_significativas\graficos\malos\provincia_Ica_var_bajo_ingreso_simulacion_3.png", as (png) replace</v>
      </c>
      <c r="J114" s="18">
        <v>86</v>
      </c>
      <c r="K114" t="str">
        <f>BUSCARV(J114;[1]NOTAS!$A$2:$B$92;2;0)</f>
        <v>Ica</v>
      </c>
      <c r="L114" t="str">
        <f t="shared" ref="L114" si="191">"graph export "&amp;""""&amp;"$provincias_significativas\graficos\"&amp;K$5&amp;"\provincia_"&amp;K114&amp;"_var_"&amp;K$3&amp;"_"&amp;K$4&amp;".png"&amp;""""&amp;", as (png) replace"</f>
        <v>graph export "$provincias_significativas\graficos\malos\provincia_Ica_var_bajo_ingreso_simulacion_4.png", as (png) replace</v>
      </c>
    </row>
    <row r="115" spans="1:12">
      <c r="A115" s="15">
        <v>112</v>
      </c>
      <c r="B115" t="str">
        <f>BUSCARV(A115;[1]NOTAS!$A$2:$B$92;2;0)</f>
        <v>Moyobamba</v>
      </c>
      <c r="C115" t="str">
        <f>"putexcel set "&amp;""""&amp;"$provincias_significativas\"&amp;B$5&amp;"\output_"&amp;B$5&amp;"_"&amp;B$3&amp;"_"&amp;B$4&amp;".xlsx"&amp;""""&amp;", sheet("&amp;""""&amp;B115&amp;""""&amp;") modify"</f>
        <v>putexcel set "$provincias_significativas\malos\output_malos_bajo_ingreso_simulacion_1.xlsx", sheet("Moyobamba") modify</v>
      </c>
      <c r="D115" s="16">
        <v>86</v>
      </c>
      <c r="E115" t="str">
        <f>BUSCARV(D115;[1]NOTAS!$A$2:$B$92;2;0)</f>
        <v>Ica</v>
      </c>
      <c r="F115" t="str">
        <f t="shared" ref="F115" si="192">"putexcel set "&amp;""""&amp;"$provincias_significativas\"&amp;E$5&amp;"\output_"&amp;E$5&amp;"_"&amp;E$3&amp;"_"&amp;E$4&amp;".xlsx"&amp;""""&amp;", sheet("&amp;""""&amp;E115&amp;""""&amp;") modify"</f>
        <v>putexcel set "$provincias_significativas\malos\output_malos_bajo_ingreso_simulacion_2.xlsx", sheet("Ica") modify</v>
      </c>
      <c r="G115" s="17">
        <v>86</v>
      </c>
      <c r="H115" t="str">
        <f>BUSCARV(G115;[1]NOTAS!$A$2:$B$92;2;0)</f>
        <v>Ica</v>
      </c>
      <c r="I115" t="str">
        <f t="shared" ref="I115" si="193">"putexcel set "&amp;""""&amp;"$provincias_significativas\"&amp;H$5&amp;"\output_"&amp;H$5&amp;"_"&amp;H$3&amp;"_"&amp;H$4&amp;".xlsx"&amp;""""&amp;", sheet("&amp;""""&amp;H115&amp;""""&amp;") modify"</f>
        <v>putexcel set "$provincias_significativas\malos\output_malos_bajo_ingreso_simulacion_3.xlsx", sheet("Ica") modify</v>
      </c>
      <c r="J115" s="18">
        <v>86</v>
      </c>
      <c r="K115" t="str">
        <f>BUSCARV(J115;[1]NOTAS!$A$2:$B$92;2;0)</f>
        <v>Ica</v>
      </c>
      <c r="L115" t="str">
        <f t="shared" ref="L115" si="194">"putexcel set "&amp;""""&amp;"$provincias_significativas\"&amp;K$5&amp;"\output_"&amp;K$5&amp;"_"&amp;K$3&amp;"_"&amp;K$4&amp;".xlsx"&amp;""""&amp;", sheet("&amp;""""&amp;K115&amp;""""&amp;") modify"</f>
        <v>putexcel set "$provincias_significativas\malos\output_malos_bajo_ingreso_simulacion_4.xlsx", sheet("Ica") modify</v>
      </c>
    </row>
    <row r="116" spans="1:12">
      <c r="A116" s="15">
        <v>112</v>
      </c>
      <c r="B116" t="str">
        <f>BUSCARV(A116;[1]NOTAS!$A$2:$B$92;2;0)</f>
        <v>Moyobamba</v>
      </c>
      <c r="C116" t="str">
        <f>"putexcel J1=picture("&amp;""""&amp;"$provincias_significativas\graficos\"&amp;B$5&amp;"\provincia_"&amp;B116&amp;"_var_"&amp;B$3&amp;"_"&amp;B$2&amp;".png"&amp;""""&amp;")"</f>
        <v>putexcel J1=picture("$provincias_significativas\graficos\malos\provincia_Moyobamba_var_bajo_ingreso_simulacion_1.png")</v>
      </c>
      <c r="D116" s="16">
        <v>86</v>
      </c>
      <c r="E116" t="str">
        <f>BUSCARV(D116;[1]NOTAS!$A$2:$B$92;2;0)</f>
        <v>Ica</v>
      </c>
      <c r="F116" t="str">
        <f t="shared" ref="F116" si="195">"putexcel J1=picture("&amp;""""&amp;"$provincias_significativas\graficos\"&amp;E$5&amp;"\provincia_"&amp;E116&amp;"_var_"&amp;E$3&amp;"_"&amp;E$2&amp;".png"&amp;""""&amp;")"</f>
        <v>putexcel J1=picture("$provincias_significativas\graficos\malos\provincia_Ica_var_bajo_ingreso_simulacion_2.png")</v>
      </c>
      <c r="G116" s="17">
        <v>86</v>
      </c>
      <c r="H116" t="str">
        <f>BUSCARV(G116;[1]NOTAS!$A$2:$B$92;2;0)</f>
        <v>Ica</v>
      </c>
      <c r="I116" t="str">
        <f t="shared" ref="I116" si="196">"putexcel J1=picture("&amp;""""&amp;"$provincias_significativas\graficos\"&amp;H$5&amp;"\provincia_"&amp;H116&amp;"_var_"&amp;H$3&amp;"_"&amp;H$2&amp;".png"&amp;""""&amp;")"</f>
        <v>putexcel J1=picture("$provincias_significativas\graficos\malos\provincia_Ica_var_bajo_ingreso_simulacion_3.png")</v>
      </c>
      <c r="J116" s="18">
        <v>86</v>
      </c>
      <c r="K116" t="str">
        <f>BUSCARV(J116;[1]NOTAS!$A$2:$B$92;2;0)</f>
        <v>Ica</v>
      </c>
      <c r="L116" t="str">
        <f t="shared" ref="L116" si="197">"putexcel J1=picture("&amp;""""&amp;"$provincias_significativas\graficos\"&amp;K$5&amp;"\provincia_"&amp;K116&amp;"_var_"&amp;K$3&amp;"_"&amp;K$2&amp;".png"&amp;""""&amp;")"</f>
        <v>putexcel J1=picture("$provincias_significativas\graficos\malos\provincia_Ica_var_bajo_ingreso_simulacion_4.png")</v>
      </c>
    </row>
    <row r="117" spans="1:12">
      <c r="A117" s="15">
        <v>112</v>
      </c>
      <c r="B117" t="str">
        <f>BUSCARV(A117;[1]NOTAS!$A$2:$B$92;2;0)</f>
        <v>Moyobamba</v>
      </c>
      <c r="C117" t="s">
        <v>108</v>
      </c>
      <c r="D117" s="16">
        <v>86</v>
      </c>
      <c r="E117" t="str">
        <f>BUSCARV(D117;[1]NOTAS!$A$2:$B$92;2;0)</f>
        <v>Ica</v>
      </c>
      <c r="F117" t="s">
        <v>108</v>
      </c>
      <c r="G117" s="17">
        <v>86</v>
      </c>
      <c r="H117" t="str">
        <f>BUSCARV(G117;[1]NOTAS!$A$2:$B$92;2;0)</f>
        <v>Ica</v>
      </c>
      <c r="I117" t="s">
        <v>108</v>
      </c>
      <c r="J117" s="18">
        <v>86</v>
      </c>
      <c r="K117" t="str">
        <f>BUSCARV(J117;[1]NOTAS!$A$2:$B$92;2;0)</f>
        <v>Ica</v>
      </c>
      <c r="L117" t="s">
        <v>108</v>
      </c>
    </row>
    <row r="118" spans="1:12">
      <c r="A118" s="15">
        <v>129</v>
      </c>
      <c r="B118" t="str">
        <f>BUSCARV(A118;[1]NOTAS!$A$2:$B$92;2;0)</f>
        <v>Pisco</v>
      </c>
      <c r="C118" t="str">
        <f>"if `j'=="&amp;A118&amp;" {"</f>
        <v>if `j'==129 {</v>
      </c>
      <c r="D118" s="16">
        <v>87</v>
      </c>
      <c r="E118" t="str">
        <f>BUSCARV(D118;[1]NOTAS!$A$2:$B$92;2;0)</f>
        <v>Ilo</v>
      </c>
      <c r="F118" t="str">
        <f t="shared" ref="F118" si="198">"if `j'=="&amp;D118&amp;" {"</f>
        <v>if `j'==87 {</v>
      </c>
      <c r="G118" s="17">
        <v>87</v>
      </c>
      <c r="H118" t="str">
        <f>BUSCARV(G118;[1]NOTAS!$A$2:$B$92;2;0)</f>
        <v>Ilo</v>
      </c>
      <c r="I118" t="str">
        <f t="shared" ref="I118" si="199">"if `j'=="&amp;G118&amp;" {"</f>
        <v>if `j'==87 {</v>
      </c>
      <c r="J118" s="18">
        <v>87</v>
      </c>
      <c r="K118" t="str">
        <f>BUSCARV(J118;[1]NOTAS!$A$2:$B$92;2;0)</f>
        <v>Ilo</v>
      </c>
      <c r="L118" t="str">
        <f t="shared" ref="L118" si="200">"if `j'=="&amp;J118&amp;" {"</f>
        <v>if `j'==87 {</v>
      </c>
    </row>
    <row r="119" spans="1:12">
      <c r="A119" s="15">
        <v>129</v>
      </c>
      <c r="B119" t="str">
        <f>BUSCARV(A119;[1]NOTAS!$A$2:$B$92;2;0)</f>
        <v>Pisco</v>
      </c>
      <c r="C119" t="str">
        <f>"export excel ""$provincias_significativas\"&amp;B$5&amp;"\output_"&amp;B$5&amp;"_"&amp;B$3&amp;"_"&amp;B$4&amp;".xlsx"", firstrow(variables) sheet("&amp;""""&amp;B119&amp;""""&amp;", replace) keepcellfmt"</f>
        <v>export excel "$provincias_significativas\malos\output_malos_bajo_ingreso_simulacion_1.xlsx", firstrow(variables) sheet("Pisco", replace) keepcellfmt</v>
      </c>
      <c r="D119" s="16">
        <v>87</v>
      </c>
      <c r="E119" t="str">
        <f>BUSCARV(D119;[1]NOTAS!$A$2:$B$92;2;0)</f>
        <v>Ilo</v>
      </c>
      <c r="F119" t="str">
        <f t="shared" ref="F119" si="201">"export excel ""$provincias_significativas\"&amp;E$5&amp;"\output_"&amp;E$5&amp;"_"&amp;E$3&amp;"_"&amp;E$4&amp;".xlsx"", firstrow(variables) sheet("&amp;""""&amp;E119&amp;""""&amp;", replace) keepcellfmt"</f>
        <v>export excel "$provincias_significativas\malos\output_malos_bajo_ingreso_simulacion_2.xlsx", firstrow(variables) sheet("Ilo", replace) keepcellfmt</v>
      </c>
      <c r="G119" s="17">
        <v>87</v>
      </c>
      <c r="H119" t="str">
        <f>BUSCARV(G119;[1]NOTAS!$A$2:$B$92;2;0)</f>
        <v>Ilo</v>
      </c>
      <c r="I119" t="str">
        <f t="shared" ref="I119" si="202">"export excel ""$provincias_significativas\"&amp;H$5&amp;"\output_"&amp;H$5&amp;"_"&amp;H$3&amp;"_"&amp;H$4&amp;".xlsx"", firstrow(variables) sheet("&amp;""""&amp;H119&amp;""""&amp;", replace) keepcellfmt"</f>
        <v>export excel "$provincias_significativas\malos\output_malos_bajo_ingreso_simulacion_3.xlsx", firstrow(variables) sheet("Ilo", replace) keepcellfmt</v>
      </c>
      <c r="J119" s="18">
        <v>87</v>
      </c>
      <c r="K119" t="str">
        <f>BUSCARV(J119;[1]NOTAS!$A$2:$B$92;2;0)</f>
        <v>Ilo</v>
      </c>
      <c r="L119" t="str">
        <f t="shared" ref="L119" si="203">"export excel ""$provincias_significativas\"&amp;K$5&amp;"\output_"&amp;K$5&amp;"_"&amp;K$3&amp;"_"&amp;K$4&amp;".xlsx"", firstrow(variables) sheet("&amp;""""&amp;K119&amp;""""&amp;", replace) keepcellfmt"</f>
        <v>export excel "$provincias_significativas\malos\output_malos_bajo_ingreso_simulacion_4.xlsx", firstrow(variables) sheet("Ilo", replace) keepcellfmt</v>
      </c>
    </row>
    <row r="120" spans="1:12">
      <c r="A120" s="15">
        <v>129</v>
      </c>
      <c r="B120" t="str">
        <f>BUSCARV(A120;[1]NOTAS!$A$2:$B$92;2;0)</f>
        <v>Pisco</v>
      </c>
      <c r="C120" t="s">
        <v>105</v>
      </c>
      <c r="D120" s="16">
        <v>87</v>
      </c>
      <c r="E120" t="str">
        <f>BUSCARV(D120;[1]NOTAS!$A$2:$B$92;2;0)</f>
        <v>Ilo</v>
      </c>
      <c r="F120" t="s">
        <v>105</v>
      </c>
      <c r="G120" s="17">
        <v>87</v>
      </c>
      <c r="H120" t="str">
        <f>BUSCARV(G120;[1]NOTAS!$A$2:$B$92;2;0)</f>
        <v>Ilo</v>
      </c>
      <c r="I120" t="s">
        <v>105</v>
      </c>
      <c r="J120" s="18">
        <v>87</v>
      </c>
      <c r="K120" t="str">
        <f>BUSCARV(J120;[1]NOTAS!$A$2:$B$92;2;0)</f>
        <v>Ilo</v>
      </c>
      <c r="L120" t="s">
        <v>105</v>
      </c>
    </row>
    <row r="121" spans="1:12">
      <c r="A121" s="15">
        <v>129</v>
      </c>
      <c r="B121" t="str">
        <f>BUSCARV(A121;[1]NOTAS!$A$2:$B$92;2;0)</f>
        <v>Pisco</v>
      </c>
      <c r="C121" t="s">
        <v>106</v>
      </c>
      <c r="D121" s="16">
        <v>87</v>
      </c>
      <c r="E121" t="str">
        <f>BUSCARV(D121;[1]NOTAS!$A$2:$B$92;2;0)</f>
        <v>Ilo</v>
      </c>
      <c r="F121" t="s">
        <v>106</v>
      </c>
      <c r="G121" s="17">
        <v>87</v>
      </c>
      <c r="H121" t="str">
        <f>BUSCARV(G121;[1]NOTAS!$A$2:$B$92;2;0)</f>
        <v>Ilo</v>
      </c>
      <c r="I121" t="s">
        <v>106</v>
      </c>
      <c r="J121" s="18">
        <v>87</v>
      </c>
      <c r="K121" t="str">
        <f>BUSCARV(J121;[1]NOTAS!$A$2:$B$92;2;0)</f>
        <v>Ilo</v>
      </c>
      <c r="L121" t="s">
        <v>106</v>
      </c>
    </row>
    <row r="122" spans="1:12">
      <c r="A122" s="15">
        <v>129</v>
      </c>
      <c r="B122" t="str">
        <f>BUSCARV(A122;[1]NOTAS!$A$2:$B$92;2;0)</f>
        <v>Pisco</v>
      </c>
      <c r="C122" t="str">
        <f>"nogrid labsize(*0.6)) xline(37, lcolor(ltblue) ) ylabel(,nogrid) ytitle(""Pobreza Estandarizada"", size(*0.7)) title("&amp;""""&amp;"Pobreza de la Provincia "&amp;B122&amp;""&amp;""""&amp;",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  <c r="D122" s="16">
        <v>87</v>
      </c>
      <c r="E122" t="str">
        <f>BUSCARV(D122;[1]NOTAS!$A$2:$B$92;2;0)</f>
        <v>Ilo</v>
      </c>
      <c r="F122" t="str">
        <f t="shared" ref="F122" si="204">"nogrid labsize(*0.6)) xline(37, lcolor(ltblue) ) ylabel(,nogrid) ytitle(""Pobreza Estandarizada"", size(*0.7)) title("&amp;""""&amp;"Pobreza de la Provincia "&amp;E122&amp;""&amp;""""&amp;",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  <c r="G122" s="17">
        <v>87</v>
      </c>
      <c r="H122" t="str">
        <f>BUSCARV(G122;[1]NOTAS!$A$2:$B$92;2;0)</f>
        <v>Ilo</v>
      </c>
      <c r="I122" t="str">
        <f t="shared" ref="I122" si="205">"nogrid labsize(*0.6)) xline(37, lcolor(ltblue) ) ylabel(,nogrid) ytitle(""Pobreza Estandarizada"", size(*0.7)) title("&amp;""""&amp;"Pobreza de la Provincia "&amp;H122&amp;""&amp;""""&amp;",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  <c r="J122" s="18">
        <v>87</v>
      </c>
      <c r="K122" t="str">
        <f>BUSCARV(J122;[1]NOTAS!$A$2:$B$92;2;0)</f>
        <v>Ilo</v>
      </c>
      <c r="L122" t="str">
        <f t="shared" ref="L122" si="206">"nogrid labsize(*0.6)) xline(37, lcolor(ltblue) ) ylabel(,nogrid) ytitle(""Pobreza Estandarizada"", size(*0.7)) title("&amp;""""&amp;"Pobreza de la Provincia "&amp;K122&amp;""&amp;""""&amp;",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</row>
    <row r="123" spans="1:12">
      <c r="A123" s="15">
        <v>129</v>
      </c>
      <c r="B123" t="str">
        <f>BUSCARV(A123;[1]NOTAS!$A$2:$B$92;2;0)</f>
        <v>Pisco</v>
      </c>
      <c r="C123" t="str">
        <f>"graph export "&amp;""""&amp;"$provincias_significativas\graficos\"&amp;B$5&amp;"\provincia_"&amp;B123&amp;"_var_"&amp;B$3&amp;"_"&amp;B$4&amp;".png"&amp;""""&amp;", as (png) replace"</f>
        <v>graph export "$provincias_significativas\graficos\malos\provincia_Pisco_var_bajo_ingreso_simulacion_1.png", as (png) replace</v>
      </c>
      <c r="D123" s="16">
        <v>87</v>
      </c>
      <c r="E123" t="str">
        <f>BUSCARV(D123;[1]NOTAS!$A$2:$B$92;2;0)</f>
        <v>Ilo</v>
      </c>
      <c r="F123" t="str">
        <f t="shared" ref="F123" si="207">"graph export "&amp;""""&amp;"$provincias_significativas\graficos\"&amp;E$5&amp;"\provincia_"&amp;E123&amp;"_var_"&amp;E$3&amp;"_"&amp;E$4&amp;".png"&amp;""""&amp;", as (png) replace"</f>
        <v>graph export "$provincias_significativas\graficos\malos\provincia_Ilo_var_bajo_ingreso_simulacion_2.png", as (png) replace</v>
      </c>
      <c r="G123" s="17">
        <v>87</v>
      </c>
      <c r="H123" t="str">
        <f>BUSCARV(G123;[1]NOTAS!$A$2:$B$92;2;0)</f>
        <v>Ilo</v>
      </c>
      <c r="I123" t="str">
        <f t="shared" ref="I123" si="208">"graph export "&amp;""""&amp;"$provincias_significativas\graficos\"&amp;H$5&amp;"\provincia_"&amp;H123&amp;"_var_"&amp;H$3&amp;"_"&amp;H$4&amp;".png"&amp;""""&amp;", as (png) replace"</f>
        <v>graph export "$provincias_significativas\graficos\malos\provincia_Ilo_var_bajo_ingreso_simulacion_3.png", as (png) replace</v>
      </c>
      <c r="J123" s="18">
        <v>87</v>
      </c>
      <c r="K123" t="str">
        <f>BUSCARV(J123;[1]NOTAS!$A$2:$B$92;2;0)</f>
        <v>Ilo</v>
      </c>
      <c r="L123" t="str">
        <f t="shared" ref="L123" si="209">"graph export "&amp;""""&amp;"$provincias_significativas\graficos\"&amp;K$5&amp;"\provincia_"&amp;K123&amp;"_var_"&amp;K$3&amp;"_"&amp;K$4&amp;".png"&amp;""""&amp;", as (png) replace"</f>
        <v>graph export "$provincias_significativas\graficos\malos\provincia_Ilo_var_bajo_ingreso_simulacion_4.png", as (png) replace</v>
      </c>
    </row>
    <row r="124" spans="1:12">
      <c r="A124" s="15">
        <v>129</v>
      </c>
      <c r="B124" t="str">
        <f>BUSCARV(A124;[1]NOTAS!$A$2:$B$92;2;0)</f>
        <v>Pisco</v>
      </c>
      <c r="C124" t="str">
        <f>"putexcel set "&amp;""""&amp;"$provincias_significativas\"&amp;B$5&amp;"\output_"&amp;B$5&amp;"_"&amp;B$3&amp;"_"&amp;B$4&amp;".xlsx"&amp;""""&amp;", sheet("&amp;""""&amp;B124&amp;""""&amp;") modify"</f>
        <v>putexcel set "$provincias_significativas\malos\output_malos_bajo_ingreso_simulacion_1.xlsx", sheet("Pisco") modify</v>
      </c>
      <c r="D124" s="16">
        <v>87</v>
      </c>
      <c r="E124" t="str">
        <f>BUSCARV(D124;[1]NOTAS!$A$2:$B$92;2;0)</f>
        <v>Ilo</v>
      </c>
      <c r="F124" t="str">
        <f t="shared" ref="F124" si="210">"putexcel set "&amp;""""&amp;"$provincias_significativas\"&amp;E$5&amp;"\output_"&amp;E$5&amp;"_"&amp;E$3&amp;"_"&amp;E$4&amp;".xlsx"&amp;""""&amp;", sheet("&amp;""""&amp;E124&amp;""""&amp;") modify"</f>
        <v>putexcel set "$provincias_significativas\malos\output_malos_bajo_ingreso_simulacion_2.xlsx", sheet("Ilo") modify</v>
      </c>
      <c r="G124" s="17">
        <v>87</v>
      </c>
      <c r="H124" t="str">
        <f>BUSCARV(G124;[1]NOTAS!$A$2:$B$92;2;0)</f>
        <v>Ilo</v>
      </c>
      <c r="I124" t="str">
        <f t="shared" ref="I124" si="211">"putexcel set "&amp;""""&amp;"$provincias_significativas\"&amp;H$5&amp;"\output_"&amp;H$5&amp;"_"&amp;H$3&amp;"_"&amp;H$4&amp;".xlsx"&amp;""""&amp;", sheet("&amp;""""&amp;H124&amp;""""&amp;") modify"</f>
        <v>putexcel set "$provincias_significativas\malos\output_malos_bajo_ingreso_simulacion_3.xlsx", sheet("Ilo") modify</v>
      </c>
      <c r="J124" s="18">
        <v>87</v>
      </c>
      <c r="K124" t="str">
        <f>BUSCARV(J124;[1]NOTAS!$A$2:$B$92;2;0)</f>
        <v>Ilo</v>
      </c>
      <c r="L124" t="str">
        <f t="shared" ref="L124" si="212">"putexcel set "&amp;""""&amp;"$provincias_significativas\"&amp;K$5&amp;"\output_"&amp;K$5&amp;"_"&amp;K$3&amp;"_"&amp;K$4&amp;".xlsx"&amp;""""&amp;", sheet("&amp;""""&amp;K124&amp;""""&amp;") modify"</f>
        <v>putexcel set "$provincias_significativas\malos\output_malos_bajo_ingreso_simulacion_4.xlsx", sheet("Ilo") modify</v>
      </c>
    </row>
    <row r="125" spans="1:12">
      <c r="A125" s="15">
        <v>129</v>
      </c>
      <c r="B125" t="str">
        <f>BUSCARV(A125;[1]NOTAS!$A$2:$B$92;2;0)</f>
        <v>Pisco</v>
      </c>
      <c r="C125" t="str">
        <f>"putexcel J1=picture("&amp;""""&amp;"$provincias_significativas\graficos\"&amp;B$5&amp;"\provincia_"&amp;B125&amp;"_var_"&amp;B$3&amp;"_"&amp;B$2&amp;".png"&amp;""""&amp;")"</f>
        <v>putexcel J1=picture("$provincias_significativas\graficos\malos\provincia_Pisco_var_bajo_ingreso_simulacion_1.png")</v>
      </c>
      <c r="D125" s="16">
        <v>87</v>
      </c>
      <c r="E125" t="str">
        <f>BUSCARV(D125;[1]NOTAS!$A$2:$B$92;2;0)</f>
        <v>Ilo</v>
      </c>
      <c r="F125" t="str">
        <f t="shared" ref="F125" si="213">"putexcel J1=picture("&amp;""""&amp;"$provincias_significativas\graficos\"&amp;E$5&amp;"\provincia_"&amp;E125&amp;"_var_"&amp;E$3&amp;"_"&amp;E$2&amp;".png"&amp;""""&amp;")"</f>
        <v>putexcel J1=picture("$provincias_significativas\graficos\malos\provincia_Ilo_var_bajo_ingreso_simulacion_2.png")</v>
      </c>
      <c r="G125" s="17">
        <v>87</v>
      </c>
      <c r="H125" t="str">
        <f>BUSCARV(G125;[1]NOTAS!$A$2:$B$92;2;0)</f>
        <v>Ilo</v>
      </c>
      <c r="I125" t="str">
        <f t="shared" ref="I125" si="214">"putexcel J1=picture("&amp;""""&amp;"$provincias_significativas\graficos\"&amp;H$5&amp;"\provincia_"&amp;H125&amp;"_var_"&amp;H$3&amp;"_"&amp;H$2&amp;".png"&amp;""""&amp;")"</f>
        <v>putexcel J1=picture("$provincias_significativas\graficos\malos\provincia_Ilo_var_bajo_ingreso_simulacion_3.png")</v>
      </c>
      <c r="J125" s="18">
        <v>87</v>
      </c>
      <c r="K125" t="str">
        <f>BUSCARV(J125;[1]NOTAS!$A$2:$B$92;2;0)</f>
        <v>Ilo</v>
      </c>
      <c r="L125" t="str">
        <f t="shared" ref="L125" si="215">"putexcel J1=picture("&amp;""""&amp;"$provincias_significativas\graficos\"&amp;K$5&amp;"\provincia_"&amp;K125&amp;"_var_"&amp;K$3&amp;"_"&amp;K$2&amp;".png"&amp;""""&amp;")"</f>
        <v>putexcel J1=picture("$provincias_significativas\graficos\malos\provincia_Ilo_var_bajo_ingreso_simulacion_4.png")</v>
      </c>
    </row>
    <row r="126" spans="1:12">
      <c r="A126" s="15">
        <v>129</v>
      </c>
      <c r="B126" t="str">
        <f>BUSCARV(A126;[1]NOTAS!$A$2:$B$92;2;0)</f>
        <v>Pisco</v>
      </c>
      <c r="C126" t="s">
        <v>108</v>
      </c>
      <c r="D126" s="16">
        <v>87</v>
      </c>
      <c r="E126" t="str">
        <f>BUSCARV(D126;[1]NOTAS!$A$2:$B$92;2;0)</f>
        <v>Ilo</v>
      </c>
      <c r="F126" t="s">
        <v>108</v>
      </c>
      <c r="G126" s="17">
        <v>87</v>
      </c>
      <c r="H126" t="str">
        <f>BUSCARV(G126;[1]NOTAS!$A$2:$B$92;2;0)</f>
        <v>Ilo</v>
      </c>
      <c r="I126" t="s">
        <v>108</v>
      </c>
      <c r="J126" s="18">
        <v>87</v>
      </c>
      <c r="K126" t="str">
        <f>BUSCARV(J126;[1]NOTAS!$A$2:$B$92;2;0)</f>
        <v>Ilo</v>
      </c>
      <c r="L126" t="s">
        <v>108</v>
      </c>
    </row>
    <row r="127" spans="1:12">
      <c r="A127" s="15">
        <v>139</v>
      </c>
      <c r="B127" t="str">
        <f>BUSCARV(A127;[1]NOTAS!$A$2:$B$92;2;0)</f>
        <v>San Ignacio</v>
      </c>
      <c r="C127" t="str">
        <f>"if `j'=="&amp;A127&amp;" {"</f>
        <v>if `j'==139 {</v>
      </c>
      <c r="D127" s="16">
        <v>95</v>
      </c>
      <c r="E127" t="str">
        <f>BUSCARV(D127;[1]NOTAS!$A$2:$B$92;2;0)</f>
        <v>Lamas</v>
      </c>
      <c r="F127" t="str">
        <f t="shared" ref="F127" si="216">"if `j'=="&amp;D127&amp;" {"</f>
        <v>if `j'==95 {</v>
      </c>
      <c r="G127" s="17">
        <v>88</v>
      </c>
      <c r="H127" t="str">
        <f>BUSCARV(G127;[1]NOTAS!$A$2:$B$92;2;0)</f>
        <v>Islay</v>
      </c>
      <c r="I127" t="str">
        <f t="shared" ref="I127" si="217">"if `j'=="&amp;G127&amp;" {"</f>
        <v>if `j'==88 {</v>
      </c>
      <c r="J127" s="18">
        <v>88</v>
      </c>
      <c r="K127" t="str">
        <f>BUSCARV(J127;[1]NOTAS!$A$2:$B$92;2;0)</f>
        <v>Islay</v>
      </c>
      <c r="L127" t="str">
        <f t="shared" ref="L127" si="218">"if `j'=="&amp;J127&amp;" {"</f>
        <v>if `j'==88 {</v>
      </c>
    </row>
    <row r="128" spans="1:12">
      <c r="A128" s="15">
        <v>139</v>
      </c>
      <c r="B128" t="str">
        <f>BUSCARV(A128;[1]NOTAS!$A$2:$B$92;2;0)</f>
        <v>San Ignacio</v>
      </c>
      <c r="C128" t="str">
        <f>"export excel ""$provincias_significativas\"&amp;B$5&amp;"\output_"&amp;B$5&amp;"_"&amp;B$3&amp;"_"&amp;B$4&amp;".xlsx"", firstrow(variables) sheet("&amp;""""&amp;B128&amp;""""&amp;", replace) keepcellfmt"</f>
        <v>export excel "$provincias_significativas\malos\output_malos_bajo_ingreso_simulacion_1.xlsx", firstrow(variables) sheet("San Ignacio", replace) keepcellfmt</v>
      </c>
      <c r="D128" s="16">
        <v>95</v>
      </c>
      <c r="E128" t="str">
        <f>BUSCARV(D128;[1]NOTAS!$A$2:$B$92;2;0)</f>
        <v>Lamas</v>
      </c>
      <c r="F128" t="str">
        <f t="shared" ref="F128" si="219">"export excel ""$provincias_significativas\"&amp;E$5&amp;"\output_"&amp;E$5&amp;"_"&amp;E$3&amp;"_"&amp;E$4&amp;".xlsx"", firstrow(variables) sheet("&amp;""""&amp;E128&amp;""""&amp;", replace) keepcellfmt"</f>
        <v>export excel "$provincias_significativas\malos\output_malos_bajo_ingreso_simulacion_2.xlsx", firstrow(variables) sheet("Lamas", replace) keepcellfmt</v>
      </c>
      <c r="G128" s="17">
        <v>88</v>
      </c>
      <c r="H128" t="str">
        <f>BUSCARV(G128;[1]NOTAS!$A$2:$B$92;2;0)</f>
        <v>Islay</v>
      </c>
      <c r="I128" t="str">
        <f t="shared" ref="I128" si="220">"export excel ""$provincias_significativas\"&amp;H$5&amp;"\output_"&amp;H$5&amp;"_"&amp;H$3&amp;"_"&amp;H$4&amp;".xlsx"", firstrow(variables) sheet("&amp;""""&amp;H128&amp;""""&amp;", replace) keepcellfmt"</f>
        <v>export excel "$provincias_significativas\malos\output_malos_bajo_ingreso_simulacion_3.xlsx", firstrow(variables) sheet("Islay", replace) keepcellfmt</v>
      </c>
      <c r="J128" s="18">
        <v>88</v>
      </c>
      <c r="K128" t="str">
        <f>BUSCARV(J128;[1]NOTAS!$A$2:$B$92;2;0)</f>
        <v>Islay</v>
      </c>
      <c r="L128" t="str">
        <f t="shared" ref="L128" si="221">"export excel ""$provincias_significativas\"&amp;K$5&amp;"\output_"&amp;K$5&amp;"_"&amp;K$3&amp;"_"&amp;K$4&amp;".xlsx"", firstrow(variables) sheet("&amp;""""&amp;K128&amp;""""&amp;", replace) keepcellfmt"</f>
        <v>export excel "$provincias_significativas\malos\output_malos_bajo_ingreso_simulacion_4.xlsx", firstrow(variables) sheet("Islay", replace) keepcellfmt</v>
      </c>
    </row>
    <row r="129" spans="1:12">
      <c r="A129" s="15">
        <v>139</v>
      </c>
      <c r="B129" t="str">
        <f>BUSCARV(A129;[1]NOTAS!$A$2:$B$92;2;0)</f>
        <v>San Ignacio</v>
      </c>
      <c r="C129" t="s">
        <v>105</v>
      </c>
      <c r="D129" s="16">
        <v>95</v>
      </c>
      <c r="E129" t="str">
        <f>BUSCARV(D129;[1]NOTAS!$A$2:$B$92;2;0)</f>
        <v>Lamas</v>
      </c>
      <c r="F129" t="s">
        <v>105</v>
      </c>
      <c r="G129" s="17">
        <v>88</v>
      </c>
      <c r="H129" t="str">
        <f>BUSCARV(G129;[1]NOTAS!$A$2:$B$92;2;0)</f>
        <v>Islay</v>
      </c>
      <c r="I129" t="s">
        <v>105</v>
      </c>
      <c r="J129" s="18">
        <v>88</v>
      </c>
      <c r="K129" t="str">
        <f>BUSCARV(J129;[1]NOTAS!$A$2:$B$92;2;0)</f>
        <v>Islay</v>
      </c>
      <c r="L129" t="s">
        <v>105</v>
      </c>
    </row>
    <row r="130" spans="1:12">
      <c r="A130" s="15">
        <v>139</v>
      </c>
      <c r="B130" t="str">
        <f>BUSCARV(A130;[1]NOTAS!$A$2:$B$92;2;0)</f>
        <v>San Ignacio</v>
      </c>
      <c r="C130" t="s">
        <v>106</v>
      </c>
      <c r="D130" s="16">
        <v>95</v>
      </c>
      <c r="E130" t="str">
        <f>BUSCARV(D130;[1]NOTAS!$A$2:$B$92;2;0)</f>
        <v>Lamas</v>
      </c>
      <c r="F130" t="s">
        <v>106</v>
      </c>
      <c r="G130" s="17">
        <v>88</v>
      </c>
      <c r="H130" t="str">
        <f>BUSCARV(G130;[1]NOTAS!$A$2:$B$92;2;0)</f>
        <v>Islay</v>
      </c>
      <c r="I130" t="s">
        <v>106</v>
      </c>
      <c r="J130" s="18">
        <v>88</v>
      </c>
      <c r="K130" t="str">
        <f>BUSCARV(J130;[1]NOTAS!$A$2:$B$92;2;0)</f>
        <v>Islay</v>
      </c>
      <c r="L130" t="s">
        <v>106</v>
      </c>
    </row>
    <row r="131" spans="1:12">
      <c r="A131" s="15">
        <v>139</v>
      </c>
      <c r="B131" t="str">
        <f>BUSCARV(A131;[1]NOTAS!$A$2:$B$92;2;0)</f>
        <v>San Ignacio</v>
      </c>
      <c r="C131" t="str">
        <f>"nogrid labsize(*0.6)) xline(37, lcolor(ltblue) ) ylabel(,nogrid) ytitle(""Pobreza Estandarizada"", size(*0.7)) title("&amp;""""&amp;"Pobreza de la Provincia "&amp;B131&amp;""&amp;""""&amp;",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D131" s="16">
        <v>95</v>
      </c>
      <c r="E131" t="str">
        <f>BUSCARV(D131;[1]NOTAS!$A$2:$B$92;2;0)</f>
        <v>Lamas</v>
      </c>
      <c r="F131" t="str">
        <f t="shared" ref="F131" si="222">"nogrid labsize(*0.6)) xline(37, lcolor(ltblue) ) ylabel(,nogrid) ytitle(""Pobreza Estandarizada"", size(*0.7)) title("&amp;""""&amp;"Pobreza de la Provincia "&amp;E131&amp;""&amp;""""&amp;",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Lamas", size(10pt)) graphregion(color(white)) legend(label(1 "Observado") label(2 "SCM") label(3 "SCM Spillover"))</v>
      </c>
      <c r="G131" s="17">
        <v>88</v>
      </c>
      <c r="H131" t="str">
        <f>BUSCARV(G131;[1]NOTAS!$A$2:$B$92;2;0)</f>
        <v>Islay</v>
      </c>
      <c r="I131" t="str">
        <f t="shared" ref="I131" si="223">"nogrid labsize(*0.6)) xline(37, lcolor(ltblue) ) ylabel(,nogrid) ytitle(""Pobreza Estandarizada"", size(*0.7)) title("&amp;""""&amp;"Pobreza de la Provincia "&amp;H131&amp;""&amp;""""&amp;",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Islay", size(10pt)) graphregion(color(white)) legend(label(1 "Observado") label(2 "SCM") label(3 "SCM Spillover"))</v>
      </c>
      <c r="J131" s="18">
        <v>88</v>
      </c>
      <c r="K131" t="str">
        <f>BUSCARV(J131;[1]NOTAS!$A$2:$B$92;2;0)</f>
        <v>Islay</v>
      </c>
      <c r="L131" t="str">
        <f t="shared" ref="L131" si="224">"nogrid labsize(*0.6)) xline(37, lcolor(ltblue) ) ylabel(,nogrid) ytitle(""Pobreza Estandarizada"", size(*0.7)) title("&amp;""""&amp;"Pobreza de la Provincia "&amp;K131&amp;""&amp;""""&amp;",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Islay", size(10pt)) graphregion(color(white)) legend(label(1 "Observado") label(2 "SCM") label(3 "SCM Spillover"))</v>
      </c>
    </row>
    <row r="132" spans="1:12">
      <c r="A132" s="15">
        <v>139</v>
      </c>
      <c r="B132" t="str">
        <f>BUSCARV(A132;[1]NOTAS!$A$2:$B$92;2;0)</f>
        <v>San Ignacio</v>
      </c>
      <c r="C132" t="str">
        <f>"graph export "&amp;""""&amp;"$provincias_significativas\graficos\"&amp;B$5&amp;"\provincia_"&amp;B132&amp;"_var_"&amp;B$3&amp;"_"&amp;B$4&amp;".png"&amp;""""&amp;", as (png) replace"</f>
        <v>graph export "$provincias_significativas\graficos\malos\provincia_San Ignacio_var_bajo_ingreso_simulacion_1.png", as (png) replace</v>
      </c>
      <c r="D132" s="16">
        <v>95</v>
      </c>
      <c r="E132" t="str">
        <f>BUSCARV(D132;[1]NOTAS!$A$2:$B$92;2;0)</f>
        <v>Lamas</v>
      </c>
      <c r="F132" t="str">
        <f t="shared" ref="F132" si="225">"graph export "&amp;""""&amp;"$provincias_significativas\graficos\"&amp;E$5&amp;"\provincia_"&amp;E132&amp;"_var_"&amp;E$3&amp;"_"&amp;E$4&amp;".png"&amp;""""&amp;", as (png) replace"</f>
        <v>graph export "$provincias_significativas\graficos\malos\provincia_Lamas_var_bajo_ingreso_simulacion_2.png", as (png) replace</v>
      </c>
      <c r="G132" s="17">
        <v>88</v>
      </c>
      <c r="H132" t="str">
        <f>BUSCARV(G132;[1]NOTAS!$A$2:$B$92;2;0)</f>
        <v>Islay</v>
      </c>
      <c r="I132" t="str">
        <f t="shared" ref="I132" si="226">"graph export "&amp;""""&amp;"$provincias_significativas\graficos\"&amp;H$5&amp;"\provincia_"&amp;H132&amp;"_var_"&amp;H$3&amp;"_"&amp;H$4&amp;".png"&amp;""""&amp;", as (png) replace"</f>
        <v>graph export "$provincias_significativas\graficos\malos\provincia_Islay_var_bajo_ingreso_simulacion_3.png", as (png) replace</v>
      </c>
      <c r="J132" s="18">
        <v>88</v>
      </c>
      <c r="K132" t="str">
        <f>BUSCARV(J132;[1]NOTAS!$A$2:$B$92;2;0)</f>
        <v>Islay</v>
      </c>
      <c r="L132" t="str">
        <f t="shared" ref="L132" si="227">"graph export "&amp;""""&amp;"$provincias_significativas\graficos\"&amp;K$5&amp;"\provincia_"&amp;K132&amp;"_var_"&amp;K$3&amp;"_"&amp;K$4&amp;".png"&amp;""""&amp;", as (png) replace"</f>
        <v>graph export "$provincias_significativas\graficos\malos\provincia_Islay_var_bajo_ingreso_simulacion_4.png", as (png) replace</v>
      </c>
    </row>
    <row r="133" spans="1:12">
      <c r="A133" s="15">
        <v>139</v>
      </c>
      <c r="B133" t="str">
        <f>BUSCARV(A133;[1]NOTAS!$A$2:$B$92;2;0)</f>
        <v>San Ignacio</v>
      </c>
      <c r="C133" t="str">
        <f>"putexcel set "&amp;""""&amp;"$provincias_significativas\"&amp;B$5&amp;"\output_"&amp;B$5&amp;"_"&amp;B$3&amp;"_"&amp;B$4&amp;".xlsx"&amp;""""&amp;", sheet("&amp;""""&amp;B133&amp;""""&amp;") modify"</f>
        <v>putexcel set "$provincias_significativas\malos\output_malos_bajo_ingreso_simulacion_1.xlsx", sheet("San Ignacio") modify</v>
      </c>
      <c r="D133" s="16">
        <v>95</v>
      </c>
      <c r="E133" t="str">
        <f>BUSCARV(D133;[1]NOTAS!$A$2:$B$92;2;0)</f>
        <v>Lamas</v>
      </c>
      <c r="F133" t="str">
        <f t="shared" ref="F133" si="228">"putexcel set "&amp;""""&amp;"$provincias_significativas\"&amp;E$5&amp;"\output_"&amp;E$5&amp;"_"&amp;E$3&amp;"_"&amp;E$4&amp;".xlsx"&amp;""""&amp;", sheet("&amp;""""&amp;E133&amp;""""&amp;") modify"</f>
        <v>putexcel set "$provincias_significativas\malos\output_malos_bajo_ingreso_simulacion_2.xlsx", sheet("Lamas") modify</v>
      </c>
      <c r="G133" s="17">
        <v>88</v>
      </c>
      <c r="H133" t="str">
        <f>BUSCARV(G133;[1]NOTAS!$A$2:$B$92;2;0)</f>
        <v>Islay</v>
      </c>
      <c r="I133" t="str">
        <f t="shared" ref="I133" si="229">"putexcel set "&amp;""""&amp;"$provincias_significativas\"&amp;H$5&amp;"\output_"&amp;H$5&amp;"_"&amp;H$3&amp;"_"&amp;H$4&amp;".xlsx"&amp;""""&amp;", sheet("&amp;""""&amp;H133&amp;""""&amp;") modify"</f>
        <v>putexcel set "$provincias_significativas\malos\output_malos_bajo_ingreso_simulacion_3.xlsx", sheet("Islay") modify</v>
      </c>
      <c r="J133" s="18">
        <v>88</v>
      </c>
      <c r="K133" t="str">
        <f>BUSCARV(J133;[1]NOTAS!$A$2:$B$92;2;0)</f>
        <v>Islay</v>
      </c>
      <c r="L133" t="str">
        <f t="shared" ref="L133" si="230">"putexcel set "&amp;""""&amp;"$provincias_significativas\"&amp;K$5&amp;"\output_"&amp;K$5&amp;"_"&amp;K$3&amp;"_"&amp;K$4&amp;".xlsx"&amp;""""&amp;", sheet("&amp;""""&amp;K133&amp;""""&amp;") modify"</f>
        <v>putexcel set "$provincias_significativas\malos\output_malos_bajo_ingreso_simulacion_4.xlsx", sheet("Islay") modify</v>
      </c>
    </row>
    <row r="134" spans="1:12">
      <c r="A134" s="15">
        <v>139</v>
      </c>
      <c r="B134" t="str">
        <f>BUSCARV(A134;[1]NOTAS!$A$2:$B$92;2;0)</f>
        <v>San Ignacio</v>
      </c>
      <c r="C134" t="str">
        <f>"putexcel J1=picture("&amp;""""&amp;"$provincias_significativas\graficos\"&amp;B$5&amp;"\provincia_"&amp;B134&amp;"_var_"&amp;B$3&amp;"_"&amp;B$2&amp;".png"&amp;""""&amp;")"</f>
        <v>putexcel J1=picture("$provincias_significativas\graficos\malos\provincia_San Ignacio_var_bajo_ingreso_simulacion_1.png")</v>
      </c>
      <c r="D134" s="16">
        <v>95</v>
      </c>
      <c r="E134" t="str">
        <f>BUSCARV(D134;[1]NOTAS!$A$2:$B$92;2;0)</f>
        <v>Lamas</v>
      </c>
      <c r="F134" t="str">
        <f t="shared" ref="F134" si="231">"putexcel J1=picture("&amp;""""&amp;"$provincias_significativas\graficos\"&amp;E$5&amp;"\provincia_"&amp;E134&amp;"_var_"&amp;E$3&amp;"_"&amp;E$2&amp;".png"&amp;""""&amp;")"</f>
        <v>putexcel J1=picture("$provincias_significativas\graficos\malos\provincia_Lamas_var_bajo_ingreso_simulacion_2.png")</v>
      </c>
      <c r="G134" s="17">
        <v>88</v>
      </c>
      <c r="H134" t="str">
        <f>BUSCARV(G134;[1]NOTAS!$A$2:$B$92;2;0)</f>
        <v>Islay</v>
      </c>
      <c r="I134" t="str">
        <f t="shared" ref="I134" si="232">"putexcel J1=picture("&amp;""""&amp;"$provincias_significativas\graficos\"&amp;H$5&amp;"\provincia_"&amp;H134&amp;"_var_"&amp;H$3&amp;"_"&amp;H$2&amp;".png"&amp;""""&amp;")"</f>
        <v>putexcel J1=picture("$provincias_significativas\graficos\malos\provincia_Islay_var_bajo_ingreso_simulacion_3.png")</v>
      </c>
      <c r="J134" s="18">
        <v>88</v>
      </c>
      <c r="K134" t="str">
        <f>BUSCARV(J134;[1]NOTAS!$A$2:$B$92;2;0)</f>
        <v>Islay</v>
      </c>
      <c r="L134" t="str">
        <f t="shared" ref="L134" si="233">"putexcel J1=picture("&amp;""""&amp;"$provincias_significativas\graficos\"&amp;K$5&amp;"\provincia_"&amp;K134&amp;"_var_"&amp;K$3&amp;"_"&amp;K$2&amp;".png"&amp;""""&amp;")"</f>
        <v>putexcel J1=picture("$provincias_significativas\graficos\malos\provincia_Islay_var_bajo_ingreso_simulacion_4.png")</v>
      </c>
    </row>
    <row r="135" spans="1:12">
      <c r="A135" s="15">
        <v>139</v>
      </c>
      <c r="B135" t="str">
        <f>BUSCARV(A135;[1]NOTAS!$A$2:$B$92;2;0)</f>
        <v>San Ignacio</v>
      </c>
      <c r="C135" t="s">
        <v>108</v>
      </c>
      <c r="D135" s="16">
        <v>95</v>
      </c>
      <c r="E135" t="str">
        <f>BUSCARV(D135;[1]NOTAS!$A$2:$B$92;2;0)</f>
        <v>Lamas</v>
      </c>
      <c r="F135" t="s">
        <v>108</v>
      </c>
      <c r="G135" s="17">
        <v>88</v>
      </c>
      <c r="H135" t="str">
        <f>BUSCARV(G135;[1]NOTAS!$A$2:$B$92;2;0)</f>
        <v>Islay</v>
      </c>
      <c r="I135" t="s">
        <v>108</v>
      </c>
      <c r="J135" s="18">
        <v>88</v>
      </c>
      <c r="K135" t="str">
        <f>BUSCARV(J135;[1]NOTAS!$A$2:$B$92;2;0)</f>
        <v>Islay</v>
      </c>
      <c r="L135" t="s">
        <v>108</v>
      </c>
    </row>
    <row r="136" spans="1:12">
      <c r="A136" s="15">
        <v>140</v>
      </c>
      <c r="B136" t="str">
        <f>BUSCARV(A136;[1]NOTAS!$A$2:$B$92;2;0)</f>
        <v>San Martin</v>
      </c>
      <c r="C136" t="str">
        <f>"if `j'=="&amp;A136&amp;" {"</f>
        <v>if `j'==140 {</v>
      </c>
      <c r="D136" s="16">
        <v>100</v>
      </c>
      <c r="E136" t="str">
        <f>BUSCARV(D136;[1]NOTAS!$A$2:$B$92;2;0)</f>
        <v>Lima</v>
      </c>
      <c r="F136" t="str">
        <f>"if `j'=="&amp;D136&amp;" {"</f>
        <v>if `j'==100 {</v>
      </c>
      <c r="G136" s="17">
        <v>95</v>
      </c>
      <c r="H136" t="str">
        <f>BUSCARV(G136;[1]NOTAS!$A$2:$B$92;2;0)</f>
        <v>Lamas</v>
      </c>
      <c r="I136" t="str">
        <f>"if `j'=="&amp;G136&amp;" {"</f>
        <v>if `j'==95 {</v>
      </c>
      <c r="J136" s="18">
        <v>95</v>
      </c>
      <c r="K136" t="str">
        <f>BUSCARV(J136;[1]NOTAS!$A$2:$B$92;2;0)</f>
        <v>Lamas</v>
      </c>
      <c r="L136" t="str">
        <f>"if `j'=="&amp;J136&amp;" {"</f>
        <v>if `j'==95 {</v>
      </c>
    </row>
    <row r="137" spans="1:12">
      <c r="A137" s="15">
        <v>140</v>
      </c>
      <c r="B137" t="str">
        <f>BUSCARV(A137;[1]NOTAS!$A$2:$B$92;2;0)</f>
        <v>San Martin</v>
      </c>
      <c r="C137" t="str">
        <f>"export excel ""$provincias_significativas\"&amp;B$5&amp;"\output_"&amp;B$5&amp;"_"&amp;B$3&amp;"_"&amp;B$4&amp;".xlsx"", firstrow(variables) sheet("&amp;""""&amp;B137&amp;""""&amp;", replace) keepcellfmt"</f>
        <v>export excel "$provincias_significativas\malos\output_malos_bajo_ingreso_simulacion_1.xlsx", firstrow(variables) sheet("San Martin", replace) keepcellfmt</v>
      </c>
      <c r="D137" s="16">
        <v>100</v>
      </c>
      <c r="E137" t="str">
        <f>BUSCARV(D137;[1]NOTAS!$A$2:$B$92;2;0)</f>
        <v>Lima</v>
      </c>
      <c r="F137" t="str">
        <f>"export excel ""$provincias_significativas\"&amp;E$5&amp;"\output_"&amp;E$5&amp;"_"&amp;E$3&amp;"_"&amp;E$4&amp;".xlsx"", firstrow(variables) sheet("&amp;""""&amp;E137&amp;""""&amp;", replace) keepcellfmt"</f>
        <v>export excel "$provincias_significativas\malos\output_malos_bajo_ingreso_simulacion_2.xlsx", firstrow(variables) sheet("Lima", replace) keepcellfmt</v>
      </c>
      <c r="G137" s="17">
        <v>95</v>
      </c>
      <c r="H137" t="str">
        <f>BUSCARV(G137;[1]NOTAS!$A$2:$B$92;2;0)</f>
        <v>Lamas</v>
      </c>
      <c r="I137" t="str">
        <f>"export excel ""$provincias_significativas\"&amp;H$5&amp;"\output_"&amp;H$5&amp;"_"&amp;H$3&amp;"_"&amp;H$4&amp;".xlsx"", firstrow(variables) sheet("&amp;""""&amp;H137&amp;""""&amp;", replace) keepcellfmt"</f>
        <v>export excel "$provincias_significativas\malos\output_malos_bajo_ingreso_simulacion_3.xlsx", firstrow(variables) sheet("Lamas", replace) keepcellfmt</v>
      </c>
      <c r="J137" s="18">
        <v>95</v>
      </c>
      <c r="K137" t="str">
        <f>BUSCARV(J137;[1]NOTAS!$A$2:$B$92;2;0)</f>
        <v>Lamas</v>
      </c>
      <c r="L137" t="str">
        <f>"export excel ""$provincias_significativas\"&amp;K$5&amp;"\output_"&amp;K$5&amp;"_"&amp;K$3&amp;"_"&amp;K$4&amp;".xlsx"", firstrow(variables) sheet("&amp;""""&amp;K137&amp;""""&amp;", replace) keepcellfmt"</f>
        <v>export excel "$provincias_significativas\malos\output_malos_bajo_ingreso_simulacion_4.xlsx", firstrow(variables) sheet("Lamas", replace) keepcellfmt</v>
      </c>
    </row>
    <row r="138" spans="1:12">
      <c r="A138" s="15">
        <v>140</v>
      </c>
      <c r="B138" t="str">
        <f>BUSCARV(A138;[1]NOTAS!$A$2:$B$92;2;0)</f>
        <v>San Martin</v>
      </c>
      <c r="C138" t="s">
        <v>105</v>
      </c>
      <c r="D138" s="16">
        <v>100</v>
      </c>
      <c r="E138" t="str">
        <f>BUSCARV(D138;[1]NOTAS!$A$2:$B$92;2;0)</f>
        <v>Lima</v>
      </c>
      <c r="F138" t="s">
        <v>105</v>
      </c>
      <c r="G138" s="17">
        <v>95</v>
      </c>
      <c r="H138" t="str">
        <f>BUSCARV(G138;[1]NOTAS!$A$2:$B$92;2;0)</f>
        <v>Lamas</v>
      </c>
      <c r="I138" t="s">
        <v>105</v>
      </c>
      <c r="J138" s="18">
        <v>95</v>
      </c>
      <c r="K138" t="str">
        <f>BUSCARV(J138;[1]NOTAS!$A$2:$B$92;2;0)</f>
        <v>Lamas</v>
      </c>
      <c r="L138" t="s">
        <v>105</v>
      </c>
    </row>
    <row r="139" spans="1:12">
      <c r="A139" s="15">
        <v>140</v>
      </c>
      <c r="B139" t="str">
        <f>BUSCARV(A139;[1]NOTAS!$A$2:$B$92;2;0)</f>
        <v>San Martin</v>
      </c>
      <c r="C139" t="s">
        <v>106</v>
      </c>
      <c r="D139" s="16">
        <v>100</v>
      </c>
      <c r="E139" t="str">
        <f>BUSCARV(D139;[1]NOTAS!$A$2:$B$92;2;0)</f>
        <v>Lima</v>
      </c>
      <c r="F139" t="s">
        <v>106</v>
      </c>
      <c r="G139" s="17">
        <v>95</v>
      </c>
      <c r="H139" t="str">
        <f>BUSCARV(G139;[1]NOTAS!$A$2:$B$92;2;0)</f>
        <v>Lamas</v>
      </c>
      <c r="I139" t="s">
        <v>106</v>
      </c>
      <c r="J139" s="18">
        <v>95</v>
      </c>
      <c r="K139" t="str">
        <f>BUSCARV(J139;[1]NOTAS!$A$2:$B$92;2;0)</f>
        <v>Lamas</v>
      </c>
      <c r="L139" t="s">
        <v>106</v>
      </c>
    </row>
    <row r="140" spans="1:12">
      <c r="A140" s="15">
        <v>140</v>
      </c>
      <c r="B140" t="str">
        <f>BUSCARV(A140;[1]NOTAS!$A$2:$B$92;2;0)</f>
        <v>San Martin</v>
      </c>
      <c r="C140" t="str">
        <f>"nogrid labsize(*0.6)) xline(37, lcolor(ltblue) ) ylabel(,nogrid) ytitle(""Pobreza Estandarizada"", size(*0.7)) title("&amp;""""&amp;"Pobreza de la Provincia "&amp;B140&amp;""&amp;""""&amp;",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Martin", size(10pt)) graphregion(color(white)) legend(label(1 "Observado") label(2 "SCM") label(3 "SCM Spillover"))</v>
      </c>
      <c r="D140" s="16">
        <v>100</v>
      </c>
      <c r="E140" t="str">
        <f>BUSCARV(D140;[1]NOTAS!$A$2:$B$92;2;0)</f>
        <v>Lima</v>
      </c>
      <c r="F140" t="str">
        <f>"nogrid labsize(*0.6)) xline(37, lcolor(ltblue) ) ylabel(,nogrid) ytitle(""Pobreza Estandarizada"", size(*0.7)) title("&amp;""""&amp;"Pobreza de la Provincia "&amp;E140&amp;""&amp;""""&amp;",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Lima", size(10pt)) graphregion(color(white)) legend(label(1 "Observado") label(2 "SCM") label(3 "SCM Spillover"))</v>
      </c>
      <c r="G140" s="17">
        <v>95</v>
      </c>
      <c r="H140" t="str">
        <f>BUSCARV(G140;[1]NOTAS!$A$2:$B$92;2;0)</f>
        <v>Lamas</v>
      </c>
      <c r="I140" t="str">
        <f>"nogrid labsize(*0.6)) xline(37, lcolor(ltblue) ) ylabel(,nogrid) ytitle(""Pobreza Estandarizada"", size(*0.7)) title("&amp;""""&amp;"Pobreza de la Provincia "&amp;H140&amp;""&amp;""""&amp;",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Lamas", size(10pt)) graphregion(color(white)) legend(label(1 "Observado") label(2 "SCM") label(3 "SCM Spillover"))</v>
      </c>
      <c r="J140" s="18">
        <v>95</v>
      </c>
      <c r="K140" t="str">
        <f>BUSCARV(J140;[1]NOTAS!$A$2:$B$92;2;0)</f>
        <v>Lamas</v>
      </c>
      <c r="L140" t="str">
        <f>"nogrid labsize(*0.6)) xline(37, lcolor(ltblue) ) ylabel(,nogrid) ytitle(""Pobreza Estandarizada"", size(*0.7)) title("&amp;""""&amp;"Pobreza de la Provincia "&amp;K140&amp;""&amp;""""&amp;",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Lamas", size(10pt)) graphregion(color(white)) legend(label(1 "Observado") label(2 "SCM") label(3 "SCM Spillover"))</v>
      </c>
    </row>
    <row r="141" spans="1:12">
      <c r="A141" s="15">
        <v>140</v>
      </c>
      <c r="B141" t="str">
        <f>BUSCARV(A141;[1]NOTAS!$A$2:$B$92;2;0)</f>
        <v>San Martin</v>
      </c>
      <c r="C141" t="str">
        <f>"graph export "&amp;""""&amp;"$provincias_significativas\graficos\"&amp;B$5&amp;"\provincia_"&amp;B141&amp;"_var_"&amp;B$3&amp;"_"&amp;B$4&amp;".png"&amp;""""&amp;", as (png) replace"</f>
        <v>graph export "$provincias_significativas\graficos\malos\provincia_San Martin_var_bajo_ingreso_simulacion_1.png", as (png) replace</v>
      </c>
      <c r="D141" s="16">
        <v>100</v>
      </c>
      <c r="E141" t="str">
        <f>BUSCARV(D141;[1]NOTAS!$A$2:$B$92;2;0)</f>
        <v>Lima</v>
      </c>
      <c r="F141" t="str">
        <f>"graph export "&amp;""""&amp;"$provincias_significativas\graficos\"&amp;E$5&amp;"\provincia_"&amp;E141&amp;"_var_"&amp;E$3&amp;"_"&amp;E$4&amp;".png"&amp;""""&amp;", as (png) replace"</f>
        <v>graph export "$provincias_significativas\graficos\malos\provincia_Lima_var_bajo_ingreso_simulacion_2.png", as (png) replace</v>
      </c>
      <c r="G141" s="17">
        <v>95</v>
      </c>
      <c r="H141" t="str">
        <f>BUSCARV(G141;[1]NOTAS!$A$2:$B$92;2;0)</f>
        <v>Lamas</v>
      </c>
      <c r="I141" t="str">
        <f>"graph export "&amp;""""&amp;"$provincias_significativas\graficos\"&amp;H$5&amp;"\provincia_"&amp;H141&amp;"_var_"&amp;H$3&amp;"_"&amp;H$4&amp;".png"&amp;""""&amp;", as (png) replace"</f>
        <v>graph export "$provincias_significativas\graficos\malos\provincia_Lamas_var_bajo_ingreso_simulacion_3.png", as (png) replace</v>
      </c>
      <c r="J141" s="18">
        <v>95</v>
      </c>
      <c r="K141" t="str">
        <f>BUSCARV(J141;[1]NOTAS!$A$2:$B$92;2;0)</f>
        <v>Lamas</v>
      </c>
      <c r="L141" t="str">
        <f>"graph export "&amp;""""&amp;"$provincias_significativas\graficos\"&amp;K$5&amp;"\provincia_"&amp;K141&amp;"_var_"&amp;K$3&amp;"_"&amp;K$4&amp;".png"&amp;""""&amp;", as (png) replace"</f>
        <v>graph export "$provincias_significativas\graficos\malos\provincia_Lamas_var_bajo_ingreso_simulacion_4.png", as (png) replace</v>
      </c>
    </row>
    <row r="142" spans="1:12">
      <c r="A142" s="15">
        <v>140</v>
      </c>
      <c r="B142" t="str">
        <f>BUSCARV(A142;[1]NOTAS!$A$2:$B$92;2;0)</f>
        <v>San Martin</v>
      </c>
      <c r="C142" t="str">
        <f>"putexcel set "&amp;""""&amp;"$provincias_significativas\"&amp;B$5&amp;"\output_"&amp;B$5&amp;"_"&amp;B$3&amp;"_"&amp;B$4&amp;".xlsx"&amp;""""&amp;", sheet("&amp;""""&amp;B142&amp;""""&amp;") modify"</f>
        <v>putexcel set "$provincias_significativas\malos\output_malos_bajo_ingreso_simulacion_1.xlsx", sheet("San Martin") modify</v>
      </c>
      <c r="D142" s="16">
        <v>100</v>
      </c>
      <c r="E142" t="str">
        <f>BUSCARV(D142;[1]NOTAS!$A$2:$B$92;2;0)</f>
        <v>Lima</v>
      </c>
      <c r="F142" t="str">
        <f>"putexcel set "&amp;""""&amp;"$provincias_significativas\"&amp;E$5&amp;"\output_"&amp;E$5&amp;"_"&amp;E$3&amp;"_"&amp;E$4&amp;".xlsx"&amp;""""&amp;", sheet("&amp;""""&amp;E142&amp;""""&amp;") modify"</f>
        <v>putexcel set "$provincias_significativas\malos\output_malos_bajo_ingreso_simulacion_2.xlsx", sheet("Lima") modify</v>
      </c>
      <c r="G142" s="17">
        <v>95</v>
      </c>
      <c r="H142" t="str">
        <f>BUSCARV(G142;[1]NOTAS!$A$2:$B$92;2;0)</f>
        <v>Lamas</v>
      </c>
      <c r="I142" t="str">
        <f>"putexcel set "&amp;""""&amp;"$provincias_significativas\"&amp;H$5&amp;"\output_"&amp;H$5&amp;"_"&amp;H$3&amp;"_"&amp;H$4&amp;".xlsx"&amp;""""&amp;", sheet("&amp;""""&amp;H142&amp;""""&amp;") modify"</f>
        <v>putexcel set "$provincias_significativas\malos\output_malos_bajo_ingreso_simulacion_3.xlsx", sheet("Lamas") modify</v>
      </c>
      <c r="J142" s="18">
        <v>95</v>
      </c>
      <c r="K142" t="str">
        <f>BUSCARV(J142;[1]NOTAS!$A$2:$B$92;2;0)</f>
        <v>Lamas</v>
      </c>
      <c r="L142" t="str">
        <f>"putexcel set "&amp;""""&amp;"$provincias_significativas\"&amp;K$5&amp;"\output_"&amp;K$5&amp;"_"&amp;K$3&amp;"_"&amp;K$4&amp;".xlsx"&amp;""""&amp;", sheet("&amp;""""&amp;K142&amp;""""&amp;") modify"</f>
        <v>putexcel set "$provincias_significativas\malos\output_malos_bajo_ingreso_simulacion_4.xlsx", sheet("Lamas") modify</v>
      </c>
    </row>
    <row r="143" spans="1:12">
      <c r="A143" s="15">
        <v>140</v>
      </c>
      <c r="B143" t="str">
        <f>BUSCARV(A143;[1]NOTAS!$A$2:$B$92;2;0)</f>
        <v>San Martin</v>
      </c>
      <c r="C143" t="str">
        <f>"putexcel J1=picture("&amp;""""&amp;"$provincias_significativas\graficos\"&amp;B$5&amp;"\provincia_"&amp;B143&amp;"_var_"&amp;B$3&amp;"_"&amp;B$2&amp;".png"&amp;""""&amp;")"</f>
        <v>putexcel J1=picture("$provincias_significativas\graficos\malos\provincia_San Martin_var_bajo_ingreso_simulacion_1.png")</v>
      </c>
      <c r="D143" s="16">
        <v>100</v>
      </c>
      <c r="E143" t="str">
        <f>BUSCARV(D143;[1]NOTAS!$A$2:$B$92;2;0)</f>
        <v>Lima</v>
      </c>
      <c r="F143" t="str">
        <f>"putexcel J1=picture("&amp;""""&amp;"$provincias_significativas\graficos\"&amp;E$5&amp;"\provincia_"&amp;E143&amp;"_var_"&amp;E$3&amp;"_"&amp;E$2&amp;".png"&amp;""""&amp;")"</f>
        <v>putexcel J1=picture("$provincias_significativas\graficos\malos\provincia_Lima_var_bajo_ingreso_simulacion_2.png")</v>
      </c>
      <c r="G143" s="17">
        <v>95</v>
      </c>
      <c r="H143" t="str">
        <f>BUSCARV(G143;[1]NOTAS!$A$2:$B$92;2;0)</f>
        <v>Lamas</v>
      </c>
      <c r="I143" t="str">
        <f>"putexcel J1=picture("&amp;""""&amp;"$provincias_significativas\graficos\"&amp;H$5&amp;"\provincia_"&amp;H143&amp;"_var_"&amp;H$3&amp;"_"&amp;H$2&amp;".png"&amp;""""&amp;")"</f>
        <v>putexcel J1=picture("$provincias_significativas\graficos\malos\provincia_Lamas_var_bajo_ingreso_simulacion_3.png")</v>
      </c>
      <c r="J143" s="18">
        <v>95</v>
      </c>
      <c r="K143" t="str">
        <f>BUSCARV(J143;[1]NOTAS!$A$2:$B$92;2;0)</f>
        <v>Lamas</v>
      </c>
      <c r="L143" t="str">
        <f>"putexcel J1=picture("&amp;""""&amp;"$provincias_significativas\graficos\"&amp;K$5&amp;"\provincia_"&amp;K143&amp;"_var_"&amp;K$3&amp;"_"&amp;K$2&amp;".png"&amp;""""&amp;")"</f>
        <v>putexcel J1=picture("$provincias_significativas\graficos\malos\provincia_Lamas_var_bajo_ingreso_simulacion_4.png")</v>
      </c>
    </row>
    <row r="144" spans="1:12">
      <c r="A144" s="15">
        <v>140</v>
      </c>
      <c r="B144" t="str">
        <f>BUSCARV(A144;[1]NOTAS!$A$2:$B$92;2;0)</f>
        <v>San Martin</v>
      </c>
      <c r="C144" t="s">
        <v>108</v>
      </c>
      <c r="D144" s="16">
        <v>100</v>
      </c>
      <c r="E144" t="str">
        <f>BUSCARV(D144;[1]NOTAS!$A$2:$B$92;2;0)</f>
        <v>Lima</v>
      </c>
      <c r="F144" t="s">
        <v>108</v>
      </c>
      <c r="G144" s="17">
        <v>95</v>
      </c>
      <c r="H144" t="str">
        <f>BUSCARV(G144;[1]NOTAS!$A$2:$B$92;2;0)</f>
        <v>Lamas</v>
      </c>
      <c r="I144" t="s">
        <v>108</v>
      </c>
      <c r="J144" s="18">
        <v>95</v>
      </c>
      <c r="K144" t="str">
        <f>BUSCARV(J144;[1]NOTAS!$A$2:$B$92;2;0)</f>
        <v>Lamas</v>
      </c>
      <c r="L144" t="s">
        <v>108</v>
      </c>
    </row>
    <row r="145" spans="1:12">
      <c r="A145" s="15">
        <v>141</v>
      </c>
      <c r="B145" t="str">
        <f>BUSCARV(A145;[1]NOTAS!$A$2:$B$92;2;0)</f>
        <v>San Roman</v>
      </c>
      <c r="C145" t="str">
        <f>"if `j'=="&amp;A145&amp;" {"</f>
        <v>if `j'==141 {</v>
      </c>
      <c r="D145" s="16">
        <v>104</v>
      </c>
      <c r="E145" t="str">
        <f>BUSCARV(D145;[1]NOTAS!$A$2:$B$92;2;0)</f>
        <v>Manu</v>
      </c>
      <c r="F145" t="str">
        <f t="shared" ref="F145" si="234">"if `j'=="&amp;D145&amp;" {"</f>
        <v>if `j'==104 {</v>
      </c>
      <c r="G145" s="17">
        <v>100</v>
      </c>
      <c r="H145" t="str">
        <f>BUSCARV(G145;[1]NOTAS!$A$2:$B$92;2;0)</f>
        <v>Lima</v>
      </c>
      <c r="I145" t="str">
        <f t="shared" ref="I145" si="235">"if `j'=="&amp;G145&amp;" {"</f>
        <v>if `j'==100 {</v>
      </c>
      <c r="J145" s="18">
        <v>104</v>
      </c>
      <c r="K145" t="str">
        <f>BUSCARV(J145;[1]NOTAS!$A$2:$B$92;2;0)</f>
        <v>Manu</v>
      </c>
      <c r="L145" t="str">
        <f t="shared" ref="L145" si="236">"if `j'=="&amp;J145&amp;" {"</f>
        <v>if `j'==104 {</v>
      </c>
    </row>
    <row r="146" spans="1:12">
      <c r="A146" s="15">
        <v>141</v>
      </c>
      <c r="B146" t="str">
        <f>BUSCARV(A146;[1]NOTAS!$A$2:$B$92;2;0)</f>
        <v>San Roman</v>
      </c>
      <c r="C146" t="str">
        <f>"export excel ""$provincias_significativas\"&amp;B$5&amp;"\output_"&amp;B$5&amp;"_"&amp;B$3&amp;"_"&amp;B$4&amp;".xlsx"", firstrow(variables) sheet("&amp;""""&amp;B146&amp;""""&amp;", replace) keepcellfmt"</f>
        <v>export excel "$provincias_significativas\malos\output_malos_bajo_ingreso_simulacion_1.xlsx", firstrow(variables) sheet("San Roman", replace) keepcellfmt</v>
      </c>
      <c r="D146" s="16">
        <v>104</v>
      </c>
      <c r="E146" t="str">
        <f>BUSCARV(D146;[1]NOTAS!$A$2:$B$92;2;0)</f>
        <v>Manu</v>
      </c>
      <c r="F146" t="str">
        <f t="shared" ref="F146" si="237">"export excel ""$provincias_significativas\"&amp;E$5&amp;"\output_"&amp;E$5&amp;"_"&amp;E$3&amp;"_"&amp;E$4&amp;".xlsx"", firstrow(variables) sheet("&amp;""""&amp;E146&amp;""""&amp;", replace) keepcellfmt"</f>
        <v>export excel "$provincias_significativas\malos\output_malos_bajo_ingreso_simulacion_2.xlsx", firstrow(variables) sheet("Manu", replace) keepcellfmt</v>
      </c>
      <c r="G146" s="17">
        <v>100</v>
      </c>
      <c r="H146" t="str">
        <f>BUSCARV(G146;[1]NOTAS!$A$2:$B$92;2;0)</f>
        <v>Lima</v>
      </c>
      <c r="I146" t="str">
        <f t="shared" ref="I146" si="238">"export excel ""$provincias_significativas\"&amp;H$5&amp;"\output_"&amp;H$5&amp;"_"&amp;H$3&amp;"_"&amp;H$4&amp;".xlsx"", firstrow(variables) sheet("&amp;""""&amp;H146&amp;""""&amp;", replace) keepcellfmt"</f>
        <v>export excel "$provincias_significativas\malos\output_malos_bajo_ingreso_simulacion_3.xlsx", firstrow(variables) sheet("Lima", replace) keepcellfmt</v>
      </c>
      <c r="J146" s="18">
        <v>104</v>
      </c>
      <c r="K146" t="str">
        <f>BUSCARV(J146;[1]NOTAS!$A$2:$B$92;2;0)</f>
        <v>Manu</v>
      </c>
      <c r="L146" t="str">
        <f t="shared" ref="L146" si="239">"export excel ""$provincias_significativas\"&amp;K$5&amp;"\output_"&amp;K$5&amp;"_"&amp;K$3&amp;"_"&amp;K$4&amp;".xlsx"", firstrow(variables) sheet("&amp;""""&amp;K146&amp;""""&amp;", replace) keepcellfmt"</f>
        <v>export excel "$provincias_significativas\malos\output_malos_bajo_ingreso_simulacion_4.xlsx", firstrow(variables) sheet("Manu", replace) keepcellfmt</v>
      </c>
    </row>
    <row r="147" spans="1:12">
      <c r="A147" s="15">
        <v>141</v>
      </c>
      <c r="B147" t="str">
        <f>BUSCARV(A147;[1]NOTAS!$A$2:$B$92;2;0)</f>
        <v>San Roman</v>
      </c>
      <c r="C147" t="s">
        <v>105</v>
      </c>
      <c r="D147" s="16">
        <v>104</v>
      </c>
      <c r="E147" t="str">
        <f>BUSCARV(D147;[1]NOTAS!$A$2:$B$92;2;0)</f>
        <v>Manu</v>
      </c>
      <c r="F147" t="s">
        <v>105</v>
      </c>
      <c r="G147" s="17">
        <v>100</v>
      </c>
      <c r="H147" t="str">
        <f>BUSCARV(G147;[1]NOTAS!$A$2:$B$92;2;0)</f>
        <v>Lima</v>
      </c>
      <c r="I147" t="s">
        <v>105</v>
      </c>
      <c r="J147" s="18">
        <v>104</v>
      </c>
      <c r="K147" t="str">
        <f>BUSCARV(J147;[1]NOTAS!$A$2:$B$92;2;0)</f>
        <v>Manu</v>
      </c>
      <c r="L147" t="s">
        <v>105</v>
      </c>
    </row>
    <row r="148" spans="1:12">
      <c r="A148" s="15">
        <v>141</v>
      </c>
      <c r="B148" t="str">
        <f>BUSCARV(A148;[1]NOTAS!$A$2:$B$92;2;0)</f>
        <v>San Roman</v>
      </c>
      <c r="C148" t="s">
        <v>106</v>
      </c>
      <c r="D148" s="16">
        <v>104</v>
      </c>
      <c r="E148" t="str">
        <f>BUSCARV(D148;[1]NOTAS!$A$2:$B$92;2;0)</f>
        <v>Manu</v>
      </c>
      <c r="F148" t="s">
        <v>106</v>
      </c>
      <c r="G148" s="17">
        <v>100</v>
      </c>
      <c r="H148" t="str">
        <f>BUSCARV(G148;[1]NOTAS!$A$2:$B$92;2;0)</f>
        <v>Lima</v>
      </c>
      <c r="I148" t="s">
        <v>106</v>
      </c>
      <c r="J148" s="18">
        <v>104</v>
      </c>
      <c r="K148" t="str">
        <f>BUSCARV(J148;[1]NOTAS!$A$2:$B$92;2;0)</f>
        <v>Manu</v>
      </c>
      <c r="L148" t="s">
        <v>106</v>
      </c>
    </row>
    <row r="149" spans="1:12">
      <c r="A149" s="15">
        <v>141</v>
      </c>
      <c r="B149" t="str">
        <f>BUSCARV(A149;[1]NOTAS!$A$2:$B$92;2;0)</f>
        <v>San Roman</v>
      </c>
      <c r="C149" t="str">
        <f>"nogrid labsize(*0.6)) xline(37, lcolor(ltblue) ) ylabel(,nogrid) ytitle(""Pobreza Estandarizada"", size(*0.7)) title("&amp;""""&amp;"Pobreza de la Provincia "&amp;B149&amp;""&amp;""""&amp;",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  <c r="D149" s="16">
        <v>104</v>
      </c>
      <c r="E149" t="str">
        <f>BUSCARV(D149;[1]NOTAS!$A$2:$B$92;2;0)</f>
        <v>Manu</v>
      </c>
      <c r="F149" t="str">
        <f t="shared" ref="F149" si="240">"nogrid labsize(*0.6)) xline(37, lcolor(ltblue) ) ylabel(,nogrid) ytitle(""Pobreza Estandarizada"", size(*0.7)) title("&amp;""""&amp;"Pobreza de la Provincia "&amp;E149&amp;""&amp;""""&amp;",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Manu", size(10pt)) graphregion(color(white)) legend(label(1 "Observado") label(2 "SCM") label(3 "SCM Spillover"))</v>
      </c>
      <c r="G149" s="17">
        <v>100</v>
      </c>
      <c r="H149" t="str">
        <f>BUSCARV(G149;[1]NOTAS!$A$2:$B$92;2;0)</f>
        <v>Lima</v>
      </c>
      <c r="I149" t="str">
        <f t="shared" ref="I149" si="241">"nogrid labsize(*0.6)) xline(37, lcolor(ltblue) ) ylabel(,nogrid) ytitle(""Pobreza Estandarizada"", size(*0.7)) title("&amp;""""&amp;"Pobreza de la Provincia "&amp;H149&amp;""&amp;""""&amp;",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Lima", size(10pt)) graphregion(color(white)) legend(label(1 "Observado") label(2 "SCM") label(3 "SCM Spillover"))</v>
      </c>
      <c r="J149" s="18">
        <v>104</v>
      </c>
      <c r="K149" t="str">
        <f>BUSCARV(J149;[1]NOTAS!$A$2:$B$92;2;0)</f>
        <v>Manu</v>
      </c>
      <c r="L149" t="str">
        <f t="shared" ref="L149" si="242">"nogrid labsize(*0.6)) xline(37, lcolor(ltblue) ) ylabel(,nogrid) ytitle(""Pobreza Estandarizada"", size(*0.7)) title("&amp;""""&amp;"Pobreza de la Provincia "&amp;K149&amp;""&amp;""""&amp;",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Manu", size(10pt)) graphregion(color(white)) legend(label(1 "Observado") label(2 "SCM") label(3 "SCM Spillover"))</v>
      </c>
    </row>
    <row r="150" spans="1:12">
      <c r="A150" s="15">
        <v>141</v>
      </c>
      <c r="B150" t="str">
        <f>BUSCARV(A150;[1]NOTAS!$A$2:$B$92;2;0)</f>
        <v>San Roman</v>
      </c>
      <c r="C150" t="str">
        <f>"graph export "&amp;""""&amp;"$provincias_significativas\graficos\"&amp;B$5&amp;"\provincia_"&amp;B150&amp;"_var_"&amp;B$3&amp;"_"&amp;B$4&amp;".png"&amp;""""&amp;", as (png) replace"</f>
        <v>graph export "$provincias_significativas\graficos\malos\provincia_San Roman_var_bajo_ingreso_simulacion_1.png", as (png) replace</v>
      </c>
      <c r="D150" s="16">
        <v>104</v>
      </c>
      <c r="E150" t="str">
        <f>BUSCARV(D150;[1]NOTAS!$A$2:$B$92;2;0)</f>
        <v>Manu</v>
      </c>
      <c r="F150" t="str">
        <f t="shared" ref="F150" si="243">"graph export "&amp;""""&amp;"$provincias_significativas\graficos\"&amp;E$5&amp;"\provincia_"&amp;E150&amp;"_var_"&amp;E$3&amp;"_"&amp;E$4&amp;".png"&amp;""""&amp;", as (png) replace"</f>
        <v>graph export "$provincias_significativas\graficos\malos\provincia_Manu_var_bajo_ingreso_simulacion_2.png", as (png) replace</v>
      </c>
      <c r="G150" s="17">
        <v>100</v>
      </c>
      <c r="H150" t="str">
        <f>BUSCARV(G150;[1]NOTAS!$A$2:$B$92;2;0)</f>
        <v>Lima</v>
      </c>
      <c r="I150" t="str">
        <f t="shared" ref="I150" si="244">"graph export "&amp;""""&amp;"$provincias_significativas\graficos\"&amp;H$5&amp;"\provincia_"&amp;H150&amp;"_var_"&amp;H$3&amp;"_"&amp;H$4&amp;".png"&amp;""""&amp;", as (png) replace"</f>
        <v>graph export "$provincias_significativas\graficos\malos\provincia_Lima_var_bajo_ingreso_simulacion_3.png", as (png) replace</v>
      </c>
      <c r="J150" s="18">
        <v>104</v>
      </c>
      <c r="K150" t="str">
        <f>BUSCARV(J150;[1]NOTAS!$A$2:$B$92;2;0)</f>
        <v>Manu</v>
      </c>
      <c r="L150" t="str">
        <f t="shared" ref="L150" si="245">"graph export "&amp;""""&amp;"$provincias_significativas\graficos\"&amp;K$5&amp;"\provincia_"&amp;K150&amp;"_var_"&amp;K$3&amp;"_"&amp;K$4&amp;".png"&amp;""""&amp;", as (png) replace"</f>
        <v>graph export "$provincias_significativas\graficos\malos\provincia_Manu_var_bajo_ingreso_simulacion_4.png", as (png) replace</v>
      </c>
    </row>
    <row r="151" spans="1:12">
      <c r="A151" s="15">
        <v>141</v>
      </c>
      <c r="B151" t="str">
        <f>BUSCARV(A151;[1]NOTAS!$A$2:$B$92;2;0)</f>
        <v>San Roman</v>
      </c>
      <c r="C151" t="str">
        <f>"putexcel set "&amp;""""&amp;"$provincias_significativas\"&amp;B$5&amp;"\output_"&amp;B$5&amp;"_"&amp;B$3&amp;"_"&amp;B$4&amp;".xlsx"&amp;""""&amp;", sheet("&amp;""""&amp;B151&amp;""""&amp;") modify"</f>
        <v>putexcel set "$provincias_significativas\malos\output_malos_bajo_ingreso_simulacion_1.xlsx", sheet("San Roman") modify</v>
      </c>
      <c r="D151" s="16">
        <v>104</v>
      </c>
      <c r="E151" t="str">
        <f>BUSCARV(D151;[1]NOTAS!$A$2:$B$92;2;0)</f>
        <v>Manu</v>
      </c>
      <c r="F151" t="str">
        <f t="shared" ref="F151" si="246">"putexcel set "&amp;""""&amp;"$provincias_significativas\"&amp;E$5&amp;"\output_"&amp;E$5&amp;"_"&amp;E$3&amp;"_"&amp;E$4&amp;".xlsx"&amp;""""&amp;", sheet("&amp;""""&amp;E151&amp;""""&amp;") modify"</f>
        <v>putexcel set "$provincias_significativas\malos\output_malos_bajo_ingreso_simulacion_2.xlsx", sheet("Manu") modify</v>
      </c>
      <c r="G151" s="17">
        <v>100</v>
      </c>
      <c r="H151" t="str">
        <f>BUSCARV(G151;[1]NOTAS!$A$2:$B$92;2;0)</f>
        <v>Lima</v>
      </c>
      <c r="I151" t="str">
        <f t="shared" ref="I151" si="247">"putexcel set "&amp;""""&amp;"$provincias_significativas\"&amp;H$5&amp;"\output_"&amp;H$5&amp;"_"&amp;H$3&amp;"_"&amp;H$4&amp;".xlsx"&amp;""""&amp;", sheet("&amp;""""&amp;H151&amp;""""&amp;") modify"</f>
        <v>putexcel set "$provincias_significativas\malos\output_malos_bajo_ingreso_simulacion_3.xlsx", sheet("Lima") modify</v>
      </c>
      <c r="J151" s="18">
        <v>104</v>
      </c>
      <c r="K151" t="str">
        <f>BUSCARV(J151;[1]NOTAS!$A$2:$B$92;2;0)</f>
        <v>Manu</v>
      </c>
      <c r="L151" t="str">
        <f t="shared" ref="L151" si="248">"putexcel set "&amp;""""&amp;"$provincias_significativas\"&amp;K$5&amp;"\output_"&amp;K$5&amp;"_"&amp;K$3&amp;"_"&amp;K$4&amp;".xlsx"&amp;""""&amp;", sheet("&amp;""""&amp;K151&amp;""""&amp;") modify"</f>
        <v>putexcel set "$provincias_significativas\malos\output_malos_bajo_ingreso_simulacion_4.xlsx", sheet("Manu") modify</v>
      </c>
    </row>
    <row r="152" spans="1:12">
      <c r="A152" s="15">
        <v>141</v>
      </c>
      <c r="B152" t="str">
        <f>BUSCARV(A152;[1]NOTAS!$A$2:$B$92;2;0)</f>
        <v>San Roman</v>
      </c>
      <c r="C152" t="str">
        <f>"putexcel J1=picture("&amp;""""&amp;"$provincias_significativas\graficos\"&amp;B$5&amp;"\provincia_"&amp;B152&amp;"_var_"&amp;B$3&amp;"_"&amp;B$2&amp;".png"&amp;""""&amp;")"</f>
        <v>putexcel J1=picture("$provincias_significativas\graficos\malos\provincia_San Roman_var_bajo_ingreso_simulacion_1.png")</v>
      </c>
      <c r="D152" s="16">
        <v>104</v>
      </c>
      <c r="E152" t="str">
        <f>BUSCARV(D152;[1]NOTAS!$A$2:$B$92;2;0)</f>
        <v>Manu</v>
      </c>
      <c r="F152" t="str">
        <f t="shared" ref="F152" si="249">"putexcel J1=picture("&amp;""""&amp;"$provincias_significativas\graficos\"&amp;E$5&amp;"\provincia_"&amp;E152&amp;"_var_"&amp;E$3&amp;"_"&amp;E$2&amp;".png"&amp;""""&amp;")"</f>
        <v>putexcel J1=picture("$provincias_significativas\graficos\malos\provincia_Manu_var_bajo_ingreso_simulacion_2.png")</v>
      </c>
      <c r="G152" s="17">
        <v>100</v>
      </c>
      <c r="H152" t="str">
        <f>BUSCARV(G152;[1]NOTAS!$A$2:$B$92;2;0)</f>
        <v>Lima</v>
      </c>
      <c r="I152" t="str">
        <f t="shared" ref="I152" si="250">"putexcel J1=picture("&amp;""""&amp;"$provincias_significativas\graficos\"&amp;H$5&amp;"\provincia_"&amp;H152&amp;"_var_"&amp;H$3&amp;"_"&amp;H$2&amp;".png"&amp;""""&amp;")"</f>
        <v>putexcel J1=picture("$provincias_significativas\graficos\malos\provincia_Lima_var_bajo_ingreso_simulacion_3.png")</v>
      </c>
      <c r="J152" s="18">
        <v>104</v>
      </c>
      <c r="K152" t="str">
        <f>BUSCARV(J152;[1]NOTAS!$A$2:$B$92;2;0)</f>
        <v>Manu</v>
      </c>
      <c r="L152" t="str">
        <f t="shared" ref="L152" si="251">"putexcel J1=picture("&amp;""""&amp;"$provincias_significativas\graficos\"&amp;K$5&amp;"\provincia_"&amp;K152&amp;"_var_"&amp;K$3&amp;"_"&amp;K$2&amp;".png"&amp;""""&amp;")"</f>
        <v>putexcel J1=picture("$provincias_significativas\graficos\malos\provincia_Manu_var_bajo_ingreso_simulacion_4.png")</v>
      </c>
    </row>
    <row r="153" spans="1:12">
      <c r="A153" s="15">
        <v>141</v>
      </c>
      <c r="B153" t="str">
        <f>BUSCARV(A153;[1]NOTAS!$A$2:$B$92;2;0)</f>
        <v>San Roman</v>
      </c>
      <c r="C153" t="s">
        <v>108</v>
      </c>
      <c r="D153" s="16">
        <v>104</v>
      </c>
      <c r="E153" t="str">
        <f>BUSCARV(D153;[1]NOTAS!$A$2:$B$92;2;0)</f>
        <v>Manu</v>
      </c>
      <c r="F153" t="s">
        <v>108</v>
      </c>
      <c r="G153" s="17">
        <v>100</v>
      </c>
      <c r="H153" t="str">
        <f>BUSCARV(G153;[1]NOTAS!$A$2:$B$92;2;0)</f>
        <v>Lima</v>
      </c>
      <c r="I153" t="s">
        <v>108</v>
      </c>
      <c r="J153" s="18">
        <v>104</v>
      </c>
      <c r="K153" t="str">
        <f>BUSCARV(J153;[1]NOTAS!$A$2:$B$92;2;0)</f>
        <v>Manu</v>
      </c>
      <c r="L153" t="s">
        <v>108</v>
      </c>
    </row>
    <row r="154" spans="1:12">
      <c r="A154" s="15">
        <v>150</v>
      </c>
      <c r="B154" t="str">
        <f>BUSCARV(A154;[1]NOTAS!$A$2:$B$92;2;0)</f>
        <v>Tacna</v>
      </c>
      <c r="C154" t="str">
        <f>"if `j'=="&amp;A154&amp;" {"</f>
        <v>if `j'==150 {</v>
      </c>
      <c r="D154" s="16">
        <v>106</v>
      </c>
      <c r="E154" t="str">
        <f>BUSCARV(D154;[1]NOTAS!$A$2:$B$92;2;0)</f>
        <v>Mariscal Nieto</v>
      </c>
      <c r="F154" t="str">
        <f t="shared" ref="F154" si="252">"if `j'=="&amp;D154&amp;" {"</f>
        <v>if `j'==106 {</v>
      </c>
      <c r="G154" s="17">
        <v>104</v>
      </c>
      <c r="H154" t="str">
        <f>BUSCARV(G154;[1]NOTAS!$A$2:$B$92;2;0)</f>
        <v>Manu</v>
      </c>
      <c r="I154" t="str">
        <f t="shared" ref="I154" si="253">"if `j'=="&amp;G154&amp;" {"</f>
        <v>if `j'==104 {</v>
      </c>
      <c r="J154" s="18">
        <v>106</v>
      </c>
      <c r="K154" t="str">
        <f>BUSCARV(J154;[1]NOTAS!$A$2:$B$92;2;0)</f>
        <v>Mariscal Nieto</v>
      </c>
      <c r="L154" t="str">
        <f t="shared" ref="L154" si="254">"if `j'=="&amp;J154&amp;" {"</f>
        <v>if `j'==106 {</v>
      </c>
    </row>
    <row r="155" spans="1:12">
      <c r="A155" s="15">
        <v>150</v>
      </c>
      <c r="B155" t="str">
        <f>BUSCARV(A155;[1]NOTAS!$A$2:$B$92;2;0)</f>
        <v>Tacna</v>
      </c>
      <c r="C155" t="str">
        <f>"export excel ""$provincias_significativas\"&amp;B$5&amp;"\output_"&amp;B$5&amp;"_"&amp;B$3&amp;"_"&amp;B$4&amp;".xlsx"", firstrow(variables) sheet("&amp;""""&amp;B155&amp;""""&amp;", replace) keepcellfmt"</f>
        <v>export excel "$provincias_significativas\malos\output_malos_bajo_ingreso_simulacion_1.xlsx", firstrow(variables) sheet("Tacna", replace) keepcellfmt</v>
      </c>
      <c r="D155" s="16">
        <v>106</v>
      </c>
      <c r="E155" t="str">
        <f>BUSCARV(D155;[1]NOTAS!$A$2:$B$92;2;0)</f>
        <v>Mariscal Nieto</v>
      </c>
      <c r="F155" t="str">
        <f t="shared" ref="F155" si="255">"export excel ""$provincias_significativas\"&amp;E$5&amp;"\output_"&amp;E$5&amp;"_"&amp;E$3&amp;"_"&amp;E$4&amp;".xlsx"", firstrow(variables) sheet("&amp;""""&amp;E155&amp;""""&amp;", replace) keepcellfmt"</f>
        <v>export excel "$provincias_significativas\malos\output_malos_bajo_ingreso_simulacion_2.xlsx", firstrow(variables) sheet("Mariscal Nieto", replace) keepcellfmt</v>
      </c>
      <c r="G155" s="17">
        <v>104</v>
      </c>
      <c r="H155" t="str">
        <f>BUSCARV(G155;[1]NOTAS!$A$2:$B$92;2;0)</f>
        <v>Manu</v>
      </c>
      <c r="I155" t="str">
        <f t="shared" ref="I155" si="256">"export excel ""$provincias_significativas\"&amp;H$5&amp;"\output_"&amp;H$5&amp;"_"&amp;H$3&amp;"_"&amp;H$4&amp;".xlsx"", firstrow(variables) sheet("&amp;""""&amp;H155&amp;""""&amp;", replace) keepcellfmt"</f>
        <v>export excel "$provincias_significativas\malos\output_malos_bajo_ingreso_simulacion_3.xlsx", firstrow(variables) sheet("Manu", replace) keepcellfmt</v>
      </c>
      <c r="J155" s="18">
        <v>106</v>
      </c>
      <c r="K155" t="str">
        <f>BUSCARV(J155;[1]NOTAS!$A$2:$B$92;2;0)</f>
        <v>Mariscal Nieto</v>
      </c>
      <c r="L155" t="str">
        <f t="shared" ref="L155" si="257">"export excel ""$provincias_significativas\"&amp;K$5&amp;"\output_"&amp;K$5&amp;"_"&amp;K$3&amp;"_"&amp;K$4&amp;".xlsx"", firstrow(variables) sheet("&amp;""""&amp;K155&amp;""""&amp;", replace) keepcellfmt"</f>
        <v>export excel "$provincias_significativas\malos\output_malos_bajo_ingreso_simulacion_4.xlsx", firstrow(variables) sheet("Mariscal Nieto", replace) keepcellfmt</v>
      </c>
    </row>
    <row r="156" spans="1:12">
      <c r="A156" s="15">
        <v>150</v>
      </c>
      <c r="B156" t="str">
        <f>BUSCARV(A156;[1]NOTAS!$A$2:$B$92;2;0)</f>
        <v>Tacna</v>
      </c>
      <c r="C156" t="s">
        <v>105</v>
      </c>
      <c r="D156" s="16">
        <v>106</v>
      </c>
      <c r="E156" t="str">
        <f>BUSCARV(D156;[1]NOTAS!$A$2:$B$92;2;0)</f>
        <v>Mariscal Nieto</v>
      </c>
      <c r="F156" t="s">
        <v>105</v>
      </c>
      <c r="G156" s="17">
        <v>104</v>
      </c>
      <c r="H156" t="str">
        <f>BUSCARV(G156;[1]NOTAS!$A$2:$B$92;2;0)</f>
        <v>Manu</v>
      </c>
      <c r="I156" t="s">
        <v>105</v>
      </c>
      <c r="J156" s="18">
        <v>106</v>
      </c>
      <c r="K156" t="str">
        <f>BUSCARV(J156;[1]NOTAS!$A$2:$B$92;2;0)</f>
        <v>Mariscal Nieto</v>
      </c>
      <c r="L156" t="s">
        <v>105</v>
      </c>
    </row>
    <row r="157" spans="1:12">
      <c r="A157" s="15">
        <v>150</v>
      </c>
      <c r="B157" t="str">
        <f>BUSCARV(A157;[1]NOTAS!$A$2:$B$92;2;0)</f>
        <v>Tacna</v>
      </c>
      <c r="C157" t="s">
        <v>106</v>
      </c>
      <c r="D157" s="16">
        <v>106</v>
      </c>
      <c r="E157" t="str">
        <f>BUSCARV(D157;[1]NOTAS!$A$2:$B$92;2;0)</f>
        <v>Mariscal Nieto</v>
      </c>
      <c r="F157" t="s">
        <v>106</v>
      </c>
      <c r="G157" s="17">
        <v>104</v>
      </c>
      <c r="H157" t="str">
        <f>BUSCARV(G157;[1]NOTAS!$A$2:$B$92;2;0)</f>
        <v>Manu</v>
      </c>
      <c r="I157" t="s">
        <v>106</v>
      </c>
      <c r="J157" s="18">
        <v>106</v>
      </c>
      <c r="K157" t="str">
        <f>BUSCARV(J157;[1]NOTAS!$A$2:$B$92;2;0)</f>
        <v>Mariscal Nieto</v>
      </c>
      <c r="L157" t="s">
        <v>106</v>
      </c>
    </row>
    <row r="158" spans="1:12">
      <c r="A158" s="15">
        <v>150</v>
      </c>
      <c r="B158" t="str">
        <f>BUSCARV(A158;[1]NOTAS!$A$2:$B$92;2;0)</f>
        <v>Tacna</v>
      </c>
      <c r="C158" t="str">
        <f>"nogrid labsize(*0.6)) xline(37, lcolor(ltblue) ) ylabel(,nogrid) ytitle(""Pobreza Estandarizada"", size(*0.7)) title("&amp;""""&amp;"Pobreza de la Provincia "&amp;B158&amp;""&amp;""""&amp;",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Tacna", size(10pt)) graphregion(color(white)) legend(label(1 "Observado") label(2 "SCM") label(3 "SCM Spillover"))</v>
      </c>
      <c r="D158" s="16">
        <v>106</v>
      </c>
      <c r="E158" t="str">
        <f>BUSCARV(D158;[1]NOTAS!$A$2:$B$92;2;0)</f>
        <v>Mariscal Nieto</v>
      </c>
      <c r="F158" t="str">
        <f t="shared" ref="F158" si="258">"nogrid labsize(*0.6)) xline(37, lcolor(ltblue) ) ylabel(,nogrid) ytitle(""Pobreza Estandarizada"", size(*0.7)) title("&amp;""""&amp;"Pobreza de la Provincia "&amp;E158&amp;""&amp;""""&amp;",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  <c r="G158" s="17">
        <v>104</v>
      </c>
      <c r="H158" t="str">
        <f>BUSCARV(G158;[1]NOTAS!$A$2:$B$92;2;0)</f>
        <v>Manu</v>
      </c>
      <c r="I158" t="str">
        <f t="shared" ref="I158" si="259">"nogrid labsize(*0.6)) xline(37, lcolor(ltblue) ) ylabel(,nogrid) ytitle(""Pobreza Estandarizada"", size(*0.7)) title("&amp;""""&amp;"Pobreza de la Provincia "&amp;H158&amp;""&amp;""""&amp;",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Manu", size(10pt)) graphregion(color(white)) legend(label(1 "Observado") label(2 "SCM") label(3 "SCM Spillover"))</v>
      </c>
      <c r="J158" s="18">
        <v>106</v>
      </c>
      <c r="K158" t="str">
        <f>BUSCARV(J158;[1]NOTAS!$A$2:$B$92;2;0)</f>
        <v>Mariscal Nieto</v>
      </c>
      <c r="L158" t="str">
        <f t="shared" ref="L158" si="260">"nogrid labsize(*0.6)) xline(37, lcolor(ltblue) ) ylabel(,nogrid) ytitle(""Pobreza Estandarizada"", size(*0.7)) title("&amp;""""&amp;"Pobreza de la Provincia "&amp;K158&amp;""&amp;""""&amp;",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</row>
    <row r="159" spans="1:12">
      <c r="A159" s="15">
        <v>150</v>
      </c>
      <c r="B159" t="str">
        <f>BUSCARV(A159;[1]NOTAS!$A$2:$B$92;2;0)</f>
        <v>Tacna</v>
      </c>
      <c r="C159" t="str">
        <f>"graph export "&amp;""""&amp;"$provincias_significativas\graficos\"&amp;B$5&amp;"\provincia_"&amp;B159&amp;"_var_"&amp;B$3&amp;"_"&amp;B$4&amp;".png"&amp;""""&amp;", as (png) replace"</f>
        <v>graph export "$provincias_significativas\graficos\malos\provincia_Tacna_var_bajo_ingreso_simulacion_1.png", as (png) replace</v>
      </c>
      <c r="D159" s="16">
        <v>106</v>
      </c>
      <c r="E159" t="str">
        <f>BUSCARV(D159;[1]NOTAS!$A$2:$B$92;2;0)</f>
        <v>Mariscal Nieto</v>
      </c>
      <c r="F159" t="str">
        <f t="shared" ref="F159" si="261">"graph export "&amp;""""&amp;"$provincias_significativas\graficos\"&amp;E$5&amp;"\provincia_"&amp;E159&amp;"_var_"&amp;E$3&amp;"_"&amp;E$4&amp;".png"&amp;""""&amp;", as (png) replace"</f>
        <v>graph export "$provincias_significativas\graficos\malos\provincia_Mariscal Nieto_var_bajo_ingreso_simulacion_2.png", as (png) replace</v>
      </c>
      <c r="G159" s="17">
        <v>104</v>
      </c>
      <c r="H159" t="str">
        <f>BUSCARV(G159;[1]NOTAS!$A$2:$B$92;2;0)</f>
        <v>Manu</v>
      </c>
      <c r="I159" t="str">
        <f t="shared" ref="I159" si="262">"graph export "&amp;""""&amp;"$provincias_significativas\graficos\"&amp;H$5&amp;"\provincia_"&amp;H159&amp;"_var_"&amp;H$3&amp;"_"&amp;H$4&amp;".png"&amp;""""&amp;", as (png) replace"</f>
        <v>graph export "$provincias_significativas\graficos\malos\provincia_Manu_var_bajo_ingreso_simulacion_3.png", as (png) replace</v>
      </c>
      <c r="J159" s="18">
        <v>106</v>
      </c>
      <c r="K159" t="str">
        <f>BUSCARV(J159;[1]NOTAS!$A$2:$B$92;2;0)</f>
        <v>Mariscal Nieto</v>
      </c>
      <c r="L159" t="str">
        <f t="shared" ref="L159" si="263">"graph export "&amp;""""&amp;"$provincias_significativas\graficos\"&amp;K$5&amp;"\provincia_"&amp;K159&amp;"_var_"&amp;K$3&amp;"_"&amp;K$4&amp;".png"&amp;""""&amp;", as (png) replace"</f>
        <v>graph export "$provincias_significativas\graficos\malos\provincia_Mariscal Nieto_var_bajo_ingreso_simulacion_4.png", as (png) replace</v>
      </c>
    </row>
    <row r="160" spans="1:12">
      <c r="A160" s="15">
        <v>150</v>
      </c>
      <c r="B160" t="str">
        <f>BUSCARV(A160;[1]NOTAS!$A$2:$B$92;2;0)</f>
        <v>Tacna</v>
      </c>
      <c r="C160" t="str">
        <f>"putexcel set "&amp;""""&amp;"$provincias_significativas\"&amp;B$5&amp;"\output_"&amp;B$5&amp;"_"&amp;B$3&amp;"_"&amp;B$4&amp;".xlsx"&amp;""""&amp;", sheet("&amp;""""&amp;B160&amp;""""&amp;") modify"</f>
        <v>putexcel set "$provincias_significativas\malos\output_malos_bajo_ingreso_simulacion_1.xlsx", sheet("Tacna") modify</v>
      </c>
      <c r="D160" s="16">
        <v>106</v>
      </c>
      <c r="E160" t="str">
        <f>BUSCARV(D160;[1]NOTAS!$A$2:$B$92;2;0)</f>
        <v>Mariscal Nieto</v>
      </c>
      <c r="F160" t="str">
        <f t="shared" ref="F160" si="264">"putexcel set "&amp;""""&amp;"$provincias_significativas\"&amp;E$5&amp;"\output_"&amp;E$5&amp;"_"&amp;E$3&amp;"_"&amp;E$4&amp;".xlsx"&amp;""""&amp;", sheet("&amp;""""&amp;E160&amp;""""&amp;") modify"</f>
        <v>putexcel set "$provincias_significativas\malos\output_malos_bajo_ingreso_simulacion_2.xlsx", sheet("Mariscal Nieto") modify</v>
      </c>
      <c r="G160" s="17">
        <v>104</v>
      </c>
      <c r="H160" t="str">
        <f>BUSCARV(G160;[1]NOTAS!$A$2:$B$92;2;0)</f>
        <v>Manu</v>
      </c>
      <c r="I160" t="str">
        <f t="shared" ref="I160" si="265">"putexcel set "&amp;""""&amp;"$provincias_significativas\"&amp;H$5&amp;"\output_"&amp;H$5&amp;"_"&amp;H$3&amp;"_"&amp;H$4&amp;".xlsx"&amp;""""&amp;", sheet("&amp;""""&amp;H160&amp;""""&amp;") modify"</f>
        <v>putexcel set "$provincias_significativas\malos\output_malos_bajo_ingreso_simulacion_3.xlsx", sheet("Manu") modify</v>
      </c>
      <c r="J160" s="18">
        <v>106</v>
      </c>
      <c r="K160" t="str">
        <f>BUSCARV(J160;[1]NOTAS!$A$2:$B$92;2;0)</f>
        <v>Mariscal Nieto</v>
      </c>
      <c r="L160" t="str">
        <f t="shared" ref="L160" si="266">"putexcel set "&amp;""""&amp;"$provincias_significativas\"&amp;K$5&amp;"\output_"&amp;K$5&amp;"_"&amp;K$3&amp;"_"&amp;K$4&amp;".xlsx"&amp;""""&amp;", sheet("&amp;""""&amp;K160&amp;""""&amp;") modify"</f>
        <v>putexcel set "$provincias_significativas\malos\output_malos_bajo_ingreso_simulacion_4.xlsx", sheet("Mariscal Nieto") modify</v>
      </c>
    </row>
    <row r="161" spans="1:12">
      <c r="A161" s="15">
        <v>150</v>
      </c>
      <c r="B161" t="str">
        <f>BUSCARV(A161;[1]NOTAS!$A$2:$B$92;2;0)</f>
        <v>Tacna</v>
      </c>
      <c r="C161" t="str">
        <f>"putexcel J1=picture("&amp;""""&amp;"$provincias_significativas\graficos\"&amp;B$5&amp;"\provincia_"&amp;B161&amp;"_var_"&amp;B$3&amp;"_"&amp;B$2&amp;".png"&amp;""""&amp;")"</f>
        <v>putexcel J1=picture("$provincias_significativas\graficos\malos\provincia_Tacna_var_bajo_ingreso_simulacion_1.png")</v>
      </c>
      <c r="D161" s="16">
        <v>106</v>
      </c>
      <c r="E161" t="str">
        <f>BUSCARV(D161;[1]NOTAS!$A$2:$B$92;2;0)</f>
        <v>Mariscal Nieto</v>
      </c>
      <c r="F161" t="str">
        <f t="shared" ref="F161" si="267">"putexcel J1=picture("&amp;""""&amp;"$provincias_significativas\graficos\"&amp;E$5&amp;"\provincia_"&amp;E161&amp;"_var_"&amp;E$3&amp;"_"&amp;E$2&amp;".png"&amp;""""&amp;")"</f>
        <v>putexcel J1=picture("$provincias_significativas\graficos\malos\provincia_Mariscal Nieto_var_bajo_ingreso_simulacion_2.png")</v>
      </c>
      <c r="G161" s="17">
        <v>104</v>
      </c>
      <c r="H161" t="str">
        <f>BUSCARV(G161;[1]NOTAS!$A$2:$B$92;2;0)</f>
        <v>Manu</v>
      </c>
      <c r="I161" t="str">
        <f t="shared" ref="I161" si="268">"putexcel J1=picture("&amp;""""&amp;"$provincias_significativas\graficos\"&amp;H$5&amp;"\provincia_"&amp;H161&amp;"_var_"&amp;H$3&amp;"_"&amp;H$2&amp;".png"&amp;""""&amp;")"</f>
        <v>putexcel J1=picture("$provincias_significativas\graficos\malos\provincia_Manu_var_bajo_ingreso_simulacion_3.png")</v>
      </c>
      <c r="J161" s="18">
        <v>106</v>
      </c>
      <c r="K161" t="str">
        <f>BUSCARV(J161;[1]NOTAS!$A$2:$B$92;2;0)</f>
        <v>Mariscal Nieto</v>
      </c>
      <c r="L161" t="str">
        <f t="shared" ref="L161" si="269">"putexcel J1=picture("&amp;""""&amp;"$provincias_significativas\graficos\"&amp;K$5&amp;"\provincia_"&amp;K161&amp;"_var_"&amp;K$3&amp;"_"&amp;K$2&amp;".png"&amp;""""&amp;")"</f>
        <v>putexcel J1=picture("$provincias_significativas\graficos\malos\provincia_Mariscal Nieto_var_bajo_ingreso_simulacion_4.png")</v>
      </c>
    </row>
    <row r="162" spans="1:12">
      <c r="A162" s="15">
        <v>150</v>
      </c>
      <c r="B162" t="str">
        <f>BUSCARV(A162;[1]NOTAS!$A$2:$B$92;2;0)</f>
        <v>Tacna</v>
      </c>
      <c r="C162" t="s">
        <v>108</v>
      </c>
      <c r="D162" s="16">
        <v>106</v>
      </c>
      <c r="E162" t="str">
        <f>BUSCARV(D162;[1]NOTAS!$A$2:$B$92;2;0)</f>
        <v>Mariscal Nieto</v>
      </c>
      <c r="F162" t="s">
        <v>108</v>
      </c>
      <c r="G162" s="17">
        <v>104</v>
      </c>
      <c r="H162" t="str">
        <f>BUSCARV(G162;[1]NOTAS!$A$2:$B$92;2;0)</f>
        <v>Manu</v>
      </c>
      <c r="I162" t="s">
        <v>108</v>
      </c>
      <c r="J162" s="18">
        <v>106</v>
      </c>
      <c r="K162" t="str">
        <f>BUSCARV(J162;[1]NOTAS!$A$2:$B$92;2;0)</f>
        <v>Mariscal Nieto</v>
      </c>
      <c r="L162" t="s">
        <v>108</v>
      </c>
    </row>
    <row r="163" spans="1:12">
      <c r="A163" s="15">
        <v>152</v>
      </c>
      <c r="B163" t="str">
        <f>BUSCARV(A163;[1]NOTAS!$A$2:$B$92;2;0)</f>
        <v>Talara</v>
      </c>
      <c r="C163" t="str">
        <f>"if `j'=="&amp;A163&amp;" {"</f>
        <v>if `j'==152 {</v>
      </c>
      <c r="D163" s="16">
        <v>107</v>
      </c>
      <c r="E163" t="str">
        <f>BUSCARV(D163;[1]NOTAS!$A$2:$B$92;2;0)</f>
        <v>Mariscal Ramon Castilla</v>
      </c>
      <c r="F163" t="str">
        <f t="shared" ref="F163" si="270">"if `j'=="&amp;D163&amp;" {"</f>
        <v>if `j'==107 {</v>
      </c>
      <c r="G163" s="17">
        <v>106</v>
      </c>
      <c r="H163" t="str">
        <f>BUSCARV(G163;[1]NOTAS!$A$2:$B$92;2;0)</f>
        <v>Mariscal Nieto</v>
      </c>
      <c r="I163" t="str">
        <f t="shared" ref="I163" si="271">"if `j'=="&amp;G163&amp;" {"</f>
        <v>if `j'==106 {</v>
      </c>
      <c r="J163" s="18">
        <v>107</v>
      </c>
      <c r="K163" t="str">
        <f>BUSCARV(J163;[1]NOTAS!$A$2:$B$92;2;0)</f>
        <v>Mariscal Ramon Castilla</v>
      </c>
      <c r="L163" t="str">
        <f t="shared" ref="L163" si="272">"if `j'=="&amp;J163&amp;" {"</f>
        <v>if `j'==107 {</v>
      </c>
    </row>
    <row r="164" spans="1:12">
      <c r="A164" s="15">
        <v>152</v>
      </c>
      <c r="B164" t="str">
        <f>BUSCARV(A164;[1]NOTAS!$A$2:$B$92;2;0)</f>
        <v>Talara</v>
      </c>
      <c r="C164" t="str">
        <f>"export excel ""$provincias_significativas\"&amp;B$5&amp;"\output_"&amp;B$5&amp;"_"&amp;B$3&amp;"_"&amp;B$4&amp;".xlsx"", firstrow(variables) sheet("&amp;""""&amp;B164&amp;""""&amp;", replace) keepcellfmt"</f>
        <v>export excel "$provincias_significativas\malos\output_malos_bajo_ingreso_simulacion_1.xlsx", firstrow(variables) sheet("Talara", replace) keepcellfmt</v>
      </c>
      <c r="D164" s="16">
        <v>107</v>
      </c>
      <c r="E164" t="str">
        <f>BUSCARV(D164;[1]NOTAS!$A$2:$B$92;2;0)</f>
        <v>Mariscal Ramon Castilla</v>
      </c>
      <c r="F164" t="str">
        <f t="shared" ref="F164" si="273">"export excel ""$provincias_significativas\"&amp;E$5&amp;"\output_"&amp;E$5&amp;"_"&amp;E$3&amp;"_"&amp;E$4&amp;".xlsx"", firstrow(variables) sheet("&amp;""""&amp;E164&amp;""""&amp;", replace) keepcellfmt"</f>
        <v>export excel "$provincias_significativas\malos\output_malos_bajo_ingreso_simulacion_2.xlsx", firstrow(variables) sheet("Mariscal Ramon Castilla", replace) keepcellfmt</v>
      </c>
      <c r="G164" s="17">
        <v>106</v>
      </c>
      <c r="H164" t="str">
        <f>BUSCARV(G164;[1]NOTAS!$A$2:$B$92;2;0)</f>
        <v>Mariscal Nieto</v>
      </c>
      <c r="I164" t="str">
        <f t="shared" ref="I164" si="274">"export excel ""$provincias_significativas\"&amp;H$5&amp;"\output_"&amp;H$5&amp;"_"&amp;H$3&amp;"_"&amp;H$4&amp;".xlsx"", firstrow(variables) sheet("&amp;""""&amp;H164&amp;""""&amp;", replace) keepcellfmt"</f>
        <v>export excel "$provincias_significativas\malos\output_malos_bajo_ingreso_simulacion_3.xlsx", firstrow(variables) sheet("Mariscal Nieto", replace) keepcellfmt</v>
      </c>
      <c r="J164" s="18">
        <v>107</v>
      </c>
      <c r="K164" t="str">
        <f>BUSCARV(J164;[1]NOTAS!$A$2:$B$92;2;0)</f>
        <v>Mariscal Ramon Castilla</v>
      </c>
      <c r="L164" t="str">
        <f t="shared" ref="L164" si="275">"export excel ""$provincias_significativas\"&amp;K$5&amp;"\output_"&amp;K$5&amp;"_"&amp;K$3&amp;"_"&amp;K$4&amp;".xlsx"", firstrow(variables) sheet("&amp;""""&amp;K164&amp;""""&amp;", replace) keepcellfmt"</f>
        <v>export excel "$provincias_significativas\malos\output_malos_bajo_ingreso_simulacion_4.xlsx", firstrow(variables) sheet("Mariscal Ramon Castilla", replace) keepcellfmt</v>
      </c>
    </row>
    <row r="165" spans="1:12">
      <c r="A165" s="15">
        <v>152</v>
      </c>
      <c r="B165" t="str">
        <f>BUSCARV(A165;[1]NOTAS!$A$2:$B$92;2;0)</f>
        <v>Talara</v>
      </c>
      <c r="C165" t="s">
        <v>105</v>
      </c>
      <c r="D165" s="16">
        <v>107</v>
      </c>
      <c r="E165" t="str">
        <f>BUSCARV(D165;[1]NOTAS!$A$2:$B$92;2;0)</f>
        <v>Mariscal Ramon Castilla</v>
      </c>
      <c r="F165" t="s">
        <v>105</v>
      </c>
      <c r="G165" s="17">
        <v>106</v>
      </c>
      <c r="H165" t="str">
        <f>BUSCARV(G165;[1]NOTAS!$A$2:$B$92;2;0)</f>
        <v>Mariscal Nieto</v>
      </c>
      <c r="I165" t="s">
        <v>105</v>
      </c>
      <c r="J165" s="18">
        <v>107</v>
      </c>
      <c r="K165" t="str">
        <f>BUSCARV(J165;[1]NOTAS!$A$2:$B$92;2;0)</f>
        <v>Mariscal Ramon Castilla</v>
      </c>
      <c r="L165" t="s">
        <v>105</v>
      </c>
    </row>
    <row r="166" spans="1:12">
      <c r="A166" s="15">
        <v>152</v>
      </c>
      <c r="B166" t="str">
        <f>BUSCARV(A166;[1]NOTAS!$A$2:$B$92;2;0)</f>
        <v>Talara</v>
      </c>
      <c r="C166" t="s">
        <v>106</v>
      </c>
      <c r="D166" s="16">
        <v>107</v>
      </c>
      <c r="E166" t="str">
        <f>BUSCARV(D166;[1]NOTAS!$A$2:$B$92;2;0)</f>
        <v>Mariscal Ramon Castilla</v>
      </c>
      <c r="F166" t="s">
        <v>106</v>
      </c>
      <c r="G166" s="17">
        <v>106</v>
      </c>
      <c r="H166" t="str">
        <f>BUSCARV(G166;[1]NOTAS!$A$2:$B$92;2;0)</f>
        <v>Mariscal Nieto</v>
      </c>
      <c r="I166" t="s">
        <v>106</v>
      </c>
      <c r="J166" s="18">
        <v>107</v>
      </c>
      <c r="K166" t="str">
        <f>BUSCARV(J166;[1]NOTAS!$A$2:$B$92;2;0)</f>
        <v>Mariscal Ramon Castilla</v>
      </c>
      <c r="L166" t="s">
        <v>106</v>
      </c>
    </row>
    <row r="167" spans="1:12">
      <c r="A167" s="15">
        <v>152</v>
      </c>
      <c r="B167" t="str">
        <f>BUSCARV(A167;[1]NOTAS!$A$2:$B$92;2;0)</f>
        <v>Talara</v>
      </c>
      <c r="C167" t="str">
        <f>"nogrid labsize(*0.6)) xline(37, lcolor(ltblue) ) ylabel(,nogrid) ytitle(""Pobreza Estandarizada"", size(*0.7)) title("&amp;""""&amp;"Pobreza de la Provincia "&amp;B167&amp;""&amp;""""&amp;",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  <c r="D167" s="16">
        <v>107</v>
      </c>
      <c r="E167" t="str">
        <f>BUSCARV(D167;[1]NOTAS!$A$2:$B$92;2;0)</f>
        <v>Mariscal Ramon Castilla</v>
      </c>
      <c r="F167" t="str">
        <f t="shared" ref="F167" si="276">"nogrid labsize(*0.6)) xline(37, lcolor(ltblue) ) ylabel(,nogrid) ytitle(""Pobreza Estandarizada"", size(*0.7)) title("&amp;""""&amp;"Pobreza de la Provincia "&amp;E167&amp;""&amp;""""&amp;",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  <c r="G167" s="17">
        <v>106</v>
      </c>
      <c r="H167" t="str">
        <f>BUSCARV(G167;[1]NOTAS!$A$2:$B$92;2;0)</f>
        <v>Mariscal Nieto</v>
      </c>
      <c r="I167" t="str">
        <f t="shared" ref="I167" si="277">"nogrid labsize(*0.6)) xline(37, lcolor(ltblue) ) ylabel(,nogrid) ytitle(""Pobreza Estandarizada"", size(*0.7)) title("&amp;""""&amp;"Pobreza de la Provincia "&amp;H167&amp;""&amp;""""&amp;",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  <c r="J167" s="18">
        <v>107</v>
      </c>
      <c r="K167" t="str">
        <f>BUSCARV(J167;[1]NOTAS!$A$2:$B$92;2;0)</f>
        <v>Mariscal Ramon Castilla</v>
      </c>
      <c r="L167" t="str">
        <f t="shared" ref="L167" si="278">"nogrid labsize(*0.6)) xline(37, lcolor(ltblue) ) ylabel(,nogrid) ytitle(""Pobreza Estandarizada"", size(*0.7)) title("&amp;""""&amp;"Pobreza de la Provincia "&amp;K167&amp;""&amp;""""&amp;",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</row>
    <row r="168" spans="1:12">
      <c r="A168" s="15">
        <v>152</v>
      </c>
      <c r="B168" t="str">
        <f>BUSCARV(A168;[1]NOTAS!$A$2:$B$92;2;0)</f>
        <v>Talara</v>
      </c>
      <c r="C168" t="str">
        <f>"graph export "&amp;""""&amp;"$provincias_significativas\graficos\"&amp;B$5&amp;"\provincia_"&amp;B168&amp;"_var_"&amp;B$3&amp;"_"&amp;B$4&amp;".png"&amp;""""&amp;", as (png) replace"</f>
        <v>graph export "$provincias_significativas\graficos\malos\provincia_Talara_var_bajo_ingreso_simulacion_1.png", as (png) replace</v>
      </c>
      <c r="D168" s="16">
        <v>107</v>
      </c>
      <c r="E168" t="str">
        <f>BUSCARV(D168;[1]NOTAS!$A$2:$B$92;2;0)</f>
        <v>Mariscal Ramon Castilla</v>
      </c>
      <c r="F168" t="str">
        <f t="shared" ref="F168" si="279">"graph export "&amp;""""&amp;"$provincias_significativas\graficos\"&amp;E$5&amp;"\provincia_"&amp;E168&amp;"_var_"&amp;E$3&amp;"_"&amp;E$4&amp;".png"&amp;""""&amp;", as (png) replace"</f>
        <v>graph export "$provincias_significativas\graficos\malos\provincia_Mariscal Ramon Castilla_var_bajo_ingreso_simulacion_2.png", as (png) replace</v>
      </c>
      <c r="G168" s="17">
        <v>106</v>
      </c>
      <c r="H168" t="str">
        <f>BUSCARV(G168;[1]NOTAS!$A$2:$B$92;2;0)</f>
        <v>Mariscal Nieto</v>
      </c>
      <c r="I168" t="str">
        <f t="shared" ref="I168" si="280">"graph export "&amp;""""&amp;"$provincias_significativas\graficos\"&amp;H$5&amp;"\provincia_"&amp;H168&amp;"_var_"&amp;H$3&amp;"_"&amp;H$4&amp;".png"&amp;""""&amp;", as (png) replace"</f>
        <v>graph export "$provincias_significativas\graficos\malos\provincia_Mariscal Nieto_var_bajo_ingreso_simulacion_3.png", as (png) replace</v>
      </c>
      <c r="J168" s="18">
        <v>107</v>
      </c>
      <c r="K168" t="str">
        <f>BUSCARV(J168;[1]NOTAS!$A$2:$B$92;2;0)</f>
        <v>Mariscal Ramon Castilla</v>
      </c>
      <c r="L168" t="str">
        <f t="shared" ref="L168" si="281">"graph export "&amp;""""&amp;"$provincias_significativas\graficos\"&amp;K$5&amp;"\provincia_"&amp;K168&amp;"_var_"&amp;K$3&amp;"_"&amp;K$4&amp;".png"&amp;""""&amp;", as (png) replace"</f>
        <v>graph export "$provincias_significativas\graficos\malos\provincia_Mariscal Ramon Castilla_var_bajo_ingreso_simulacion_4.png", as (png) replace</v>
      </c>
    </row>
    <row r="169" spans="1:12">
      <c r="A169" s="15">
        <v>152</v>
      </c>
      <c r="B169" t="str">
        <f>BUSCARV(A169;[1]NOTAS!$A$2:$B$92;2;0)</f>
        <v>Talara</v>
      </c>
      <c r="C169" t="str">
        <f>"putexcel set "&amp;""""&amp;"$provincias_significativas\"&amp;B$5&amp;"\output_"&amp;B$5&amp;"_"&amp;B$3&amp;"_"&amp;B$4&amp;".xlsx"&amp;""""&amp;", sheet("&amp;""""&amp;B169&amp;""""&amp;") modify"</f>
        <v>putexcel set "$provincias_significativas\malos\output_malos_bajo_ingreso_simulacion_1.xlsx", sheet("Talara") modify</v>
      </c>
      <c r="D169" s="16">
        <v>107</v>
      </c>
      <c r="E169" t="str">
        <f>BUSCARV(D169;[1]NOTAS!$A$2:$B$92;2;0)</f>
        <v>Mariscal Ramon Castilla</v>
      </c>
      <c r="F169" t="str">
        <f t="shared" ref="F169" si="282">"putexcel set "&amp;""""&amp;"$provincias_significativas\"&amp;E$5&amp;"\output_"&amp;E$5&amp;"_"&amp;E$3&amp;"_"&amp;E$4&amp;".xlsx"&amp;""""&amp;", sheet("&amp;""""&amp;E169&amp;""""&amp;") modify"</f>
        <v>putexcel set "$provincias_significativas\malos\output_malos_bajo_ingreso_simulacion_2.xlsx", sheet("Mariscal Ramon Castilla") modify</v>
      </c>
      <c r="G169" s="17">
        <v>106</v>
      </c>
      <c r="H169" t="str">
        <f>BUSCARV(G169;[1]NOTAS!$A$2:$B$92;2;0)</f>
        <v>Mariscal Nieto</v>
      </c>
      <c r="I169" t="str">
        <f t="shared" ref="I169" si="283">"putexcel set "&amp;""""&amp;"$provincias_significativas\"&amp;H$5&amp;"\output_"&amp;H$5&amp;"_"&amp;H$3&amp;"_"&amp;H$4&amp;".xlsx"&amp;""""&amp;", sheet("&amp;""""&amp;H169&amp;""""&amp;") modify"</f>
        <v>putexcel set "$provincias_significativas\malos\output_malos_bajo_ingreso_simulacion_3.xlsx", sheet("Mariscal Nieto") modify</v>
      </c>
      <c r="J169" s="18">
        <v>107</v>
      </c>
      <c r="K169" t="str">
        <f>BUSCARV(J169;[1]NOTAS!$A$2:$B$92;2;0)</f>
        <v>Mariscal Ramon Castilla</v>
      </c>
      <c r="L169" t="str">
        <f t="shared" ref="L169" si="284">"putexcel set "&amp;""""&amp;"$provincias_significativas\"&amp;K$5&amp;"\output_"&amp;K$5&amp;"_"&amp;K$3&amp;"_"&amp;K$4&amp;".xlsx"&amp;""""&amp;", sheet("&amp;""""&amp;K169&amp;""""&amp;") modify"</f>
        <v>putexcel set "$provincias_significativas\malos\output_malos_bajo_ingreso_simulacion_4.xlsx", sheet("Mariscal Ramon Castilla") modify</v>
      </c>
    </row>
    <row r="170" spans="1:12">
      <c r="A170" s="15">
        <v>152</v>
      </c>
      <c r="B170" t="str">
        <f>BUSCARV(A170;[1]NOTAS!$A$2:$B$92;2;0)</f>
        <v>Talara</v>
      </c>
      <c r="C170" t="str">
        <f>"putexcel J1=picture("&amp;""""&amp;"$provincias_significativas\graficos\"&amp;B$5&amp;"\provincia_"&amp;B170&amp;"_var_"&amp;B$3&amp;"_"&amp;B$2&amp;".png"&amp;""""&amp;")"</f>
        <v>putexcel J1=picture("$provincias_significativas\graficos\malos\provincia_Talara_var_bajo_ingreso_simulacion_1.png")</v>
      </c>
      <c r="D170" s="16">
        <v>107</v>
      </c>
      <c r="E170" t="str">
        <f>BUSCARV(D170;[1]NOTAS!$A$2:$B$92;2;0)</f>
        <v>Mariscal Ramon Castilla</v>
      </c>
      <c r="F170" t="str">
        <f t="shared" ref="F170" si="285">"putexcel J1=picture("&amp;""""&amp;"$provincias_significativas\graficos\"&amp;E$5&amp;"\provincia_"&amp;E170&amp;"_var_"&amp;E$3&amp;"_"&amp;E$2&amp;".png"&amp;""""&amp;")"</f>
        <v>putexcel J1=picture("$provincias_significativas\graficos\malos\provincia_Mariscal Ramon Castilla_var_bajo_ingreso_simulacion_2.png")</v>
      </c>
      <c r="G170" s="17">
        <v>106</v>
      </c>
      <c r="H170" t="str">
        <f>BUSCARV(G170;[1]NOTAS!$A$2:$B$92;2;0)</f>
        <v>Mariscal Nieto</v>
      </c>
      <c r="I170" t="str">
        <f t="shared" ref="I170" si="286">"putexcel J1=picture("&amp;""""&amp;"$provincias_significativas\graficos\"&amp;H$5&amp;"\provincia_"&amp;H170&amp;"_var_"&amp;H$3&amp;"_"&amp;H$2&amp;".png"&amp;""""&amp;")"</f>
        <v>putexcel J1=picture("$provincias_significativas\graficos\malos\provincia_Mariscal Nieto_var_bajo_ingreso_simulacion_3.png")</v>
      </c>
      <c r="J170" s="18">
        <v>107</v>
      </c>
      <c r="K170" t="str">
        <f>BUSCARV(J170;[1]NOTAS!$A$2:$B$92;2;0)</f>
        <v>Mariscal Ramon Castilla</v>
      </c>
      <c r="L170" t="str">
        <f t="shared" ref="L170" si="287">"putexcel J1=picture("&amp;""""&amp;"$provincias_significativas\graficos\"&amp;K$5&amp;"\provincia_"&amp;K170&amp;"_var_"&amp;K$3&amp;"_"&amp;K$2&amp;".png"&amp;""""&amp;")"</f>
        <v>putexcel J1=picture("$provincias_significativas\graficos\malos\provincia_Mariscal Ramon Castilla_var_bajo_ingreso_simulacion_4.png")</v>
      </c>
    </row>
    <row r="171" spans="1:12">
      <c r="A171" s="15">
        <v>152</v>
      </c>
      <c r="B171" t="str">
        <f>BUSCARV(A171;[1]NOTAS!$A$2:$B$92;2;0)</f>
        <v>Talara</v>
      </c>
      <c r="C171" t="s">
        <v>108</v>
      </c>
      <c r="D171" s="16">
        <v>107</v>
      </c>
      <c r="E171" t="str">
        <f>BUSCARV(D171;[1]NOTAS!$A$2:$B$92;2;0)</f>
        <v>Mariscal Ramon Castilla</v>
      </c>
      <c r="F171" t="s">
        <v>108</v>
      </c>
      <c r="G171" s="17">
        <v>106</v>
      </c>
      <c r="H171" t="str">
        <f>BUSCARV(G171;[1]NOTAS!$A$2:$B$92;2;0)</f>
        <v>Mariscal Nieto</v>
      </c>
      <c r="I171" t="s">
        <v>108</v>
      </c>
      <c r="J171" s="18">
        <v>107</v>
      </c>
      <c r="K171" t="str">
        <f>BUSCARV(J171;[1]NOTAS!$A$2:$B$92;2;0)</f>
        <v>Mariscal Ramon Castilla</v>
      </c>
      <c r="L171" t="s">
        <v>108</v>
      </c>
    </row>
    <row r="172" spans="1:12">
      <c r="A172" s="15">
        <v>153</v>
      </c>
      <c r="B172" t="str">
        <f>BUSCARV(A172;[1]NOTAS!$A$2:$B$92;2;0)</f>
        <v>Tambopata</v>
      </c>
      <c r="C172" t="str">
        <f>"if `j'=="&amp;A172&amp;" {"</f>
        <v>if `j'==153 {</v>
      </c>
      <c r="D172" s="16">
        <v>112</v>
      </c>
      <c r="E172" t="str">
        <f>BUSCARV(D172;[1]NOTAS!$A$2:$B$92;2;0)</f>
        <v>Moyobamba</v>
      </c>
      <c r="F172" t="str">
        <f t="shared" ref="F172" si="288">"if `j'=="&amp;D172&amp;" {"</f>
        <v>if `j'==112 {</v>
      </c>
      <c r="G172" s="17">
        <v>107</v>
      </c>
      <c r="H172" t="str">
        <f>BUSCARV(G172;[1]NOTAS!$A$2:$B$92;2;0)</f>
        <v>Mariscal Ramon Castilla</v>
      </c>
      <c r="I172" t="str">
        <f t="shared" ref="I172" si="289">"if `j'=="&amp;G172&amp;" {"</f>
        <v>if `j'==107 {</v>
      </c>
      <c r="J172" s="18">
        <v>108</v>
      </c>
      <c r="K172" t="str">
        <f>BUSCARV(J172;[1]NOTAS!$A$2:$B$92;2;0)</f>
        <v>Maynas</v>
      </c>
      <c r="L172" t="str">
        <f t="shared" ref="L172" si="290">"if `j'=="&amp;J172&amp;" {"</f>
        <v>if `j'==108 {</v>
      </c>
    </row>
    <row r="173" spans="1:12">
      <c r="A173" s="15">
        <v>153</v>
      </c>
      <c r="B173" t="str">
        <f>BUSCARV(A173;[1]NOTAS!$A$2:$B$92;2;0)</f>
        <v>Tambopata</v>
      </c>
      <c r="C173" t="str">
        <f>"export excel ""$provincias_significativas\"&amp;B$5&amp;"\output_"&amp;B$5&amp;"_"&amp;B$3&amp;"_"&amp;B$4&amp;".xlsx"", firstrow(variables) sheet("&amp;""""&amp;B173&amp;""""&amp;", replace) keepcellfmt"</f>
        <v>export excel "$provincias_significativas\malos\output_malos_bajo_ingreso_simulacion_1.xlsx", firstrow(variables) sheet("Tambopata", replace) keepcellfmt</v>
      </c>
      <c r="D173" s="16">
        <v>112</v>
      </c>
      <c r="E173" t="str">
        <f>BUSCARV(D173;[1]NOTAS!$A$2:$B$92;2;0)</f>
        <v>Moyobamba</v>
      </c>
      <c r="F173" t="str">
        <f t="shared" ref="F173" si="291">"export excel ""$provincias_significativas\"&amp;E$5&amp;"\output_"&amp;E$5&amp;"_"&amp;E$3&amp;"_"&amp;E$4&amp;".xlsx"", firstrow(variables) sheet("&amp;""""&amp;E173&amp;""""&amp;", replace) keepcellfmt"</f>
        <v>export excel "$provincias_significativas\malos\output_malos_bajo_ingreso_simulacion_2.xlsx", firstrow(variables) sheet("Moyobamba", replace) keepcellfmt</v>
      </c>
      <c r="G173" s="17">
        <v>107</v>
      </c>
      <c r="H173" t="str">
        <f>BUSCARV(G173;[1]NOTAS!$A$2:$B$92;2;0)</f>
        <v>Mariscal Ramon Castilla</v>
      </c>
      <c r="I173" t="str">
        <f t="shared" ref="I173" si="292">"export excel ""$provincias_significativas\"&amp;H$5&amp;"\output_"&amp;H$5&amp;"_"&amp;H$3&amp;"_"&amp;H$4&amp;".xlsx"", firstrow(variables) sheet("&amp;""""&amp;H173&amp;""""&amp;", replace) keepcellfmt"</f>
        <v>export excel "$provincias_significativas\malos\output_malos_bajo_ingreso_simulacion_3.xlsx", firstrow(variables) sheet("Mariscal Ramon Castilla", replace) keepcellfmt</v>
      </c>
      <c r="J173" s="18">
        <v>108</v>
      </c>
      <c r="K173" t="str">
        <f>BUSCARV(J173;[1]NOTAS!$A$2:$B$92;2;0)</f>
        <v>Maynas</v>
      </c>
      <c r="L173" t="str">
        <f t="shared" ref="L173" si="293">"export excel ""$provincias_significativas\"&amp;K$5&amp;"\output_"&amp;K$5&amp;"_"&amp;K$3&amp;"_"&amp;K$4&amp;".xlsx"", firstrow(variables) sheet("&amp;""""&amp;K173&amp;""""&amp;", replace) keepcellfmt"</f>
        <v>export excel "$provincias_significativas\malos\output_malos_bajo_ingreso_simulacion_4.xlsx", firstrow(variables) sheet("Maynas", replace) keepcellfmt</v>
      </c>
    </row>
    <row r="174" spans="1:12">
      <c r="A174" s="15">
        <v>153</v>
      </c>
      <c r="B174" t="str">
        <f>BUSCARV(A174;[1]NOTAS!$A$2:$B$92;2;0)</f>
        <v>Tambopata</v>
      </c>
      <c r="C174" t="s">
        <v>105</v>
      </c>
      <c r="D174" s="16">
        <v>112</v>
      </c>
      <c r="E174" t="str">
        <f>BUSCARV(D174;[1]NOTAS!$A$2:$B$92;2;0)</f>
        <v>Moyobamba</v>
      </c>
      <c r="F174" t="s">
        <v>105</v>
      </c>
      <c r="G174" s="17">
        <v>107</v>
      </c>
      <c r="H174" t="str">
        <f>BUSCARV(G174;[1]NOTAS!$A$2:$B$92;2;0)</f>
        <v>Mariscal Ramon Castilla</v>
      </c>
      <c r="I174" t="s">
        <v>105</v>
      </c>
      <c r="J174" s="18">
        <v>108</v>
      </c>
      <c r="K174" t="str">
        <f>BUSCARV(J174;[1]NOTAS!$A$2:$B$92;2;0)</f>
        <v>Maynas</v>
      </c>
      <c r="L174" t="s">
        <v>105</v>
      </c>
    </row>
    <row r="175" spans="1:12">
      <c r="A175" s="15">
        <v>153</v>
      </c>
      <c r="B175" t="str">
        <f>BUSCARV(A175;[1]NOTAS!$A$2:$B$92;2;0)</f>
        <v>Tambopata</v>
      </c>
      <c r="C175" t="s">
        <v>106</v>
      </c>
      <c r="D175" s="16">
        <v>112</v>
      </c>
      <c r="E175" t="str">
        <f>BUSCARV(D175;[1]NOTAS!$A$2:$B$92;2;0)</f>
        <v>Moyobamba</v>
      </c>
      <c r="F175" t="s">
        <v>106</v>
      </c>
      <c r="G175" s="17">
        <v>107</v>
      </c>
      <c r="H175" t="str">
        <f>BUSCARV(G175;[1]NOTAS!$A$2:$B$92;2;0)</f>
        <v>Mariscal Ramon Castilla</v>
      </c>
      <c r="I175" t="s">
        <v>106</v>
      </c>
      <c r="J175" s="18">
        <v>108</v>
      </c>
      <c r="K175" t="str">
        <f>BUSCARV(J175;[1]NOTAS!$A$2:$B$92;2;0)</f>
        <v>Maynas</v>
      </c>
      <c r="L175" t="s">
        <v>106</v>
      </c>
    </row>
    <row r="176" spans="1:12">
      <c r="A176" s="15">
        <v>153</v>
      </c>
      <c r="B176" t="str">
        <f>BUSCARV(A176;[1]NOTAS!$A$2:$B$92;2;0)</f>
        <v>Tambopata</v>
      </c>
      <c r="C176" t="str">
        <f>"nogrid labsize(*0.6)) xline(37, lcolor(ltblue) ) ylabel(,nogrid) ytitle(""Pobreza Estandarizada"", size(*0.7)) title("&amp;""""&amp;"Pobreza de la Provincia "&amp;B176&amp;""&amp;""""&amp;",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  <c r="D176" s="16">
        <v>112</v>
      </c>
      <c r="E176" t="str">
        <f>BUSCARV(D176;[1]NOTAS!$A$2:$B$92;2;0)</f>
        <v>Moyobamba</v>
      </c>
      <c r="F176" t="str">
        <f t="shared" ref="F176" si="294">"nogrid labsize(*0.6)) xline(37, lcolor(ltblue) ) ylabel(,nogrid) ytitle(""Pobreza Estandarizada"", size(*0.7)) title("&amp;""""&amp;"Pobreza de la Provincia "&amp;E176&amp;""&amp;""""&amp;",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  <c r="G176" s="17">
        <v>107</v>
      </c>
      <c r="H176" t="str">
        <f>BUSCARV(G176;[1]NOTAS!$A$2:$B$92;2;0)</f>
        <v>Mariscal Ramon Castilla</v>
      </c>
      <c r="I176" t="str">
        <f t="shared" ref="I176" si="295">"nogrid labsize(*0.6)) xline(37, lcolor(ltblue) ) ylabel(,nogrid) ytitle(""Pobreza Estandarizada"", size(*0.7)) title("&amp;""""&amp;"Pobreza de la Provincia "&amp;H176&amp;""&amp;""""&amp;",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  <c r="J176" s="18">
        <v>108</v>
      </c>
      <c r="K176" t="str">
        <f>BUSCARV(J176;[1]NOTAS!$A$2:$B$92;2;0)</f>
        <v>Maynas</v>
      </c>
      <c r="L176" t="str">
        <f t="shared" ref="L176" si="296">"nogrid labsize(*0.6)) xline(37, lcolor(ltblue) ) ylabel(,nogrid) ytitle(""Pobreza Estandarizada"", size(*0.7)) title("&amp;""""&amp;"Pobreza de la Provincia "&amp;K176&amp;""&amp;""""&amp;",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Maynas", size(10pt)) graphregion(color(white)) legend(label(1 "Observado") label(2 "SCM") label(3 "SCM Spillover"))</v>
      </c>
    </row>
    <row r="177" spans="1:12">
      <c r="A177" s="15">
        <v>153</v>
      </c>
      <c r="B177" t="str">
        <f>BUSCARV(A177;[1]NOTAS!$A$2:$B$92;2;0)</f>
        <v>Tambopata</v>
      </c>
      <c r="C177" t="str">
        <f>"graph export "&amp;""""&amp;"$provincias_significativas\graficos\"&amp;B$5&amp;"\provincia_"&amp;B177&amp;"_var_"&amp;B$3&amp;"_"&amp;B$4&amp;".png"&amp;""""&amp;", as (png) replace"</f>
        <v>graph export "$provincias_significativas\graficos\malos\provincia_Tambopata_var_bajo_ingreso_simulacion_1.png", as (png) replace</v>
      </c>
      <c r="D177" s="16">
        <v>112</v>
      </c>
      <c r="E177" t="str">
        <f>BUSCARV(D177;[1]NOTAS!$A$2:$B$92;2;0)</f>
        <v>Moyobamba</v>
      </c>
      <c r="F177" t="str">
        <f t="shared" ref="F177" si="297">"graph export "&amp;""""&amp;"$provincias_significativas\graficos\"&amp;E$5&amp;"\provincia_"&amp;E177&amp;"_var_"&amp;E$3&amp;"_"&amp;E$4&amp;".png"&amp;""""&amp;", as (png) replace"</f>
        <v>graph export "$provincias_significativas\graficos\malos\provincia_Moyobamba_var_bajo_ingreso_simulacion_2.png", as (png) replace</v>
      </c>
      <c r="G177" s="17">
        <v>107</v>
      </c>
      <c r="H177" t="str">
        <f>BUSCARV(G177;[1]NOTAS!$A$2:$B$92;2;0)</f>
        <v>Mariscal Ramon Castilla</v>
      </c>
      <c r="I177" t="str">
        <f t="shared" ref="I177" si="298">"graph export "&amp;""""&amp;"$provincias_significativas\graficos\"&amp;H$5&amp;"\provincia_"&amp;H177&amp;"_var_"&amp;H$3&amp;"_"&amp;H$4&amp;".png"&amp;""""&amp;", as (png) replace"</f>
        <v>graph export "$provincias_significativas\graficos\malos\provincia_Mariscal Ramon Castilla_var_bajo_ingreso_simulacion_3.png", as (png) replace</v>
      </c>
      <c r="J177" s="18">
        <v>108</v>
      </c>
      <c r="K177" t="str">
        <f>BUSCARV(J177;[1]NOTAS!$A$2:$B$92;2;0)</f>
        <v>Maynas</v>
      </c>
      <c r="L177" t="str">
        <f t="shared" ref="L177" si="299">"graph export "&amp;""""&amp;"$provincias_significativas\graficos\"&amp;K$5&amp;"\provincia_"&amp;K177&amp;"_var_"&amp;K$3&amp;"_"&amp;K$4&amp;".png"&amp;""""&amp;", as (png) replace"</f>
        <v>graph export "$provincias_significativas\graficos\malos\provincia_Maynas_var_bajo_ingreso_simulacion_4.png", as (png) replace</v>
      </c>
    </row>
    <row r="178" spans="1:12">
      <c r="A178" s="15">
        <v>153</v>
      </c>
      <c r="B178" t="str">
        <f>BUSCARV(A178;[1]NOTAS!$A$2:$B$92;2;0)</f>
        <v>Tambopata</v>
      </c>
      <c r="C178" t="str">
        <f>"putexcel set "&amp;""""&amp;"$provincias_significativas\"&amp;B$5&amp;"\output_"&amp;B$5&amp;"_"&amp;B$3&amp;"_"&amp;B$4&amp;".xlsx"&amp;""""&amp;", sheet("&amp;""""&amp;B178&amp;""""&amp;") modify"</f>
        <v>putexcel set "$provincias_significativas\malos\output_malos_bajo_ingreso_simulacion_1.xlsx", sheet("Tambopata") modify</v>
      </c>
      <c r="D178" s="16">
        <v>112</v>
      </c>
      <c r="E178" t="str">
        <f>BUSCARV(D178;[1]NOTAS!$A$2:$B$92;2;0)</f>
        <v>Moyobamba</v>
      </c>
      <c r="F178" t="str">
        <f t="shared" ref="F178" si="300">"putexcel set "&amp;""""&amp;"$provincias_significativas\"&amp;E$5&amp;"\output_"&amp;E$5&amp;"_"&amp;E$3&amp;"_"&amp;E$4&amp;".xlsx"&amp;""""&amp;", sheet("&amp;""""&amp;E178&amp;""""&amp;") modify"</f>
        <v>putexcel set "$provincias_significativas\malos\output_malos_bajo_ingreso_simulacion_2.xlsx", sheet("Moyobamba") modify</v>
      </c>
      <c r="G178" s="17">
        <v>107</v>
      </c>
      <c r="H178" t="str">
        <f>BUSCARV(G178;[1]NOTAS!$A$2:$B$92;2;0)</f>
        <v>Mariscal Ramon Castilla</v>
      </c>
      <c r="I178" t="str">
        <f t="shared" ref="I178" si="301">"putexcel set "&amp;""""&amp;"$provincias_significativas\"&amp;H$5&amp;"\output_"&amp;H$5&amp;"_"&amp;H$3&amp;"_"&amp;H$4&amp;".xlsx"&amp;""""&amp;", sheet("&amp;""""&amp;H178&amp;""""&amp;") modify"</f>
        <v>putexcel set "$provincias_significativas\malos\output_malos_bajo_ingreso_simulacion_3.xlsx", sheet("Mariscal Ramon Castilla") modify</v>
      </c>
      <c r="J178" s="18">
        <v>108</v>
      </c>
      <c r="K178" t="str">
        <f>BUSCARV(J178;[1]NOTAS!$A$2:$B$92;2;0)</f>
        <v>Maynas</v>
      </c>
      <c r="L178" t="str">
        <f t="shared" ref="L178" si="302">"putexcel set "&amp;""""&amp;"$provincias_significativas\"&amp;K$5&amp;"\output_"&amp;K$5&amp;"_"&amp;K$3&amp;"_"&amp;K$4&amp;".xlsx"&amp;""""&amp;", sheet("&amp;""""&amp;K178&amp;""""&amp;") modify"</f>
        <v>putexcel set "$provincias_significativas\malos\output_malos_bajo_ingreso_simulacion_4.xlsx", sheet("Maynas") modify</v>
      </c>
    </row>
    <row r="179" spans="1:12">
      <c r="A179" s="15">
        <v>153</v>
      </c>
      <c r="B179" t="str">
        <f>BUSCARV(A179;[1]NOTAS!$A$2:$B$92;2;0)</f>
        <v>Tambopata</v>
      </c>
      <c r="C179" t="str">
        <f>"putexcel J1=picture("&amp;""""&amp;"$provincias_significativas\graficos\"&amp;B$5&amp;"\provincia_"&amp;B179&amp;"_var_"&amp;B$3&amp;"_"&amp;B$2&amp;".png"&amp;""""&amp;")"</f>
        <v>putexcel J1=picture("$provincias_significativas\graficos\malos\provincia_Tambopata_var_bajo_ingreso_simulacion_1.png")</v>
      </c>
      <c r="D179" s="16">
        <v>112</v>
      </c>
      <c r="E179" t="str">
        <f>BUSCARV(D179;[1]NOTAS!$A$2:$B$92;2;0)</f>
        <v>Moyobamba</v>
      </c>
      <c r="F179" t="str">
        <f t="shared" ref="F179" si="303">"putexcel J1=picture("&amp;""""&amp;"$provincias_significativas\graficos\"&amp;E$5&amp;"\provincia_"&amp;E179&amp;"_var_"&amp;E$3&amp;"_"&amp;E$2&amp;".png"&amp;""""&amp;")"</f>
        <v>putexcel J1=picture("$provincias_significativas\graficos\malos\provincia_Moyobamba_var_bajo_ingreso_simulacion_2.png")</v>
      </c>
      <c r="G179" s="17">
        <v>107</v>
      </c>
      <c r="H179" t="str">
        <f>BUSCARV(G179;[1]NOTAS!$A$2:$B$92;2;0)</f>
        <v>Mariscal Ramon Castilla</v>
      </c>
      <c r="I179" t="str">
        <f t="shared" ref="I179" si="304">"putexcel J1=picture("&amp;""""&amp;"$provincias_significativas\graficos\"&amp;H$5&amp;"\provincia_"&amp;H179&amp;"_var_"&amp;H$3&amp;"_"&amp;H$2&amp;".png"&amp;""""&amp;")"</f>
        <v>putexcel J1=picture("$provincias_significativas\graficos\malos\provincia_Mariscal Ramon Castilla_var_bajo_ingreso_simulacion_3.png")</v>
      </c>
      <c r="J179" s="18">
        <v>108</v>
      </c>
      <c r="K179" t="str">
        <f>BUSCARV(J179;[1]NOTAS!$A$2:$B$92;2;0)</f>
        <v>Maynas</v>
      </c>
      <c r="L179" t="str">
        <f t="shared" ref="L179" si="305">"putexcel J1=picture("&amp;""""&amp;"$provincias_significativas\graficos\"&amp;K$5&amp;"\provincia_"&amp;K179&amp;"_var_"&amp;K$3&amp;"_"&amp;K$2&amp;".png"&amp;""""&amp;")"</f>
        <v>putexcel J1=picture("$provincias_significativas\graficos\malos\provincia_Maynas_var_bajo_ingreso_simulacion_4.png")</v>
      </c>
    </row>
    <row r="180" spans="1:12">
      <c r="A180" s="15">
        <v>153</v>
      </c>
      <c r="B180" t="str">
        <f>BUSCARV(A180;[1]NOTAS!$A$2:$B$92;2;0)</f>
        <v>Tambopata</v>
      </c>
      <c r="C180" t="s">
        <v>108</v>
      </c>
      <c r="D180" s="16">
        <v>112</v>
      </c>
      <c r="E180" t="str">
        <f>BUSCARV(D180;[1]NOTAS!$A$2:$B$92;2;0)</f>
        <v>Moyobamba</v>
      </c>
      <c r="F180" t="s">
        <v>108</v>
      </c>
      <c r="G180" s="17">
        <v>107</v>
      </c>
      <c r="H180" t="str">
        <f>BUSCARV(G180;[1]NOTAS!$A$2:$B$92;2;0)</f>
        <v>Mariscal Ramon Castilla</v>
      </c>
      <c r="I180" t="s">
        <v>108</v>
      </c>
      <c r="J180" s="18">
        <v>108</v>
      </c>
      <c r="K180" t="str">
        <f>BUSCARV(J180;[1]NOTAS!$A$2:$B$92;2;0)</f>
        <v>Maynas</v>
      </c>
      <c r="L180" t="s">
        <v>108</v>
      </c>
    </row>
    <row r="181" spans="1:12">
      <c r="A181" s="15">
        <v>157</v>
      </c>
      <c r="B181" t="str">
        <f>BUSCARV(A181;[1]NOTAS!$A$2:$B$92;2;0)</f>
        <v>Tocache</v>
      </c>
      <c r="C181" t="str">
        <f>"if `j'=="&amp;A181&amp;" {"</f>
        <v>if `j'==157 {</v>
      </c>
      <c r="D181" s="16">
        <v>129</v>
      </c>
      <c r="E181" t="str">
        <f>BUSCARV(D181;[1]NOTAS!$A$2:$B$92;2;0)</f>
        <v>Pisco</v>
      </c>
      <c r="F181" t="str">
        <f t="shared" ref="F181" si="306">"if `j'=="&amp;D181&amp;" {"</f>
        <v>if `j'==129 {</v>
      </c>
      <c r="G181" s="17">
        <v>112</v>
      </c>
      <c r="H181" t="str">
        <f>BUSCARV(G181;[1]NOTAS!$A$2:$B$92;2;0)</f>
        <v>Moyobamba</v>
      </c>
      <c r="I181" t="str">
        <f t="shared" ref="I181" si="307">"if `j'=="&amp;G181&amp;" {"</f>
        <v>if `j'==112 {</v>
      </c>
      <c r="J181" s="18">
        <v>112</v>
      </c>
      <c r="K181" t="str">
        <f>BUSCARV(J181;[1]NOTAS!$A$2:$B$92;2;0)</f>
        <v>Moyobamba</v>
      </c>
      <c r="L181" t="str">
        <f t="shared" ref="L181" si="308">"if `j'=="&amp;J181&amp;" {"</f>
        <v>if `j'==112 {</v>
      </c>
    </row>
    <row r="182" spans="1:12">
      <c r="A182" s="15">
        <v>157</v>
      </c>
      <c r="B182" t="str">
        <f>BUSCARV(A182;[1]NOTAS!$A$2:$B$92;2;0)</f>
        <v>Tocache</v>
      </c>
      <c r="C182" t="str">
        <f>"export excel ""$provincias_significativas\"&amp;B$5&amp;"\output_"&amp;B$5&amp;"_"&amp;B$3&amp;"_"&amp;B$4&amp;".xlsx"", firstrow(variables) sheet("&amp;""""&amp;B182&amp;""""&amp;", replace) keepcellfmt"</f>
        <v>export excel "$provincias_significativas\malos\output_malos_bajo_ingreso_simulacion_1.xlsx", firstrow(variables) sheet("Tocache", replace) keepcellfmt</v>
      </c>
      <c r="D182" s="16">
        <v>129</v>
      </c>
      <c r="E182" t="str">
        <f>BUSCARV(D182;[1]NOTAS!$A$2:$B$92;2;0)</f>
        <v>Pisco</v>
      </c>
      <c r="F182" t="str">
        <f t="shared" ref="F182" si="309">"export excel ""$provincias_significativas\"&amp;E$5&amp;"\output_"&amp;E$5&amp;"_"&amp;E$3&amp;"_"&amp;E$4&amp;".xlsx"", firstrow(variables) sheet("&amp;""""&amp;E182&amp;""""&amp;", replace) keepcellfmt"</f>
        <v>export excel "$provincias_significativas\malos\output_malos_bajo_ingreso_simulacion_2.xlsx", firstrow(variables) sheet("Pisco", replace) keepcellfmt</v>
      </c>
      <c r="G182" s="17">
        <v>112</v>
      </c>
      <c r="H182" t="str">
        <f>BUSCARV(G182;[1]NOTAS!$A$2:$B$92;2;0)</f>
        <v>Moyobamba</v>
      </c>
      <c r="I182" t="str">
        <f t="shared" ref="I182" si="310">"export excel ""$provincias_significativas\"&amp;H$5&amp;"\output_"&amp;H$5&amp;"_"&amp;H$3&amp;"_"&amp;H$4&amp;".xlsx"", firstrow(variables) sheet("&amp;""""&amp;H182&amp;""""&amp;", replace) keepcellfmt"</f>
        <v>export excel "$provincias_significativas\malos\output_malos_bajo_ingreso_simulacion_3.xlsx", firstrow(variables) sheet("Moyobamba", replace) keepcellfmt</v>
      </c>
      <c r="J182" s="18">
        <v>112</v>
      </c>
      <c r="K182" t="str">
        <f>BUSCARV(J182;[1]NOTAS!$A$2:$B$92;2;0)</f>
        <v>Moyobamba</v>
      </c>
      <c r="L182" t="str">
        <f t="shared" ref="L182" si="311">"export excel ""$provincias_significativas\"&amp;K$5&amp;"\output_"&amp;K$5&amp;"_"&amp;K$3&amp;"_"&amp;K$4&amp;".xlsx"", firstrow(variables) sheet("&amp;""""&amp;K182&amp;""""&amp;", replace) keepcellfmt"</f>
        <v>export excel "$provincias_significativas\malos\output_malos_bajo_ingreso_simulacion_4.xlsx", firstrow(variables) sheet("Moyobamba", replace) keepcellfmt</v>
      </c>
    </row>
    <row r="183" spans="1:12">
      <c r="A183" s="15">
        <v>157</v>
      </c>
      <c r="B183" t="str">
        <f>BUSCARV(A183;[1]NOTAS!$A$2:$B$92;2;0)</f>
        <v>Tocache</v>
      </c>
      <c r="C183" t="s">
        <v>105</v>
      </c>
      <c r="D183" s="16">
        <v>129</v>
      </c>
      <c r="E183" t="str">
        <f>BUSCARV(D183;[1]NOTAS!$A$2:$B$92;2;0)</f>
        <v>Pisco</v>
      </c>
      <c r="F183" t="s">
        <v>105</v>
      </c>
      <c r="G183" s="17">
        <v>112</v>
      </c>
      <c r="H183" t="str">
        <f>BUSCARV(G183;[1]NOTAS!$A$2:$B$92;2;0)</f>
        <v>Moyobamba</v>
      </c>
      <c r="I183" t="s">
        <v>105</v>
      </c>
      <c r="J183" s="18">
        <v>112</v>
      </c>
      <c r="K183" t="str">
        <f>BUSCARV(J183;[1]NOTAS!$A$2:$B$92;2;0)</f>
        <v>Moyobamba</v>
      </c>
      <c r="L183" t="s">
        <v>105</v>
      </c>
    </row>
    <row r="184" spans="1:12">
      <c r="A184" s="15">
        <v>157</v>
      </c>
      <c r="B184" t="str">
        <f>BUSCARV(A184;[1]NOTAS!$A$2:$B$92;2;0)</f>
        <v>Tocache</v>
      </c>
      <c r="C184" t="s">
        <v>106</v>
      </c>
      <c r="D184" s="16">
        <v>129</v>
      </c>
      <c r="E184" t="str">
        <f>BUSCARV(D184;[1]NOTAS!$A$2:$B$92;2;0)</f>
        <v>Pisco</v>
      </c>
      <c r="F184" t="s">
        <v>106</v>
      </c>
      <c r="G184" s="17">
        <v>112</v>
      </c>
      <c r="H184" t="str">
        <f>BUSCARV(G184;[1]NOTAS!$A$2:$B$92;2;0)</f>
        <v>Moyobamba</v>
      </c>
      <c r="I184" t="s">
        <v>106</v>
      </c>
      <c r="J184" s="18">
        <v>112</v>
      </c>
      <c r="K184" t="str">
        <f>BUSCARV(J184;[1]NOTAS!$A$2:$B$92;2;0)</f>
        <v>Moyobamba</v>
      </c>
      <c r="L184" t="s">
        <v>106</v>
      </c>
    </row>
    <row r="185" spans="1:12">
      <c r="A185" s="15">
        <v>157</v>
      </c>
      <c r="B185" t="str">
        <f>BUSCARV(A185;[1]NOTAS!$A$2:$B$92;2;0)</f>
        <v>Tocache</v>
      </c>
      <c r="C185" t="str">
        <f>"nogrid labsize(*0.6)) xline(37, lcolor(ltblue) ) ylabel(,nogrid) ytitle(""Pobreza Estandarizada"", size(*0.7)) title("&amp;""""&amp;"Pobreza de la Provincia "&amp;B185&amp;""&amp;""""&amp;",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Tocache", size(10pt)) graphregion(color(white)) legend(label(1 "Observado") label(2 "SCM") label(3 "SCM Spillover"))</v>
      </c>
      <c r="D185" s="16">
        <v>129</v>
      </c>
      <c r="E185" t="str">
        <f>BUSCARV(D185;[1]NOTAS!$A$2:$B$92;2;0)</f>
        <v>Pisco</v>
      </c>
      <c r="F185" t="str">
        <f t="shared" ref="F185" si="312">"nogrid labsize(*0.6)) xline(37, lcolor(ltblue) ) ylabel(,nogrid) ytitle(""Pobreza Estandarizada"", size(*0.7)) title("&amp;""""&amp;"Pobreza de la Provincia "&amp;E185&amp;""&amp;""""&amp;",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  <c r="G185" s="17">
        <v>112</v>
      </c>
      <c r="H185" t="str">
        <f>BUSCARV(G185;[1]NOTAS!$A$2:$B$92;2;0)</f>
        <v>Moyobamba</v>
      </c>
      <c r="I185" t="str">
        <f t="shared" ref="I185" si="313">"nogrid labsize(*0.6)) xline(37, lcolor(ltblue) ) ylabel(,nogrid) ytitle(""Pobreza Estandarizada"", size(*0.7)) title("&amp;""""&amp;"Pobreza de la Provincia "&amp;H185&amp;""&amp;""""&amp;",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  <c r="J185" s="18">
        <v>112</v>
      </c>
      <c r="K185" t="str">
        <f>BUSCARV(J185;[1]NOTAS!$A$2:$B$92;2;0)</f>
        <v>Moyobamba</v>
      </c>
      <c r="L185" t="str">
        <f t="shared" ref="L185" si="314">"nogrid labsize(*0.6)) xline(37, lcolor(ltblue) ) ylabel(,nogrid) ytitle(""Pobreza Estandarizada"", size(*0.7)) title("&amp;""""&amp;"Pobreza de la Provincia "&amp;K185&amp;""&amp;""""&amp;",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</row>
    <row r="186" spans="1:12">
      <c r="A186" s="15">
        <v>157</v>
      </c>
      <c r="B186" t="str">
        <f>BUSCARV(A186;[1]NOTAS!$A$2:$B$92;2;0)</f>
        <v>Tocache</v>
      </c>
      <c r="C186" t="str">
        <f>"graph export "&amp;""""&amp;"$provincias_significativas\graficos\"&amp;B$5&amp;"\provincia_"&amp;B186&amp;"_var_"&amp;B$3&amp;"_"&amp;B$4&amp;".png"&amp;""""&amp;", as (png) replace"</f>
        <v>graph export "$provincias_significativas\graficos\malos\provincia_Tocache_var_bajo_ingreso_simulacion_1.png", as (png) replace</v>
      </c>
      <c r="D186" s="16">
        <v>129</v>
      </c>
      <c r="E186" t="str">
        <f>BUSCARV(D186;[1]NOTAS!$A$2:$B$92;2;0)</f>
        <v>Pisco</v>
      </c>
      <c r="F186" t="str">
        <f t="shared" ref="F186" si="315">"graph export "&amp;""""&amp;"$provincias_significativas\graficos\"&amp;E$5&amp;"\provincia_"&amp;E186&amp;"_var_"&amp;E$3&amp;"_"&amp;E$4&amp;".png"&amp;""""&amp;", as (png) replace"</f>
        <v>graph export "$provincias_significativas\graficos\malos\provincia_Pisco_var_bajo_ingreso_simulacion_2.png", as (png) replace</v>
      </c>
      <c r="G186" s="17">
        <v>112</v>
      </c>
      <c r="H186" t="str">
        <f>BUSCARV(G186;[1]NOTAS!$A$2:$B$92;2;0)</f>
        <v>Moyobamba</v>
      </c>
      <c r="I186" t="str">
        <f t="shared" ref="I186" si="316">"graph export "&amp;""""&amp;"$provincias_significativas\graficos\"&amp;H$5&amp;"\provincia_"&amp;H186&amp;"_var_"&amp;H$3&amp;"_"&amp;H$4&amp;".png"&amp;""""&amp;", as (png) replace"</f>
        <v>graph export "$provincias_significativas\graficos\malos\provincia_Moyobamba_var_bajo_ingreso_simulacion_3.png", as (png) replace</v>
      </c>
      <c r="J186" s="18">
        <v>112</v>
      </c>
      <c r="K186" t="str">
        <f>BUSCARV(J186;[1]NOTAS!$A$2:$B$92;2;0)</f>
        <v>Moyobamba</v>
      </c>
      <c r="L186" t="str">
        <f t="shared" ref="L186" si="317">"graph export "&amp;""""&amp;"$provincias_significativas\graficos\"&amp;K$5&amp;"\provincia_"&amp;K186&amp;"_var_"&amp;K$3&amp;"_"&amp;K$4&amp;".png"&amp;""""&amp;", as (png) replace"</f>
        <v>graph export "$provincias_significativas\graficos\malos\provincia_Moyobamba_var_bajo_ingreso_simulacion_4.png", as (png) replace</v>
      </c>
    </row>
    <row r="187" spans="1:12">
      <c r="A187" s="15">
        <v>157</v>
      </c>
      <c r="B187" t="str">
        <f>BUSCARV(A187;[1]NOTAS!$A$2:$B$92;2;0)</f>
        <v>Tocache</v>
      </c>
      <c r="C187" t="str">
        <f>"putexcel set "&amp;""""&amp;"$provincias_significativas\"&amp;B$5&amp;"\output_"&amp;B$5&amp;"_"&amp;B$3&amp;"_"&amp;B$4&amp;".xlsx"&amp;""""&amp;", sheet("&amp;""""&amp;B187&amp;""""&amp;") modify"</f>
        <v>putexcel set "$provincias_significativas\malos\output_malos_bajo_ingreso_simulacion_1.xlsx", sheet("Tocache") modify</v>
      </c>
      <c r="D187" s="16">
        <v>129</v>
      </c>
      <c r="E187" t="str">
        <f>BUSCARV(D187;[1]NOTAS!$A$2:$B$92;2;0)</f>
        <v>Pisco</v>
      </c>
      <c r="F187" t="str">
        <f t="shared" ref="F187" si="318">"putexcel set "&amp;""""&amp;"$provincias_significativas\"&amp;E$5&amp;"\output_"&amp;E$5&amp;"_"&amp;E$3&amp;"_"&amp;E$4&amp;".xlsx"&amp;""""&amp;", sheet("&amp;""""&amp;E187&amp;""""&amp;") modify"</f>
        <v>putexcel set "$provincias_significativas\malos\output_malos_bajo_ingreso_simulacion_2.xlsx", sheet("Pisco") modify</v>
      </c>
      <c r="G187" s="17">
        <v>112</v>
      </c>
      <c r="H187" t="str">
        <f>BUSCARV(G187;[1]NOTAS!$A$2:$B$92;2;0)</f>
        <v>Moyobamba</v>
      </c>
      <c r="I187" t="str">
        <f t="shared" ref="I187" si="319">"putexcel set "&amp;""""&amp;"$provincias_significativas\"&amp;H$5&amp;"\output_"&amp;H$5&amp;"_"&amp;H$3&amp;"_"&amp;H$4&amp;".xlsx"&amp;""""&amp;", sheet("&amp;""""&amp;H187&amp;""""&amp;") modify"</f>
        <v>putexcel set "$provincias_significativas\malos\output_malos_bajo_ingreso_simulacion_3.xlsx", sheet("Moyobamba") modify</v>
      </c>
      <c r="J187" s="18">
        <v>112</v>
      </c>
      <c r="K187" t="str">
        <f>BUSCARV(J187;[1]NOTAS!$A$2:$B$92;2;0)</f>
        <v>Moyobamba</v>
      </c>
      <c r="L187" t="str">
        <f t="shared" ref="L187" si="320">"putexcel set "&amp;""""&amp;"$provincias_significativas\"&amp;K$5&amp;"\output_"&amp;K$5&amp;"_"&amp;K$3&amp;"_"&amp;K$4&amp;".xlsx"&amp;""""&amp;", sheet("&amp;""""&amp;K187&amp;""""&amp;") modify"</f>
        <v>putexcel set "$provincias_significativas\malos\output_malos_bajo_ingreso_simulacion_4.xlsx", sheet("Moyobamba") modify</v>
      </c>
    </row>
    <row r="188" spans="1:12">
      <c r="A188" s="15">
        <v>157</v>
      </c>
      <c r="B188" t="str">
        <f>BUSCARV(A188;[1]NOTAS!$A$2:$B$92;2;0)</f>
        <v>Tocache</v>
      </c>
      <c r="C188" t="str">
        <f>"putexcel J1=picture("&amp;""""&amp;"$provincias_significativas\graficos\"&amp;B$5&amp;"\provincia_"&amp;B188&amp;"_var_"&amp;B$3&amp;"_"&amp;B$2&amp;".png"&amp;""""&amp;")"</f>
        <v>putexcel J1=picture("$provincias_significativas\graficos\malos\provincia_Tocache_var_bajo_ingreso_simulacion_1.png")</v>
      </c>
      <c r="D188" s="16">
        <v>129</v>
      </c>
      <c r="E188" t="str">
        <f>BUSCARV(D188;[1]NOTAS!$A$2:$B$92;2;0)</f>
        <v>Pisco</v>
      </c>
      <c r="F188" t="str">
        <f t="shared" ref="F188" si="321">"putexcel J1=picture("&amp;""""&amp;"$provincias_significativas\graficos\"&amp;E$5&amp;"\provincia_"&amp;E188&amp;"_var_"&amp;E$3&amp;"_"&amp;E$2&amp;".png"&amp;""""&amp;")"</f>
        <v>putexcel J1=picture("$provincias_significativas\graficos\malos\provincia_Pisco_var_bajo_ingreso_simulacion_2.png")</v>
      </c>
      <c r="G188" s="17">
        <v>112</v>
      </c>
      <c r="H188" t="str">
        <f>BUSCARV(G188;[1]NOTAS!$A$2:$B$92;2;0)</f>
        <v>Moyobamba</v>
      </c>
      <c r="I188" t="str">
        <f t="shared" ref="I188" si="322">"putexcel J1=picture("&amp;""""&amp;"$provincias_significativas\graficos\"&amp;H$5&amp;"\provincia_"&amp;H188&amp;"_var_"&amp;H$3&amp;"_"&amp;H$2&amp;".png"&amp;""""&amp;")"</f>
        <v>putexcel J1=picture("$provincias_significativas\graficos\malos\provincia_Moyobamba_var_bajo_ingreso_simulacion_3.png")</v>
      </c>
      <c r="J188" s="18">
        <v>112</v>
      </c>
      <c r="K188" t="str">
        <f>BUSCARV(J188;[1]NOTAS!$A$2:$B$92;2;0)</f>
        <v>Moyobamba</v>
      </c>
      <c r="L188" t="str">
        <f t="shared" ref="L188" si="323">"putexcel J1=picture("&amp;""""&amp;"$provincias_significativas\graficos\"&amp;K$5&amp;"\provincia_"&amp;K188&amp;"_var_"&amp;K$3&amp;"_"&amp;K$2&amp;".png"&amp;""""&amp;")"</f>
        <v>putexcel J1=picture("$provincias_significativas\graficos\malos\provincia_Moyobamba_var_bajo_ingreso_simulacion_4.png")</v>
      </c>
    </row>
    <row r="189" spans="1:12">
      <c r="A189" s="15">
        <v>157</v>
      </c>
      <c r="B189" t="str">
        <f>BUSCARV(A189;[1]NOTAS!$A$2:$B$92;2;0)</f>
        <v>Tocache</v>
      </c>
      <c r="C189" t="s">
        <v>108</v>
      </c>
      <c r="D189" s="16">
        <v>129</v>
      </c>
      <c r="E189" t="str">
        <f>BUSCARV(D189;[1]NOTAS!$A$2:$B$92;2;0)</f>
        <v>Pisco</v>
      </c>
      <c r="F189" t="s">
        <v>108</v>
      </c>
      <c r="G189" s="17">
        <v>112</v>
      </c>
      <c r="H189" t="str">
        <f>BUSCARV(G189;[1]NOTAS!$A$2:$B$92;2;0)</f>
        <v>Moyobamba</v>
      </c>
      <c r="I189" t="s">
        <v>108</v>
      </c>
      <c r="J189" s="18">
        <v>112</v>
      </c>
      <c r="K189" t="str">
        <f>BUSCARV(J189;[1]NOTAS!$A$2:$B$92;2;0)</f>
        <v>Moyobamba</v>
      </c>
      <c r="L189" t="s">
        <v>108</v>
      </c>
    </row>
    <row r="190" spans="1:12">
      <c r="A190" s="15">
        <v>158</v>
      </c>
      <c r="B190" t="str">
        <f>BUSCARV(A190;[1]NOTAS!$A$2:$B$92;2;0)</f>
        <v>Trujillo</v>
      </c>
      <c r="C190" t="str">
        <f>"if `j'=="&amp;A190&amp;" {"</f>
        <v>if `j'==158 {</v>
      </c>
      <c r="D190" s="16">
        <v>139</v>
      </c>
      <c r="E190" t="str">
        <f>BUSCARV(D190;[1]NOTAS!$A$2:$B$92;2;0)</f>
        <v>San Ignacio</v>
      </c>
      <c r="F190" t="str">
        <f t="shared" ref="F190" si="324">"if `j'=="&amp;D190&amp;" {"</f>
        <v>if `j'==139 {</v>
      </c>
      <c r="G190" s="17">
        <v>129</v>
      </c>
      <c r="H190" t="str">
        <f>BUSCARV(G190;[1]NOTAS!$A$2:$B$92;2;0)</f>
        <v>Pisco</v>
      </c>
      <c r="I190" t="str">
        <f t="shared" ref="I190" si="325">"if `j'=="&amp;G190&amp;" {"</f>
        <v>if `j'==129 {</v>
      </c>
      <c r="J190" s="18">
        <v>129</v>
      </c>
      <c r="K190" t="str">
        <f>BUSCARV(J190;[1]NOTAS!$A$2:$B$92;2;0)</f>
        <v>Pisco</v>
      </c>
      <c r="L190" t="str">
        <f t="shared" ref="L190" si="326">"if `j'=="&amp;J190&amp;" {"</f>
        <v>if `j'==129 {</v>
      </c>
    </row>
    <row r="191" spans="1:12">
      <c r="A191" s="15">
        <v>158</v>
      </c>
      <c r="B191" t="str">
        <f>BUSCARV(A191;[1]NOTAS!$A$2:$B$92;2;0)</f>
        <v>Trujillo</v>
      </c>
      <c r="C191" t="str">
        <f>"export excel ""$provincias_significativas\"&amp;B$5&amp;"\output_"&amp;B$5&amp;"_"&amp;B$3&amp;"_"&amp;B$4&amp;".xlsx"", firstrow(variables) sheet("&amp;""""&amp;B191&amp;""""&amp;", replace) keepcellfmt"</f>
        <v>export excel "$provincias_significativas\malos\output_malos_bajo_ingreso_simulacion_1.xlsx", firstrow(variables) sheet("Trujillo", replace) keepcellfmt</v>
      </c>
      <c r="D191" s="16">
        <v>139</v>
      </c>
      <c r="E191" t="str">
        <f>BUSCARV(D191;[1]NOTAS!$A$2:$B$92;2;0)</f>
        <v>San Ignacio</v>
      </c>
      <c r="F191" t="str">
        <f t="shared" ref="F191" si="327">"export excel ""$provincias_significativas\"&amp;E$5&amp;"\output_"&amp;E$5&amp;"_"&amp;E$3&amp;"_"&amp;E$4&amp;".xlsx"", firstrow(variables) sheet("&amp;""""&amp;E191&amp;""""&amp;", replace) keepcellfmt"</f>
        <v>export excel "$provincias_significativas\malos\output_malos_bajo_ingreso_simulacion_2.xlsx", firstrow(variables) sheet("San Ignacio", replace) keepcellfmt</v>
      </c>
      <c r="G191" s="17">
        <v>129</v>
      </c>
      <c r="H191" t="str">
        <f>BUSCARV(G191;[1]NOTAS!$A$2:$B$92;2;0)</f>
        <v>Pisco</v>
      </c>
      <c r="I191" t="str">
        <f t="shared" ref="I191" si="328">"export excel ""$provincias_significativas\"&amp;H$5&amp;"\output_"&amp;H$5&amp;"_"&amp;H$3&amp;"_"&amp;H$4&amp;".xlsx"", firstrow(variables) sheet("&amp;""""&amp;H191&amp;""""&amp;", replace) keepcellfmt"</f>
        <v>export excel "$provincias_significativas\malos\output_malos_bajo_ingreso_simulacion_3.xlsx", firstrow(variables) sheet("Pisco", replace) keepcellfmt</v>
      </c>
      <c r="J191" s="18">
        <v>129</v>
      </c>
      <c r="K191" t="str">
        <f>BUSCARV(J191;[1]NOTAS!$A$2:$B$92;2;0)</f>
        <v>Pisco</v>
      </c>
      <c r="L191" t="str">
        <f t="shared" ref="L191" si="329">"export excel ""$provincias_significativas\"&amp;K$5&amp;"\output_"&amp;K$5&amp;"_"&amp;K$3&amp;"_"&amp;K$4&amp;".xlsx"", firstrow(variables) sheet("&amp;""""&amp;K191&amp;""""&amp;", replace) keepcellfmt"</f>
        <v>export excel "$provincias_significativas\malos\output_malos_bajo_ingreso_simulacion_4.xlsx", firstrow(variables) sheet("Pisco", replace) keepcellfmt</v>
      </c>
    </row>
    <row r="192" spans="1:12">
      <c r="A192" s="15">
        <v>158</v>
      </c>
      <c r="B192" t="str">
        <f>BUSCARV(A192;[1]NOTAS!$A$2:$B$92;2;0)</f>
        <v>Trujillo</v>
      </c>
      <c r="C192" t="s">
        <v>105</v>
      </c>
      <c r="D192" s="16">
        <v>139</v>
      </c>
      <c r="E192" t="str">
        <f>BUSCARV(D192;[1]NOTAS!$A$2:$B$92;2;0)</f>
        <v>San Ignacio</v>
      </c>
      <c r="F192" t="s">
        <v>105</v>
      </c>
      <c r="G192" s="17">
        <v>129</v>
      </c>
      <c r="H192" t="str">
        <f>BUSCARV(G192;[1]NOTAS!$A$2:$B$92;2;0)</f>
        <v>Pisco</v>
      </c>
      <c r="I192" t="s">
        <v>105</v>
      </c>
      <c r="J192" s="18">
        <v>129</v>
      </c>
      <c r="K192" t="str">
        <f>BUSCARV(J192;[1]NOTAS!$A$2:$B$92;2;0)</f>
        <v>Pisco</v>
      </c>
      <c r="L192" t="s">
        <v>105</v>
      </c>
    </row>
    <row r="193" spans="1:12">
      <c r="A193" s="15">
        <v>158</v>
      </c>
      <c r="B193" t="str">
        <f>BUSCARV(A193;[1]NOTAS!$A$2:$B$92;2;0)</f>
        <v>Trujillo</v>
      </c>
      <c r="C193" t="s">
        <v>106</v>
      </c>
      <c r="D193" s="16">
        <v>139</v>
      </c>
      <c r="E193" t="str">
        <f>BUSCARV(D193;[1]NOTAS!$A$2:$B$92;2;0)</f>
        <v>San Ignacio</v>
      </c>
      <c r="F193" t="s">
        <v>106</v>
      </c>
      <c r="G193" s="17">
        <v>129</v>
      </c>
      <c r="H193" t="str">
        <f>BUSCARV(G193;[1]NOTAS!$A$2:$B$92;2;0)</f>
        <v>Pisco</v>
      </c>
      <c r="I193" t="s">
        <v>106</v>
      </c>
      <c r="J193" s="18">
        <v>129</v>
      </c>
      <c r="K193" t="str">
        <f>BUSCARV(J193;[1]NOTAS!$A$2:$B$92;2;0)</f>
        <v>Pisco</v>
      </c>
      <c r="L193" t="s">
        <v>106</v>
      </c>
    </row>
    <row r="194" spans="1:12">
      <c r="A194" s="15">
        <v>158</v>
      </c>
      <c r="B194" t="str">
        <f>BUSCARV(A194;[1]NOTAS!$A$2:$B$92;2;0)</f>
        <v>Trujillo</v>
      </c>
      <c r="C194" t="str">
        <f>"nogrid labsize(*0.6)) xline(37, lcolor(ltblue) ) ylabel(,nogrid) ytitle(""Pobreza Estandarizada"", size(*0.7)) title("&amp;""""&amp;"Pobreza de la Provincia "&amp;B194&amp;""&amp;""""&amp;",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  <c r="D194" s="16">
        <v>139</v>
      </c>
      <c r="E194" t="str">
        <f>BUSCARV(D194;[1]NOTAS!$A$2:$B$92;2;0)</f>
        <v>San Ignacio</v>
      </c>
      <c r="F194" t="str">
        <f t="shared" ref="F194" si="330">"nogrid labsize(*0.6)) xline(37, lcolor(ltblue) ) ylabel(,nogrid) ytitle(""Pobreza Estandarizada"", size(*0.7)) title("&amp;""""&amp;"Pobreza de la Provincia "&amp;E194&amp;""&amp;""""&amp;",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G194" s="17">
        <v>129</v>
      </c>
      <c r="H194" t="str">
        <f>BUSCARV(G194;[1]NOTAS!$A$2:$B$92;2;0)</f>
        <v>Pisco</v>
      </c>
      <c r="I194" t="str">
        <f t="shared" ref="I194" si="331">"nogrid labsize(*0.6)) xline(37, lcolor(ltblue) ) ylabel(,nogrid) ytitle(""Pobreza Estandarizada"", size(*0.7)) title("&amp;""""&amp;"Pobreza de la Provincia "&amp;H194&amp;""&amp;""""&amp;",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  <c r="J194" s="18">
        <v>129</v>
      </c>
      <c r="K194" t="str">
        <f>BUSCARV(J194;[1]NOTAS!$A$2:$B$92;2;0)</f>
        <v>Pisco</v>
      </c>
      <c r="L194" t="str">
        <f t="shared" ref="L194" si="332">"nogrid labsize(*0.6)) xline(37, lcolor(ltblue) ) ylabel(,nogrid) ytitle(""Pobreza Estandarizada"", size(*0.7)) title("&amp;""""&amp;"Pobreza de la Provincia "&amp;K194&amp;""&amp;""""&amp;",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</row>
    <row r="195" spans="1:12">
      <c r="A195" s="15">
        <v>158</v>
      </c>
      <c r="B195" t="str">
        <f>BUSCARV(A195;[1]NOTAS!$A$2:$B$92;2;0)</f>
        <v>Trujillo</v>
      </c>
      <c r="C195" t="str">
        <f>"graph export "&amp;""""&amp;"$provincias_significativas\graficos\"&amp;B$5&amp;"\provincia_"&amp;B195&amp;"_var_"&amp;B$3&amp;"_"&amp;B$4&amp;".png"&amp;""""&amp;", as (png) replace"</f>
        <v>graph export "$provincias_significativas\graficos\malos\provincia_Trujillo_var_bajo_ingreso_simulacion_1.png", as (png) replace</v>
      </c>
      <c r="D195" s="16">
        <v>139</v>
      </c>
      <c r="E195" t="str">
        <f>BUSCARV(D195;[1]NOTAS!$A$2:$B$92;2;0)</f>
        <v>San Ignacio</v>
      </c>
      <c r="F195" t="str">
        <f t="shared" ref="F195" si="333">"graph export "&amp;""""&amp;"$provincias_significativas\graficos\"&amp;E$5&amp;"\provincia_"&amp;E195&amp;"_var_"&amp;E$3&amp;"_"&amp;E$4&amp;".png"&amp;""""&amp;", as (png) replace"</f>
        <v>graph export "$provincias_significativas\graficos\malos\provincia_San Ignacio_var_bajo_ingreso_simulacion_2.png", as (png) replace</v>
      </c>
      <c r="G195" s="17">
        <v>129</v>
      </c>
      <c r="H195" t="str">
        <f>BUSCARV(G195;[1]NOTAS!$A$2:$B$92;2;0)</f>
        <v>Pisco</v>
      </c>
      <c r="I195" t="str">
        <f t="shared" ref="I195" si="334">"graph export "&amp;""""&amp;"$provincias_significativas\graficos\"&amp;H$5&amp;"\provincia_"&amp;H195&amp;"_var_"&amp;H$3&amp;"_"&amp;H$4&amp;".png"&amp;""""&amp;", as (png) replace"</f>
        <v>graph export "$provincias_significativas\graficos\malos\provincia_Pisco_var_bajo_ingreso_simulacion_3.png", as (png) replace</v>
      </c>
      <c r="J195" s="18">
        <v>129</v>
      </c>
      <c r="K195" t="str">
        <f>BUSCARV(J195;[1]NOTAS!$A$2:$B$92;2;0)</f>
        <v>Pisco</v>
      </c>
      <c r="L195" t="str">
        <f t="shared" ref="L195" si="335">"graph export "&amp;""""&amp;"$provincias_significativas\graficos\"&amp;K$5&amp;"\provincia_"&amp;K195&amp;"_var_"&amp;K$3&amp;"_"&amp;K$4&amp;".png"&amp;""""&amp;", as (png) replace"</f>
        <v>graph export "$provincias_significativas\graficos\malos\provincia_Pisco_var_bajo_ingreso_simulacion_4.png", as (png) replace</v>
      </c>
    </row>
    <row r="196" spans="1:12">
      <c r="A196" s="15">
        <v>158</v>
      </c>
      <c r="B196" t="str">
        <f>BUSCARV(A196;[1]NOTAS!$A$2:$B$92;2;0)</f>
        <v>Trujillo</v>
      </c>
      <c r="C196" t="str">
        <f>"putexcel set "&amp;""""&amp;"$provincias_significativas\"&amp;B$5&amp;"\output_"&amp;B$5&amp;"_"&amp;B$3&amp;"_"&amp;B$4&amp;".xlsx"&amp;""""&amp;", sheet("&amp;""""&amp;B196&amp;""""&amp;") modify"</f>
        <v>putexcel set "$provincias_significativas\malos\output_malos_bajo_ingreso_simulacion_1.xlsx", sheet("Trujillo") modify</v>
      </c>
      <c r="D196" s="16">
        <v>139</v>
      </c>
      <c r="E196" t="str">
        <f>BUSCARV(D196;[1]NOTAS!$A$2:$B$92;2;0)</f>
        <v>San Ignacio</v>
      </c>
      <c r="F196" t="str">
        <f t="shared" ref="F196" si="336">"putexcel set "&amp;""""&amp;"$provincias_significativas\"&amp;E$5&amp;"\output_"&amp;E$5&amp;"_"&amp;E$3&amp;"_"&amp;E$4&amp;".xlsx"&amp;""""&amp;", sheet("&amp;""""&amp;E196&amp;""""&amp;") modify"</f>
        <v>putexcel set "$provincias_significativas\malos\output_malos_bajo_ingreso_simulacion_2.xlsx", sheet("San Ignacio") modify</v>
      </c>
      <c r="G196" s="17">
        <v>129</v>
      </c>
      <c r="H196" t="str">
        <f>BUSCARV(G196;[1]NOTAS!$A$2:$B$92;2;0)</f>
        <v>Pisco</v>
      </c>
      <c r="I196" t="str">
        <f t="shared" ref="I196" si="337">"putexcel set "&amp;""""&amp;"$provincias_significativas\"&amp;H$5&amp;"\output_"&amp;H$5&amp;"_"&amp;H$3&amp;"_"&amp;H$4&amp;".xlsx"&amp;""""&amp;", sheet("&amp;""""&amp;H196&amp;""""&amp;") modify"</f>
        <v>putexcel set "$provincias_significativas\malos\output_malos_bajo_ingreso_simulacion_3.xlsx", sheet("Pisco") modify</v>
      </c>
      <c r="J196" s="18">
        <v>129</v>
      </c>
      <c r="K196" t="str">
        <f>BUSCARV(J196;[1]NOTAS!$A$2:$B$92;2;0)</f>
        <v>Pisco</v>
      </c>
      <c r="L196" t="str">
        <f t="shared" ref="L196" si="338">"putexcel set "&amp;""""&amp;"$provincias_significativas\"&amp;K$5&amp;"\output_"&amp;K$5&amp;"_"&amp;K$3&amp;"_"&amp;K$4&amp;".xlsx"&amp;""""&amp;", sheet("&amp;""""&amp;K196&amp;""""&amp;") modify"</f>
        <v>putexcel set "$provincias_significativas\malos\output_malos_bajo_ingreso_simulacion_4.xlsx", sheet("Pisco") modify</v>
      </c>
    </row>
    <row r="197" spans="1:12">
      <c r="A197" s="15">
        <v>158</v>
      </c>
      <c r="B197" t="str">
        <f>BUSCARV(A197;[1]NOTAS!$A$2:$B$92;2;0)</f>
        <v>Trujillo</v>
      </c>
      <c r="C197" t="str">
        <f>"putexcel J1=picture("&amp;""""&amp;"$provincias_significativas\graficos\"&amp;B$5&amp;"\provincia_"&amp;B197&amp;"_var_"&amp;B$3&amp;"_"&amp;B$2&amp;".png"&amp;""""&amp;")"</f>
        <v>putexcel J1=picture("$provincias_significativas\graficos\malos\provincia_Trujillo_var_bajo_ingreso_simulacion_1.png")</v>
      </c>
      <c r="D197" s="16">
        <v>139</v>
      </c>
      <c r="E197" t="str">
        <f>BUSCARV(D197;[1]NOTAS!$A$2:$B$92;2;0)</f>
        <v>San Ignacio</v>
      </c>
      <c r="F197" t="str">
        <f t="shared" ref="F197" si="339">"putexcel J1=picture("&amp;""""&amp;"$provincias_significativas\graficos\"&amp;E$5&amp;"\provincia_"&amp;E197&amp;"_var_"&amp;E$3&amp;"_"&amp;E$2&amp;".png"&amp;""""&amp;")"</f>
        <v>putexcel J1=picture("$provincias_significativas\graficos\malos\provincia_San Ignacio_var_bajo_ingreso_simulacion_2.png")</v>
      </c>
      <c r="G197" s="17">
        <v>129</v>
      </c>
      <c r="H197" t="str">
        <f>BUSCARV(G197;[1]NOTAS!$A$2:$B$92;2;0)</f>
        <v>Pisco</v>
      </c>
      <c r="I197" t="str">
        <f t="shared" ref="I197" si="340">"putexcel J1=picture("&amp;""""&amp;"$provincias_significativas\graficos\"&amp;H$5&amp;"\provincia_"&amp;H197&amp;"_var_"&amp;H$3&amp;"_"&amp;H$2&amp;".png"&amp;""""&amp;")"</f>
        <v>putexcel J1=picture("$provincias_significativas\graficos\malos\provincia_Pisco_var_bajo_ingreso_simulacion_3.png")</v>
      </c>
      <c r="J197" s="18">
        <v>129</v>
      </c>
      <c r="K197" t="str">
        <f>BUSCARV(J197;[1]NOTAS!$A$2:$B$92;2;0)</f>
        <v>Pisco</v>
      </c>
      <c r="L197" t="str">
        <f t="shared" ref="L197" si="341">"putexcel J1=picture("&amp;""""&amp;"$provincias_significativas\graficos\"&amp;K$5&amp;"\provincia_"&amp;K197&amp;"_var_"&amp;K$3&amp;"_"&amp;K$2&amp;".png"&amp;""""&amp;")"</f>
        <v>putexcel J1=picture("$provincias_significativas\graficos\malos\provincia_Pisco_var_bajo_ingreso_simulacion_4.png")</v>
      </c>
    </row>
    <row r="198" spans="1:12">
      <c r="A198" s="15">
        <v>158</v>
      </c>
      <c r="B198" t="str">
        <f>BUSCARV(A198;[1]NOTAS!$A$2:$B$92;2;0)</f>
        <v>Trujillo</v>
      </c>
      <c r="C198" t="s">
        <v>108</v>
      </c>
      <c r="D198" s="16">
        <v>139</v>
      </c>
      <c r="E198" t="str">
        <f>BUSCARV(D198;[1]NOTAS!$A$2:$B$92;2;0)</f>
        <v>San Ignacio</v>
      </c>
      <c r="F198" t="s">
        <v>108</v>
      </c>
      <c r="G198" s="17">
        <v>129</v>
      </c>
      <c r="H198" t="str">
        <f>BUSCARV(G198;[1]NOTAS!$A$2:$B$92;2;0)</f>
        <v>Pisco</v>
      </c>
      <c r="I198" t="s">
        <v>108</v>
      </c>
      <c r="J198" s="18">
        <v>129</v>
      </c>
      <c r="K198" t="str">
        <f>BUSCARV(J198;[1]NOTAS!$A$2:$B$92;2;0)</f>
        <v>Pisco</v>
      </c>
      <c r="L198" t="s">
        <v>108</v>
      </c>
    </row>
    <row r="199" spans="1:12">
      <c r="A199" s="10"/>
      <c r="D199" s="16">
        <v>141</v>
      </c>
      <c r="E199" t="str">
        <f>BUSCARV(D199;[1]NOTAS!$A$2:$B$92;2;0)</f>
        <v>San Roman</v>
      </c>
      <c r="F199" t="str">
        <f t="shared" ref="F199" si="342">"if `j'=="&amp;D199&amp;" {"</f>
        <v>if `j'==141 {</v>
      </c>
      <c r="G199" s="17">
        <v>139</v>
      </c>
      <c r="H199" t="str">
        <f>BUSCARV(G199;[1]NOTAS!$A$2:$B$92;2;0)</f>
        <v>San Ignacio</v>
      </c>
      <c r="I199" t="str">
        <f t="shared" ref="I199" si="343">"if `j'=="&amp;G199&amp;" {"</f>
        <v>if `j'==139 {</v>
      </c>
      <c r="J199" s="18">
        <v>139</v>
      </c>
      <c r="K199" t="str">
        <f>BUSCARV(J199;[1]NOTAS!$A$2:$B$92;2;0)</f>
        <v>San Ignacio</v>
      </c>
      <c r="L199" t="str">
        <f t="shared" ref="L199" si="344">"if `j'=="&amp;J199&amp;" {"</f>
        <v>if `j'==139 {</v>
      </c>
    </row>
    <row r="200" spans="1:12">
      <c r="A200" s="10"/>
      <c r="D200" s="16">
        <v>141</v>
      </c>
      <c r="E200" t="str">
        <f>BUSCARV(D200;[1]NOTAS!$A$2:$B$92;2;0)</f>
        <v>San Roman</v>
      </c>
      <c r="F200" t="str">
        <f t="shared" ref="F200" si="345">"export excel ""$provincias_significativas\"&amp;E$5&amp;"\output_"&amp;E$5&amp;"_"&amp;E$3&amp;"_"&amp;E$4&amp;".xlsx"", firstrow(variables) sheet("&amp;""""&amp;E200&amp;""""&amp;", replace) keepcellfmt"</f>
        <v>export excel "$provincias_significativas\malos\output_malos_bajo_ingreso_simulacion_2.xlsx", firstrow(variables) sheet("San Roman", replace) keepcellfmt</v>
      </c>
      <c r="G200" s="17">
        <v>139</v>
      </c>
      <c r="H200" t="str">
        <f>BUSCARV(G200;[1]NOTAS!$A$2:$B$92;2;0)</f>
        <v>San Ignacio</v>
      </c>
      <c r="I200" t="str">
        <f t="shared" ref="I200" si="346">"export excel ""$provincias_significativas\"&amp;H$5&amp;"\output_"&amp;H$5&amp;"_"&amp;H$3&amp;"_"&amp;H$4&amp;".xlsx"", firstrow(variables) sheet("&amp;""""&amp;H200&amp;""""&amp;", replace) keepcellfmt"</f>
        <v>export excel "$provincias_significativas\malos\output_malos_bajo_ingreso_simulacion_3.xlsx", firstrow(variables) sheet("San Ignacio", replace) keepcellfmt</v>
      </c>
      <c r="J200" s="18">
        <v>139</v>
      </c>
      <c r="K200" t="str">
        <f>BUSCARV(J200;[1]NOTAS!$A$2:$B$92;2;0)</f>
        <v>San Ignacio</v>
      </c>
      <c r="L200" t="str">
        <f t="shared" ref="L200" si="347">"export excel ""$provincias_significativas\"&amp;K$5&amp;"\output_"&amp;K$5&amp;"_"&amp;K$3&amp;"_"&amp;K$4&amp;".xlsx"", firstrow(variables) sheet("&amp;""""&amp;K200&amp;""""&amp;", replace) keepcellfmt"</f>
        <v>export excel "$provincias_significativas\malos\output_malos_bajo_ingreso_simulacion_4.xlsx", firstrow(variables) sheet("San Ignacio", replace) keepcellfmt</v>
      </c>
    </row>
    <row r="201" spans="1:12">
      <c r="A201" s="10"/>
      <c r="D201" s="16">
        <v>141</v>
      </c>
      <c r="E201" t="str">
        <f>BUSCARV(D201;[1]NOTAS!$A$2:$B$92;2;0)</f>
        <v>San Roman</v>
      </c>
      <c r="F201" t="s">
        <v>105</v>
      </c>
      <c r="G201" s="17">
        <v>139</v>
      </c>
      <c r="H201" t="str">
        <f>BUSCARV(G201;[1]NOTAS!$A$2:$B$92;2;0)</f>
        <v>San Ignacio</v>
      </c>
      <c r="I201" t="s">
        <v>105</v>
      </c>
      <c r="J201" s="18">
        <v>139</v>
      </c>
      <c r="K201" t="str">
        <f>BUSCARV(J201;[1]NOTAS!$A$2:$B$92;2;0)</f>
        <v>San Ignacio</v>
      </c>
      <c r="L201" t="s">
        <v>105</v>
      </c>
    </row>
    <row r="202" spans="1:12">
      <c r="A202" s="10"/>
      <c r="D202" s="16">
        <v>141</v>
      </c>
      <c r="E202" t="str">
        <f>BUSCARV(D202;[1]NOTAS!$A$2:$B$92;2;0)</f>
        <v>San Roman</v>
      </c>
      <c r="F202" t="s">
        <v>106</v>
      </c>
      <c r="G202" s="17">
        <v>139</v>
      </c>
      <c r="H202" t="str">
        <f>BUSCARV(G202;[1]NOTAS!$A$2:$B$92;2;0)</f>
        <v>San Ignacio</v>
      </c>
      <c r="I202" t="s">
        <v>106</v>
      </c>
      <c r="J202" s="18">
        <v>139</v>
      </c>
      <c r="K202" t="str">
        <f>BUSCARV(J202;[1]NOTAS!$A$2:$B$92;2;0)</f>
        <v>San Ignacio</v>
      </c>
      <c r="L202" t="s">
        <v>106</v>
      </c>
    </row>
    <row r="203" spans="1:12">
      <c r="A203" s="10"/>
      <c r="D203" s="16">
        <v>141</v>
      </c>
      <c r="E203" t="str">
        <f>BUSCARV(D203;[1]NOTAS!$A$2:$B$92;2;0)</f>
        <v>San Roman</v>
      </c>
      <c r="F203" t="str">
        <f t="shared" ref="F203" si="348">"nogrid labsize(*0.6)) xline(37, lcolor(ltblue) ) ylabel(,nogrid) ytitle(""Pobreza Estandarizada"", size(*0.7)) title("&amp;""""&amp;"Pobreza de la Provincia "&amp;E203&amp;""&amp;""""&amp;",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  <c r="G203" s="17">
        <v>139</v>
      </c>
      <c r="H203" t="str">
        <f>BUSCARV(G203;[1]NOTAS!$A$2:$B$92;2;0)</f>
        <v>San Ignacio</v>
      </c>
      <c r="I203" t="str">
        <f t="shared" ref="I203" si="349">"nogrid labsize(*0.6)) xline(37, lcolor(ltblue) ) ylabel(,nogrid) ytitle(""Pobreza Estandarizada"", size(*0.7)) title("&amp;""""&amp;"Pobreza de la Provincia "&amp;H203&amp;""&amp;""""&amp;",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J203" s="18">
        <v>139</v>
      </c>
      <c r="K203" t="str">
        <f>BUSCARV(J203;[1]NOTAS!$A$2:$B$92;2;0)</f>
        <v>San Ignacio</v>
      </c>
      <c r="L203" t="str">
        <f t="shared" ref="L203" si="350">"nogrid labsize(*0.6)) xline(37, lcolor(ltblue) ) ylabel(,nogrid) ytitle(""Pobreza Estandarizada"", size(*0.7)) title("&amp;""""&amp;"Pobreza de la Provincia "&amp;K203&amp;""&amp;""""&amp;",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</row>
    <row r="204" spans="1:12">
      <c r="A204" s="10"/>
      <c r="D204" s="16">
        <v>141</v>
      </c>
      <c r="E204" t="str">
        <f>BUSCARV(D204;[1]NOTAS!$A$2:$B$92;2;0)</f>
        <v>San Roman</v>
      </c>
      <c r="F204" t="str">
        <f t="shared" ref="F204" si="351">"graph export "&amp;""""&amp;"$provincias_significativas\graficos\"&amp;E$5&amp;"\provincia_"&amp;E204&amp;"_var_"&amp;E$3&amp;"_"&amp;E$4&amp;".png"&amp;""""&amp;", as (png) replace"</f>
        <v>graph export "$provincias_significativas\graficos\malos\provincia_San Roman_var_bajo_ingreso_simulacion_2.png", as (png) replace</v>
      </c>
      <c r="G204" s="17">
        <v>139</v>
      </c>
      <c r="H204" t="str">
        <f>BUSCARV(G204;[1]NOTAS!$A$2:$B$92;2;0)</f>
        <v>San Ignacio</v>
      </c>
      <c r="I204" t="str">
        <f t="shared" ref="I204" si="352">"graph export "&amp;""""&amp;"$provincias_significativas\graficos\"&amp;H$5&amp;"\provincia_"&amp;H204&amp;"_var_"&amp;H$3&amp;"_"&amp;H$4&amp;".png"&amp;""""&amp;", as (png) replace"</f>
        <v>graph export "$provincias_significativas\graficos\malos\provincia_San Ignacio_var_bajo_ingreso_simulacion_3.png", as (png) replace</v>
      </c>
      <c r="J204" s="18">
        <v>139</v>
      </c>
      <c r="K204" t="str">
        <f>BUSCARV(J204;[1]NOTAS!$A$2:$B$92;2;0)</f>
        <v>San Ignacio</v>
      </c>
      <c r="L204" t="str">
        <f t="shared" ref="L204" si="353">"graph export "&amp;""""&amp;"$provincias_significativas\graficos\"&amp;K$5&amp;"\provincia_"&amp;K204&amp;"_var_"&amp;K$3&amp;"_"&amp;K$4&amp;".png"&amp;""""&amp;", as (png) replace"</f>
        <v>graph export "$provincias_significativas\graficos\malos\provincia_San Ignacio_var_bajo_ingreso_simulacion_4.png", as (png) replace</v>
      </c>
    </row>
    <row r="205" spans="1:12">
      <c r="A205" s="10"/>
      <c r="D205" s="16">
        <v>141</v>
      </c>
      <c r="E205" t="str">
        <f>BUSCARV(D205;[1]NOTAS!$A$2:$B$92;2;0)</f>
        <v>San Roman</v>
      </c>
      <c r="F205" t="str">
        <f t="shared" ref="F205" si="354">"putexcel set "&amp;""""&amp;"$provincias_significativas\"&amp;E$5&amp;"\output_"&amp;E$5&amp;"_"&amp;E$3&amp;"_"&amp;E$4&amp;".xlsx"&amp;""""&amp;", sheet("&amp;""""&amp;E205&amp;""""&amp;") modify"</f>
        <v>putexcel set "$provincias_significativas\malos\output_malos_bajo_ingreso_simulacion_2.xlsx", sheet("San Roman") modify</v>
      </c>
      <c r="G205" s="17">
        <v>139</v>
      </c>
      <c r="H205" t="str">
        <f>BUSCARV(G205;[1]NOTAS!$A$2:$B$92;2;0)</f>
        <v>San Ignacio</v>
      </c>
      <c r="I205" t="str">
        <f t="shared" ref="I205" si="355">"putexcel set "&amp;""""&amp;"$provincias_significativas\"&amp;H$5&amp;"\output_"&amp;H$5&amp;"_"&amp;H$3&amp;"_"&amp;H$4&amp;".xlsx"&amp;""""&amp;", sheet("&amp;""""&amp;H205&amp;""""&amp;") modify"</f>
        <v>putexcel set "$provincias_significativas\malos\output_malos_bajo_ingreso_simulacion_3.xlsx", sheet("San Ignacio") modify</v>
      </c>
      <c r="J205" s="18">
        <v>139</v>
      </c>
      <c r="K205" t="str">
        <f>BUSCARV(J205;[1]NOTAS!$A$2:$B$92;2;0)</f>
        <v>San Ignacio</v>
      </c>
      <c r="L205" t="str">
        <f t="shared" ref="L205" si="356">"putexcel set "&amp;""""&amp;"$provincias_significativas\"&amp;K$5&amp;"\output_"&amp;K$5&amp;"_"&amp;K$3&amp;"_"&amp;K$4&amp;".xlsx"&amp;""""&amp;", sheet("&amp;""""&amp;K205&amp;""""&amp;") modify"</f>
        <v>putexcel set "$provincias_significativas\malos\output_malos_bajo_ingreso_simulacion_4.xlsx", sheet("San Ignacio") modify</v>
      </c>
    </row>
    <row r="206" spans="1:12">
      <c r="A206" s="10"/>
      <c r="D206" s="16">
        <v>141</v>
      </c>
      <c r="E206" t="str">
        <f>BUSCARV(D206;[1]NOTAS!$A$2:$B$92;2;0)</f>
        <v>San Roman</v>
      </c>
      <c r="F206" t="str">
        <f t="shared" ref="F206" si="357">"putexcel J1=picture("&amp;""""&amp;"$provincias_significativas\graficos\"&amp;E$5&amp;"\provincia_"&amp;E206&amp;"_var_"&amp;E$3&amp;"_"&amp;E$2&amp;".png"&amp;""""&amp;")"</f>
        <v>putexcel J1=picture("$provincias_significativas\graficos\malos\provincia_San Roman_var_bajo_ingreso_simulacion_2.png")</v>
      </c>
      <c r="G206" s="17">
        <v>139</v>
      </c>
      <c r="H206" t="str">
        <f>BUSCARV(G206;[1]NOTAS!$A$2:$B$92;2;0)</f>
        <v>San Ignacio</v>
      </c>
      <c r="I206" t="str">
        <f t="shared" ref="I206" si="358">"putexcel J1=picture("&amp;""""&amp;"$provincias_significativas\graficos\"&amp;H$5&amp;"\provincia_"&amp;H206&amp;"_var_"&amp;H$3&amp;"_"&amp;H$2&amp;".png"&amp;""""&amp;")"</f>
        <v>putexcel J1=picture("$provincias_significativas\graficos\malos\provincia_San Ignacio_var_bajo_ingreso_simulacion_3.png")</v>
      </c>
      <c r="J206" s="18">
        <v>139</v>
      </c>
      <c r="K206" t="str">
        <f>BUSCARV(J206;[1]NOTAS!$A$2:$B$92;2;0)</f>
        <v>San Ignacio</v>
      </c>
      <c r="L206" t="str">
        <f t="shared" ref="L206" si="359">"putexcel J1=picture("&amp;""""&amp;"$provincias_significativas\graficos\"&amp;K$5&amp;"\provincia_"&amp;K206&amp;"_var_"&amp;K$3&amp;"_"&amp;K$2&amp;".png"&amp;""""&amp;")"</f>
        <v>putexcel J1=picture("$provincias_significativas\graficos\malos\provincia_San Ignacio_var_bajo_ingreso_simulacion_4.png")</v>
      </c>
    </row>
    <row r="207" spans="1:12">
      <c r="A207" s="10"/>
      <c r="D207" s="16">
        <v>141</v>
      </c>
      <c r="E207" t="str">
        <f>BUSCARV(D207;[1]NOTAS!$A$2:$B$92;2;0)</f>
        <v>San Roman</v>
      </c>
      <c r="F207" t="s">
        <v>108</v>
      </c>
      <c r="G207" s="17">
        <v>139</v>
      </c>
      <c r="H207" t="str">
        <f>BUSCARV(G207;[1]NOTAS!$A$2:$B$92;2;0)</f>
        <v>San Ignacio</v>
      </c>
      <c r="I207" t="s">
        <v>108</v>
      </c>
      <c r="J207" s="18">
        <v>139</v>
      </c>
      <c r="K207" t="str">
        <f>BUSCARV(J207;[1]NOTAS!$A$2:$B$92;2;0)</f>
        <v>San Ignacio</v>
      </c>
      <c r="L207" t="s">
        <v>108</v>
      </c>
    </row>
    <row r="208" spans="1:12">
      <c r="A208" s="10"/>
      <c r="D208" s="16">
        <v>152</v>
      </c>
      <c r="E208" t="str">
        <f>BUSCARV(D208;[1]NOTAS!$A$2:$B$92;2;0)</f>
        <v>Talara</v>
      </c>
      <c r="F208" t="str">
        <f t="shared" ref="F208" si="360">"if `j'=="&amp;D208&amp;" {"</f>
        <v>if `j'==152 {</v>
      </c>
      <c r="G208" s="17">
        <v>141</v>
      </c>
      <c r="H208" t="str">
        <f>BUSCARV(G208;[1]NOTAS!$A$2:$B$92;2;0)</f>
        <v>San Roman</v>
      </c>
      <c r="I208" t="str">
        <f t="shared" ref="I208" si="361">"if `j'=="&amp;G208&amp;" {"</f>
        <v>if `j'==141 {</v>
      </c>
      <c r="J208" s="18">
        <v>140</v>
      </c>
      <c r="K208" t="str">
        <f>BUSCARV(J208;[1]NOTAS!$A$2:$B$92;2;0)</f>
        <v>San Martin</v>
      </c>
      <c r="L208" t="str">
        <f t="shared" ref="L208" si="362">"if `j'=="&amp;J208&amp;" {"</f>
        <v>if `j'==140 {</v>
      </c>
    </row>
    <row r="209" spans="1:12">
      <c r="A209" s="10"/>
      <c r="D209" s="16">
        <v>152</v>
      </c>
      <c r="E209" t="str">
        <f>BUSCARV(D209;[1]NOTAS!$A$2:$B$92;2;0)</f>
        <v>Talara</v>
      </c>
      <c r="F209" t="str">
        <f t="shared" ref="F209" si="363">"export excel ""$provincias_significativas\"&amp;E$5&amp;"\output_"&amp;E$5&amp;"_"&amp;E$3&amp;"_"&amp;E$4&amp;".xlsx"", firstrow(variables) sheet("&amp;""""&amp;E209&amp;""""&amp;", replace) keepcellfmt"</f>
        <v>export excel "$provincias_significativas\malos\output_malos_bajo_ingreso_simulacion_2.xlsx", firstrow(variables) sheet("Talara", replace) keepcellfmt</v>
      </c>
      <c r="G209" s="17">
        <v>141</v>
      </c>
      <c r="H209" t="str">
        <f>BUSCARV(G209;[1]NOTAS!$A$2:$B$92;2;0)</f>
        <v>San Roman</v>
      </c>
      <c r="I209" t="str">
        <f t="shared" ref="I209" si="364">"export excel ""$provincias_significativas\"&amp;H$5&amp;"\output_"&amp;H$5&amp;"_"&amp;H$3&amp;"_"&amp;H$4&amp;".xlsx"", firstrow(variables) sheet("&amp;""""&amp;H209&amp;""""&amp;", replace) keepcellfmt"</f>
        <v>export excel "$provincias_significativas\malos\output_malos_bajo_ingreso_simulacion_3.xlsx", firstrow(variables) sheet("San Roman", replace) keepcellfmt</v>
      </c>
      <c r="J209" s="18">
        <v>140</v>
      </c>
      <c r="K209" t="str">
        <f>BUSCARV(J209;[1]NOTAS!$A$2:$B$92;2;0)</f>
        <v>San Martin</v>
      </c>
      <c r="L209" t="str">
        <f t="shared" ref="L209" si="365">"export excel ""$provincias_significativas\"&amp;K$5&amp;"\output_"&amp;K$5&amp;"_"&amp;K$3&amp;"_"&amp;K$4&amp;".xlsx"", firstrow(variables) sheet("&amp;""""&amp;K209&amp;""""&amp;", replace) keepcellfmt"</f>
        <v>export excel "$provincias_significativas\malos\output_malos_bajo_ingreso_simulacion_4.xlsx", firstrow(variables) sheet("San Martin", replace) keepcellfmt</v>
      </c>
    </row>
    <row r="210" spans="1:12">
      <c r="A210" s="10"/>
      <c r="D210" s="16">
        <v>152</v>
      </c>
      <c r="E210" t="str">
        <f>BUSCARV(D210;[1]NOTAS!$A$2:$B$92;2;0)</f>
        <v>Talara</v>
      </c>
      <c r="F210" t="s">
        <v>105</v>
      </c>
      <c r="G210" s="17">
        <v>141</v>
      </c>
      <c r="H210" t="str">
        <f>BUSCARV(G210;[1]NOTAS!$A$2:$B$92;2;0)</f>
        <v>San Roman</v>
      </c>
      <c r="I210" t="s">
        <v>105</v>
      </c>
      <c r="J210" s="18">
        <v>140</v>
      </c>
      <c r="K210" t="str">
        <f>BUSCARV(J210;[1]NOTAS!$A$2:$B$92;2;0)</f>
        <v>San Martin</v>
      </c>
      <c r="L210" t="s">
        <v>105</v>
      </c>
    </row>
    <row r="211" spans="1:12">
      <c r="A211" s="10"/>
      <c r="D211" s="16">
        <v>152</v>
      </c>
      <c r="E211" t="str">
        <f>BUSCARV(D211;[1]NOTAS!$A$2:$B$92;2;0)</f>
        <v>Talara</v>
      </c>
      <c r="F211" t="s">
        <v>106</v>
      </c>
      <c r="G211" s="17">
        <v>141</v>
      </c>
      <c r="H211" t="str">
        <f>BUSCARV(G211;[1]NOTAS!$A$2:$B$92;2;0)</f>
        <v>San Roman</v>
      </c>
      <c r="I211" t="s">
        <v>106</v>
      </c>
      <c r="J211" s="18">
        <v>140</v>
      </c>
      <c r="K211" t="str">
        <f>BUSCARV(J211;[1]NOTAS!$A$2:$B$92;2;0)</f>
        <v>San Martin</v>
      </c>
      <c r="L211" t="s">
        <v>106</v>
      </c>
    </row>
    <row r="212" spans="1:12">
      <c r="A212" s="10"/>
      <c r="D212" s="16">
        <v>152</v>
      </c>
      <c r="E212" t="str">
        <f>BUSCARV(D212;[1]NOTAS!$A$2:$B$92;2;0)</f>
        <v>Talara</v>
      </c>
      <c r="F212" t="str">
        <f t="shared" ref="F212" si="366">"nogrid labsize(*0.6)) xline(37, lcolor(ltblue) ) ylabel(,nogrid) ytitle(""Pobreza Estandarizada"", size(*0.7)) title("&amp;""""&amp;"Pobreza de la Provincia "&amp;E212&amp;""&amp;""""&amp;",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  <c r="G212" s="17">
        <v>141</v>
      </c>
      <c r="H212" t="str">
        <f>BUSCARV(G212;[1]NOTAS!$A$2:$B$92;2;0)</f>
        <v>San Roman</v>
      </c>
      <c r="I212" t="str">
        <f t="shared" ref="I212" si="367">"nogrid labsize(*0.6)) xline(37, lcolor(ltblue) ) ylabel(,nogrid) ytitle(""Pobreza Estandarizada"", size(*0.7)) title("&amp;""""&amp;"Pobreza de la Provincia "&amp;H212&amp;""&amp;""""&amp;",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  <c r="J212" s="18">
        <v>140</v>
      </c>
      <c r="K212" t="str">
        <f>BUSCARV(J212;[1]NOTAS!$A$2:$B$92;2;0)</f>
        <v>San Martin</v>
      </c>
      <c r="L212" t="str">
        <f t="shared" ref="L212" si="368">"nogrid labsize(*0.6)) xline(37, lcolor(ltblue) ) ylabel(,nogrid) ytitle(""Pobreza Estandarizada"", size(*0.7)) title("&amp;""""&amp;"Pobreza de la Provincia "&amp;K212&amp;""&amp;""""&amp;",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Martin", size(10pt)) graphregion(color(white)) legend(label(1 "Observado") label(2 "SCM") label(3 "SCM Spillover"))</v>
      </c>
    </row>
    <row r="213" spans="1:12">
      <c r="A213" s="10"/>
      <c r="D213" s="16">
        <v>152</v>
      </c>
      <c r="E213" t="str">
        <f>BUSCARV(D213;[1]NOTAS!$A$2:$B$92;2;0)</f>
        <v>Talara</v>
      </c>
      <c r="F213" t="str">
        <f t="shared" ref="F213" si="369">"graph export "&amp;""""&amp;"$provincias_significativas\graficos\"&amp;E$5&amp;"\provincia_"&amp;E213&amp;"_var_"&amp;E$3&amp;"_"&amp;E$4&amp;".png"&amp;""""&amp;", as (png) replace"</f>
        <v>graph export "$provincias_significativas\graficos\malos\provincia_Talara_var_bajo_ingreso_simulacion_2.png", as (png) replace</v>
      </c>
      <c r="G213" s="17">
        <v>141</v>
      </c>
      <c r="H213" t="str">
        <f>BUSCARV(G213;[1]NOTAS!$A$2:$B$92;2;0)</f>
        <v>San Roman</v>
      </c>
      <c r="I213" t="str">
        <f t="shared" ref="I213" si="370">"graph export "&amp;""""&amp;"$provincias_significativas\graficos\"&amp;H$5&amp;"\provincia_"&amp;H213&amp;"_var_"&amp;H$3&amp;"_"&amp;H$4&amp;".png"&amp;""""&amp;", as (png) replace"</f>
        <v>graph export "$provincias_significativas\graficos\malos\provincia_San Roman_var_bajo_ingreso_simulacion_3.png", as (png) replace</v>
      </c>
      <c r="J213" s="18">
        <v>140</v>
      </c>
      <c r="K213" t="str">
        <f>BUSCARV(J213;[1]NOTAS!$A$2:$B$92;2;0)</f>
        <v>San Martin</v>
      </c>
      <c r="L213" t="str">
        <f t="shared" ref="L213" si="371">"graph export "&amp;""""&amp;"$provincias_significativas\graficos\"&amp;K$5&amp;"\provincia_"&amp;K213&amp;"_var_"&amp;K$3&amp;"_"&amp;K$4&amp;".png"&amp;""""&amp;", as (png) replace"</f>
        <v>graph export "$provincias_significativas\graficos\malos\provincia_San Martin_var_bajo_ingreso_simulacion_4.png", as (png) replace</v>
      </c>
    </row>
    <row r="214" spans="1:12">
      <c r="A214" s="10"/>
      <c r="D214" s="16">
        <v>152</v>
      </c>
      <c r="E214" t="str">
        <f>BUSCARV(D214;[1]NOTAS!$A$2:$B$92;2;0)</f>
        <v>Talara</v>
      </c>
      <c r="F214" t="str">
        <f t="shared" ref="F214" si="372">"putexcel set "&amp;""""&amp;"$provincias_significativas\"&amp;E$5&amp;"\output_"&amp;E$5&amp;"_"&amp;E$3&amp;"_"&amp;E$4&amp;".xlsx"&amp;""""&amp;", sheet("&amp;""""&amp;E214&amp;""""&amp;") modify"</f>
        <v>putexcel set "$provincias_significativas\malos\output_malos_bajo_ingreso_simulacion_2.xlsx", sheet("Talara") modify</v>
      </c>
      <c r="G214" s="17">
        <v>141</v>
      </c>
      <c r="H214" t="str">
        <f>BUSCARV(G214;[1]NOTAS!$A$2:$B$92;2;0)</f>
        <v>San Roman</v>
      </c>
      <c r="I214" t="str">
        <f t="shared" ref="I214" si="373">"putexcel set "&amp;""""&amp;"$provincias_significativas\"&amp;H$5&amp;"\output_"&amp;H$5&amp;"_"&amp;H$3&amp;"_"&amp;H$4&amp;".xlsx"&amp;""""&amp;", sheet("&amp;""""&amp;H214&amp;""""&amp;") modify"</f>
        <v>putexcel set "$provincias_significativas\malos\output_malos_bajo_ingreso_simulacion_3.xlsx", sheet("San Roman") modify</v>
      </c>
      <c r="J214" s="18">
        <v>140</v>
      </c>
      <c r="K214" t="str">
        <f>BUSCARV(J214;[1]NOTAS!$A$2:$B$92;2;0)</f>
        <v>San Martin</v>
      </c>
      <c r="L214" t="str">
        <f t="shared" ref="L214" si="374">"putexcel set "&amp;""""&amp;"$provincias_significativas\"&amp;K$5&amp;"\output_"&amp;K$5&amp;"_"&amp;K$3&amp;"_"&amp;K$4&amp;".xlsx"&amp;""""&amp;", sheet("&amp;""""&amp;K214&amp;""""&amp;") modify"</f>
        <v>putexcel set "$provincias_significativas\malos\output_malos_bajo_ingreso_simulacion_4.xlsx", sheet("San Martin") modify</v>
      </c>
    </row>
    <row r="215" spans="1:12">
      <c r="A215" s="10"/>
      <c r="D215" s="16">
        <v>152</v>
      </c>
      <c r="E215" t="str">
        <f>BUSCARV(D215;[1]NOTAS!$A$2:$B$92;2;0)</f>
        <v>Talara</v>
      </c>
      <c r="F215" t="str">
        <f t="shared" ref="F215" si="375">"putexcel J1=picture("&amp;""""&amp;"$provincias_significativas\graficos\"&amp;E$5&amp;"\provincia_"&amp;E215&amp;"_var_"&amp;E$3&amp;"_"&amp;E$2&amp;".png"&amp;""""&amp;")"</f>
        <v>putexcel J1=picture("$provincias_significativas\graficos\malos\provincia_Talara_var_bajo_ingreso_simulacion_2.png")</v>
      </c>
      <c r="G215" s="17">
        <v>141</v>
      </c>
      <c r="H215" t="str">
        <f>BUSCARV(G215;[1]NOTAS!$A$2:$B$92;2;0)</f>
        <v>San Roman</v>
      </c>
      <c r="I215" t="str">
        <f t="shared" ref="I215" si="376">"putexcel J1=picture("&amp;""""&amp;"$provincias_significativas\graficos\"&amp;H$5&amp;"\provincia_"&amp;H215&amp;"_var_"&amp;H$3&amp;"_"&amp;H$2&amp;".png"&amp;""""&amp;")"</f>
        <v>putexcel J1=picture("$provincias_significativas\graficos\malos\provincia_San Roman_var_bajo_ingreso_simulacion_3.png")</v>
      </c>
      <c r="J215" s="18">
        <v>140</v>
      </c>
      <c r="K215" t="str">
        <f>BUSCARV(J215;[1]NOTAS!$A$2:$B$92;2;0)</f>
        <v>San Martin</v>
      </c>
      <c r="L215" t="str">
        <f t="shared" ref="L215" si="377">"putexcel J1=picture("&amp;""""&amp;"$provincias_significativas\graficos\"&amp;K$5&amp;"\provincia_"&amp;K215&amp;"_var_"&amp;K$3&amp;"_"&amp;K$2&amp;".png"&amp;""""&amp;")"</f>
        <v>putexcel J1=picture("$provincias_significativas\graficos\malos\provincia_San Martin_var_bajo_ingreso_simulacion_4.png")</v>
      </c>
    </row>
    <row r="216" spans="1:12">
      <c r="A216" s="10"/>
      <c r="D216" s="16">
        <v>152</v>
      </c>
      <c r="E216" t="str">
        <f>BUSCARV(D216;[1]NOTAS!$A$2:$B$92;2;0)</f>
        <v>Talara</v>
      </c>
      <c r="F216" t="s">
        <v>108</v>
      </c>
      <c r="G216" s="17">
        <v>141</v>
      </c>
      <c r="H216" t="str">
        <f>BUSCARV(G216;[1]NOTAS!$A$2:$B$92;2;0)</f>
        <v>San Roman</v>
      </c>
      <c r="I216" t="s">
        <v>108</v>
      </c>
      <c r="J216" s="18">
        <v>140</v>
      </c>
      <c r="K216" t="str">
        <f>BUSCARV(J216;[1]NOTAS!$A$2:$B$92;2;0)</f>
        <v>San Martin</v>
      </c>
      <c r="L216" t="s">
        <v>108</v>
      </c>
    </row>
    <row r="217" spans="1:12">
      <c r="A217" s="10"/>
      <c r="D217" s="16">
        <v>153</v>
      </c>
      <c r="E217" t="str">
        <f>BUSCARV(D217;[1]NOTAS!$A$2:$B$92;2;0)</f>
        <v>Tambopata</v>
      </c>
      <c r="F217" t="str">
        <f t="shared" ref="F217" si="378">"if `j'=="&amp;D217&amp;" {"</f>
        <v>if `j'==153 {</v>
      </c>
      <c r="G217" s="17">
        <v>150</v>
      </c>
      <c r="H217" t="str">
        <f>BUSCARV(G217;[1]NOTAS!$A$2:$B$92;2;0)</f>
        <v>Tacna</v>
      </c>
      <c r="I217" t="str">
        <f t="shared" ref="I217" si="379">"if `j'=="&amp;G217&amp;" {"</f>
        <v>if `j'==150 {</v>
      </c>
      <c r="J217" s="18">
        <v>141</v>
      </c>
      <c r="K217" t="str">
        <f>BUSCARV(J217;[1]NOTAS!$A$2:$B$92;2;0)</f>
        <v>San Roman</v>
      </c>
      <c r="L217" t="str">
        <f t="shared" ref="L217" si="380">"if `j'=="&amp;J217&amp;" {"</f>
        <v>if `j'==141 {</v>
      </c>
    </row>
    <row r="218" spans="1:12">
      <c r="A218" s="10"/>
      <c r="D218" s="16">
        <v>153</v>
      </c>
      <c r="E218" t="str">
        <f>BUSCARV(D218;[1]NOTAS!$A$2:$B$92;2;0)</f>
        <v>Tambopata</v>
      </c>
      <c r="F218" t="str">
        <f t="shared" ref="F218" si="381">"export excel ""$provincias_significativas\"&amp;E$5&amp;"\output_"&amp;E$5&amp;"_"&amp;E$3&amp;"_"&amp;E$4&amp;".xlsx"", firstrow(variables) sheet("&amp;""""&amp;E218&amp;""""&amp;", replace) keepcellfmt"</f>
        <v>export excel "$provincias_significativas\malos\output_malos_bajo_ingreso_simulacion_2.xlsx", firstrow(variables) sheet("Tambopata", replace) keepcellfmt</v>
      </c>
      <c r="G218" s="17">
        <v>150</v>
      </c>
      <c r="H218" t="str">
        <f>BUSCARV(G218;[1]NOTAS!$A$2:$B$92;2;0)</f>
        <v>Tacna</v>
      </c>
      <c r="I218" t="str">
        <f t="shared" ref="I218" si="382">"export excel ""$provincias_significativas\"&amp;H$5&amp;"\output_"&amp;H$5&amp;"_"&amp;H$3&amp;"_"&amp;H$4&amp;".xlsx"", firstrow(variables) sheet("&amp;""""&amp;H218&amp;""""&amp;", replace) keepcellfmt"</f>
        <v>export excel "$provincias_significativas\malos\output_malos_bajo_ingreso_simulacion_3.xlsx", firstrow(variables) sheet("Tacna", replace) keepcellfmt</v>
      </c>
      <c r="J218" s="18">
        <v>141</v>
      </c>
      <c r="K218" t="str">
        <f>BUSCARV(J218;[1]NOTAS!$A$2:$B$92;2;0)</f>
        <v>San Roman</v>
      </c>
      <c r="L218" t="str">
        <f t="shared" ref="L218" si="383">"export excel ""$provincias_significativas\"&amp;K$5&amp;"\output_"&amp;K$5&amp;"_"&amp;K$3&amp;"_"&amp;K$4&amp;".xlsx"", firstrow(variables) sheet("&amp;""""&amp;K218&amp;""""&amp;", replace) keepcellfmt"</f>
        <v>export excel "$provincias_significativas\malos\output_malos_bajo_ingreso_simulacion_4.xlsx", firstrow(variables) sheet("San Roman", replace) keepcellfmt</v>
      </c>
    </row>
    <row r="219" spans="1:12">
      <c r="A219" s="10"/>
      <c r="D219" s="16">
        <v>153</v>
      </c>
      <c r="E219" t="str">
        <f>BUSCARV(D219;[1]NOTAS!$A$2:$B$92;2;0)</f>
        <v>Tambopata</v>
      </c>
      <c r="F219" t="s">
        <v>105</v>
      </c>
      <c r="G219" s="17">
        <v>150</v>
      </c>
      <c r="H219" t="str">
        <f>BUSCARV(G219;[1]NOTAS!$A$2:$B$92;2;0)</f>
        <v>Tacna</v>
      </c>
      <c r="I219" t="s">
        <v>105</v>
      </c>
      <c r="J219" s="18">
        <v>141</v>
      </c>
      <c r="K219" t="str">
        <f>BUSCARV(J219;[1]NOTAS!$A$2:$B$92;2;0)</f>
        <v>San Roman</v>
      </c>
      <c r="L219" t="s">
        <v>105</v>
      </c>
    </row>
    <row r="220" spans="1:12">
      <c r="A220" s="10"/>
      <c r="D220" s="16">
        <v>153</v>
      </c>
      <c r="E220" t="str">
        <f>BUSCARV(D220;[1]NOTAS!$A$2:$B$92;2;0)</f>
        <v>Tambopata</v>
      </c>
      <c r="F220" t="s">
        <v>106</v>
      </c>
      <c r="G220" s="17">
        <v>150</v>
      </c>
      <c r="H220" t="str">
        <f>BUSCARV(G220;[1]NOTAS!$A$2:$B$92;2;0)</f>
        <v>Tacna</v>
      </c>
      <c r="I220" t="s">
        <v>106</v>
      </c>
      <c r="J220" s="18">
        <v>141</v>
      </c>
      <c r="K220" t="str">
        <f>BUSCARV(J220;[1]NOTAS!$A$2:$B$92;2;0)</f>
        <v>San Roman</v>
      </c>
      <c r="L220" t="s">
        <v>106</v>
      </c>
    </row>
    <row r="221" spans="1:12">
      <c r="A221" s="10"/>
      <c r="D221" s="16">
        <v>153</v>
      </c>
      <c r="E221" t="str">
        <f>BUSCARV(D221;[1]NOTAS!$A$2:$B$92;2;0)</f>
        <v>Tambopata</v>
      </c>
      <c r="F221" t="str">
        <f t="shared" ref="F221" si="384">"nogrid labsize(*0.6)) xline(37, lcolor(ltblue) ) ylabel(,nogrid) ytitle(""Pobreza Estandarizada"", size(*0.7)) title("&amp;""""&amp;"Pobreza de la Provincia "&amp;E221&amp;""&amp;""""&amp;",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  <c r="G221" s="17">
        <v>150</v>
      </c>
      <c r="H221" t="str">
        <f>BUSCARV(G221;[1]NOTAS!$A$2:$B$92;2;0)</f>
        <v>Tacna</v>
      </c>
      <c r="I221" t="str">
        <f t="shared" ref="I221" si="385">"nogrid labsize(*0.6)) xline(37, lcolor(ltblue) ) ylabel(,nogrid) ytitle(""Pobreza Estandarizada"", size(*0.7)) title("&amp;""""&amp;"Pobreza de la Provincia "&amp;H221&amp;""&amp;""""&amp;",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Tacna", size(10pt)) graphregion(color(white)) legend(label(1 "Observado") label(2 "SCM") label(3 "SCM Spillover"))</v>
      </c>
      <c r="J221" s="18">
        <v>141</v>
      </c>
      <c r="K221" t="str">
        <f>BUSCARV(J221;[1]NOTAS!$A$2:$B$92;2;0)</f>
        <v>San Roman</v>
      </c>
      <c r="L221" t="str">
        <f t="shared" ref="L221" si="386">"nogrid labsize(*0.6)) xline(37, lcolor(ltblue) ) ylabel(,nogrid) ytitle(""Pobreza Estandarizada"", size(*0.7)) title("&amp;""""&amp;"Pobreza de la Provincia "&amp;K221&amp;""&amp;""""&amp;",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</row>
    <row r="222" spans="1:12">
      <c r="A222" s="10"/>
      <c r="D222" s="16">
        <v>153</v>
      </c>
      <c r="E222" t="str">
        <f>BUSCARV(D222;[1]NOTAS!$A$2:$B$92;2;0)</f>
        <v>Tambopata</v>
      </c>
      <c r="F222" t="str">
        <f t="shared" ref="F222" si="387">"graph export "&amp;""""&amp;"$provincias_significativas\graficos\"&amp;E$5&amp;"\provincia_"&amp;E222&amp;"_var_"&amp;E$3&amp;"_"&amp;E$4&amp;".png"&amp;""""&amp;", as (png) replace"</f>
        <v>graph export "$provincias_significativas\graficos\malos\provincia_Tambopata_var_bajo_ingreso_simulacion_2.png", as (png) replace</v>
      </c>
      <c r="G222" s="17">
        <v>150</v>
      </c>
      <c r="H222" t="str">
        <f>BUSCARV(G222;[1]NOTAS!$A$2:$B$92;2;0)</f>
        <v>Tacna</v>
      </c>
      <c r="I222" t="str">
        <f t="shared" ref="I222" si="388">"graph export "&amp;""""&amp;"$provincias_significativas\graficos\"&amp;H$5&amp;"\provincia_"&amp;H222&amp;"_var_"&amp;H$3&amp;"_"&amp;H$4&amp;".png"&amp;""""&amp;", as (png) replace"</f>
        <v>graph export "$provincias_significativas\graficos\malos\provincia_Tacna_var_bajo_ingreso_simulacion_3.png", as (png) replace</v>
      </c>
      <c r="J222" s="18">
        <v>141</v>
      </c>
      <c r="K222" t="str">
        <f>BUSCARV(J222;[1]NOTAS!$A$2:$B$92;2;0)</f>
        <v>San Roman</v>
      </c>
      <c r="L222" t="str">
        <f t="shared" ref="L222" si="389">"graph export "&amp;""""&amp;"$provincias_significativas\graficos\"&amp;K$5&amp;"\provincia_"&amp;K222&amp;"_var_"&amp;K$3&amp;"_"&amp;K$4&amp;".png"&amp;""""&amp;", as (png) replace"</f>
        <v>graph export "$provincias_significativas\graficos\malos\provincia_San Roman_var_bajo_ingreso_simulacion_4.png", as (png) replace</v>
      </c>
    </row>
    <row r="223" spans="1:12">
      <c r="A223" s="10"/>
      <c r="D223" s="16">
        <v>153</v>
      </c>
      <c r="E223" t="str">
        <f>BUSCARV(D223;[1]NOTAS!$A$2:$B$92;2;0)</f>
        <v>Tambopata</v>
      </c>
      <c r="F223" t="str">
        <f t="shared" ref="F223" si="390">"putexcel set "&amp;""""&amp;"$provincias_significativas\"&amp;E$5&amp;"\output_"&amp;E$5&amp;"_"&amp;E$3&amp;"_"&amp;E$4&amp;".xlsx"&amp;""""&amp;", sheet("&amp;""""&amp;E223&amp;""""&amp;") modify"</f>
        <v>putexcel set "$provincias_significativas\malos\output_malos_bajo_ingreso_simulacion_2.xlsx", sheet("Tambopata") modify</v>
      </c>
      <c r="G223" s="17">
        <v>150</v>
      </c>
      <c r="H223" t="str">
        <f>BUSCARV(G223;[1]NOTAS!$A$2:$B$92;2;0)</f>
        <v>Tacna</v>
      </c>
      <c r="I223" t="str">
        <f t="shared" ref="I223" si="391">"putexcel set "&amp;""""&amp;"$provincias_significativas\"&amp;H$5&amp;"\output_"&amp;H$5&amp;"_"&amp;H$3&amp;"_"&amp;H$4&amp;".xlsx"&amp;""""&amp;", sheet("&amp;""""&amp;H223&amp;""""&amp;") modify"</f>
        <v>putexcel set "$provincias_significativas\malos\output_malos_bajo_ingreso_simulacion_3.xlsx", sheet("Tacna") modify</v>
      </c>
      <c r="J223" s="18">
        <v>141</v>
      </c>
      <c r="K223" t="str">
        <f>BUSCARV(J223;[1]NOTAS!$A$2:$B$92;2;0)</f>
        <v>San Roman</v>
      </c>
      <c r="L223" t="str">
        <f t="shared" ref="L223" si="392">"putexcel set "&amp;""""&amp;"$provincias_significativas\"&amp;K$5&amp;"\output_"&amp;K$5&amp;"_"&amp;K$3&amp;"_"&amp;K$4&amp;".xlsx"&amp;""""&amp;", sheet("&amp;""""&amp;K223&amp;""""&amp;") modify"</f>
        <v>putexcel set "$provincias_significativas\malos\output_malos_bajo_ingreso_simulacion_4.xlsx", sheet("San Roman") modify</v>
      </c>
    </row>
    <row r="224" spans="1:12">
      <c r="A224" s="10"/>
      <c r="D224" s="16">
        <v>153</v>
      </c>
      <c r="E224" t="str">
        <f>BUSCARV(D224;[1]NOTAS!$A$2:$B$92;2;0)</f>
        <v>Tambopata</v>
      </c>
      <c r="F224" t="str">
        <f t="shared" ref="F224" si="393">"putexcel J1=picture("&amp;""""&amp;"$provincias_significativas\graficos\"&amp;E$5&amp;"\provincia_"&amp;E224&amp;"_var_"&amp;E$3&amp;"_"&amp;E$2&amp;".png"&amp;""""&amp;")"</f>
        <v>putexcel J1=picture("$provincias_significativas\graficos\malos\provincia_Tambopata_var_bajo_ingreso_simulacion_2.png")</v>
      </c>
      <c r="G224" s="17">
        <v>150</v>
      </c>
      <c r="H224" t="str">
        <f>BUSCARV(G224;[1]NOTAS!$A$2:$B$92;2;0)</f>
        <v>Tacna</v>
      </c>
      <c r="I224" t="str">
        <f t="shared" ref="I224" si="394">"putexcel J1=picture("&amp;""""&amp;"$provincias_significativas\graficos\"&amp;H$5&amp;"\provincia_"&amp;H224&amp;"_var_"&amp;H$3&amp;"_"&amp;H$2&amp;".png"&amp;""""&amp;")"</f>
        <v>putexcel J1=picture("$provincias_significativas\graficos\malos\provincia_Tacna_var_bajo_ingreso_simulacion_3.png")</v>
      </c>
      <c r="J224" s="18">
        <v>141</v>
      </c>
      <c r="K224" t="str">
        <f>BUSCARV(J224;[1]NOTAS!$A$2:$B$92;2;0)</f>
        <v>San Roman</v>
      </c>
      <c r="L224" t="str">
        <f t="shared" ref="L224" si="395">"putexcel J1=picture("&amp;""""&amp;"$provincias_significativas\graficos\"&amp;K$5&amp;"\provincia_"&amp;K224&amp;"_var_"&amp;K$3&amp;"_"&amp;K$2&amp;".png"&amp;""""&amp;")"</f>
        <v>putexcel J1=picture("$provincias_significativas\graficos\malos\provincia_San Roman_var_bajo_ingreso_simulacion_4.png")</v>
      </c>
    </row>
    <row r="225" spans="1:12">
      <c r="A225" s="10"/>
      <c r="D225" s="16">
        <v>153</v>
      </c>
      <c r="E225" t="str">
        <f>BUSCARV(D225;[1]NOTAS!$A$2:$B$92;2;0)</f>
        <v>Tambopata</v>
      </c>
      <c r="F225" t="s">
        <v>108</v>
      </c>
      <c r="G225" s="17">
        <v>150</v>
      </c>
      <c r="H225" t="str">
        <f>BUSCARV(G225;[1]NOTAS!$A$2:$B$92;2;0)</f>
        <v>Tacna</v>
      </c>
      <c r="I225" t="s">
        <v>108</v>
      </c>
      <c r="J225" s="18">
        <v>141</v>
      </c>
      <c r="K225" t="str">
        <f>BUSCARV(J225;[1]NOTAS!$A$2:$B$92;2;0)</f>
        <v>San Roman</v>
      </c>
      <c r="L225" t="s">
        <v>108</v>
      </c>
    </row>
    <row r="226" spans="1:12">
      <c r="A226" s="10"/>
      <c r="D226" s="16">
        <v>158</v>
      </c>
      <c r="E226" t="str">
        <f>BUSCARV(D226;[1]NOTAS!$A$2:$B$92;2;0)</f>
        <v>Trujillo</v>
      </c>
      <c r="F226" t="str">
        <f t="shared" ref="F226" si="396">"if `j'=="&amp;D226&amp;" {"</f>
        <v>if `j'==158 {</v>
      </c>
      <c r="G226" s="17">
        <v>152</v>
      </c>
      <c r="H226" t="str">
        <f>BUSCARV(G226;[1]NOTAS!$A$2:$B$92;2;0)</f>
        <v>Talara</v>
      </c>
      <c r="I226" t="str">
        <f t="shared" ref="I226" si="397">"if `j'=="&amp;G226&amp;" {"</f>
        <v>if `j'==152 {</v>
      </c>
      <c r="J226" s="18">
        <v>152</v>
      </c>
      <c r="K226" t="str">
        <f>BUSCARV(J226;[1]NOTAS!$A$2:$B$92;2;0)</f>
        <v>Talara</v>
      </c>
      <c r="L226" t="str">
        <f t="shared" ref="L226" si="398">"if `j'=="&amp;J226&amp;" {"</f>
        <v>if `j'==152 {</v>
      </c>
    </row>
    <row r="227" spans="1:12">
      <c r="A227" s="10"/>
      <c r="D227" s="16">
        <v>158</v>
      </c>
      <c r="E227" t="str">
        <f>BUSCARV(D227;[1]NOTAS!$A$2:$B$92;2;0)</f>
        <v>Trujillo</v>
      </c>
      <c r="F227" t="str">
        <f t="shared" ref="F227" si="399">"export excel ""$provincias_significativas\"&amp;E$5&amp;"\output_"&amp;E$5&amp;"_"&amp;E$3&amp;"_"&amp;E$4&amp;".xlsx"", firstrow(variables) sheet("&amp;""""&amp;E227&amp;""""&amp;", replace) keepcellfmt"</f>
        <v>export excel "$provincias_significativas\malos\output_malos_bajo_ingreso_simulacion_2.xlsx", firstrow(variables) sheet("Trujillo", replace) keepcellfmt</v>
      </c>
      <c r="G227" s="17">
        <v>152</v>
      </c>
      <c r="H227" t="str">
        <f>BUSCARV(G227;[1]NOTAS!$A$2:$B$92;2;0)</f>
        <v>Talara</v>
      </c>
      <c r="I227" t="str">
        <f t="shared" ref="I227" si="400">"export excel ""$provincias_significativas\"&amp;H$5&amp;"\output_"&amp;H$5&amp;"_"&amp;H$3&amp;"_"&amp;H$4&amp;".xlsx"", firstrow(variables) sheet("&amp;""""&amp;H227&amp;""""&amp;", replace) keepcellfmt"</f>
        <v>export excel "$provincias_significativas\malos\output_malos_bajo_ingreso_simulacion_3.xlsx", firstrow(variables) sheet("Talara", replace) keepcellfmt</v>
      </c>
      <c r="J227" s="18">
        <v>152</v>
      </c>
      <c r="K227" t="str">
        <f>BUSCARV(J227;[1]NOTAS!$A$2:$B$92;2;0)</f>
        <v>Talara</v>
      </c>
      <c r="L227" t="str">
        <f t="shared" ref="L227" si="401">"export excel ""$provincias_significativas\"&amp;K$5&amp;"\output_"&amp;K$5&amp;"_"&amp;K$3&amp;"_"&amp;K$4&amp;".xlsx"", firstrow(variables) sheet("&amp;""""&amp;K227&amp;""""&amp;", replace) keepcellfmt"</f>
        <v>export excel "$provincias_significativas\malos\output_malos_bajo_ingreso_simulacion_4.xlsx", firstrow(variables) sheet("Talara", replace) keepcellfmt</v>
      </c>
    </row>
    <row r="228" spans="1:12">
      <c r="A228" s="10"/>
      <c r="D228" s="16">
        <v>158</v>
      </c>
      <c r="E228" t="str">
        <f>BUSCARV(D228;[1]NOTAS!$A$2:$B$92;2;0)</f>
        <v>Trujillo</v>
      </c>
      <c r="F228" t="s">
        <v>105</v>
      </c>
      <c r="G228" s="17">
        <v>152</v>
      </c>
      <c r="H228" t="str">
        <f>BUSCARV(G228;[1]NOTAS!$A$2:$B$92;2;0)</f>
        <v>Talara</v>
      </c>
      <c r="I228" t="s">
        <v>105</v>
      </c>
      <c r="J228" s="18">
        <v>152</v>
      </c>
      <c r="K228" t="str">
        <f>BUSCARV(J228;[1]NOTAS!$A$2:$B$92;2;0)</f>
        <v>Talara</v>
      </c>
      <c r="L228" t="s">
        <v>105</v>
      </c>
    </row>
    <row r="229" spans="1:12">
      <c r="A229" s="10"/>
      <c r="D229" s="16">
        <v>158</v>
      </c>
      <c r="E229" t="str">
        <f>BUSCARV(D229;[1]NOTAS!$A$2:$B$92;2;0)</f>
        <v>Trujillo</v>
      </c>
      <c r="F229" t="s">
        <v>106</v>
      </c>
      <c r="G229" s="17">
        <v>152</v>
      </c>
      <c r="H229" t="str">
        <f>BUSCARV(G229;[1]NOTAS!$A$2:$B$92;2;0)</f>
        <v>Talara</v>
      </c>
      <c r="I229" t="s">
        <v>106</v>
      </c>
      <c r="J229" s="18">
        <v>152</v>
      </c>
      <c r="K229" t="str">
        <f>BUSCARV(J229;[1]NOTAS!$A$2:$B$92;2;0)</f>
        <v>Talara</v>
      </c>
      <c r="L229" t="s">
        <v>106</v>
      </c>
    </row>
    <row r="230" spans="1:12">
      <c r="A230" s="10"/>
      <c r="D230" s="16">
        <v>158</v>
      </c>
      <c r="E230" t="str">
        <f>BUSCARV(D230;[1]NOTAS!$A$2:$B$92;2;0)</f>
        <v>Trujillo</v>
      </c>
      <c r="F230" t="str">
        <f t="shared" ref="F230" si="402">"nogrid labsize(*0.6)) xline(37, lcolor(ltblue) ) ylabel(,nogrid) ytitle(""Pobreza Estandarizada"", size(*0.7)) title("&amp;""""&amp;"Pobreza de la Provincia "&amp;E230&amp;""&amp;""""&amp;",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  <c r="G230" s="17">
        <v>152</v>
      </c>
      <c r="H230" t="str">
        <f>BUSCARV(G230;[1]NOTAS!$A$2:$B$92;2;0)</f>
        <v>Talara</v>
      </c>
      <c r="I230" t="str">
        <f t="shared" ref="I230" si="403">"nogrid labsize(*0.6)) xline(37, lcolor(ltblue) ) ylabel(,nogrid) ytitle(""Pobreza Estandarizada"", size(*0.7)) title("&amp;""""&amp;"Pobreza de la Provincia "&amp;H230&amp;""&amp;""""&amp;",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  <c r="J230" s="18">
        <v>152</v>
      </c>
      <c r="K230" t="str">
        <f>BUSCARV(J230;[1]NOTAS!$A$2:$B$92;2;0)</f>
        <v>Talara</v>
      </c>
      <c r="L230" t="str">
        <f t="shared" ref="L230" si="404">"nogrid labsize(*0.6)) xline(37, lcolor(ltblue) ) ylabel(,nogrid) ytitle(""Pobreza Estandarizada"", size(*0.7)) title("&amp;""""&amp;"Pobreza de la Provincia "&amp;K230&amp;""&amp;""""&amp;",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</row>
    <row r="231" spans="1:12">
      <c r="A231" s="10"/>
      <c r="D231" s="16">
        <v>158</v>
      </c>
      <c r="E231" t="str">
        <f>BUSCARV(D231;[1]NOTAS!$A$2:$B$92;2;0)</f>
        <v>Trujillo</v>
      </c>
      <c r="F231" t="str">
        <f t="shared" ref="F231" si="405">"graph export "&amp;""""&amp;"$provincias_significativas\graficos\"&amp;E$5&amp;"\provincia_"&amp;E231&amp;"_var_"&amp;E$3&amp;"_"&amp;E$4&amp;".png"&amp;""""&amp;", as (png) replace"</f>
        <v>graph export "$provincias_significativas\graficos\malos\provincia_Trujillo_var_bajo_ingreso_simulacion_2.png", as (png) replace</v>
      </c>
      <c r="G231" s="17">
        <v>152</v>
      </c>
      <c r="H231" t="str">
        <f>BUSCARV(G231;[1]NOTAS!$A$2:$B$92;2;0)</f>
        <v>Talara</v>
      </c>
      <c r="I231" t="str">
        <f t="shared" ref="I231" si="406">"graph export "&amp;""""&amp;"$provincias_significativas\graficos\"&amp;H$5&amp;"\provincia_"&amp;H231&amp;"_var_"&amp;H$3&amp;"_"&amp;H$4&amp;".png"&amp;""""&amp;", as (png) replace"</f>
        <v>graph export "$provincias_significativas\graficos\malos\provincia_Talara_var_bajo_ingreso_simulacion_3.png", as (png) replace</v>
      </c>
      <c r="J231" s="18">
        <v>152</v>
      </c>
      <c r="K231" t="str">
        <f>BUSCARV(J231;[1]NOTAS!$A$2:$B$92;2;0)</f>
        <v>Talara</v>
      </c>
      <c r="L231" t="str">
        <f t="shared" ref="L231" si="407">"graph export "&amp;""""&amp;"$provincias_significativas\graficos\"&amp;K$5&amp;"\provincia_"&amp;K231&amp;"_var_"&amp;K$3&amp;"_"&amp;K$4&amp;".png"&amp;""""&amp;", as (png) replace"</f>
        <v>graph export "$provincias_significativas\graficos\malos\provincia_Talara_var_bajo_ingreso_simulacion_4.png", as (png) replace</v>
      </c>
    </row>
    <row r="232" spans="1:12">
      <c r="A232" s="10"/>
      <c r="D232" s="16">
        <v>158</v>
      </c>
      <c r="E232" t="str">
        <f>BUSCARV(D232;[1]NOTAS!$A$2:$B$92;2;0)</f>
        <v>Trujillo</v>
      </c>
      <c r="F232" t="str">
        <f t="shared" ref="F232" si="408">"putexcel set "&amp;""""&amp;"$provincias_significativas\"&amp;E$5&amp;"\output_"&amp;E$5&amp;"_"&amp;E$3&amp;"_"&amp;E$4&amp;".xlsx"&amp;""""&amp;", sheet("&amp;""""&amp;E232&amp;""""&amp;") modify"</f>
        <v>putexcel set "$provincias_significativas\malos\output_malos_bajo_ingreso_simulacion_2.xlsx", sheet("Trujillo") modify</v>
      </c>
      <c r="G232" s="17">
        <v>152</v>
      </c>
      <c r="H232" t="str">
        <f>BUSCARV(G232;[1]NOTAS!$A$2:$B$92;2;0)</f>
        <v>Talara</v>
      </c>
      <c r="I232" t="str">
        <f t="shared" ref="I232" si="409">"putexcel set "&amp;""""&amp;"$provincias_significativas\"&amp;H$5&amp;"\output_"&amp;H$5&amp;"_"&amp;H$3&amp;"_"&amp;H$4&amp;".xlsx"&amp;""""&amp;", sheet("&amp;""""&amp;H232&amp;""""&amp;") modify"</f>
        <v>putexcel set "$provincias_significativas\malos\output_malos_bajo_ingreso_simulacion_3.xlsx", sheet("Talara") modify</v>
      </c>
      <c r="J232" s="18">
        <v>152</v>
      </c>
      <c r="K232" t="str">
        <f>BUSCARV(J232;[1]NOTAS!$A$2:$B$92;2;0)</f>
        <v>Talara</v>
      </c>
      <c r="L232" t="str">
        <f t="shared" ref="L232" si="410">"putexcel set "&amp;""""&amp;"$provincias_significativas\"&amp;K$5&amp;"\output_"&amp;K$5&amp;"_"&amp;K$3&amp;"_"&amp;K$4&amp;".xlsx"&amp;""""&amp;", sheet("&amp;""""&amp;K232&amp;""""&amp;") modify"</f>
        <v>putexcel set "$provincias_significativas\malos\output_malos_bajo_ingreso_simulacion_4.xlsx", sheet("Talara") modify</v>
      </c>
    </row>
    <row r="233" spans="1:12">
      <c r="A233" s="10"/>
      <c r="D233" s="16">
        <v>158</v>
      </c>
      <c r="E233" t="str">
        <f>BUSCARV(D233;[1]NOTAS!$A$2:$B$92;2;0)</f>
        <v>Trujillo</v>
      </c>
      <c r="F233" t="str">
        <f t="shared" ref="F233" si="411">"putexcel J1=picture("&amp;""""&amp;"$provincias_significativas\graficos\"&amp;E$5&amp;"\provincia_"&amp;E233&amp;"_var_"&amp;E$3&amp;"_"&amp;E$2&amp;".png"&amp;""""&amp;")"</f>
        <v>putexcel J1=picture("$provincias_significativas\graficos\malos\provincia_Trujillo_var_bajo_ingreso_simulacion_2.png")</v>
      </c>
      <c r="G233" s="17">
        <v>152</v>
      </c>
      <c r="H233" t="str">
        <f>BUSCARV(G233;[1]NOTAS!$A$2:$B$92;2;0)</f>
        <v>Talara</v>
      </c>
      <c r="I233" t="str">
        <f t="shared" ref="I233" si="412">"putexcel J1=picture("&amp;""""&amp;"$provincias_significativas\graficos\"&amp;H$5&amp;"\provincia_"&amp;H233&amp;"_var_"&amp;H$3&amp;"_"&amp;H$2&amp;".png"&amp;""""&amp;")"</f>
        <v>putexcel J1=picture("$provincias_significativas\graficos\malos\provincia_Talara_var_bajo_ingreso_simulacion_3.png")</v>
      </c>
      <c r="J233" s="18">
        <v>152</v>
      </c>
      <c r="K233" t="str">
        <f>BUSCARV(J233;[1]NOTAS!$A$2:$B$92;2;0)</f>
        <v>Talara</v>
      </c>
      <c r="L233" t="str">
        <f t="shared" ref="L233" si="413">"putexcel J1=picture("&amp;""""&amp;"$provincias_significativas\graficos\"&amp;K$5&amp;"\provincia_"&amp;K233&amp;"_var_"&amp;K$3&amp;"_"&amp;K$2&amp;".png"&amp;""""&amp;")"</f>
        <v>putexcel J1=picture("$provincias_significativas\graficos\malos\provincia_Talara_var_bajo_ingreso_simulacion_4.png")</v>
      </c>
    </row>
    <row r="234" spans="1:12">
      <c r="A234" s="10"/>
      <c r="D234" s="16">
        <v>158</v>
      </c>
      <c r="E234" t="str">
        <f>BUSCARV(D234;[1]NOTAS!$A$2:$B$92;2;0)</f>
        <v>Trujillo</v>
      </c>
      <c r="F234" t="s">
        <v>108</v>
      </c>
      <c r="G234" s="17">
        <v>152</v>
      </c>
      <c r="H234" t="str">
        <f>BUSCARV(G234;[1]NOTAS!$A$2:$B$92;2;0)</f>
        <v>Talara</v>
      </c>
      <c r="I234" t="s">
        <v>108</v>
      </c>
      <c r="J234" s="18">
        <v>152</v>
      </c>
      <c r="K234" t="str">
        <f>BUSCARV(J234;[1]NOTAS!$A$2:$B$92;2;0)</f>
        <v>Talara</v>
      </c>
      <c r="L234" t="s">
        <v>108</v>
      </c>
    </row>
    <row r="235" spans="1:12">
      <c r="A235" s="10"/>
      <c r="D235" s="16">
        <v>162</v>
      </c>
      <c r="E235" t="str">
        <f>BUSCARV(D235;[1]NOTAS!$A$2:$B$92;2;0)</f>
        <v>Utcubamba</v>
      </c>
      <c r="F235" t="str">
        <f t="shared" ref="F235" si="414">"if `j'=="&amp;D235&amp;" {"</f>
        <v>if `j'==162 {</v>
      </c>
      <c r="G235" s="17">
        <v>153</v>
      </c>
      <c r="H235" t="str">
        <f>BUSCARV(G235;[1]NOTAS!$A$2:$B$92;2;0)</f>
        <v>Tambopata</v>
      </c>
      <c r="I235" t="str">
        <f t="shared" ref="I235" si="415">"if `j'=="&amp;G235&amp;" {"</f>
        <v>if `j'==153 {</v>
      </c>
      <c r="J235" s="18">
        <v>153</v>
      </c>
      <c r="K235" t="str">
        <f>BUSCARV(J235;[1]NOTAS!$A$2:$B$92;2;0)</f>
        <v>Tambopata</v>
      </c>
      <c r="L235" t="str">
        <f t="shared" ref="L235" si="416">"if `j'=="&amp;J235&amp;" {"</f>
        <v>if `j'==153 {</v>
      </c>
    </row>
    <row r="236" spans="1:12">
      <c r="A236" s="10"/>
      <c r="D236" s="16">
        <v>162</v>
      </c>
      <c r="E236" t="str">
        <f>BUSCARV(D236;[1]NOTAS!$A$2:$B$92;2;0)</f>
        <v>Utcubamba</v>
      </c>
      <c r="F236" t="str">
        <f t="shared" ref="F236" si="417">"export excel ""$provincias_significativas\"&amp;E$5&amp;"\output_"&amp;E$5&amp;"_"&amp;E$3&amp;"_"&amp;E$4&amp;".xlsx"", firstrow(variables) sheet("&amp;""""&amp;E236&amp;""""&amp;", replace) keepcellfmt"</f>
        <v>export excel "$provincias_significativas\malos\output_malos_bajo_ingreso_simulacion_2.xlsx", firstrow(variables) sheet("Utcubamba", replace) keepcellfmt</v>
      </c>
      <c r="G236" s="17">
        <v>153</v>
      </c>
      <c r="H236" t="str">
        <f>BUSCARV(G236;[1]NOTAS!$A$2:$B$92;2;0)</f>
        <v>Tambopata</v>
      </c>
      <c r="I236" t="str">
        <f t="shared" ref="I236" si="418">"export excel ""$provincias_significativas\"&amp;H$5&amp;"\output_"&amp;H$5&amp;"_"&amp;H$3&amp;"_"&amp;H$4&amp;".xlsx"", firstrow(variables) sheet("&amp;""""&amp;H236&amp;""""&amp;", replace) keepcellfmt"</f>
        <v>export excel "$provincias_significativas\malos\output_malos_bajo_ingreso_simulacion_3.xlsx", firstrow(variables) sheet("Tambopata", replace) keepcellfmt</v>
      </c>
      <c r="J236" s="18">
        <v>153</v>
      </c>
      <c r="K236" t="str">
        <f>BUSCARV(J236;[1]NOTAS!$A$2:$B$92;2;0)</f>
        <v>Tambopata</v>
      </c>
      <c r="L236" t="str">
        <f t="shared" ref="L236" si="419">"export excel ""$provincias_significativas\"&amp;K$5&amp;"\output_"&amp;K$5&amp;"_"&amp;K$3&amp;"_"&amp;K$4&amp;".xlsx"", firstrow(variables) sheet("&amp;""""&amp;K236&amp;""""&amp;", replace) keepcellfmt"</f>
        <v>export excel "$provincias_significativas\malos\output_malos_bajo_ingreso_simulacion_4.xlsx", firstrow(variables) sheet("Tambopata", replace) keepcellfmt</v>
      </c>
    </row>
    <row r="237" spans="1:12">
      <c r="A237" s="10"/>
      <c r="D237" s="16">
        <v>162</v>
      </c>
      <c r="E237" t="str">
        <f>BUSCARV(D237;[1]NOTAS!$A$2:$B$92;2;0)</f>
        <v>Utcubamba</v>
      </c>
      <c r="F237" t="s">
        <v>105</v>
      </c>
      <c r="G237" s="17">
        <v>153</v>
      </c>
      <c r="H237" t="str">
        <f>BUSCARV(G237;[1]NOTAS!$A$2:$B$92;2;0)</f>
        <v>Tambopata</v>
      </c>
      <c r="I237" t="s">
        <v>105</v>
      </c>
      <c r="J237" s="18">
        <v>153</v>
      </c>
      <c r="K237" t="str">
        <f>BUSCARV(J237;[1]NOTAS!$A$2:$B$92;2;0)</f>
        <v>Tambopata</v>
      </c>
      <c r="L237" t="s">
        <v>105</v>
      </c>
    </row>
    <row r="238" spans="1:12">
      <c r="A238" s="10"/>
      <c r="D238" s="16">
        <v>162</v>
      </c>
      <c r="E238" t="str">
        <f>BUSCARV(D238;[1]NOTAS!$A$2:$B$92;2;0)</f>
        <v>Utcubamba</v>
      </c>
      <c r="F238" t="s">
        <v>106</v>
      </c>
      <c r="G238" s="17">
        <v>153</v>
      </c>
      <c r="H238" t="str">
        <f>BUSCARV(G238;[1]NOTAS!$A$2:$B$92;2;0)</f>
        <v>Tambopata</v>
      </c>
      <c r="I238" t="s">
        <v>106</v>
      </c>
      <c r="J238" s="18">
        <v>153</v>
      </c>
      <c r="K238" t="str">
        <f>BUSCARV(J238;[1]NOTAS!$A$2:$B$92;2;0)</f>
        <v>Tambopata</v>
      </c>
      <c r="L238" t="s">
        <v>106</v>
      </c>
    </row>
    <row r="239" spans="1:12">
      <c r="A239" s="10"/>
      <c r="D239" s="16">
        <v>162</v>
      </c>
      <c r="E239" t="str">
        <f>BUSCARV(D239;[1]NOTAS!$A$2:$B$92;2;0)</f>
        <v>Utcubamba</v>
      </c>
      <c r="F239" t="str">
        <f t="shared" ref="F239" si="420">"nogrid labsize(*0.6)) xline(37, lcolor(ltblue) ) ylabel(,nogrid) ytitle(""Pobreza Estandarizada"", size(*0.7)) title("&amp;""""&amp;"Pobreza de la Provincia "&amp;E239&amp;""&amp;""""&amp;",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  <c r="G239" s="17">
        <v>153</v>
      </c>
      <c r="H239" t="str">
        <f>BUSCARV(G239;[1]NOTAS!$A$2:$B$92;2;0)</f>
        <v>Tambopata</v>
      </c>
      <c r="I239" t="str">
        <f t="shared" ref="I239" si="421">"nogrid labsize(*0.6)) xline(37, lcolor(ltblue) ) ylabel(,nogrid) ytitle(""Pobreza Estandarizada"", size(*0.7)) title("&amp;""""&amp;"Pobreza de la Provincia "&amp;H239&amp;""&amp;""""&amp;",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  <c r="J239" s="18">
        <v>153</v>
      </c>
      <c r="K239" t="str">
        <f>BUSCARV(J239;[1]NOTAS!$A$2:$B$92;2;0)</f>
        <v>Tambopata</v>
      </c>
      <c r="L239" t="str">
        <f t="shared" ref="L239" si="422">"nogrid labsize(*0.6)) xline(37, lcolor(ltblue) ) ylabel(,nogrid) ytitle(""Pobreza Estandarizada"", size(*0.7)) title("&amp;""""&amp;"Pobreza de la Provincia "&amp;K239&amp;""&amp;""""&amp;",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</row>
    <row r="240" spans="1:12">
      <c r="A240" s="10"/>
      <c r="D240" s="16">
        <v>162</v>
      </c>
      <c r="E240" t="str">
        <f>BUSCARV(D240;[1]NOTAS!$A$2:$B$92;2;0)</f>
        <v>Utcubamba</v>
      </c>
      <c r="F240" t="str">
        <f t="shared" ref="F240" si="423">"graph export "&amp;""""&amp;"$provincias_significativas\graficos\"&amp;E$5&amp;"\provincia_"&amp;E240&amp;"_var_"&amp;E$3&amp;"_"&amp;E$4&amp;".png"&amp;""""&amp;", as (png) replace"</f>
        <v>graph export "$provincias_significativas\graficos\malos\provincia_Utcubamba_var_bajo_ingreso_simulacion_2.png", as (png) replace</v>
      </c>
      <c r="G240" s="17">
        <v>153</v>
      </c>
      <c r="H240" t="str">
        <f>BUSCARV(G240;[1]NOTAS!$A$2:$B$92;2;0)</f>
        <v>Tambopata</v>
      </c>
      <c r="I240" t="str">
        <f t="shared" ref="I240" si="424">"graph export "&amp;""""&amp;"$provincias_significativas\graficos\"&amp;H$5&amp;"\provincia_"&amp;H240&amp;"_var_"&amp;H$3&amp;"_"&amp;H$4&amp;".png"&amp;""""&amp;", as (png) replace"</f>
        <v>graph export "$provincias_significativas\graficos\malos\provincia_Tambopata_var_bajo_ingreso_simulacion_3.png", as (png) replace</v>
      </c>
      <c r="J240" s="18">
        <v>153</v>
      </c>
      <c r="K240" t="str">
        <f>BUSCARV(J240;[1]NOTAS!$A$2:$B$92;2;0)</f>
        <v>Tambopata</v>
      </c>
      <c r="L240" t="str">
        <f t="shared" ref="L240" si="425">"graph export "&amp;""""&amp;"$provincias_significativas\graficos\"&amp;K$5&amp;"\provincia_"&amp;K240&amp;"_var_"&amp;K$3&amp;"_"&amp;K$4&amp;".png"&amp;""""&amp;", as (png) replace"</f>
        <v>graph export "$provincias_significativas\graficos\malos\provincia_Tambopata_var_bajo_ingreso_simulacion_4.png", as (png) replace</v>
      </c>
    </row>
    <row r="241" spans="1:12">
      <c r="A241" s="10"/>
      <c r="D241" s="16">
        <v>162</v>
      </c>
      <c r="E241" t="str">
        <f>BUSCARV(D241;[1]NOTAS!$A$2:$B$92;2;0)</f>
        <v>Utcubamba</v>
      </c>
      <c r="F241" t="str">
        <f t="shared" ref="F241" si="426">"putexcel set "&amp;""""&amp;"$provincias_significativas\"&amp;E$5&amp;"\output_"&amp;E$5&amp;"_"&amp;E$3&amp;"_"&amp;E$4&amp;".xlsx"&amp;""""&amp;", sheet("&amp;""""&amp;E241&amp;""""&amp;") modify"</f>
        <v>putexcel set "$provincias_significativas\malos\output_malos_bajo_ingreso_simulacion_2.xlsx", sheet("Utcubamba") modify</v>
      </c>
      <c r="G241" s="17">
        <v>153</v>
      </c>
      <c r="H241" t="str">
        <f>BUSCARV(G241;[1]NOTAS!$A$2:$B$92;2;0)</f>
        <v>Tambopata</v>
      </c>
      <c r="I241" t="str">
        <f t="shared" ref="I241" si="427">"putexcel set "&amp;""""&amp;"$provincias_significativas\"&amp;H$5&amp;"\output_"&amp;H$5&amp;"_"&amp;H$3&amp;"_"&amp;H$4&amp;".xlsx"&amp;""""&amp;", sheet("&amp;""""&amp;H241&amp;""""&amp;") modify"</f>
        <v>putexcel set "$provincias_significativas\malos\output_malos_bajo_ingreso_simulacion_3.xlsx", sheet("Tambopata") modify</v>
      </c>
      <c r="J241" s="18">
        <v>153</v>
      </c>
      <c r="K241" t="str">
        <f>BUSCARV(J241;[1]NOTAS!$A$2:$B$92;2;0)</f>
        <v>Tambopata</v>
      </c>
      <c r="L241" t="str">
        <f t="shared" ref="L241" si="428">"putexcel set "&amp;""""&amp;"$provincias_significativas\"&amp;K$5&amp;"\output_"&amp;K$5&amp;"_"&amp;K$3&amp;"_"&amp;K$4&amp;".xlsx"&amp;""""&amp;", sheet("&amp;""""&amp;K241&amp;""""&amp;") modify"</f>
        <v>putexcel set "$provincias_significativas\malos\output_malos_bajo_ingreso_simulacion_4.xlsx", sheet("Tambopata") modify</v>
      </c>
    </row>
    <row r="242" spans="1:12">
      <c r="A242" s="10"/>
      <c r="D242" s="16">
        <v>162</v>
      </c>
      <c r="E242" t="str">
        <f>BUSCARV(D242;[1]NOTAS!$A$2:$B$92;2;0)</f>
        <v>Utcubamba</v>
      </c>
      <c r="F242" t="str">
        <f t="shared" ref="F242" si="429">"putexcel J1=picture("&amp;""""&amp;"$provincias_significativas\graficos\"&amp;E$5&amp;"\provincia_"&amp;E242&amp;"_var_"&amp;E$3&amp;"_"&amp;E$2&amp;".png"&amp;""""&amp;")"</f>
        <v>putexcel J1=picture("$provincias_significativas\graficos\malos\provincia_Utcubamba_var_bajo_ingreso_simulacion_2.png")</v>
      </c>
      <c r="G242" s="17">
        <v>153</v>
      </c>
      <c r="H242" t="str">
        <f>BUSCARV(G242;[1]NOTAS!$A$2:$B$92;2;0)</f>
        <v>Tambopata</v>
      </c>
      <c r="I242" t="str">
        <f t="shared" ref="I242" si="430">"putexcel J1=picture("&amp;""""&amp;"$provincias_significativas\graficos\"&amp;H$5&amp;"\provincia_"&amp;H242&amp;"_var_"&amp;H$3&amp;"_"&amp;H$2&amp;".png"&amp;""""&amp;")"</f>
        <v>putexcel J1=picture("$provincias_significativas\graficos\malos\provincia_Tambopata_var_bajo_ingreso_simulacion_3.png")</v>
      </c>
      <c r="J242" s="18">
        <v>153</v>
      </c>
      <c r="K242" t="str">
        <f>BUSCARV(J242;[1]NOTAS!$A$2:$B$92;2;0)</f>
        <v>Tambopata</v>
      </c>
      <c r="L242" t="str">
        <f t="shared" ref="L242" si="431">"putexcel J1=picture("&amp;""""&amp;"$provincias_significativas\graficos\"&amp;K$5&amp;"\provincia_"&amp;K242&amp;"_var_"&amp;K$3&amp;"_"&amp;K$2&amp;".png"&amp;""""&amp;")"</f>
        <v>putexcel J1=picture("$provincias_significativas\graficos\malos\provincia_Tambopata_var_bajo_ingreso_simulacion_4.png")</v>
      </c>
    </row>
    <row r="243" spans="1:12">
      <c r="A243" s="10"/>
      <c r="D243" s="16">
        <v>162</v>
      </c>
      <c r="E243" t="str">
        <f>BUSCARV(D243;[1]NOTAS!$A$2:$B$92;2;0)</f>
        <v>Utcubamba</v>
      </c>
      <c r="F243" t="s">
        <v>108</v>
      </c>
      <c r="G243" s="17">
        <v>153</v>
      </c>
      <c r="H243" t="str">
        <f>BUSCARV(G243;[1]NOTAS!$A$2:$B$92;2;0)</f>
        <v>Tambopata</v>
      </c>
      <c r="I243" t="s">
        <v>108</v>
      </c>
      <c r="J243" s="18">
        <v>153</v>
      </c>
      <c r="K243" t="str">
        <f>BUSCARV(J243;[1]NOTAS!$A$2:$B$92;2;0)</f>
        <v>Tambopata</v>
      </c>
      <c r="L243" t="s">
        <v>108</v>
      </c>
    </row>
    <row r="244" spans="1:12">
      <c r="A244" s="10"/>
      <c r="D244" s="10"/>
      <c r="G244" s="17">
        <v>158</v>
      </c>
      <c r="H244" t="str">
        <f>BUSCARV(G244;[1]NOTAS!$A$2:$B$92;2;0)</f>
        <v>Trujillo</v>
      </c>
      <c r="I244" t="str">
        <f t="shared" ref="I244" si="432">"if `j'=="&amp;G244&amp;" {"</f>
        <v>if `j'==158 {</v>
      </c>
      <c r="J244" s="18">
        <v>157</v>
      </c>
      <c r="K244" t="str">
        <f>BUSCARV(J244;[1]NOTAS!$A$2:$B$92;2;0)</f>
        <v>Tocache</v>
      </c>
      <c r="L244" t="str">
        <f t="shared" ref="L244" si="433">"if `j'=="&amp;J244&amp;" {"</f>
        <v>if `j'==157 {</v>
      </c>
    </row>
    <row r="245" spans="1:12">
      <c r="A245" s="10"/>
      <c r="D245" s="10"/>
      <c r="G245" s="17">
        <v>158</v>
      </c>
      <c r="H245" t="str">
        <f>BUSCARV(G245;[1]NOTAS!$A$2:$B$92;2;0)</f>
        <v>Trujillo</v>
      </c>
      <c r="I245" t="str">
        <f t="shared" ref="I245" si="434">"export excel ""$provincias_significativas\"&amp;H$5&amp;"\output_"&amp;H$5&amp;"_"&amp;H$3&amp;"_"&amp;H$4&amp;".xlsx"", firstrow(variables) sheet("&amp;""""&amp;H245&amp;""""&amp;", replace) keepcellfmt"</f>
        <v>export excel "$provincias_significativas\malos\output_malos_bajo_ingreso_simulacion_3.xlsx", firstrow(variables) sheet("Trujillo", replace) keepcellfmt</v>
      </c>
      <c r="J245" s="18">
        <v>157</v>
      </c>
      <c r="K245" t="str">
        <f>BUSCARV(J245;[1]NOTAS!$A$2:$B$92;2;0)</f>
        <v>Tocache</v>
      </c>
      <c r="L245" t="str">
        <f t="shared" ref="L245" si="435">"export excel ""$provincias_significativas\"&amp;K$5&amp;"\output_"&amp;K$5&amp;"_"&amp;K$3&amp;"_"&amp;K$4&amp;".xlsx"", firstrow(variables) sheet("&amp;""""&amp;K245&amp;""""&amp;", replace) keepcellfmt"</f>
        <v>export excel "$provincias_significativas\malos\output_malos_bajo_ingreso_simulacion_4.xlsx", firstrow(variables) sheet("Tocache", replace) keepcellfmt</v>
      </c>
    </row>
    <row r="246" spans="1:12">
      <c r="A246" s="10"/>
      <c r="D246" s="10"/>
      <c r="G246" s="17">
        <v>158</v>
      </c>
      <c r="H246" t="str">
        <f>BUSCARV(G246;[1]NOTAS!$A$2:$B$92;2;0)</f>
        <v>Trujillo</v>
      </c>
      <c r="I246" t="s">
        <v>105</v>
      </c>
      <c r="J246" s="18">
        <v>157</v>
      </c>
      <c r="K246" t="str">
        <f>BUSCARV(J246;[1]NOTAS!$A$2:$B$92;2;0)</f>
        <v>Tocache</v>
      </c>
      <c r="L246" t="s">
        <v>105</v>
      </c>
    </row>
    <row r="247" spans="1:12">
      <c r="A247" s="10"/>
      <c r="D247" s="10"/>
      <c r="G247" s="17">
        <v>158</v>
      </c>
      <c r="H247" t="str">
        <f>BUSCARV(G247;[1]NOTAS!$A$2:$B$92;2;0)</f>
        <v>Trujillo</v>
      </c>
      <c r="I247" t="s">
        <v>106</v>
      </c>
      <c r="J247" s="18">
        <v>157</v>
      </c>
      <c r="K247" t="str">
        <f>BUSCARV(J247;[1]NOTAS!$A$2:$B$92;2;0)</f>
        <v>Tocache</v>
      </c>
      <c r="L247" t="s">
        <v>106</v>
      </c>
    </row>
    <row r="248" spans="1:12">
      <c r="A248" s="10"/>
      <c r="D248" s="10"/>
      <c r="G248" s="17">
        <v>158</v>
      </c>
      <c r="H248" t="str">
        <f>BUSCARV(G248;[1]NOTAS!$A$2:$B$92;2;0)</f>
        <v>Trujillo</v>
      </c>
      <c r="I248" t="str">
        <f t="shared" ref="I248" si="436">"nogrid labsize(*0.6)) xline(37, lcolor(ltblue) ) ylabel(,nogrid) ytitle(""Pobreza Estandarizada"", size(*0.7)) title("&amp;""""&amp;"Pobreza de la Provincia "&amp;H248&amp;""&amp;""""&amp;",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  <c r="J248" s="18">
        <v>157</v>
      </c>
      <c r="K248" t="str">
        <f>BUSCARV(J248;[1]NOTAS!$A$2:$B$92;2;0)</f>
        <v>Tocache</v>
      </c>
      <c r="L248" t="str">
        <f t="shared" ref="L248" si="437">"nogrid labsize(*0.6)) xline(37, lcolor(ltblue) ) ylabel(,nogrid) ytitle(""Pobreza Estandarizada"", size(*0.7)) title("&amp;""""&amp;"Pobreza de la Provincia "&amp;K248&amp;""&amp;""""&amp;",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Tocache", size(10pt)) graphregion(color(white)) legend(label(1 "Observado") label(2 "SCM") label(3 "SCM Spillover"))</v>
      </c>
    </row>
    <row r="249" spans="1:12">
      <c r="A249" s="10"/>
      <c r="D249" s="10"/>
      <c r="G249" s="17">
        <v>158</v>
      </c>
      <c r="H249" t="str">
        <f>BUSCARV(G249;[1]NOTAS!$A$2:$B$92;2;0)</f>
        <v>Trujillo</v>
      </c>
      <c r="I249" t="str">
        <f t="shared" ref="I249" si="438">"graph export "&amp;""""&amp;"$provincias_significativas\graficos\"&amp;H$5&amp;"\provincia_"&amp;H249&amp;"_var_"&amp;H$3&amp;"_"&amp;H$4&amp;".png"&amp;""""&amp;", as (png) replace"</f>
        <v>graph export "$provincias_significativas\graficos\malos\provincia_Trujillo_var_bajo_ingreso_simulacion_3.png", as (png) replace</v>
      </c>
      <c r="J249" s="18">
        <v>157</v>
      </c>
      <c r="K249" t="str">
        <f>BUSCARV(J249;[1]NOTAS!$A$2:$B$92;2;0)</f>
        <v>Tocache</v>
      </c>
      <c r="L249" t="str">
        <f t="shared" ref="L249" si="439">"graph export "&amp;""""&amp;"$provincias_significativas\graficos\"&amp;K$5&amp;"\provincia_"&amp;K249&amp;"_var_"&amp;K$3&amp;"_"&amp;K$4&amp;".png"&amp;""""&amp;", as (png) replace"</f>
        <v>graph export "$provincias_significativas\graficos\malos\provincia_Tocache_var_bajo_ingreso_simulacion_4.png", as (png) replace</v>
      </c>
    </row>
    <row r="250" spans="1:12">
      <c r="A250" s="10"/>
      <c r="D250" s="10"/>
      <c r="G250" s="17">
        <v>158</v>
      </c>
      <c r="H250" t="str">
        <f>BUSCARV(G250;[1]NOTAS!$A$2:$B$92;2;0)</f>
        <v>Trujillo</v>
      </c>
      <c r="I250" t="str">
        <f t="shared" ref="I250" si="440">"putexcel set "&amp;""""&amp;"$provincias_significativas\"&amp;H$5&amp;"\output_"&amp;H$5&amp;"_"&amp;H$3&amp;"_"&amp;H$4&amp;".xlsx"&amp;""""&amp;", sheet("&amp;""""&amp;H250&amp;""""&amp;") modify"</f>
        <v>putexcel set "$provincias_significativas\malos\output_malos_bajo_ingreso_simulacion_3.xlsx", sheet("Trujillo") modify</v>
      </c>
      <c r="J250" s="18">
        <v>157</v>
      </c>
      <c r="K250" t="str">
        <f>BUSCARV(J250;[1]NOTAS!$A$2:$B$92;2;0)</f>
        <v>Tocache</v>
      </c>
      <c r="L250" t="str">
        <f t="shared" ref="L250" si="441">"putexcel set "&amp;""""&amp;"$provincias_significativas\"&amp;K$5&amp;"\output_"&amp;K$5&amp;"_"&amp;K$3&amp;"_"&amp;K$4&amp;".xlsx"&amp;""""&amp;", sheet("&amp;""""&amp;K250&amp;""""&amp;") modify"</f>
        <v>putexcel set "$provincias_significativas\malos\output_malos_bajo_ingreso_simulacion_4.xlsx", sheet("Tocache") modify</v>
      </c>
    </row>
    <row r="251" spans="1:12">
      <c r="A251" s="10"/>
      <c r="D251" s="10"/>
      <c r="G251" s="17">
        <v>158</v>
      </c>
      <c r="H251" t="str">
        <f>BUSCARV(G251;[1]NOTAS!$A$2:$B$92;2;0)</f>
        <v>Trujillo</v>
      </c>
      <c r="I251" t="str">
        <f t="shared" ref="I251" si="442">"putexcel J1=picture("&amp;""""&amp;"$provincias_significativas\graficos\"&amp;H$5&amp;"\provincia_"&amp;H251&amp;"_var_"&amp;H$3&amp;"_"&amp;H$2&amp;".png"&amp;""""&amp;")"</f>
        <v>putexcel J1=picture("$provincias_significativas\graficos\malos\provincia_Trujillo_var_bajo_ingreso_simulacion_3.png")</v>
      </c>
      <c r="J251" s="18">
        <v>157</v>
      </c>
      <c r="K251" t="str">
        <f>BUSCARV(J251;[1]NOTAS!$A$2:$B$92;2;0)</f>
        <v>Tocache</v>
      </c>
      <c r="L251" t="str">
        <f t="shared" ref="L251" si="443">"putexcel J1=picture("&amp;""""&amp;"$provincias_significativas\graficos\"&amp;K$5&amp;"\provincia_"&amp;K251&amp;"_var_"&amp;K$3&amp;"_"&amp;K$2&amp;".png"&amp;""""&amp;")"</f>
        <v>putexcel J1=picture("$provincias_significativas\graficos\malos\provincia_Tocache_var_bajo_ingreso_simulacion_4.png")</v>
      </c>
    </row>
    <row r="252" spans="1:12">
      <c r="A252" s="10"/>
      <c r="D252" s="10"/>
      <c r="G252" s="17">
        <v>158</v>
      </c>
      <c r="H252" t="str">
        <f>BUSCARV(G252;[1]NOTAS!$A$2:$B$92;2;0)</f>
        <v>Trujillo</v>
      </c>
      <c r="I252" t="s">
        <v>108</v>
      </c>
      <c r="J252" s="18">
        <v>157</v>
      </c>
      <c r="K252" t="str">
        <f>BUSCARV(J252;[1]NOTAS!$A$2:$B$92;2;0)</f>
        <v>Tocache</v>
      </c>
      <c r="L252" t="s">
        <v>108</v>
      </c>
    </row>
    <row r="253" spans="1:12">
      <c r="A253" s="10"/>
      <c r="D253" s="10"/>
      <c r="G253" s="17">
        <v>162</v>
      </c>
      <c r="H253" t="str">
        <f>BUSCARV(G253;[1]NOTAS!$A$2:$B$92;2;0)</f>
        <v>Utcubamba</v>
      </c>
      <c r="I253" t="str">
        <f t="shared" ref="I253" si="444">"if `j'=="&amp;G253&amp;" {"</f>
        <v>if `j'==162 {</v>
      </c>
      <c r="J253" s="18">
        <v>158</v>
      </c>
      <c r="K253" t="str">
        <f>BUSCARV(J253;[1]NOTAS!$A$2:$B$92;2;0)</f>
        <v>Trujillo</v>
      </c>
      <c r="L253" t="str">
        <f t="shared" ref="L253" si="445">"if `j'=="&amp;J253&amp;" {"</f>
        <v>if `j'==158 {</v>
      </c>
    </row>
    <row r="254" spans="1:12">
      <c r="A254" s="10"/>
      <c r="D254" s="10"/>
      <c r="G254" s="17">
        <v>162</v>
      </c>
      <c r="H254" t="str">
        <f>BUSCARV(G254;[1]NOTAS!$A$2:$B$92;2;0)</f>
        <v>Utcubamba</v>
      </c>
      <c r="I254" t="str">
        <f t="shared" ref="I254" si="446">"export excel ""$provincias_significativas\"&amp;H$5&amp;"\output_"&amp;H$5&amp;"_"&amp;H$3&amp;"_"&amp;H$4&amp;".xlsx"", firstrow(variables) sheet("&amp;""""&amp;H254&amp;""""&amp;", replace) keepcellfmt"</f>
        <v>export excel "$provincias_significativas\malos\output_malos_bajo_ingreso_simulacion_3.xlsx", firstrow(variables) sheet("Utcubamba", replace) keepcellfmt</v>
      </c>
      <c r="J254" s="18">
        <v>158</v>
      </c>
      <c r="K254" t="str">
        <f>BUSCARV(J254;[1]NOTAS!$A$2:$B$92;2;0)</f>
        <v>Trujillo</v>
      </c>
      <c r="L254" t="str">
        <f t="shared" ref="L254" si="447">"export excel ""$provincias_significativas\"&amp;K$5&amp;"\output_"&amp;K$5&amp;"_"&amp;K$3&amp;"_"&amp;K$4&amp;".xlsx"", firstrow(variables) sheet("&amp;""""&amp;K254&amp;""""&amp;", replace) keepcellfmt"</f>
        <v>export excel "$provincias_significativas\malos\output_malos_bajo_ingreso_simulacion_4.xlsx", firstrow(variables) sheet("Trujillo", replace) keepcellfmt</v>
      </c>
    </row>
    <row r="255" spans="1:12">
      <c r="A255" s="10"/>
      <c r="D255" s="10"/>
      <c r="G255" s="17">
        <v>162</v>
      </c>
      <c r="H255" t="str">
        <f>BUSCARV(G255;[1]NOTAS!$A$2:$B$92;2;0)</f>
        <v>Utcubamba</v>
      </c>
      <c r="I255" t="s">
        <v>105</v>
      </c>
      <c r="J255" s="18">
        <v>158</v>
      </c>
      <c r="K255" t="str">
        <f>BUSCARV(J255;[1]NOTAS!$A$2:$B$92;2;0)</f>
        <v>Trujillo</v>
      </c>
      <c r="L255" t="s">
        <v>105</v>
      </c>
    </row>
    <row r="256" spans="1:12">
      <c r="A256" s="10"/>
      <c r="D256" s="10"/>
      <c r="G256" s="17">
        <v>162</v>
      </c>
      <c r="H256" t="str">
        <f>BUSCARV(G256;[1]NOTAS!$A$2:$B$92;2;0)</f>
        <v>Utcubamba</v>
      </c>
      <c r="I256" t="s">
        <v>106</v>
      </c>
      <c r="J256" s="18">
        <v>158</v>
      </c>
      <c r="K256" t="str">
        <f>BUSCARV(J256;[1]NOTAS!$A$2:$B$92;2;0)</f>
        <v>Trujillo</v>
      </c>
      <c r="L256" t="s">
        <v>106</v>
      </c>
    </row>
    <row r="257" spans="1:12">
      <c r="A257" s="10"/>
      <c r="D257" s="10"/>
      <c r="G257" s="17">
        <v>162</v>
      </c>
      <c r="H257" t="str">
        <f>BUSCARV(G257;[1]NOTAS!$A$2:$B$92;2;0)</f>
        <v>Utcubamba</v>
      </c>
      <c r="I257" t="str">
        <f t="shared" ref="I257" si="448">"nogrid labsize(*0.6)) xline(37, lcolor(ltblue) ) ylabel(,nogrid) ytitle(""Pobreza Estandarizada"", size(*0.7)) title("&amp;""""&amp;"Pobreza de la Provincia "&amp;H257&amp;""&amp;""""&amp;",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  <c r="J257" s="18">
        <v>158</v>
      </c>
      <c r="K257" t="str">
        <f>BUSCARV(J257;[1]NOTAS!$A$2:$B$92;2;0)</f>
        <v>Trujillo</v>
      </c>
      <c r="L257" t="str">
        <f t="shared" ref="L257" si="449">"nogrid labsize(*0.6)) xline(37, lcolor(ltblue) ) ylabel(,nogrid) ytitle(""Pobreza Estandarizada"", size(*0.7)) title("&amp;""""&amp;"Pobreza de la Provincia "&amp;K257&amp;""&amp;""""&amp;",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</row>
    <row r="258" spans="1:12">
      <c r="A258" s="10"/>
      <c r="D258" s="10"/>
      <c r="G258" s="17">
        <v>162</v>
      </c>
      <c r="H258" t="str">
        <f>BUSCARV(G258;[1]NOTAS!$A$2:$B$92;2;0)</f>
        <v>Utcubamba</v>
      </c>
      <c r="I258" t="str">
        <f t="shared" ref="I258" si="450">"graph export "&amp;""""&amp;"$provincias_significativas\graficos\"&amp;H$5&amp;"\provincia_"&amp;H258&amp;"_var_"&amp;H$3&amp;"_"&amp;H$4&amp;".png"&amp;""""&amp;", as (png) replace"</f>
        <v>graph export "$provincias_significativas\graficos\malos\provincia_Utcubamba_var_bajo_ingreso_simulacion_3.png", as (png) replace</v>
      </c>
      <c r="J258" s="18">
        <v>158</v>
      </c>
      <c r="K258" t="str">
        <f>BUSCARV(J258;[1]NOTAS!$A$2:$B$92;2;0)</f>
        <v>Trujillo</v>
      </c>
      <c r="L258" t="str">
        <f t="shared" ref="L258" si="451">"graph export "&amp;""""&amp;"$provincias_significativas\graficos\"&amp;K$5&amp;"\provincia_"&amp;K258&amp;"_var_"&amp;K$3&amp;"_"&amp;K$4&amp;".png"&amp;""""&amp;", as (png) replace"</f>
        <v>graph export "$provincias_significativas\graficos\malos\provincia_Trujillo_var_bajo_ingreso_simulacion_4.png", as (png) replace</v>
      </c>
    </row>
    <row r="259" spans="1:12">
      <c r="A259" s="10"/>
      <c r="D259" s="10"/>
      <c r="G259" s="17">
        <v>162</v>
      </c>
      <c r="H259" t="str">
        <f>BUSCARV(G259;[1]NOTAS!$A$2:$B$92;2;0)</f>
        <v>Utcubamba</v>
      </c>
      <c r="I259" t="str">
        <f t="shared" ref="I259" si="452">"putexcel set "&amp;""""&amp;"$provincias_significativas\"&amp;H$5&amp;"\output_"&amp;H$5&amp;"_"&amp;H$3&amp;"_"&amp;H$4&amp;".xlsx"&amp;""""&amp;", sheet("&amp;""""&amp;H259&amp;""""&amp;") modify"</f>
        <v>putexcel set "$provincias_significativas\malos\output_malos_bajo_ingreso_simulacion_3.xlsx", sheet("Utcubamba") modify</v>
      </c>
      <c r="J259" s="18">
        <v>158</v>
      </c>
      <c r="K259" t="str">
        <f>BUSCARV(J259;[1]NOTAS!$A$2:$B$92;2;0)</f>
        <v>Trujillo</v>
      </c>
      <c r="L259" t="str">
        <f t="shared" ref="L259" si="453">"putexcel set "&amp;""""&amp;"$provincias_significativas\"&amp;K$5&amp;"\output_"&amp;K$5&amp;"_"&amp;K$3&amp;"_"&amp;K$4&amp;".xlsx"&amp;""""&amp;", sheet("&amp;""""&amp;K259&amp;""""&amp;") modify"</f>
        <v>putexcel set "$provincias_significativas\malos\output_malos_bajo_ingreso_simulacion_4.xlsx", sheet("Trujillo") modify</v>
      </c>
    </row>
    <row r="260" spans="1:12">
      <c r="A260" s="10"/>
      <c r="D260" s="10"/>
      <c r="G260" s="17">
        <v>162</v>
      </c>
      <c r="H260" t="str">
        <f>BUSCARV(G260;[1]NOTAS!$A$2:$B$92;2;0)</f>
        <v>Utcubamba</v>
      </c>
      <c r="I260" t="str">
        <f t="shared" ref="I260" si="454">"putexcel J1=picture("&amp;""""&amp;"$provincias_significativas\graficos\"&amp;H$5&amp;"\provincia_"&amp;H260&amp;"_var_"&amp;H$3&amp;"_"&amp;H$2&amp;".png"&amp;""""&amp;")"</f>
        <v>putexcel J1=picture("$provincias_significativas\graficos\malos\provincia_Utcubamba_var_bajo_ingreso_simulacion_3.png")</v>
      </c>
      <c r="J260" s="18">
        <v>158</v>
      </c>
      <c r="K260" t="str">
        <f>BUSCARV(J260;[1]NOTAS!$A$2:$B$92;2;0)</f>
        <v>Trujillo</v>
      </c>
      <c r="L260" t="str">
        <f t="shared" ref="L260" si="455">"putexcel J1=picture("&amp;""""&amp;"$provincias_significativas\graficos\"&amp;K$5&amp;"\provincia_"&amp;K260&amp;"_var_"&amp;K$3&amp;"_"&amp;K$2&amp;".png"&amp;""""&amp;")"</f>
        <v>putexcel J1=picture("$provincias_significativas\graficos\malos\provincia_Trujillo_var_bajo_ingreso_simulacion_4.png")</v>
      </c>
    </row>
    <row r="261" spans="1:12">
      <c r="A261" s="10"/>
      <c r="D261" s="10"/>
      <c r="G261" s="17">
        <v>162</v>
      </c>
      <c r="H261" t="str">
        <f>BUSCARV(G261;[1]NOTAS!$A$2:$B$92;2;0)</f>
        <v>Utcubamba</v>
      </c>
      <c r="I261" t="s">
        <v>108</v>
      </c>
      <c r="J261" s="18">
        <v>158</v>
      </c>
      <c r="K261" t="str">
        <f>BUSCARV(J261;[1]NOTAS!$A$2:$B$92;2;0)</f>
        <v>Trujillo</v>
      </c>
      <c r="L261" t="s">
        <v>108</v>
      </c>
    </row>
    <row r="262" spans="1:12">
      <c r="A262" s="10"/>
      <c r="D262" s="10"/>
      <c r="G262" s="10"/>
      <c r="J262" s="18">
        <v>162</v>
      </c>
      <c r="K262" t="str">
        <f>BUSCARV(J262;[1]NOTAS!$A$2:$B$92;2;0)</f>
        <v>Utcubamba</v>
      </c>
      <c r="L262" t="str">
        <f>"if `j'=="&amp;J262&amp;" {"</f>
        <v>if `j'==162 {</v>
      </c>
    </row>
    <row r="263" spans="1:12">
      <c r="A263" s="10"/>
      <c r="D263" s="10"/>
      <c r="G263" s="10"/>
      <c r="J263" s="18">
        <v>162</v>
      </c>
      <c r="K263" t="str">
        <f>BUSCARV(J263;[1]NOTAS!$A$2:$B$92;2;0)</f>
        <v>Utcubamba</v>
      </c>
      <c r="L263" t="str">
        <f>"export excel ""$provincias_significativas\"&amp;K$5&amp;"\output_"&amp;K$5&amp;"_"&amp;K$3&amp;"_"&amp;K$4&amp;".xlsx"", firstrow(variables) sheet("&amp;""""&amp;K263&amp;""""&amp;", replace) keepcellfmt"</f>
        <v>export excel "$provincias_significativas\malos\output_malos_bajo_ingreso_simulacion_4.xlsx", firstrow(variables) sheet("Utcubamba", replace) keepcellfmt</v>
      </c>
    </row>
    <row r="264" spans="1:12">
      <c r="A264" s="10"/>
      <c r="D264" s="10"/>
      <c r="G264" s="10"/>
      <c r="J264" s="18">
        <v>162</v>
      </c>
      <c r="K264" t="str">
        <f>BUSCARV(J264;[1]NOTAS!$A$2:$B$92;2;0)</f>
        <v>Utcubamba</v>
      </c>
      <c r="L264" t="s">
        <v>105</v>
      </c>
    </row>
    <row r="265" spans="1:12">
      <c r="A265" s="10"/>
      <c r="D265" s="10"/>
      <c r="G265" s="10"/>
      <c r="J265" s="18">
        <v>162</v>
      </c>
      <c r="K265" t="str">
        <f>BUSCARV(J265;[1]NOTAS!$A$2:$B$92;2;0)</f>
        <v>Utcubamba</v>
      </c>
      <c r="L265" t="s">
        <v>106</v>
      </c>
    </row>
    <row r="266" spans="1:12">
      <c r="A266" s="10"/>
      <c r="D266" s="10"/>
      <c r="G266" s="10"/>
      <c r="J266" s="18">
        <v>162</v>
      </c>
      <c r="K266" t="str">
        <f>BUSCARV(J266;[1]NOTAS!$A$2:$B$92;2;0)</f>
        <v>Utcubamba</v>
      </c>
      <c r="L266" t="str">
        <f>"nogrid labsize(*0.6)) xline(37, lcolor(ltblue) ) ylabel(,nogrid) ytitle(""Pobreza Estandarizada"", size(*0.7)) title("&amp;""""&amp;"Pobreza de la Provincia "&amp;K266&amp;""&amp;""""&amp;",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</row>
    <row r="267" spans="1:12">
      <c r="A267" s="10"/>
      <c r="D267" s="10"/>
      <c r="G267" s="10"/>
      <c r="J267" s="18">
        <v>162</v>
      </c>
      <c r="K267" t="str">
        <f>BUSCARV(J267;[1]NOTAS!$A$2:$B$92;2;0)</f>
        <v>Utcubamba</v>
      </c>
      <c r="L267" t="str">
        <f>"graph export "&amp;""""&amp;"$provincias_significativas\graficos\"&amp;K$5&amp;"\provincia_"&amp;K267&amp;"_var_"&amp;K$3&amp;"_"&amp;K$4&amp;".png"&amp;""""&amp;", as (png) replace"</f>
        <v>graph export "$provincias_significativas\graficos\malos\provincia_Utcubamba_var_bajo_ingreso_simulacion_4.png", as (png) replace</v>
      </c>
    </row>
    <row r="268" spans="1:12">
      <c r="A268" s="10"/>
      <c r="D268" s="10"/>
      <c r="G268" s="10"/>
      <c r="J268" s="18">
        <v>162</v>
      </c>
      <c r="K268" t="str">
        <f>BUSCARV(J268;[1]NOTAS!$A$2:$B$92;2;0)</f>
        <v>Utcubamba</v>
      </c>
      <c r="L268" t="str">
        <f>"putexcel set "&amp;""""&amp;"$provincias_significativas\"&amp;K$5&amp;"\output_"&amp;K$5&amp;"_"&amp;K$3&amp;"_"&amp;K$4&amp;".xlsx"&amp;""""&amp;", sheet("&amp;""""&amp;K268&amp;""""&amp;") modify"</f>
        <v>putexcel set "$provincias_significativas\malos\output_malos_bajo_ingreso_simulacion_4.xlsx", sheet("Utcubamba") modify</v>
      </c>
    </row>
    <row r="269" spans="1:12">
      <c r="A269" s="10"/>
      <c r="D269" s="10"/>
      <c r="G269" s="10"/>
      <c r="J269" s="18">
        <v>162</v>
      </c>
      <c r="K269" t="str">
        <f>BUSCARV(J269;[1]NOTAS!$A$2:$B$92;2;0)</f>
        <v>Utcubamba</v>
      </c>
      <c r="L269" t="str">
        <f>"putexcel J1=picture("&amp;""""&amp;"$provincias_significativas\graficos\"&amp;K$5&amp;"\provincia_"&amp;K269&amp;"_var_"&amp;K$3&amp;"_"&amp;K$2&amp;".png"&amp;""""&amp;")"</f>
        <v>putexcel J1=picture("$provincias_significativas\graficos\malos\provincia_Utcubamba_var_bajo_ingreso_simulacion_4.png")</v>
      </c>
    </row>
    <row r="270" spans="1:12">
      <c r="A270" s="10"/>
      <c r="D270" s="10"/>
      <c r="G270" s="10"/>
      <c r="J270" s="18">
        <v>162</v>
      </c>
      <c r="K270" t="str">
        <f>BUSCARV(J270;[1]NOTAS!$A$2:$B$92;2;0)</f>
        <v>Utcubamba</v>
      </c>
      <c r="L270" t="s">
        <v>108</v>
      </c>
    </row>
    <row r="271" spans="1:12">
      <c r="A271" s="1"/>
      <c r="D271" s="10"/>
      <c r="G271" s="10"/>
      <c r="J271" s="10"/>
    </row>
    <row r="272" spans="1:12">
      <c r="A272" s="1"/>
      <c r="D272" s="10"/>
      <c r="G272" s="10"/>
      <c r="J272" s="10"/>
    </row>
    <row r="273" spans="1:10">
      <c r="A273" s="1"/>
      <c r="D273" s="10"/>
      <c r="G273" s="10"/>
      <c r="J273" s="10"/>
    </row>
    <row r="274" spans="1:10">
      <c r="A274" s="1"/>
      <c r="D274" s="10"/>
      <c r="G274" s="10"/>
      <c r="J274" s="10"/>
    </row>
    <row r="275" spans="1:10">
      <c r="A275" s="1"/>
      <c r="D275" s="10"/>
      <c r="G275" s="10"/>
      <c r="J275" s="10"/>
    </row>
    <row r="276" spans="1:10">
      <c r="A276" s="1"/>
      <c r="D276" s="10"/>
      <c r="G276" s="10"/>
      <c r="J276" s="10"/>
    </row>
    <row r="277" spans="1:10">
      <c r="A277" s="1"/>
      <c r="D277" s="10"/>
      <c r="G277" s="10"/>
      <c r="J277" s="10"/>
    </row>
    <row r="278" spans="1:10">
      <c r="A278" s="1"/>
      <c r="D278" s="10"/>
      <c r="G278" s="10"/>
      <c r="J278" s="10"/>
    </row>
    <row r="279" spans="1:10">
      <c r="A279" s="1"/>
      <c r="D279" s="10"/>
      <c r="G279" s="10"/>
      <c r="J279" s="10"/>
    </row>
    <row r="280" spans="1:10">
      <c r="A280" s="1"/>
      <c r="D280" s="1"/>
      <c r="G280" s="1"/>
      <c r="J280" s="10"/>
    </row>
    <row r="281" spans="1:10">
      <c r="A281" s="1"/>
      <c r="D281" s="1"/>
      <c r="G281" s="1"/>
      <c r="J281" s="10"/>
    </row>
    <row r="282" spans="1:10">
      <c r="A282" s="1"/>
      <c r="D282" s="1"/>
      <c r="G282" s="1"/>
      <c r="J282" s="10"/>
    </row>
    <row r="283" spans="1:10">
      <c r="A283" s="1"/>
      <c r="D283" s="1"/>
      <c r="G283" s="1"/>
      <c r="J283" s="10"/>
    </row>
    <row r="284" spans="1:10">
      <c r="A284" s="1"/>
      <c r="D284" s="1"/>
      <c r="G284" s="1"/>
      <c r="J284" s="10"/>
    </row>
    <row r="285" spans="1:10">
      <c r="A285" s="1"/>
      <c r="D285" s="1"/>
      <c r="G285" s="1"/>
      <c r="J285" s="10"/>
    </row>
    <row r="286" spans="1:10">
      <c r="A286" s="1"/>
      <c r="D286" s="1"/>
      <c r="G286" s="1"/>
      <c r="J286" s="10"/>
    </row>
    <row r="287" spans="1:10">
      <c r="A287" s="1"/>
      <c r="D287" s="1"/>
      <c r="G287" s="1"/>
      <c r="J287" s="10"/>
    </row>
    <row r="288" spans="1:10">
      <c r="A288" s="1"/>
      <c r="D288" s="1"/>
      <c r="G288" s="1"/>
      <c r="J288" s="10"/>
    </row>
    <row r="289" spans="1:10">
      <c r="A289" s="1"/>
      <c r="D289" s="1"/>
      <c r="G289" s="1"/>
      <c r="J289" s="10"/>
    </row>
    <row r="290" spans="1:10">
      <c r="A290" s="1"/>
      <c r="D290" s="1"/>
      <c r="G290" s="1"/>
      <c r="J290" s="10"/>
    </row>
    <row r="291" spans="1:10">
      <c r="A291" s="1"/>
      <c r="D291" s="1"/>
      <c r="G291" s="1"/>
      <c r="J291" s="10"/>
    </row>
    <row r="292" spans="1:10">
      <c r="A292" s="1"/>
      <c r="D292" s="1"/>
      <c r="G292" s="1"/>
      <c r="J292" s="10"/>
    </row>
    <row r="293" spans="1:10">
      <c r="A293" s="1"/>
      <c r="D293" s="1"/>
      <c r="G293" s="1"/>
      <c r="J293" s="10"/>
    </row>
    <row r="294" spans="1:10">
      <c r="A294" s="1"/>
      <c r="D294" s="1"/>
      <c r="G294" s="1"/>
      <c r="J294" s="10"/>
    </row>
    <row r="295" spans="1:10">
      <c r="A295" s="1"/>
      <c r="D295" s="1"/>
      <c r="G295" s="1"/>
      <c r="J295" s="10"/>
    </row>
    <row r="296" spans="1:10">
      <c r="A296" s="1"/>
      <c r="D296" s="1"/>
      <c r="G296" s="1"/>
      <c r="J296" s="10"/>
    </row>
    <row r="297" spans="1:10">
      <c r="A297" s="1"/>
      <c r="D297" s="1"/>
      <c r="G297" s="1"/>
      <c r="J297" s="10"/>
    </row>
    <row r="298" spans="1:10">
      <c r="A298" s="1"/>
      <c r="D298" s="1"/>
      <c r="G298" s="1"/>
      <c r="J298" s="1"/>
    </row>
    <row r="299" spans="1:10">
      <c r="A299" s="1"/>
      <c r="D299" s="1"/>
      <c r="G299" s="1"/>
      <c r="J299" s="1"/>
    </row>
    <row r="300" spans="1:10">
      <c r="A300" s="1"/>
      <c r="D300" s="1"/>
      <c r="G300" s="1"/>
      <c r="J300" s="1"/>
    </row>
    <row r="301" spans="1:10">
      <c r="A301" s="1"/>
      <c r="D301" s="1"/>
      <c r="G301" s="1"/>
      <c r="J301" s="1"/>
    </row>
    <row r="302" spans="1:10">
      <c r="A302" s="1"/>
      <c r="D302" s="1"/>
      <c r="G302" s="1"/>
      <c r="J302" s="1"/>
    </row>
    <row r="303" spans="1:10">
      <c r="A303" s="1"/>
      <c r="D303" s="1"/>
      <c r="G303" s="1"/>
      <c r="J303" s="1"/>
    </row>
    <row r="304" spans="1:10">
      <c r="A304" s="1"/>
      <c r="D304" s="1"/>
      <c r="G304" s="1"/>
      <c r="J304" s="1"/>
    </row>
    <row r="305" spans="1:10">
      <c r="A305" s="1"/>
      <c r="D305" s="1"/>
      <c r="G305" s="1"/>
      <c r="J305" s="1"/>
    </row>
    <row r="306" spans="1:10">
      <c r="A306" s="1"/>
      <c r="D306" s="1"/>
      <c r="G306" s="1"/>
      <c r="J306" s="1"/>
    </row>
    <row r="307" spans="1:10">
      <c r="A307" s="1"/>
      <c r="D307" s="1"/>
      <c r="G307" s="1"/>
      <c r="J307" s="1"/>
    </row>
    <row r="308" spans="1:10">
      <c r="A308" s="1"/>
      <c r="D308" s="1"/>
      <c r="G308" s="1"/>
      <c r="J308" s="1"/>
    </row>
    <row r="309" spans="1:10">
      <c r="A309" s="1"/>
      <c r="D309" s="1"/>
      <c r="G309" s="1"/>
      <c r="J309" s="1"/>
    </row>
    <row r="310" spans="1:10">
      <c r="A310" s="1"/>
      <c r="D310" s="1"/>
      <c r="G310" s="1"/>
      <c r="J310" s="1"/>
    </row>
    <row r="311" spans="1:10">
      <c r="A311" s="1"/>
      <c r="D311" s="1"/>
      <c r="G311" s="1"/>
      <c r="J311" s="1"/>
    </row>
    <row r="312" spans="1:10">
      <c r="A312" s="1"/>
      <c r="D312" s="1"/>
      <c r="G312" s="1"/>
      <c r="J312" s="1"/>
    </row>
    <row r="313" spans="1:10">
      <c r="A313" s="1"/>
      <c r="D313" s="1"/>
      <c r="G313" s="1"/>
      <c r="J313" s="1"/>
    </row>
    <row r="314" spans="1:10">
      <c r="A314" s="1"/>
      <c r="D314" s="1"/>
      <c r="G314" s="1"/>
      <c r="J314" s="1"/>
    </row>
    <row r="315" spans="1:10">
      <c r="A315" s="1"/>
      <c r="D315" s="1"/>
      <c r="G315" s="1"/>
      <c r="J315" s="1"/>
    </row>
    <row r="316" spans="1:10">
      <c r="A316" s="1"/>
      <c r="D316" s="1"/>
      <c r="G316" s="1"/>
      <c r="J316" s="1"/>
    </row>
    <row r="317" spans="1:10">
      <c r="A317" s="1"/>
      <c r="D317" s="1"/>
      <c r="G317" s="1"/>
      <c r="J317" s="1"/>
    </row>
    <row r="318" spans="1:10">
      <c r="A318" s="1"/>
      <c r="D318" s="1"/>
      <c r="G318" s="1"/>
      <c r="J318" s="1"/>
    </row>
    <row r="319" spans="1:10">
      <c r="A319" s="1"/>
      <c r="D319" s="1"/>
      <c r="G319" s="1"/>
      <c r="J319" s="1"/>
    </row>
    <row r="320" spans="1:10">
      <c r="A320" s="1"/>
      <c r="D320" s="1"/>
      <c r="G320" s="1"/>
      <c r="J320" s="1"/>
    </row>
    <row r="321" spans="1:10">
      <c r="A321" s="1"/>
      <c r="D321" s="1"/>
      <c r="G321" s="1"/>
      <c r="J321" s="1"/>
    </row>
    <row r="322" spans="1:10">
      <c r="A322" s="1"/>
      <c r="D322" s="1"/>
      <c r="G322" s="1"/>
      <c r="J322" s="1"/>
    </row>
    <row r="323" spans="1:10">
      <c r="A323" s="1"/>
      <c r="D323" s="1"/>
      <c r="G323" s="1"/>
      <c r="J323" s="1"/>
    </row>
    <row r="324" spans="1:10">
      <c r="A324" s="1"/>
      <c r="D324" s="1"/>
      <c r="G324" s="1"/>
      <c r="J324" s="1"/>
    </row>
    <row r="325" spans="1:10">
      <c r="A325" s="1"/>
      <c r="D325" s="1"/>
      <c r="G325" s="1"/>
      <c r="J325" s="1"/>
    </row>
    <row r="326" spans="1:10">
      <c r="A326" s="1"/>
      <c r="D326" s="1"/>
      <c r="G326" s="1"/>
      <c r="J326" s="1"/>
    </row>
    <row r="327" spans="1:10">
      <c r="A327" s="1"/>
      <c r="D327" s="1"/>
      <c r="G327" s="1"/>
      <c r="J327" s="1"/>
    </row>
    <row r="328" spans="1:10">
      <c r="A328" s="1"/>
      <c r="D328" s="1"/>
      <c r="G328" s="1"/>
      <c r="J328" s="1"/>
    </row>
    <row r="329" spans="1:10">
      <c r="A329" s="1"/>
      <c r="D329" s="1"/>
      <c r="G329" s="1"/>
      <c r="J329" s="1"/>
    </row>
    <row r="330" spans="1:10">
      <c r="A330" s="1"/>
      <c r="D330" s="1"/>
      <c r="G330" s="1"/>
      <c r="J330" s="1"/>
    </row>
    <row r="331" spans="1:10">
      <c r="A331" s="1"/>
      <c r="D331" s="1"/>
      <c r="G331" s="1"/>
      <c r="J331" s="1"/>
    </row>
    <row r="332" spans="1:10">
      <c r="A332" s="1"/>
      <c r="D332" s="1"/>
      <c r="G332" s="1"/>
      <c r="J332" s="1"/>
    </row>
    <row r="333" spans="1:10">
      <c r="A333" s="1"/>
      <c r="D333" s="1"/>
      <c r="G333" s="1"/>
      <c r="J333" s="1"/>
    </row>
    <row r="334" spans="1:10">
      <c r="A334" s="1"/>
      <c r="D334" s="1"/>
      <c r="G334" s="1"/>
      <c r="J334" s="1"/>
    </row>
    <row r="335" spans="1:10">
      <c r="A335" s="1"/>
      <c r="D335" s="1"/>
      <c r="G335" s="1"/>
      <c r="J335" s="1"/>
    </row>
    <row r="336" spans="1:10">
      <c r="A336" s="1"/>
      <c r="D336" s="1"/>
      <c r="G336" s="1"/>
      <c r="J336" s="1"/>
    </row>
    <row r="337" spans="1:10">
      <c r="A337" s="1"/>
      <c r="D337" s="1"/>
      <c r="G337" s="1"/>
      <c r="J337" s="1"/>
    </row>
    <row r="338" spans="1:10">
      <c r="A338" s="1"/>
      <c r="D338" s="1"/>
      <c r="G338" s="1"/>
      <c r="J338" s="1"/>
    </row>
    <row r="339" spans="1:10">
      <c r="A339" s="1"/>
      <c r="D339" s="1"/>
      <c r="G339" s="1"/>
      <c r="J339" s="1"/>
    </row>
    <row r="340" spans="1:10">
      <c r="A340" s="1"/>
      <c r="D340" s="1"/>
      <c r="G340" s="1"/>
      <c r="J340" s="1"/>
    </row>
    <row r="341" spans="1:10">
      <c r="A341" s="1"/>
      <c r="D341" s="1"/>
      <c r="G341" s="1"/>
      <c r="J341" s="1"/>
    </row>
    <row r="342" spans="1:10">
      <c r="A342" s="1"/>
      <c r="D342" s="1"/>
      <c r="G342" s="1"/>
      <c r="J342" s="1"/>
    </row>
    <row r="343" spans="1:10">
      <c r="A343" s="1"/>
      <c r="D343" s="1"/>
      <c r="G343" s="1"/>
      <c r="J343" s="1"/>
    </row>
    <row r="344" spans="1:10">
      <c r="A344" s="1"/>
      <c r="D344" s="1"/>
      <c r="G344" s="1"/>
      <c r="J344" s="1"/>
    </row>
    <row r="345" spans="1:10">
      <c r="A345" s="1"/>
      <c r="D345" s="1"/>
      <c r="G345" s="1"/>
      <c r="J345" s="1"/>
    </row>
    <row r="346" spans="1:10">
      <c r="A346" s="1"/>
      <c r="D346" s="1"/>
      <c r="G346" s="1"/>
      <c r="J346" s="1"/>
    </row>
    <row r="347" spans="1:10">
      <c r="A347" s="1"/>
      <c r="D347" s="1"/>
      <c r="G347" s="1"/>
      <c r="J347" s="1"/>
    </row>
    <row r="348" spans="1:10">
      <c r="A348" s="1"/>
      <c r="D348" s="1"/>
      <c r="G348" s="1"/>
      <c r="J348" s="1"/>
    </row>
    <row r="349" spans="1:10">
      <c r="A349" s="1"/>
      <c r="D349" s="1"/>
      <c r="G349" s="1"/>
      <c r="J349" s="1"/>
    </row>
    <row r="350" spans="1:10">
      <c r="A350" s="1"/>
      <c r="D350" s="1"/>
      <c r="G350" s="1"/>
      <c r="J350" s="1"/>
    </row>
    <row r="351" spans="1:10">
      <c r="A351" s="1"/>
      <c r="D351" s="1"/>
      <c r="G351" s="1"/>
      <c r="J351" s="1"/>
    </row>
    <row r="352" spans="1:10">
      <c r="A352" s="1"/>
      <c r="D352" s="1"/>
      <c r="G352" s="1"/>
      <c r="J352" s="1"/>
    </row>
    <row r="353" spans="1:10">
      <c r="A353" s="1"/>
      <c r="D353" s="1"/>
      <c r="G353" s="1"/>
      <c r="J353" s="1"/>
    </row>
    <row r="354" spans="1:10">
      <c r="A354" s="1"/>
      <c r="D354" s="1"/>
      <c r="G354" s="1"/>
      <c r="J354" s="1"/>
    </row>
    <row r="355" spans="1:10">
      <c r="A355" s="1"/>
      <c r="D355" s="1"/>
      <c r="G355" s="1"/>
      <c r="J355" s="1"/>
    </row>
    <row r="356" spans="1:10">
      <c r="A356" s="1"/>
      <c r="D356" s="1"/>
      <c r="G356" s="1"/>
      <c r="J356" s="1"/>
    </row>
    <row r="357" spans="1:10">
      <c r="A357" s="1"/>
      <c r="D357" s="1"/>
      <c r="G357" s="1"/>
      <c r="J357" s="1"/>
    </row>
    <row r="358" spans="1:10">
      <c r="A358" s="1"/>
      <c r="D358" s="1"/>
      <c r="G358" s="1"/>
      <c r="J358" s="1"/>
    </row>
    <row r="359" spans="1:10">
      <c r="A359" s="1"/>
      <c r="D359" s="1"/>
      <c r="G359" s="1"/>
      <c r="J359" s="1"/>
    </row>
    <row r="360" spans="1:10">
      <c r="A360" s="1"/>
      <c r="D360" s="1"/>
      <c r="G360" s="1"/>
      <c r="J360" s="1"/>
    </row>
    <row r="361" spans="1:10">
      <c r="A361" s="1"/>
      <c r="D361" s="1"/>
      <c r="G361" s="1"/>
      <c r="J361" s="1"/>
    </row>
    <row r="362" spans="1:10">
      <c r="A362" s="1"/>
      <c r="D362" s="1"/>
      <c r="G362" s="1"/>
      <c r="J362" s="1"/>
    </row>
    <row r="363" spans="1:10">
      <c r="A363" s="1"/>
      <c r="D363" s="1"/>
      <c r="G363" s="1"/>
      <c r="J363" s="1"/>
    </row>
    <row r="364" spans="1:10">
      <c r="A364" s="1"/>
      <c r="D364" s="1"/>
      <c r="G364" s="1"/>
      <c r="J364" s="1"/>
    </row>
    <row r="365" spans="1:10">
      <c r="A365" s="1"/>
      <c r="D365" s="1"/>
      <c r="G365" s="1"/>
      <c r="J365" s="1"/>
    </row>
    <row r="366" spans="1:10">
      <c r="A366" s="1"/>
      <c r="D366" s="1"/>
      <c r="G366" s="1"/>
      <c r="J366" s="1"/>
    </row>
    <row r="367" spans="1:10">
      <c r="A367" s="1"/>
      <c r="D367" s="1"/>
      <c r="G367" s="1"/>
      <c r="J367" s="1"/>
    </row>
    <row r="368" spans="1:10">
      <c r="A368" s="1"/>
      <c r="D368" s="1"/>
      <c r="G368" s="1"/>
      <c r="J368" s="1"/>
    </row>
    <row r="369" spans="1:10">
      <c r="A369" s="1"/>
      <c r="D369" s="1"/>
      <c r="G369" s="1"/>
      <c r="J369" s="1"/>
    </row>
    <row r="370" spans="1:10">
      <c r="D370" s="1"/>
      <c r="G370" s="1"/>
      <c r="J370" s="1"/>
    </row>
    <row r="371" spans="1:10">
      <c r="D371" s="1"/>
      <c r="G371" s="1"/>
      <c r="J371" s="1"/>
    </row>
    <row r="372" spans="1:10">
      <c r="D372" s="1"/>
      <c r="G372" s="1"/>
      <c r="J372" s="1"/>
    </row>
    <row r="373" spans="1:10">
      <c r="D373" s="1"/>
      <c r="G373" s="1"/>
      <c r="J373" s="1"/>
    </row>
    <row r="374" spans="1:10">
      <c r="D374" s="1"/>
      <c r="G374" s="1"/>
      <c r="J374" s="1"/>
    </row>
    <row r="375" spans="1:10">
      <c r="D375" s="1"/>
      <c r="G375" s="1"/>
      <c r="J375" s="1"/>
    </row>
    <row r="376" spans="1:10">
      <c r="D376" s="1"/>
      <c r="G376" s="1"/>
      <c r="J376" s="1"/>
    </row>
    <row r="377" spans="1:10">
      <c r="D377" s="1"/>
      <c r="G377" s="1"/>
      <c r="J377" s="1"/>
    </row>
    <row r="378" spans="1:10">
      <c r="D378" s="1"/>
      <c r="G378" s="1"/>
      <c r="J378" s="1"/>
    </row>
    <row r="379" spans="1:10">
      <c r="D379" s="1"/>
      <c r="G379" s="1"/>
      <c r="J379" s="1"/>
    </row>
    <row r="380" spans="1:10">
      <c r="D380" s="1"/>
      <c r="G380" s="1"/>
      <c r="J380" s="1"/>
    </row>
    <row r="381" spans="1:10">
      <c r="D381" s="1"/>
      <c r="G381" s="1"/>
      <c r="J381" s="1"/>
    </row>
    <row r="382" spans="1:10">
      <c r="D382" s="1"/>
      <c r="G382" s="1"/>
      <c r="J382" s="1"/>
    </row>
    <row r="383" spans="1:10">
      <c r="D383" s="1"/>
      <c r="G383" s="1"/>
      <c r="J383" s="1"/>
    </row>
    <row r="384" spans="1:10">
      <c r="D384" s="1"/>
      <c r="G384" s="1"/>
      <c r="J384" s="1"/>
    </row>
    <row r="385" spans="4:10">
      <c r="D385" s="1"/>
      <c r="G385" s="1"/>
      <c r="J385" s="1"/>
    </row>
    <row r="386" spans="4:10">
      <c r="D386" s="1"/>
      <c r="G386" s="1"/>
      <c r="J386" s="1"/>
    </row>
    <row r="387" spans="4:10">
      <c r="D387" s="1"/>
      <c r="G387" s="1"/>
      <c r="J387" s="1"/>
    </row>
    <row r="388" spans="4:10">
      <c r="D388" s="1"/>
      <c r="G388" s="1"/>
      <c r="J388" s="1"/>
    </row>
    <row r="389" spans="4:10">
      <c r="D389" s="1"/>
      <c r="G389" s="1"/>
      <c r="J389" s="1"/>
    </row>
    <row r="390" spans="4:10">
      <c r="D390" s="1"/>
      <c r="G390" s="1"/>
      <c r="J390" s="1"/>
    </row>
    <row r="391" spans="4:10">
      <c r="D391" s="1"/>
      <c r="G391" s="1"/>
      <c r="J391" s="1"/>
    </row>
    <row r="392" spans="4:10">
      <c r="D392" s="1"/>
      <c r="G392" s="1"/>
      <c r="J392" s="1"/>
    </row>
    <row r="393" spans="4:10">
      <c r="D393" s="1"/>
      <c r="G393" s="1"/>
      <c r="J393" s="1"/>
    </row>
    <row r="394" spans="4:10">
      <c r="D394" s="1"/>
      <c r="G394" s="1"/>
      <c r="J394" s="1"/>
    </row>
    <row r="395" spans="4:10">
      <c r="D395" s="1"/>
      <c r="G395" s="1"/>
      <c r="J395" s="1"/>
    </row>
    <row r="396" spans="4:10">
      <c r="D396" s="1"/>
      <c r="G396" s="1"/>
      <c r="J396" s="1"/>
    </row>
    <row r="397" spans="4:10">
      <c r="D397" s="1"/>
      <c r="G397" s="1"/>
      <c r="J397" s="1"/>
    </row>
    <row r="398" spans="4:10">
      <c r="D398" s="1"/>
      <c r="G398" s="1"/>
      <c r="J398" s="1"/>
    </row>
    <row r="399" spans="4:10">
      <c r="D399" s="1"/>
      <c r="G399" s="1"/>
      <c r="J399" s="1"/>
    </row>
    <row r="400" spans="4:10">
      <c r="D400" s="1"/>
      <c r="G400" s="1"/>
      <c r="J400" s="1"/>
    </row>
    <row r="401" spans="4:10">
      <c r="D401" s="1"/>
      <c r="G401" s="1"/>
      <c r="J401" s="1"/>
    </row>
    <row r="402" spans="4:10">
      <c r="D402" s="1"/>
      <c r="G402" s="1"/>
      <c r="J402" s="1"/>
    </row>
    <row r="403" spans="4:10">
      <c r="D403" s="1"/>
      <c r="G403" s="1"/>
      <c r="J403" s="1"/>
    </row>
    <row r="404" spans="4:10">
      <c r="D404" s="1"/>
      <c r="G404" s="1"/>
      <c r="J404" s="1"/>
    </row>
    <row r="405" spans="4:10">
      <c r="D405" s="1"/>
      <c r="G405" s="1"/>
      <c r="J405" s="1"/>
    </row>
    <row r="406" spans="4:10">
      <c r="D406" s="1"/>
      <c r="J406" s="1"/>
    </row>
    <row r="407" spans="4:10">
      <c r="D407" s="1"/>
      <c r="J407" s="1"/>
    </row>
    <row r="408" spans="4:10">
      <c r="D408" s="1"/>
      <c r="J408" s="1"/>
    </row>
    <row r="409" spans="4:10">
      <c r="D409" s="1"/>
      <c r="J409" s="1"/>
    </row>
    <row r="410" spans="4:10">
      <c r="D410" s="1"/>
      <c r="J410" s="1"/>
    </row>
    <row r="411" spans="4:10">
      <c r="D411" s="1"/>
      <c r="J411" s="1"/>
    </row>
    <row r="412" spans="4:10">
      <c r="D412" s="1"/>
      <c r="J412" s="1"/>
    </row>
    <row r="413" spans="4:10">
      <c r="D413" s="1"/>
      <c r="J413" s="1"/>
    </row>
    <row r="414" spans="4:10">
      <c r="D414" s="1"/>
      <c r="J414" s="1"/>
    </row>
    <row r="415" spans="4:10">
      <c r="D415" s="1"/>
      <c r="J415" s="1"/>
    </row>
    <row r="416" spans="4:10">
      <c r="D416" s="1"/>
      <c r="J416" s="1"/>
    </row>
    <row r="417" spans="4:10">
      <c r="D417" s="1"/>
      <c r="J417" s="1"/>
    </row>
    <row r="418" spans="4:10">
      <c r="D418" s="1"/>
      <c r="J418" s="1"/>
    </row>
    <row r="419" spans="4:10">
      <c r="D419" s="1"/>
      <c r="J419" s="1"/>
    </row>
    <row r="420" spans="4:10">
      <c r="D420" s="1"/>
      <c r="J420" s="1"/>
    </row>
    <row r="421" spans="4:10">
      <c r="D421" s="1"/>
      <c r="J421" s="1"/>
    </row>
    <row r="422" spans="4:10">
      <c r="D422" s="1"/>
      <c r="J422" s="1"/>
    </row>
    <row r="423" spans="4:10">
      <c r="D423" s="1"/>
      <c r="J423" s="1"/>
    </row>
    <row r="424" spans="4:10">
      <c r="D424" s="1"/>
    </row>
    <row r="425" spans="4:10">
      <c r="D425" s="1"/>
    </row>
    <row r="426" spans="4:10">
      <c r="D426" s="1"/>
    </row>
    <row r="427" spans="4:10">
      <c r="D427" s="1"/>
    </row>
    <row r="428" spans="4:10">
      <c r="D428" s="1"/>
    </row>
    <row r="429" spans="4:10">
      <c r="D429" s="1"/>
    </row>
    <row r="430" spans="4:10">
      <c r="D430" s="1"/>
    </row>
    <row r="431" spans="4:10">
      <c r="D431" s="1"/>
    </row>
    <row r="432" spans="4:10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C6C52-326A-4044-A388-C1CD996F833A}">
  <dimension ref="A1:I540"/>
  <sheetViews>
    <sheetView topLeftCell="A41" workbookViewId="0">
      <selection activeCell="I25" sqref="I25"/>
    </sheetView>
  </sheetViews>
  <sheetFormatPr baseColWidth="10" defaultRowHeight="14.4"/>
  <cols>
    <col min="3" max="3" width="131.109375" customWidth="1"/>
    <col min="6" max="6" width="148" customWidth="1"/>
    <col min="7" max="7" width="15.21875" customWidth="1"/>
    <col min="8" max="8" width="16.77734375" customWidth="1"/>
    <col min="9" max="9" width="129.21875" customWidth="1"/>
  </cols>
  <sheetData>
    <row r="1" spans="1:9">
      <c r="A1" t="s">
        <v>0</v>
      </c>
      <c r="B1" t="s">
        <v>0</v>
      </c>
      <c r="C1" t="str">
        <f>"*"&amp;B3&amp;"- "&amp;B2&amp;" (promedio)"</f>
        <v>*bajo_niv_educ- simulacion_1 (promedio)</v>
      </c>
      <c r="D1" t="s">
        <v>0</v>
      </c>
      <c r="E1" t="s">
        <v>0</v>
      </c>
      <c r="F1" t="str">
        <f>"*"&amp;E3&amp;"- "&amp;E2&amp;" (3 mayores/menores)"</f>
        <v>*bajo_niv_educ- simulacion_3 (3 mayores/menores)</v>
      </c>
      <c r="G1" t="s">
        <v>0</v>
      </c>
      <c r="H1" t="s">
        <v>0</v>
      </c>
      <c r="I1" t="str">
        <f>"*"&amp;H3&amp;"- "&amp;H2&amp;" (5 mayores/menores)"</f>
        <v>*bajo_niv_educ- simulacion_4 (5 mayores/menores)</v>
      </c>
    </row>
    <row r="2" spans="1:9">
      <c r="A2" t="s">
        <v>93</v>
      </c>
      <c r="B2" t="s">
        <v>94</v>
      </c>
      <c r="C2" t="str">
        <f>"cd "&amp;""""&amp;"G:\Mi unidad\1. PROYECTOS TELLO 2022\SCM SPILL OVERS\outputs\"&amp;B$3&amp;"\1%\"&amp;B2&amp;""""</f>
        <v>cd "G:\Mi unidad\1. PROYECTOS TELLO 2022\SCM SPILL OVERS\outputs\bajo_niv_educ\1%\simulacion_1"</v>
      </c>
      <c r="D2" t="s">
        <v>93</v>
      </c>
      <c r="E2" t="s">
        <v>96</v>
      </c>
      <c r="F2" t="str">
        <f>"cd "&amp;""""&amp;"G:\Mi unidad\1. PROYECTOS TELLO 2022\SCM SPILL OVERS\outputs\"&amp;E$3&amp;"\1%\"&amp;E2&amp;""""</f>
        <v>cd "G:\Mi unidad\1. PROYECTOS TELLO 2022\SCM SPILL OVERS\outputs\bajo_niv_educ\1%\simulacion_3"</v>
      </c>
      <c r="G2" t="s">
        <v>93</v>
      </c>
      <c r="H2" t="s">
        <v>97</v>
      </c>
      <c r="I2" t="str">
        <f>"cd "&amp;""""&amp;"G:\Mi unidad\1. PROYECTOS TELLO 2022\SCM SPILL OVERS\outputs\"&amp;H$3&amp;"\1%\"&amp;H2&amp;""""</f>
        <v>cd "G:\Mi unidad\1. PROYECTOS TELLO 2022\SCM SPILL OVERS\outputs\bajo_niv_educ\1%\simulacion_4"</v>
      </c>
    </row>
    <row r="3" spans="1:9">
      <c r="A3" t="s">
        <v>98</v>
      </c>
      <c r="B3" t="s">
        <v>121</v>
      </c>
      <c r="C3" s="19" t="s">
        <v>119</v>
      </c>
      <c r="D3" t="s">
        <v>98</v>
      </c>
      <c r="E3" t="str">
        <f>B3</f>
        <v>bajo_niv_educ</v>
      </c>
      <c r="F3" s="20" t="s">
        <v>120</v>
      </c>
      <c r="G3" t="s">
        <v>98</v>
      </c>
      <c r="H3" t="str">
        <f>E3</f>
        <v>bajo_niv_educ</v>
      </c>
      <c r="I3" s="21" t="s">
        <v>120</v>
      </c>
    </row>
    <row r="4" spans="1:9">
      <c r="A4" t="s">
        <v>100</v>
      </c>
      <c r="B4" t="str">
        <f>B2</f>
        <v>simulacion_1</v>
      </c>
      <c r="C4" t="str">
        <f>"import excel output_"&amp;B4&amp;".xlsx, firstrow sheet(`j') clear"</f>
        <v>import excel output_simulacion_1.xlsx, firstrow sheet(`j') clear</v>
      </c>
      <c r="D4" t="s">
        <v>100</v>
      </c>
      <c r="E4" t="str">
        <f>E2</f>
        <v>simulacion_3</v>
      </c>
      <c r="F4" t="str">
        <f>"import excel output_"&amp;E4&amp;".xlsx, firstrow sheet(`j') clear"</f>
        <v>import excel output_simulacion_3.xlsx, firstrow sheet(`j') clear</v>
      </c>
      <c r="G4" t="s">
        <v>100</v>
      </c>
      <c r="H4" t="str">
        <f>H2</f>
        <v>simulacion_4</v>
      </c>
      <c r="I4" t="str">
        <f>"import excel output_"&amp;H4&amp;".xlsx, firstrow sheet(`j') clear"</f>
        <v>import excel output_simulacion_4.xlsx, firstrow sheet(`j') clear</v>
      </c>
    </row>
    <row r="5" spans="1:9">
      <c r="B5" t="s">
        <v>109</v>
      </c>
      <c r="C5" t="s">
        <v>101</v>
      </c>
      <c r="E5" t="str">
        <f>B5</f>
        <v>malos</v>
      </c>
      <c r="F5" t="s">
        <v>101</v>
      </c>
      <c r="H5" t="str">
        <f>E5</f>
        <v>malos</v>
      </c>
      <c r="I5" t="s">
        <v>101</v>
      </c>
    </row>
    <row r="6" spans="1:9">
      <c r="C6" t="s">
        <v>102</v>
      </c>
      <c r="F6" t="s">
        <v>102</v>
      </c>
      <c r="I6" t="s">
        <v>102</v>
      </c>
    </row>
    <row r="7" spans="1:9">
      <c r="C7" t="s">
        <v>103</v>
      </c>
      <c r="F7" t="s">
        <v>103</v>
      </c>
      <c r="I7" t="s">
        <v>103</v>
      </c>
    </row>
    <row r="8" spans="1:9">
      <c r="C8" t="str">
        <f>"gen spillover="&amp;""""&amp;B3&amp;""""</f>
        <v>gen spillover="bajo_niv_educ"</v>
      </c>
      <c r="F8" t="str">
        <f>"gen spillover="&amp;""""&amp;E3&amp;""""</f>
        <v>gen spillover="bajo_niv_educ"</v>
      </c>
      <c r="I8" t="str">
        <f>"gen spillover="&amp;""""&amp;H3&amp;""""</f>
        <v>gen spillover="bajo_niv_educ"</v>
      </c>
    </row>
    <row r="9" spans="1:9">
      <c r="C9" t="s">
        <v>104</v>
      </c>
      <c r="F9" t="s">
        <v>104</v>
      </c>
      <c r="I9" t="s">
        <v>104</v>
      </c>
    </row>
    <row r="10" spans="1:9">
      <c r="A10" s="22">
        <v>1</v>
      </c>
      <c r="B10" t="str">
        <f>BUSCARV(A10;[1]NOTAS!$A$2:$B$92;2;0)</f>
        <v>Abancay</v>
      </c>
      <c r="C10" t="str">
        <f>"if `j'=="&amp;A10&amp;" {"</f>
        <v>if `j'==1 {</v>
      </c>
      <c r="D10" s="23">
        <v>1</v>
      </c>
      <c r="E10" t="str">
        <f>BUSCARV(D10;[1]NOTAS!$A$2:$B$92;2;0)</f>
        <v>Abancay</v>
      </c>
      <c r="F10" t="str">
        <f>"if `j'=="&amp;D10&amp;" {"</f>
        <v>if `j'==1 {</v>
      </c>
      <c r="G10" s="24">
        <v>1</v>
      </c>
      <c r="H10" t="str">
        <f>BUSCARV(G10;[1]NOTAS!$A$2:$B$92;2;0)</f>
        <v>Abancay</v>
      </c>
      <c r="I10" t="str">
        <f>"if `j'=="&amp;G10&amp;" {"</f>
        <v>if `j'==1 {</v>
      </c>
    </row>
    <row r="11" spans="1:9">
      <c r="A11" s="22">
        <v>1</v>
      </c>
      <c r="B11" t="str">
        <f>BUSCARV(A11;[1]NOTAS!$A$2:$B$92;2;0)</f>
        <v>Abancay</v>
      </c>
      <c r="C11" t="str">
        <f>"export excel ""$provincias_significativas\"&amp;B$5&amp;"\output_"&amp;B$5&amp;"_"&amp;B$3&amp;"_"&amp;B$4&amp;".xlsx"", firstrow(variables) sheet("&amp;""""&amp;B11&amp;""""&amp;", replace) keepcellfmt"</f>
        <v>export excel "$provincias_significativas\malos\output_malos_bajo_niv_educ_simulacion_1.xlsx", firstrow(variables) sheet("Abancay", replace) keepcellfmt</v>
      </c>
      <c r="D11" s="23">
        <v>1</v>
      </c>
      <c r="E11" t="str">
        <f>BUSCARV(D11;[1]NOTAS!$A$2:$B$92;2;0)</f>
        <v>Abancay</v>
      </c>
      <c r="F11" t="str">
        <f>"export excel ""$provincias_significativas\"&amp;E$5&amp;"\output_"&amp;E$5&amp;"_"&amp;E$3&amp;"_"&amp;E$4&amp;".xlsx"", firstrow(variables) sheet("&amp;""""&amp;E11&amp;""""&amp;", replace) keepcellfmt"</f>
        <v>export excel "$provincias_significativas\malos\output_malos_bajo_niv_educ_simulacion_3.xlsx", firstrow(variables) sheet("Abancay", replace) keepcellfmt</v>
      </c>
      <c r="G11" s="24">
        <v>1</v>
      </c>
      <c r="H11" t="str">
        <f>BUSCARV(G11;[1]NOTAS!$A$2:$B$92;2;0)</f>
        <v>Abancay</v>
      </c>
      <c r="I11" t="str">
        <f>"export excel ""$provincias_significativas\"&amp;H$5&amp;"\output_"&amp;H$5&amp;"_"&amp;H$3&amp;"_"&amp;H$4&amp;".xlsx"", firstrow(variables) sheet("&amp;""""&amp;H11&amp;""""&amp;", replace) keepcellfmt"</f>
        <v>export excel "$provincias_significativas\malos\output_malos_bajo_niv_educ_simulacion_4.xlsx", firstrow(variables) sheet("Abancay", replace) keepcellfmt</v>
      </c>
    </row>
    <row r="12" spans="1:9">
      <c r="A12" s="22">
        <v>1</v>
      </c>
      <c r="B12" t="str">
        <f>BUSCARV(A12;[1]NOTAS!$A$2:$B$92;2;0)</f>
        <v>Abancay</v>
      </c>
      <c r="C12" t="s">
        <v>105</v>
      </c>
      <c r="D12" s="23">
        <v>1</v>
      </c>
      <c r="E12" t="str">
        <f>BUSCARV(D12;[1]NOTAS!$A$2:$B$92;2;0)</f>
        <v>Abancay</v>
      </c>
      <c r="F12" t="s">
        <v>105</v>
      </c>
      <c r="G12" s="24">
        <v>1</v>
      </c>
      <c r="H12" t="str">
        <f>BUSCARV(G12;[1]NOTAS!$A$2:$B$92;2;0)</f>
        <v>Abancay</v>
      </c>
      <c r="I12" t="s">
        <v>105</v>
      </c>
    </row>
    <row r="13" spans="1:9">
      <c r="A13" s="22">
        <v>1</v>
      </c>
      <c r="B13" t="str">
        <f>BUSCARV(A13;[1]NOTAS!$A$2:$B$92;2;0)</f>
        <v>Abancay</v>
      </c>
      <c r="C13" t="s">
        <v>106</v>
      </c>
      <c r="D13" s="23">
        <v>1</v>
      </c>
      <c r="E13" t="str">
        <f>BUSCARV(D13;[1]NOTAS!$A$2:$B$92;2;0)</f>
        <v>Abancay</v>
      </c>
      <c r="F13" t="s">
        <v>106</v>
      </c>
      <c r="G13" s="24">
        <v>1</v>
      </c>
      <c r="H13" t="str">
        <f>BUSCARV(G13;[1]NOTAS!$A$2:$B$92;2;0)</f>
        <v>Abancay</v>
      </c>
      <c r="I13" t="s">
        <v>106</v>
      </c>
    </row>
    <row r="14" spans="1:9">
      <c r="A14" s="22">
        <v>1</v>
      </c>
      <c r="B14" t="str">
        <f>BUSCARV(A14;[1]NOTAS!$A$2:$B$92;2;0)</f>
        <v>Abancay</v>
      </c>
      <c r="C14" t="str">
        <f>"nogrid labsize(*0.6)) xline(37, lcolor(ltblue) ) ylabel(,nogrid) ytitle(""Pobreza Estandarizada"", size(*0.7)) title("&amp;""""&amp;"Pobreza de la Provincia "&amp;B14&amp;""&amp;""""&amp;",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  <c r="D14" s="23">
        <v>1</v>
      </c>
      <c r="E14" t="str">
        <f>BUSCARV(D14;[1]NOTAS!$A$2:$B$92;2;0)</f>
        <v>Abancay</v>
      </c>
      <c r="F14" t="str">
        <f>"nogrid labsize(*0.6)) xline(37, lcolor(ltblue) ) ylabel(,nogrid) ytitle(""Pobreza Estandarizada"", size(*0.7)) title("&amp;""""&amp;"Pobreza de la Provincia "&amp;E14&amp;""&amp;""""&amp;",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  <c r="G14" s="24">
        <v>1</v>
      </c>
      <c r="H14" t="str">
        <f>BUSCARV(G14;[1]NOTAS!$A$2:$B$92;2;0)</f>
        <v>Abancay</v>
      </c>
      <c r="I14" t="str">
        <f>"nogrid labsize(*0.6)) xline(37, lcolor(ltblue) ) ylabel(,nogrid) ytitle(""Pobreza Estandarizada"", size(*0.7)) title("&amp;""""&amp;"Pobreza de la Provincia "&amp;H14&amp;""&amp;""""&amp;",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</row>
    <row r="15" spans="1:9">
      <c r="A15" s="22">
        <v>1</v>
      </c>
      <c r="B15" t="str">
        <f>BUSCARV(A15;[1]NOTAS!$A$2:$B$92;2;0)</f>
        <v>Abancay</v>
      </c>
      <c r="C15" t="str">
        <f>"graph export "&amp;""""&amp;"$provincias_significativas\graficos\"&amp;B$5&amp;"\provincia_"&amp;B15&amp;"_var_"&amp;B$3&amp;"_"&amp;B$4&amp;".png"&amp;""""&amp;", as (png) replace"</f>
        <v>graph export "$provincias_significativas\graficos\malos\provincia_Abancay_var_bajo_niv_educ_simulacion_1.png", as (png) replace</v>
      </c>
      <c r="D15" s="23">
        <v>1</v>
      </c>
      <c r="E15" t="str">
        <f>BUSCARV(D15;[1]NOTAS!$A$2:$B$92;2;0)</f>
        <v>Abancay</v>
      </c>
      <c r="F15" t="str">
        <f>"graph export "&amp;""""&amp;"$provincias_significativas\graficos\"&amp;E$5&amp;"\provincia_"&amp;E15&amp;"_var_"&amp;E$3&amp;"_"&amp;E$4&amp;".png"&amp;""""&amp;", as (png) replace"</f>
        <v>graph export "$provincias_significativas\graficos\malos\provincia_Abancay_var_bajo_niv_educ_simulacion_3.png", as (png) replace</v>
      </c>
      <c r="G15" s="24">
        <v>1</v>
      </c>
      <c r="H15" t="str">
        <f>BUSCARV(G15;[1]NOTAS!$A$2:$B$92;2;0)</f>
        <v>Abancay</v>
      </c>
      <c r="I15" t="str">
        <f>"graph export "&amp;""""&amp;"$provincias_significativas\graficos\"&amp;H$5&amp;"\provincia_"&amp;H15&amp;"_var_"&amp;H$3&amp;"_"&amp;H$4&amp;".png"&amp;""""&amp;", as (png) replace"</f>
        <v>graph export "$provincias_significativas\graficos\malos\provincia_Abancay_var_bajo_niv_educ_simulacion_4.png", as (png) replace</v>
      </c>
    </row>
    <row r="16" spans="1:9">
      <c r="A16" s="22">
        <v>1</v>
      </c>
      <c r="B16" t="str">
        <f>BUSCARV(A16;[1]NOTAS!$A$2:$B$92;2;0)</f>
        <v>Abancay</v>
      </c>
      <c r="C16" t="str">
        <f>"putexcel set "&amp;""""&amp;"$provincias_significativas\"&amp;B$5&amp;"\output_"&amp;B$5&amp;"_"&amp;B$3&amp;"_"&amp;B$4&amp;".xlsx"&amp;""""&amp;", sheet("&amp;""""&amp;B16&amp;""""&amp;") modify"</f>
        <v>putexcel set "$provincias_significativas\malos\output_malos_bajo_niv_educ_simulacion_1.xlsx", sheet("Abancay") modify</v>
      </c>
      <c r="D16" s="23">
        <v>1</v>
      </c>
      <c r="E16" t="str">
        <f>BUSCARV(D16;[1]NOTAS!$A$2:$B$92;2;0)</f>
        <v>Abancay</v>
      </c>
      <c r="F16" t="str">
        <f>"putexcel set "&amp;""""&amp;"$provincias_significativas\"&amp;E$5&amp;"\output_"&amp;E$5&amp;"_"&amp;E$3&amp;"_"&amp;E$4&amp;".xlsx"&amp;""""&amp;", sheet("&amp;""""&amp;E16&amp;""""&amp;") modify"</f>
        <v>putexcel set "$provincias_significativas\malos\output_malos_bajo_niv_educ_simulacion_3.xlsx", sheet("Abancay") modify</v>
      </c>
      <c r="G16" s="24">
        <v>1</v>
      </c>
      <c r="H16" t="str">
        <f>BUSCARV(G16;[1]NOTAS!$A$2:$B$92;2;0)</f>
        <v>Abancay</v>
      </c>
      <c r="I16" t="str">
        <f>"putexcel set "&amp;""""&amp;"$provincias_significativas\"&amp;H$5&amp;"\output_"&amp;H$5&amp;"_"&amp;H$3&amp;"_"&amp;H$4&amp;".xlsx"&amp;""""&amp;", sheet("&amp;""""&amp;H16&amp;""""&amp;") modify"</f>
        <v>putexcel set "$provincias_significativas\malos\output_malos_bajo_niv_educ_simulacion_4.xlsx", sheet("Abancay") modify</v>
      </c>
    </row>
    <row r="17" spans="1:9">
      <c r="A17" s="22">
        <v>1</v>
      </c>
      <c r="B17" t="str">
        <f>BUSCARV(A17;[1]NOTAS!$A$2:$B$92;2;0)</f>
        <v>Abancay</v>
      </c>
      <c r="C17" t="str">
        <f>"putexcel J1=picture("&amp;""""&amp;"$provincias_significativas\graficos\"&amp;B$5&amp;"\provincia_"&amp;B17&amp;"_var_"&amp;B$3&amp;"_"&amp;B$2&amp;".png"&amp;""""&amp;")"</f>
        <v>putexcel J1=picture("$provincias_significativas\graficos\malos\provincia_Abancay_var_bajo_niv_educ_simulacion_1.png")</v>
      </c>
      <c r="D17" s="23">
        <v>1</v>
      </c>
      <c r="E17" t="str">
        <f>BUSCARV(D17;[1]NOTAS!$A$2:$B$92;2;0)</f>
        <v>Abancay</v>
      </c>
      <c r="F17" t="str">
        <f>"putexcel J1=picture("&amp;""""&amp;"$provincias_significativas\graficos\"&amp;E$5&amp;"\provincia_"&amp;E17&amp;"_var_"&amp;E$3&amp;"_"&amp;E$2&amp;".png"&amp;""""&amp;")"</f>
        <v>putexcel J1=picture("$provincias_significativas\graficos\malos\provincia_Abancay_var_bajo_niv_educ_simulacion_3.png")</v>
      </c>
      <c r="G17" s="24">
        <v>1</v>
      </c>
      <c r="H17" t="str">
        <f>BUSCARV(G17;[1]NOTAS!$A$2:$B$92;2;0)</f>
        <v>Abancay</v>
      </c>
      <c r="I17" t="str">
        <f>"putexcel J1=picture("&amp;""""&amp;"$provincias_significativas\graficos\"&amp;H$5&amp;"\provincia_"&amp;H17&amp;"_var_"&amp;H$3&amp;"_"&amp;H$2&amp;".png"&amp;""""&amp;")"</f>
        <v>putexcel J1=picture("$provincias_significativas\graficos\malos\provincia_Abancay_var_bajo_niv_educ_simulacion_4.png")</v>
      </c>
    </row>
    <row r="18" spans="1:9">
      <c r="A18" s="22">
        <v>1</v>
      </c>
      <c r="B18" t="str">
        <f>BUSCARV(A18;[1]NOTAS!$A$2:$B$92;2;0)</f>
        <v>Abancay</v>
      </c>
      <c r="C18" t="s">
        <v>108</v>
      </c>
      <c r="D18" s="23">
        <v>1</v>
      </c>
      <c r="E18" t="str">
        <f>BUSCARV(D18;[1]NOTAS!$A$2:$B$92;2;0)</f>
        <v>Abancay</v>
      </c>
      <c r="F18" t="s">
        <v>108</v>
      </c>
      <c r="G18" s="24">
        <v>1</v>
      </c>
      <c r="H18" t="str">
        <f>BUSCARV(G18;[1]NOTAS!$A$2:$B$92;2;0)</f>
        <v>Abancay</v>
      </c>
      <c r="I18" t="s">
        <v>108</v>
      </c>
    </row>
    <row r="19" spans="1:9">
      <c r="A19" s="22">
        <v>7</v>
      </c>
      <c r="B19" t="str">
        <f>BUSCARV(A19;[1]NOTAS!$A$2:$B$92;2;0)</f>
        <v>Angaraes</v>
      </c>
      <c r="C19" t="str">
        <f>"if `j'=="&amp;A19&amp;" {"</f>
        <v>if `j'==7 {</v>
      </c>
      <c r="D19" s="23">
        <v>16</v>
      </c>
      <c r="E19" t="str">
        <f>BUSCARV(D19;[1]NOTAS!$A$2:$B$92;2;0)</f>
        <v>Bagua</v>
      </c>
      <c r="F19" t="str">
        <f t="shared" ref="F19" si="0">"if `j'=="&amp;D19&amp;" {"</f>
        <v>if `j'==16 {</v>
      </c>
      <c r="G19" s="24">
        <v>16</v>
      </c>
      <c r="H19" t="str">
        <f>BUSCARV(G19;[1]NOTAS!$A$2:$B$92;2;0)</f>
        <v>Bagua</v>
      </c>
      <c r="I19" t="str">
        <f t="shared" ref="I19" si="1">"if `j'=="&amp;G19&amp;" {"</f>
        <v>if `j'==16 {</v>
      </c>
    </row>
    <row r="20" spans="1:9">
      <c r="A20" s="22">
        <v>7</v>
      </c>
      <c r="B20" t="str">
        <f>BUSCARV(A20;[1]NOTAS!$A$2:$B$92;2;0)</f>
        <v>Angaraes</v>
      </c>
      <c r="C20" t="str">
        <f>"export excel ""$provincias_significativas\"&amp;B$5&amp;"\output_"&amp;B$5&amp;"_"&amp;B$3&amp;"_"&amp;B$4&amp;".xlsx"", firstrow(variables) sheet("&amp;""""&amp;B20&amp;""""&amp;", replace) keepcellfmt"</f>
        <v>export excel "$provincias_significativas\malos\output_malos_bajo_niv_educ_simulacion_1.xlsx", firstrow(variables) sheet("Angaraes", replace) keepcellfmt</v>
      </c>
      <c r="D20" s="23">
        <v>16</v>
      </c>
      <c r="E20" t="str">
        <f>BUSCARV(D20;[1]NOTAS!$A$2:$B$92;2;0)</f>
        <v>Bagua</v>
      </c>
      <c r="F20" t="str">
        <f t="shared" ref="F20" si="2">"export excel ""$provincias_significativas\"&amp;E$5&amp;"\output_"&amp;E$5&amp;"_"&amp;E$3&amp;"_"&amp;E$4&amp;".xlsx"", firstrow(variables) sheet("&amp;""""&amp;E20&amp;""""&amp;", replace) keepcellfmt"</f>
        <v>export excel "$provincias_significativas\malos\output_malos_bajo_niv_educ_simulacion_3.xlsx", firstrow(variables) sheet("Bagua", replace) keepcellfmt</v>
      </c>
      <c r="G20" s="24">
        <v>16</v>
      </c>
      <c r="H20" t="str">
        <f>BUSCARV(G20;[1]NOTAS!$A$2:$B$92;2;0)</f>
        <v>Bagua</v>
      </c>
      <c r="I20" t="str">
        <f t="shared" ref="I20" si="3">"export excel ""$provincias_significativas\"&amp;H$5&amp;"\output_"&amp;H$5&amp;"_"&amp;H$3&amp;"_"&amp;H$4&amp;".xlsx"", firstrow(variables) sheet("&amp;""""&amp;H20&amp;""""&amp;", replace) keepcellfmt"</f>
        <v>export excel "$provincias_significativas\malos\output_malos_bajo_niv_educ_simulacion_4.xlsx", firstrow(variables) sheet("Bagua", replace) keepcellfmt</v>
      </c>
    </row>
    <row r="21" spans="1:9">
      <c r="A21" s="22">
        <v>7</v>
      </c>
      <c r="B21" t="str">
        <f>BUSCARV(A21;[1]NOTAS!$A$2:$B$92;2;0)</f>
        <v>Angaraes</v>
      </c>
      <c r="C21" t="s">
        <v>105</v>
      </c>
      <c r="D21" s="23">
        <v>16</v>
      </c>
      <c r="E21" t="str">
        <f>BUSCARV(D21;[1]NOTAS!$A$2:$B$92;2;0)</f>
        <v>Bagua</v>
      </c>
      <c r="F21" t="s">
        <v>105</v>
      </c>
      <c r="G21" s="24">
        <v>16</v>
      </c>
      <c r="H21" t="str">
        <f>BUSCARV(G21;[1]NOTAS!$A$2:$B$92;2;0)</f>
        <v>Bagua</v>
      </c>
      <c r="I21" t="s">
        <v>105</v>
      </c>
    </row>
    <row r="22" spans="1:9">
      <c r="A22" s="22">
        <v>7</v>
      </c>
      <c r="B22" t="str">
        <f>BUSCARV(A22;[1]NOTAS!$A$2:$B$92;2;0)</f>
        <v>Angaraes</v>
      </c>
      <c r="C22" t="s">
        <v>106</v>
      </c>
      <c r="D22" s="23">
        <v>16</v>
      </c>
      <c r="E22" t="str">
        <f>BUSCARV(D22;[1]NOTAS!$A$2:$B$92;2;0)</f>
        <v>Bagua</v>
      </c>
      <c r="F22" t="s">
        <v>106</v>
      </c>
      <c r="G22" s="24">
        <v>16</v>
      </c>
      <c r="H22" t="str">
        <f>BUSCARV(G22;[1]NOTAS!$A$2:$B$92;2;0)</f>
        <v>Bagua</v>
      </c>
      <c r="I22" t="s">
        <v>106</v>
      </c>
    </row>
    <row r="23" spans="1:9">
      <c r="A23" s="22">
        <v>7</v>
      </c>
      <c r="B23" t="str">
        <f>BUSCARV(A23;[1]NOTAS!$A$2:$B$92;2;0)</f>
        <v>Angaraes</v>
      </c>
      <c r="C23" t="str">
        <f>"nogrid labsize(*0.6)) xline(37, lcolor(ltblue) ) ylabel(,nogrid) ytitle(""Pobreza Estandarizada"", size(*0.7)) title("&amp;""""&amp;"Pobreza de la Provincia "&amp;B23&amp;""&amp;""""&amp;",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Angaraes", size(10pt)) graphregion(color(white)) legend(label(1 "Observado") label(2 "SCM") label(3 "SCM Spillover"))</v>
      </c>
      <c r="D23" s="23">
        <v>16</v>
      </c>
      <c r="E23" t="str">
        <f>BUSCARV(D23;[1]NOTAS!$A$2:$B$92;2;0)</f>
        <v>Bagua</v>
      </c>
      <c r="F23" t="str">
        <f t="shared" ref="F23" si="4">"nogrid labsize(*0.6)) xline(37, lcolor(ltblue) ) ylabel(,nogrid) ytitle(""Pobreza Estandarizada"", size(*0.7)) title("&amp;""""&amp;"Pobreza de la Provincia "&amp;E23&amp;""&amp;""""&amp;",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G23" s="24">
        <v>16</v>
      </c>
      <c r="H23" t="str">
        <f>BUSCARV(G23;[1]NOTAS!$A$2:$B$92;2;0)</f>
        <v>Bagua</v>
      </c>
      <c r="I23" t="str">
        <f t="shared" ref="I23" si="5">"nogrid labsize(*0.6)) xline(37, lcolor(ltblue) ) ylabel(,nogrid) ytitle(""Pobreza Estandarizada"", size(*0.7)) title("&amp;""""&amp;"Pobreza de la Provincia "&amp;H23&amp;""&amp;""""&amp;",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</row>
    <row r="24" spans="1:9">
      <c r="A24" s="22">
        <v>7</v>
      </c>
      <c r="B24" t="str">
        <f>BUSCARV(A24;[1]NOTAS!$A$2:$B$92;2;0)</f>
        <v>Angaraes</v>
      </c>
      <c r="C24" t="str">
        <f>"graph export "&amp;""""&amp;"$provincias_significativas\graficos\"&amp;B$5&amp;"\provincia_"&amp;B24&amp;"_var_"&amp;B$3&amp;"_"&amp;B$4&amp;".png"&amp;""""&amp;", as (png) replace"</f>
        <v>graph export "$provincias_significativas\graficos\malos\provincia_Angaraes_var_bajo_niv_educ_simulacion_1.png", as (png) replace</v>
      </c>
      <c r="D24" s="23">
        <v>16</v>
      </c>
      <c r="E24" t="str">
        <f>BUSCARV(D24;[1]NOTAS!$A$2:$B$92;2;0)</f>
        <v>Bagua</v>
      </c>
      <c r="F24" t="str">
        <f t="shared" ref="F24" si="6">"graph export "&amp;""""&amp;"$provincias_significativas\graficos\"&amp;E$5&amp;"\provincia_"&amp;E24&amp;"_var_"&amp;E$3&amp;"_"&amp;E$4&amp;".png"&amp;""""&amp;", as (png) replace"</f>
        <v>graph export "$provincias_significativas\graficos\malos\provincia_Bagua_var_bajo_niv_educ_simulacion_3.png", as (png) replace</v>
      </c>
      <c r="G24" s="24">
        <v>16</v>
      </c>
      <c r="H24" t="str">
        <f>BUSCARV(G24;[1]NOTAS!$A$2:$B$92;2;0)</f>
        <v>Bagua</v>
      </c>
      <c r="I24" t="str">
        <f t="shared" ref="I24" si="7">"graph export "&amp;""""&amp;"$provincias_significativas\graficos\"&amp;H$5&amp;"\provincia_"&amp;H24&amp;"_var_"&amp;H$3&amp;"_"&amp;H$4&amp;".png"&amp;""""&amp;", as (png) replace"</f>
        <v>graph export "$provincias_significativas\graficos\malos\provincia_Bagua_var_bajo_niv_educ_simulacion_4.png", as (png) replace</v>
      </c>
    </row>
    <row r="25" spans="1:9">
      <c r="A25" s="22">
        <v>7</v>
      </c>
      <c r="B25" t="str">
        <f>BUSCARV(A25;[1]NOTAS!$A$2:$B$92;2;0)</f>
        <v>Angaraes</v>
      </c>
      <c r="C25" t="str">
        <f>"putexcel set "&amp;""""&amp;"$provincias_significativas\"&amp;B$5&amp;"\output_"&amp;B$5&amp;"_"&amp;B$3&amp;"_"&amp;B$4&amp;".xlsx"&amp;""""&amp;", sheet("&amp;""""&amp;B25&amp;""""&amp;") modify"</f>
        <v>putexcel set "$provincias_significativas\malos\output_malos_bajo_niv_educ_simulacion_1.xlsx", sheet("Angaraes") modify</v>
      </c>
      <c r="D25" s="23">
        <v>16</v>
      </c>
      <c r="E25" t="str">
        <f>BUSCARV(D25;[1]NOTAS!$A$2:$B$92;2;0)</f>
        <v>Bagua</v>
      </c>
      <c r="F25" t="str">
        <f t="shared" ref="F25" si="8">"putexcel set "&amp;""""&amp;"$provincias_significativas\"&amp;E$5&amp;"\output_"&amp;E$5&amp;"_"&amp;E$3&amp;"_"&amp;E$4&amp;".xlsx"&amp;""""&amp;", sheet("&amp;""""&amp;E25&amp;""""&amp;") modify"</f>
        <v>putexcel set "$provincias_significativas\malos\output_malos_bajo_niv_educ_simulacion_3.xlsx", sheet("Bagua") modify</v>
      </c>
      <c r="G25" s="24">
        <v>16</v>
      </c>
      <c r="H25" t="str">
        <f>BUSCARV(G25;[1]NOTAS!$A$2:$B$92;2;0)</f>
        <v>Bagua</v>
      </c>
      <c r="I25" t="str">
        <f t="shared" ref="I25" si="9">"putexcel set "&amp;""""&amp;"$provincias_significativas\"&amp;H$5&amp;"\output_"&amp;H$5&amp;"_"&amp;H$3&amp;"_"&amp;H$4&amp;".xlsx"&amp;""""&amp;", sheet("&amp;""""&amp;H25&amp;""""&amp;") modify"</f>
        <v>putexcel set "$provincias_significativas\malos\output_malos_bajo_niv_educ_simulacion_4.xlsx", sheet("Bagua") modify</v>
      </c>
    </row>
    <row r="26" spans="1:9">
      <c r="A26" s="22">
        <v>7</v>
      </c>
      <c r="B26" t="str">
        <f>BUSCARV(A26;[1]NOTAS!$A$2:$B$92;2;0)</f>
        <v>Angaraes</v>
      </c>
      <c r="C26" t="str">
        <f>"putexcel J1=picture("&amp;""""&amp;"$provincias_significativas\graficos\"&amp;B$5&amp;"\provincia_"&amp;B26&amp;"_var_"&amp;B$3&amp;"_"&amp;B$2&amp;".png"&amp;""""&amp;")"</f>
        <v>putexcel J1=picture("$provincias_significativas\graficos\malos\provincia_Angaraes_var_bajo_niv_educ_simulacion_1.png")</v>
      </c>
      <c r="D26" s="23">
        <v>16</v>
      </c>
      <c r="E26" t="str">
        <f>BUSCARV(D26;[1]NOTAS!$A$2:$B$92;2;0)</f>
        <v>Bagua</v>
      </c>
      <c r="F26" t="str">
        <f t="shared" ref="F26" si="10">"putexcel J1=picture("&amp;""""&amp;"$provincias_significativas\graficos\"&amp;E$5&amp;"\provincia_"&amp;E26&amp;"_var_"&amp;E$3&amp;"_"&amp;E$2&amp;".png"&amp;""""&amp;")"</f>
        <v>putexcel J1=picture("$provincias_significativas\graficos\malos\provincia_Bagua_var_bajo_niv_educ_simulacion_3.png")</v>
      </c>
      <c r="G26" s="24">
        <v>16</v>
      </c>
      <c r="H26" t="str">
        <f>BUSCARV(G26;[1]NOTAS!$A$2:$B$92;2;0)</f>
        <v>Bagua</v>
      </c>
      <c r="I26" t="str">
        <f t="shared" ref="I26" si="11">"putexcel J1=picture("&amp;""""&amp;"$provincias_significativas\graficos\"&amp;H$5&amp;"\provincia_"&amp;H26&amp;"_var_"&amp;H$3&amp;"_"&amp;H$2&amp;".png"&amp;""""&amp;")"</f>
        <v>putexcel J1=picture("$provincias_significativas\graficos\malos\provincia_Bagua_var_bajo_niv_educ_simulacion_4.png")</v>
      </c>
    </row>
    <row r="27" spans="1:9">
      <c r="A27" s="22">
        <v>7</v>
      </c>
      <c r="B27" t="str">
        <f>BUSCARV(A27;[1]NOTAS!$A$2:$B$92;2;0)</f>
        <v>Angaraes</v>
      </c>
      <c r="C27" t="s">
        <v>108</v>
      </c>
      <c r="D27" s="23">
        <v>16</v>
      </c>
      <c r="E27" t="str">
        <f>BUSCARV(D27;[1]NOTAS!$A$2:$B$92;2;0)</f>
        <v>Bagua</v>
      </c>
      <c r="F27" t="s">
        <v>108</v>
      </c>
      <c r="G27" s="24">
        <v>16</v>
      </c>
      <c r="H27" t="str">
        <f>BUSCARV(G27;[1]NOTAS!$A$2:$B$92;2;0)</f>
        <v>Bagua</v>
      </c>
      <c r="I27" t="s">
        <v>108</v>
      </c>
    </row>
    <row r="28" spans="1:9">
      <c r="A28" s="22">
        <v>16</v>
      </c>
      <c r="B28" t="str">
        <f>BUSCARV(A28;[1]NOTAS!$A$2:$B$92;2;0)</f>
        <v>Bagua</v>
      </c>
      <c r="C28" t="str">
        <f>"if `j'=="&amp;A28&amp;" {"</f>
        <v>if `j'==16 {</v>
      </c>
      <c r="D28" s="23">
        <v>17</v>
      </c>
      <c r="E28" t="str">
        <f>BUSCARV(D28;[1]NOTAS!$A$2:$B$92;2;0)</f>
        <v>Barranca</v>
      </c>
      <c r="F28" t="str">
        <f t="shared" ref="F28" si="12">"if `j'=="&amp;D28&amp;" {"</f>
        <v>if `j'==17 {</v>
      </c>
      <c r="G28" s="24">
        <v>17</v>
      </c>
      <c r="H28" t="str">
        <f>BUSCARV(G28;[1]NOTAS!$A$2:$B$92;2;0)</f>
        <v>Barranca</v>
      </c>
      <c r="I28" t="str">
        <f t="shared" ref="I28" si="13">"if `j'=="&amp;G28&amp;" {"</f>
        <v>if `j'==17 {</v>
      </c>
    </row>
    <row r="29" spans="1:9">
      <c r="A29" s="22">
        <v>16</v>
      </c>
      <c r="B29" t="str">
        <f>BUSCARV(A29;[1]NOTAS!$A$2:$B$92;2;0)</f>
        <v>Bagua</v>
      </c>
      <c r="C29" t="str">
        <f>"export excel ""$provincias_significativas\"&amp;B$5&amp;"\output_"&amp;B$5&amp;"_"&amp;B$3&amp;"_"&amp;B$4&amp;".xlsx"", firstrow(variables) sheet("&amp;""""&amp;B29&amp;""""&amp;", replace) keepcellfmt"</f>
        <v>export excel "$provincias_significativas\malos\output_malos_bajo_niv_educ_simulacion_1.xlsx", firstrow(variables) sheet("Bagua", replace) keepcellfmt</v>
      </c>
      <c r="D29" s="23">
        <v>17</v>
      </c>
      <c r="E29" t="str">
        <f>BUSCARV(D29;[1]NOTAS!$A$2:$B$92;2;0)</f>
        <v>Barranca</v>
      </c>
      <c r="F29" t="str">
        <f t="shared" ref="F29" si="14">"export excel ""$provincias_significativas\"&amp;E$5&amp;"\output_"&amp;E$5&amp;"_"&amp;E$3&amp;"_"&amp;E$4&amp;".xlsx"", firstrow(variables) sheet("&amp;""""&amp;E29&amp;""""&amp;", replace) keepcellfmt"</f>
        <v>export excel "$provincias_significativas\malos\output_malos_bajo_niv_educ_simulacion_3.xlsx", firstrow(variables) sheet("Barranca", replace) keepcellfmt</v>
      </c>
      <c r="G29" s="24">
        <v>17</v>
      </c>
      <c r="H29" t="str">
        <f>BUSCARV(G29;[1]NOTAS!$A$2:$B$92;2;0)</f>
        <v>Barranca</v>
      </c>
      <c r="I29" t="str">
        <f t="shared" ref="I29" si="15">"export excel ""$provincias_significativas\"&amp;H$5&amp;"\output_"&amp;H$5&amp;"_"&amp;H$3&amp;"_"&amp;H$4&amp;".xlsx"", firstrow(variables) sheet("&amp;""""&amp;H29&amp;""""&amp;", replace) keepcellfmt"</f>
        <v>export excel "$provincias_significativas\malos\output_malos_bajo_niv_educ_simulacion_4.xlsx", firstrow(variables) sheet("Barranca", replace) keepcellfmt</v>
      </c>
    </row>
    <row r="30" spans="1:9">
      <c r="A30" s="22">
        <v>16</v>
      </c>
      <c r="B30" t="str">
        <f>BUSCARV(A30;[1]NOTAS!$A$2:$B$92;2;0)</f>
        <v>Bagua</v>
      </c>
      <c r="C30" t="s">
        <v>105</v>
      </c>
      <c r="D30" s="23">
        <v>17</v>
      </c>
      <c r="E30" t="str">
        <f>BUSCARV(D30;[1]NOTAS!$A$2:$B$92;2;0)</f>
        <v>Barranca</v>
      </c>
      <c r="F30" t="s">
        <v>105</v>
      </c>
      <c r="G30" s="24">
        <v>17</v>
      </c>
      <c r="H30" t="str">
        <f>BUSCARV(G30;[1]NOTAS!$A$2:$B$92;2;0)</f>
        <v>Barranca</v>
      </c>
      <c r="I30" t="s">
        <v>105</v>
      </c>
    </row>
    <row r="31" spans="1:9">
      <c r="A31" s="22">
        <v>16</v>
      </c>
      <c r="B31" t="str">
        <f>BUSCARV(A31;[1]NOTAS!$A$2:$B$92;2;0)</f>
        <v>Bagua</v>
      </c>
      <c r="C31" t="s">
        <v>106</v>
      </c>
      <c r="D31" s="23">
        <v>17</v>
      </c>
      <c r="E31" t="str">
        <f>BUSCARV(D31;[1]NOTAS!$A$2:$B$92;2;0)</f>
        <v>Barranca</v>
      </c>
      <c r="F31" t="s">
        <v>106</v>
      </c>
      <c r="G31" s="24">
        <v>17</v>
      </c>
      <c r="H31" t="str">
        <f>BUSCARV(G31;[1]NOTAS!$A$2:$B$92;2;0)</f>
        <v>Barranca</v>
      </c>
      <c r="I31" t="s">
        <v>106</v>
      </c>
    </row>
    <row r="32" spans="1:9">
      <c r="A32" s="22">
        <v>16</v>
      </c>
      <c r="B32" t="str">
        <f>BUSCARV(A32;[1]NOTAS!$A$2:$B$92;2;0)</f>
        <v>Bagua</v>
      </c>
      <c r="C32" t="str">
        <f>"nogrid labsize(*0.6)) xline(37, lcolor(ltblue) ) ylabel(,nogrid) ytitle(""Pobreza Estandarizada"", size(*0.7)) title("&amp;""""&amp;"Pobreza de la Provincia "&amp;B32&amp;""&amp;""""&amp;",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D32" s="23">
        <v>17</v>
      </c>
      <c r="E32" t="str">
        <f>BUSCARV(D32;[1]NOTAS!$A$2:$B$92;2;0)</f>
        <v>Barranca</v>
      </c>
      <c r="F32" t="str">
        <f t="shared" ref="F32" si="16">"nogrid labsize(*0.6)) xline(37, lcolor(ltblue) ) ylabel(,nogrid) ytitle(""Pobreza Estandarizada"", size(*0.7)) title("&amp;""""&amp;"Pobreza de la Provincia "&amp;E32&amp;""&amp;""""&amp;",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  <c r="G32" s="24">
        <v>17</v>
      </c>
      <c r="H32" t="str">
        <f>BUSCARV(G32;[1]NOTAS!$A$2:$B$92;2;0)</f>
        <v>Barranca</v>
      </c>
      <c r="I32" t="str">
        <f t="shared" ref="I32" si="17">"nogrid labsize(*0.6)) xline(37, lcolor(ltblue) ) ylabel(,nogrid) ytitle(""Pobreza Estandarizada"", size(*0.7)) title("&amp;""""&amp;"Pobreza de la Provincia "&amp;H32&amp;""&amp;""""&amp;",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</row>
    <row r="33" spans="1:9">
      <c r="A33" s="22">
        <v>16</v>
      </c>
      <c r="B33" t="str">
        <f>BUSCARV(A33;[1]NOTAS!$A$2:$B$92;2;0)</f>
        <v>Bagua</v>
      </c>
      <c r="C33" t="str">
        <f>"graph export "&amp;""""&amp;"$provincias_significativas\graficos\"&amp;B$5&amp;"\provincia_"&amp;B33&amp;"_var_"&amp;B$3&amp;"_"&amp;B$4&amp;".png"&amp;""""&amp;", as (png) replace"</f>
        <v>graph export "$provincias_significativas\graficos\malos\provincia_Bagua_var_bajo_niv_educ_simulacion_1.png", as (png) replace</v>
      </c>
      <c r="D33" s="23">
        <v>17</v>
      </c>
      <c r="E33" t="str">
        <f>BUSCARV(D33;[1]NOTAS!$A$2:$B$92;2;0)</f>
        <v>Barranca</v>
      </c>
      <c r="F33" t="str">
        <f t="shared" ref="F33" si="18">"graph export "&amp;""""&amp;"$provincias_significativas\graficos\"&amp;E$5&amp;"\provincia_"&amp;E33&amp;"_var_"&amp;E$3&amp;"_"&amp;E$4&amp;".png"&amp;""""&amp;", as (png) replace"</f>
        <v>graph export "$provincias_significativas\graficos\malos\provincia_Barranca_var_bajo_niv_educ_simulacion_3.png", as (png) replace</v>
      </c>
      <c r="G33" s="24">
        <v>17</v>
      </c>
      <c r="H33" t="str">
        <f>BUSCARV(G33;[1]NOTAS!$A$2:$B$92;2;0)</f>
        <v>Barranca</v>
      </c>
      <c r="I33" t="str">
        <f t="shared" ref="I33" si="19">"graph export "&amp;""""&amp;"$provincias_significativas\graficos\"&amp;H$5&amp;"\provincia_"&amp;H33&amp;"_var_"&amp;H$3&amp;"_"&amp;H$4&amp;".png"&amp;""""&amp;", as (png) replace"</f>
        <v>graph export "$provincias_significativas\graficos\malos\provincia_Barranca_var_bajo_niv_educ_simulacion_4.png", as (png) replace</v>
      </c>
    </row>
    <row r="34" spans="1:9">
      <c r="A34" s="22">
        <v>16</v>
      </c>
      <c r="B34" t="str">
        <f>BUSCARV(A34;[1]NOTAS!$A$2:$B$92;2;0)</f>
        <v>Bagua</v>
      </c>
      <c r="C34" t="str">
        <f>"putexcel set "&amp;""""&amp;"$provincias_significativas\"&amp;B$5&amp;"\output_"&amp;B$5&amp;"_"&amp;B$3&amp;"_"&amp;B$4&amp;".xlsx"&amp;""""&amp;", sheet("&amp;""""&amp;B34&amp;""""&amp;") modify"</f>
        <v>putexcel set "$provincias_significativas\malos\output_malos_bajo_niv_educ_simulacion_1.xlsx", sheet("Bagua") modify</v>
      </c>
      <c r="D34" s="23">
        <v>17</v>
      </c>
      <c r="E34" t="str">
        <f>BUSCARV(D34;[1]NOTAS!$A$2:$B$92;2;0)</f>
        <v>Barranca</v>
      </c>
      <c r="F34" t="str">
        <f t="shared" ref="F34" si="20">"putexcel set "&amp;""""&amp;"$provincias_significativas\"&amp;E$5&amp;"\output_"&amp;E$5&amp;"_"&amp;E$3&amp;"_"&amp;E$4&amp;".xlsx"&amp;""""&amp;", sheet("&amp;""""&amp;E34&amp;""""&amp;") modify"</f>
        <v>putexcel set "$provincias_significativas\malos\output_malos_bajo_niv_educ_simulacion_3.xlsx", sheet("Barranca") modify</v>
      </c>
      <c r="G34" s="24">
        <v>17</v>
      </c>
      <c r="H34" t="str">
        <f>BUSCARV(G34;[1]NOTAS!$A$2:$B$92;2;0)</f>
        <v>Barranca</v>
      </c>
      <c r="I34" t="str">
        <f t="shared" ref="I34" si="21">"putexcel set "&amp;""""&amp;"$provincias_significativas\"&amp;H$5&amp;"\output_"&amp;H$5&amp;"_"&amp;H$3&amp;"_"&amp;H$4&amp;".xlsx"&amp;""""&amp;", sheet("&amp;""""&amp;H34&amp;""""&amp;") modify"</f>
        <v>putexcel set "$provincias_significativas\malos\output_malos_bajo_niv_educ_simulacion_4.xlsx", sheet("Barranca") modify</v>
      </c>
    </row>
    <row r="35" spans="1:9">
      <c r="A35" s="22">
        <v>16</v>
      </c>
      <c r="B35" t="str">
        <f>BUSCARV(A35;[1]NOTAS!$A$2:$B$92;2;0)</f>
        <v>Bagua</v>
      </c>
      <c r="C35" t="str">
        <f>"putexcel J1=picture("&amp;""""&amp;"$provincias_significativas\graficos\"&amp;B$5&amp;"\provincia_"&amp;B35&amp;"_var_"&amp;B$3&amp;"_"&amp;B$2&amp;".png"&amp;""""&amp;")"</f>
        <v>putexcel J1=picture("$provincias_significativas\graficos\malos\provincia_Bagua_var_bajo_niv_educ_simulacion_1.png")</v>
      </c>
      <c r="D35" s="23">
        <v>17</v>
      </c>
      <c r="E35" t="str">
        <f>BUSCARV(D35;[1]NOTAS!$A$2:$B$92;2;0)</f>
        <v>Barranca</v>
      </c>
      <c r="F35" t="str">
        <f t="shared" ref="F35" si="22">"putexcel J1=picture("&amp;""""&amp;"$provincias_significativas\graficos\"&amp;E$5&amp;"\provincia_"&amp;E35&amp;"_var_"&amp;E$3&amp;"_"&amp;E$2&amp;".png"&amp;""""&amp;")"</f>
        <v>putexcel J1=picture("$provincias_significativas\graficos\malos\provincia_Barranca_var_bajo_niv_educ_simulacion_3.png")</v>
      </c>
      <c r="G35" s="24">
        <v>17</v>
      </c>
      <c r="H35" t="str">
        <f>BUSCARV(G35;[1]NOTAS!$A$2:$B$92;2;0)</f>
        <v>Barranca</v>
      </c>
      <c r="I35" t="str">
        <f t="shared" ref="I35" si="23">"putexcel J1=picture("&amp;""""&amp;"$provincias_significativas\graficos\"&amp;H$5&amp;"\provincia_"&amp;H35&amp;"_var_"&amp;H$3&amp;"_"&amp;H$2&amp;".png"&amp;""""&amp;")"</f>
        <v>putexcel J1=picture("$provincias_significativas\graficos\malos\provincia_Barranca_var_bajo_niv_educ_simulacion_4.png")</v>
      </c>
    </row>
    <row r="36" spans="1:9">
      <c r="A36" s="22">
        <v>16</v>
      </c>
      <c r="B36" t="str">
        <f>BUSCARV(A36;[1]NOTAS!$A$2:$B$92;2;0)</f>
        <v>Bagua</v>
      </c>
      <c r="C36" t="s">
        <v>108</v>
      </c>
      <c r="D36" s="23">
        <v>17</v>
      </c>
      <c r="E36" t="str">
        <f>BUSCARV(D36;[1]NOTAS!$A$2:$B$92;2;0)</f>
        <v>Barranca</v>
      </c>
      <c r="F36" t="s">
        <v>108</v>
      </c>
      <c r="G36" s="24">
        <v>17</v>
      </c>
      <c r="H36" t="str">
        <f>BUSCARV(G36;[1]NOTAS!$A$2:$B$92;2;0)</f>
        <v>Barranca</v>
      </c>
      <c r="I36" t="s">
        <v>108</v>
      </c>
    </row>
    <row r="37" spans="1:9">
      <c r="A37" s="22">
        <v>17</v>
      </c>
      <c r="B37" t="str">
        <f>BUSCARV(A37;[1]NOTAS!$A$2:$B$92;2;0)</f>
        <v>Barranca</v>
      </c>
      <c r="C37" t="str">
        <f>"if `j'=="&amp;A37&amp;" {"</f>
        <v>if `j'==17 {</v>
      </c>
      <c r="D37" s="23">
        <v>23</v>
      </c>
      <c r="E37" t="str">
        <f>BUSCARV(D37;[1]NOTAS!$A$2:$B$92;2;0)</f>
        <v>Cajamarca</v>
      </c>
      <c r="F37" t="str">
        <f t="shared" ref="F37" si="24">"if `j'=="&amp;D37&amp;" {"</f>
        <v>if `j'==23 {</v>
      </c>
      <c r="G37" s="24">
        <v>23</v>
      </c>
      <c r="H37" t="str">
        <f>BUSCARV(G37;[1]NOTAS!$A$2:$B$92;2;0)</f>
        <v>Cajamarca</v>
      </c>
      <c r="I37" t="str">
        <f t="shared" ref="I37" si="25">"if `j'=="&amp;G37&amp;" {"</f>
        <v>if `j'==23 {</v>
      </c>
    </row>
    <row r="38" spans="1:9">
      <c r="A38" s="22">
        <v>17</v>
      </c>
      <c r="B38" t="str">
        <f>BUSCARV(A38;[1]NOTAS!$A$2:$B$92;2;0)</f>
        <v>Barranca</v>
      </c>
      <c r="C38" t="str">
        <f>"export excel ""$provincias_significativas\"&amp;B$5&amp;"\output_"&amp;B$5&amp;"_"&amp;B$3&amp;"_"&amp;B$4&amp;".xlsx"", firstrow(variables) sheet("&amp;""""&amp;B38&amp;""""&amp;", replace) keepcellfmt"</f>
        <v>export excel "$provincias_significativas\malos\output_malos_bajo_niv_educ_simulacion_1.xlsx", firstrow(variables) sheet("Barranca", replace) keepcellfmt</v>
      </c>
      <c r="D38" s="23">
        <v>23</v>
      </c>
      <c r="E38" t="str">
        <f>BUSCARV(D38;[1]NOTAS!$A$2:$B$92;2;0)</f>
        <v>Cajamarca</v>
      </c>
      <c r="F38" t="str">
        <f t="shared" ref="F38" si="26">"export excel ""$provincias_significativas\"&amp;E$5&amp;"\output_"&amp;E$5&amp;"_"&amp;E$3&amp;"_"&amp;E$4&amp;".xlsx"", firstrow(variables) sheet("&amp;""""&amp;E38&amp;""""&amp;", replace) keepcellfmt"</f>
        <v>export excel "$provincias_significativas\malos\output_malos_bajo_niv_educ_simulacion_3.xlsx", firstrow(variables) sheet("Cajamarca", replace) keepcellfmt</v>
      </c>
      <c r="G38" s="24">
        <v>23</v>
      </c>
      <c r="H38" t="str">
        <f>BUSCARV(G38;[1]NOTAS!$A$2:$B$92;2;0)</f>
        <v>Cajamarca</v>
      </c>
      <c r="I38" t="str">
        <f t="shared" ref="I38" si="27">"export excel ""$provincias_significativas\"&amp;H$5&amp;"\output_"&amp;H$5&amp;"_"&amp;H$3&amp;"_"&amp;H$4&amp;".xlsx"", firstrow(variables) sheet("&amp;""""&amp;H38&amp;""""&amp;", replace) keepcellfmt"</f>
        <v>export excel "$provincias_significativas\malos\output_malos_bajo_niv_educ_simulacion_4.xlsx", firstrow(variables) sheet("Cajamarca", replace) keepcellfmt</v>
      </c>
    </row>
    <row r="39" spans="1:9">
      <c r="A39" s="22">
        <v>17</v>
      </c>
      <c r="B39" t="str">
        <f>BUSCARV(A39;[1]NOTAS!$A$2:$B$92;2;0)</f>
        <v>Barranca</v>
      </c>
      <c r="C39" t="s">
        <v>105</v>
      </c>
      <c r="D39" s="23">
        <v>23</v>
      </c>
      <c r="E39" t="str">
        <f>BUSCARV(D39;[1]NOTAS!$A$2:$B$92;2;0)</f>
        <v>Cajamarca</v>
      </c>
      <c r="F39" t="s">
        <v>105</v>
      </c>
      <c r="G39" s="24">
        <v>23</v>
      </c>
      <c r="H39" t="str">
        <f>BUSCARV(G39;[1]NOTAS!$A$2:$B$92;2;0)</f>
        <v>Cajamarca</v>
      </c>
      <c r="I39" t="s">
        <v>105</v>
      </c>
    </row>
    <row r="40" spans="1:9">
      <c r="A40" s="22">
        <v>17</v>
      </c>
      <c r="B40" t="str">
        <f>BUSCARV(A40;[1]NOTAS!$A$2:$B$92;2;0)</f>
        <v>Barranca</v>
      </c>
      <c r="C40" t="s">
        <v>106</v>
      </c>
      <c r="D40" s="23">
        <v>23</v>
      </c>
      <c r="E40" t="str">
        <f>BUSCARV(D40;[1]NOTAS!$A$2:$B$92;2;0)</f>
        <v>Cajamarca</v>
      </c>
      <c r="F40" t="s">
        <v>106</v>
      </c>
      <c r="G40" s="24">
        <v>23</v>
      </c>
      <c r="H40" t="str">
        <f>BUSCARV(G40;[1]NOTAS!$A$2:$B$92;2;0)</f>
        <v>Cajamarca</v>
      </c>
      <c r="I40" t="s">
        <v>106</v>
      </c>
    </row>
    <row r="41" spans="1:9">
      <c r="A41" s="22">
        <v>17</v>
      </c>
      <c r="B41" t="str">
        <f>BUSCARV(A41;[1]NOTAS!$A$2:$B$92;2;0)</f>
        <v>Barranca</v>
      </c>
      <c r="C41" t="str">
        <f>"nogrid labsize(*0.6)) xline(37, lcolor(ltblue) ) ylabel(,nogrid) ytitle(""Pobreza Estandarizada"", size(*0.7)) title("&amp;""""&amp;"Pobreza de la Provincia "&amp;B41&amp;""&amp;""""&amp;",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  <c r="D41" s="23">
        <v>23</v>
      </c>
      <c r="E41" t="str">
        <f>BUSCARV(D41;[1]NOTAS!$A$2:$B$92;2;0)</f>
        <v>Cajamarca</v>
      </c>
      <c r="F41" t="str">
        <f t="shared" ref="F41" si="28">"nogrid labsize(*0.6)) xline(37, lcolor(ltblue) ) ylabel(,nogrid) ytitle(""Pobreza Estandarizada"", size(*0.7)) title("&amp;""""&amp;"Pobreza de la Provincia "&amp;E41&amp;""&amp;""""&amp;",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  <c r="G41" s="24">
        <v>23</v>
      </c>
      <c r="H41" t="str">
        <f>BUSCARV(G41;[1]NOTAS!$A$2:$B$92;2;0)</f>
        <v>Cajamarca</v>
      </c>
      <c r="I41" t="str">
        <f t="shared" ref="I41" si="29">"nogrid labsize(*0.6)) xline(37, lcolor(ltblue) ) ylabel(,nogrid) ytitle(""Pobreza Estandarizada"", size(*0.7)) title("&amp;""""&amp;"Pobreza de la Provincia "&amp;H41&amp;""&amp;""""&amp;",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</row>
    <row r="42" spans="1:9">
      <c r="A42" s="22">
        <v>17</v>
      </c>
      <c r="B42" t="str">
        <f>BUSCARV(A42;[1]NOTAS!$A$2:$B$92;2;0)</f>
        <v>Barranca</v>
      </c>
      <c r="C42" t="str">
        <f>"graph export "&amp;""""&amp;"$provincias_significativas\graficos\"&amp;B$5&amp;"\provincia_"&amp;B42&amp;"_var_"&amp;B$3&amp;"_"&amp;B$4&amp;".png"&amp;""""&amp;", as (png) replace"</f>
        <v>graph export "$provincias_significativas\graficos\malos\provincia_Barranca_var_bajo_niv_educ_simulacion_1.png", as (png) replace</v>
      </c>
      <c r="D42" s="23">
        <v>23</v>
      </c>
      <c r="E42" t="str">
        <f>BUSCARV(D42;[1]NOTAS!$A$2:$B$92;2;0)</f>
        <v>Cajamarca</v>
      </c>
      <c r="F42" t="str">
        <f t="shared" ref="F42" si="30">"graph export "&amp;""""&amp;"$provincias_significativas\graficos\"&amp;E$5&amp;"\provincia_"&amp;E42&amp;"_var_"&amp;E$3&amp;"_"&amp;E$4&amp;".png"&amp;""""&amp;", as (png) replace"</f>
        <v>graph export "$provincias_significativas\graficos\malos\provincia_Cajamarca_var_bajo_niv_educ_simulacion_3.png", as (png) replace</v>
      </c>
      <c r="G42" s="24">
        <v>23</v>
      </c>
      <c r="H42" t="str">
        <f>BUSCARV(G42;[1]NOTAS!$A$2:$B$92;2;0)</f>
        <v>Cajamarca</v>
      </c>
      <c r="I42" t="str">
        <f t="shared" ref="I42" si="31">"graph export "&amp;""""&amp;"$provincias_significativas\graficos\"&amp;H$5&amp;"\provincia_"&amp;H42&amp;"_var_"&amp;H$3&amp;"_"&amp;H$4&amp;".png"&amp;""""&amp;", as (png) replace"</f>
        <v>graph export "$provincias_significativas\graficos\malos\provincia_Cajamarca_var_bajo_niv_educ_simulacion_4.png", as (png) replace</v>
      </c>
    </row>
    <row r="43" spans="1:9">
      <c r="A43" s="22">
        <v>17</v>
      </c>
      <c r="B43" t="str">
        <f>BUSCARV(A43;[1]NOTAS!$A$2:$B$92;2;0)</f>
        <v>Barranca</v>
      </c>
      <c r="C43" t="str">
        <f>"putexcel set "&amp;""""&amp;"$provincias_significativas\"&amp;B$5&amp;"\output_"&amp;B$5&amp;"_"&amp;B$3&amp;"_"&amp;B$4&amp;".xlsx"&amp;""""&amp;", sheet("&amp;""""&amp;B43&amp;""""&amp;") modify"</f>
        <v>putexcel set "$provincias_significativas\malos\output_malos_bajo_niv_educ_simulacion_1.xlsx", sheet("Barranca") modify</v>
      </c>
      <c r="D43" s="23">
        <v>23</v>
      </c>
      <c r="E43" t="str">
        <f>BUSCARV(D43;[1]NOTAS!$A$2:$B$92;2;0)</f>
        <v>Cajamarca</v>
      </c>
      <c r="F43" t="str">
        <f t="shared" ref="F43" si="32">"putexcel set "&amp;""""&amp;"$provincias_significativas\"&amp;E$5&amp;"\output_"&amp;E$5&amp;"_"&amp;E$3&amp;"_"&amp;E$4&amp;".xlsx"&amp;""""&amp;", sheet("&amp;""""&amp;E43&amp;""""&amp;") modify"</f>
        <v>putexcel set "$provincias_significativas\malos\output_malos_bajo_niv_educ_simulacion_3.xlsx", sheet("Cajamarca") modify</v>
      </c>
      <c r="G43" s="24">
        <v>23</v>
      </c>
      <c r="H43" t="str">
        <f>BUSCARV(G43;[1]NOTAS!$A$2:$B$92;2;0)</f>
        <v>Cajamarca</v>
      </c>
      <c r="I43" t="str">
        <f t="shared" ref="I43" si="33">"putexcel set "&amp;""""&amp;"$provincias_significativas\"&amp;H$5&amp;"\output_"&amp;H$5&amp;"_"&amp;H$3&amp;"_"&amp;H$4&amp;".xlsx"&amp;""""&amp;", sheet("&amp;""""&amp;H43&amp;""""&amp;") modify"</f>
        <v>putexcel set "$provincias_significativas\malos\output_malos_bajo_niv_educ_simulacion_4.xlsx", sheet("Cajamarca") modify</v>
      </c>
    </row>
    <row r="44" spans="1:9">
      <c r="A44" s="22">
        <v>17</v>
      </c>
      <c r="B44" t="str">
        <f>BUSCARV(A44;[1]NOTAS!$A$2:$B$92;2;0)</f>
        <v>Barranca</v>
      </c>
      <c r="C44" t="str">
        <f>"putexcel J1=picture("&amp;""""&amp;"$provincias_significativas\graficos\"&amp;B$5&amp;"\provincia_"&amp;B44&amp;"_var_"&amp;B$3&amp;"_"&amp;B$2&amp;".png"&amp;""""&amp;")"</f>
        <v>putexcel J1=picture("$provincias_significativas\graficos\malos\provincia_Barranca_var_bajo_niv_educ_simulacion_1.png")</v>
      </c>
      <c r="D44" s="23">
        <v>23</v>
      </c>
      <c r="E44" t="str">
        <f>BUSCARV(D44;[1]NOTAS!$A$2:$B$92;2;0)</f>
        <v>Cajamarca</v>
      </c>
      <c r="F44" t="str">
        <f t="shared" ref="F44" si="34">"putexcel J1=picture("&amp;""""&amp;"$provincias_significativas\graficos\"&amp;E$5&amp;"\provincia_"&amp;E44&amp;"_var_"&amp;E$3&amp;"_"&amp;E$2&amp;".png"&amp;""""&amp;")"</f>
        <v>putexcel J1=picture("$provincias_significativas\graficos\malos\provincia_Cajamarca_var_bajo_niv_educ_simulacion_3.png")</v>
      </c>
      <c r="G44" s="24">
        <v>23</v>
      </c>
      <c r="H44" t="str">
        <f>BUSCARV(G44;[1]NOTAS!$A$2:$B$92;2;0)</f>
        <v>Cajamarca</v>
      </c>
      <c r="I44" t="str">
        <f t="shared" ref="I44" si="35">"putexcel J1=picture("&amp;""""&amp;"$provincias_significativas\graficos\"&amp;H$5&amp;"\provincia_"&amp;H44&amp;"_var_"&amp;H$3&amp;"_"&amp;H$2&amp;".png"&amp;""""&amp;")"</f>
        <v>putexcel J1=picture("$provincias_significativas\graficos\malos\provincia_Cajamarca_var_bajo_niv_educ_simulacion_4.png")</v>
      </c>
    </row>
    <row r="45" spans="1:9">
      <c r="A45" s="22">
        <v>17</v>
      </c>
      <c r="B45" t="str">
        <f>BUSCARV(A45;[1]NOTAS!$A$2:$B$92;2;0)</f>
        <v>Barranca</v>
      </c>
      <c r="C45" t="s">
        <v>108</v>
      </c>
      <c r="D45" s="23">
        <v>23</v>
      </c>
      <c r="E45" t="str">
        <f>BUSCARV(D45;[1]NOTAS!$A$2:$B$92;2;0)</f>
        <v>Cajamarca</v>
      </c>
      <c r="F45" t="s">
        <v>108</v>
      </c>
      <c r="G45" s="24">
        <v>23</v>
      </c>
      <c r="H45" t="str">
        <f>BUSCARV(G45;[1]NOTAS!$A$2:$B$92;2;0)</f>
        <v>Cajamarca</v>
      </c>
      <c r="I45" t="s">
        <v>108</v>
      </c>
    </row>
    <row r="46" spans="1:9">
      <c r="A46" s="22">
        <v>23</v>
      </c>
      <c r="B46" t="str">
        <f>BUSCARV(A46;[1]NOTAS!$A$2:$B$92;2;0)</f>
        <v>Cajamarca</v>
      </c>
      <c r="C46" t="str">
        <f>"if `j'=="&amp;A46&amp;" {"</f>
        <v>if `j'==23 {</v>
      </c>
      <c r="D46" s="23">
        <v>26</v>
      </c>
      <c r="E46" t="str">
        <f>BUSCARV(D46;[1]NOTAS!$A$2:$B$92;2;0)</f>
        <v>Callao</v>
      </c>
      <c r="F46" t="str">
        <f t="shared" ref="F46" si="36">"if `j'=="&amp;D46&amp;" {"</f>
        <v>if `j'==26 {</v>
      </c>
      <c r="G46" s="24">
        <v>26</v>
      </c>
      <c r="H46" t="str">
        <f>BUSCARV(G46;[1]NOTAS!$A$2:$B$92;2;0)</f>
        <v>Callao</v>
      </c>
      <c r="I46" t="str">
        <f t="shared" ref="I46" si="37">"if `j'=="&amp;G46&amp;" {"</f>
        <v>if `j'==26 {</v>
      </c>
    </row>
    <row r="47" spans="1:9">
      <c r="A47" s="22">
        <v>23</v>
      </c>
      <c r="B47" t="str">
        <f>BUSCARV(A47;[1]NOTAS!$A$2:$B$92;2;0)</f>
        <v>Cajamarca</v>
      </c>
      <c r="C47" t="str">
        <f>"export excel ""$provincias_significativas\"&amp;B$5&amp;"\output_"&amp;B$5&amp;"_"&amp;B$3&amp;"_"&amp;B$4&amp;".xlsx"", firstrow(variables) sheet("&amp;""""&amp;B47&amp;""""&amp;", replace) keepcellfmt"</f>
        <v>export excel "$provincias_significativas\malos\output_malos_bajo_niv_educ_simulacion_1.xlsx", firstrow(variables) sheet("Cajamarca", replace) keepcellfmt</v>
      </c>
      <c r="D47" s="23">
        <v>26</v>
      </c>
      <c r="E47" t="str">
        <f>BUSCARV(D47;[1]NOTAS!$A$2:$B$92;2;0)</f>
        <v>Callao</v>
      </c>
      <c r="F47" t="str">
        <f t="shared" ref="F47" si="38">"export excel ""$provincias_significativas\"&amp;E$5&amp;"\output_"&amp;E$5&amp;"_"&amp;E$3&amp;"_"&amp;E$4&amp;".xlsx"", firstrow(variables) sheet("&amp;""""&amp;E47&amp;""""&amp;", replace) keepcellfmt"</f>
        <v>export excel "$provincias_significativas\malos\output_malos_bajo_niv_educ_simulacion_3.xlsx", firstrow(variables) sheet("Callao", replace) keepcellfmt</v>
      </c>
      <c r="G47" s="24">
        <v>26</v>
      </c>
      <c r="H47" t="str">
        <f>BUSCARV(G47;[1]NOTAS!$A$2:$B$92;2;0)</f>
        <v>Callao</v>
      </c>
      <c r="I47" t="str">
        <f t="shared" ref="I47" si="39">"export excel ""$provincias_significativas\"&amp;H$5&amp;"\output_"&amp;H$5&amp;"_"&amp;H$3&amp;"_"&amp;H$4&amp;".xlsx"", firstrow(variables) sheet("&amp;""""&amp;H47&amp;""""&amp;", replace) keepcellfmt"</f>
        <v>export excel "$provincias_significativas\malos\output_malos_bajo_niv_educ_simulacion_4.xlsx", firstrow(variables) sheet("Callao", replace) keepcellfmt</v>
      </c>
    </row>
    <row r="48" spans="1:9">
      <c r="A48" s="22">
        <v>23</v>
      </c>
      <c r="B48" t="str">
        <f>BUSCARV(A48;[1]NOTAS!$A$2:$B$92;2;0)</f>
        <v>Cajamarca</v>
      </c>
      <c r="C48" t="s">
        <v>105</v>
      </c>
      <c r="D48" s="23">
        <v>26</v>
      </c>
      <c r="E48" t="str">
        <f>BUSCARV(D48;[1]NOTAS!$A$2:$B$92;2;0)</f>
        <v>Callao</v>
      </c>
      <c r="F48" t="s">
        <v>105</v>
      </c>
      <c r="G48" s="24">
        <v>26</v>
      </c>
      <c r="H48" t="str">
        <f>BUSCARV(G48;[1]NOTAS!$A$2:$B$92;2;0)</f>
        <v>Callao</v>
      </c>
      <c r="I48" t="s">
        <v>105</v>
      </c>
    </row>
    <row r="49" spans="1:9">
      <c r="A49" s="22">
        <v>23</v>
      </c>
      <c r="B49" t="str">
        <f>BUSCARV(A49;[1]NOTAS!$A$2:$B$92;2;0)</f>
        <v>Cajamarca</v>
      </c>
      <c r="C49" t="s">
        <v>106</v>
      </c>
      <c r="D49" s="23">
        <v>26</v>
      </c>
      <c r="E49" t="str">
        <f>BUSCARV(D49;[1]NOTAS!$A$2:$B$92;2;0)</f>
        <v>Callao</v>
      </c>
      <c r="F49" t="s">
        <v>106</v>
      </c>
      <c r="G49" s="24">
        <v>26</v>
      </c>
      <c r="H49" t="str">
        <f>BUSCARV(G49;[1]NOTAS!$A$2:$B$92;2;0)</f>
        <v>Callao</v>
      </c>
      <c r="I49" t="s">
        <v>106</v>
      </c>
    </row>
    <row r="50" spans="1:9">
      <c r="A50" s="22">
        <v>23</v>
      </c>
      <c r="B50" t="str">
        <f>BUSCARV(A50;[1]NOTAS!$A$2:$B$92;2;0)</f>
        <v>Cajamarca</v>
      </c>
      <c r="C50" t="str">
        <f>"nogrid labsize(*0.6)) xline(37, lcolor(ltblue) ) ylabel(,nogrid) ytitle(""Pobreza Estandarizada"", size(*0.7)) title("&amp;""""&amp;"Pobreza de la Provincia "&amp;B50&amp;""&amp;""""&amp;",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  <c r="D50" s="23">
        <v>26</v>
      </c>
      <c r="E50" t="str">
        <f>BUSCARV(D50;[1]NOTAS!$A$2:$B$92;2;0)</f>
        <v>Callao</v>
      </c>
      <c r="F50" t="str">
        <f t="shared" ref="F50" si="40">"nogrid labsize(*0.6)) xline(37, lcolor(ltblue) ) ylabel(,nogrid) ytitle(""Pobreza Estandarizada"", size(*0.7)) title("&amp;""""&amp;"Pobreza de la Provincia "&amp;E50&amp;""&amp;""""&amp;",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  <c r="G50" s="24">
        <v>26</v>
      </c>
      <c r="H50" t="str">
        <f>BUSCARV(G50;[1]NOTAS!$A$2:$B$92;2;0)</f>
        <v>Callao</v>
      </c>
      <c r="I50" t="str">
        <f t="shared" ref="I50" si="41">"nogrid labsize(*0.6)) xline(37, lcolor(ltblue) ) ylabel(,nogrid) ytitle(""Pobreza Estandarizada"", size(*0.7)) title("&amp;""""&amp;"Pobreza de la Provincia "&amp;H50&amp;""&amp;""""&amp;",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</row>
    <row r="51" spans="1:9">
      <c r="A51" s="22">
        <v>23</v>
      </c>
      <c r="B51" t="str">
        <f>BUSCARV(A51;[1]NOTAS!$A$2:$B$92;2;0)</f>
        <v>Cajamarca</v>
      </c>
      <c r="C51" t="str">
        <f>"graph export "&amp;""""&amp;"$provincias_significativas\graficos\"&amp;B$5&amp;"\provincia_"&amp;B51&amp;"_var_"&amp;B$3&amp;"_"&amp;B$4&amp;".png"&amp;""""&amp;", as (png) replace"</f>
        <v>graph export "$provincias_significativas\graficos\malos\provincia_Cajamarca_var_bajo_niv_educ_simulacion_1.png", as (png) replace</v>
      </c>
      <c r="D51" s="23">
        <v>26</v>
      </c>
      <c r="E51" t="str">
        <f>BUSCARV(D51;[1]NOTAS!$A$2:$B$92;2;0)</f>
        <v>Callao</v>
      </c>
      <c r="F51" t="str">
        <f t="shared" ref="F51" si="42">"graph export "&amp;""""&amp;"$provincias_significativas\graficos\"&amp;E$5&amp;"\provincia_"&amp;E51&amp;"_var_"&amp;E$3&amp;"_"&amp;E$4&amp;".png"&amp;""""&amp;", as (png) replace"</f>
        <v>graph export "$provincias_significativas\graficos\malos\provincia_Callao_var_bajo_niv_educ_simulacion_3.png", as (png) replace</v>
      </c>
      <c r="G51" s="24">
        <v>26</v>
      </c>
      <c r="H51" t="str">
        <f>BUSCARV(G51;[1]NOTAS!$A$2:$B$92;2;0)</f>
        <v>Callao</v>
      </c>
      <c r="I51" t="str">
        <f t="shared" ref="I51" si="43">"graph export "&amp;""""&amp;"$provincias_significativas\graficos\"&amp;H$5&amp;"\provincia_"&amp;H51&amp;"_var_"&amp;H$3&amp;"_"&amp;H$4&amp;".png"&amp;""""&amp;", as (png) replace"</f>
        <v>graph export "$provincias_significativas\graficos\malos\provincia_Callao_var_bajo_niv_educ_simulacion_4.png", as (png) replace</v>
      </c>
    </row>
    <row r="52" spans="1:9">
      <c r="A52" s="22">
        <v>23</v>
      </c>
      <c r="B52" t="str">
        <f>BUSCARV(A52;[1]NOTAS!$A$2:$B$92;2;0)</f>
        <v>Cajamarca</v>
      </c>
      <c r="C52" t="str">
        <f>"putexcel set "&amp;""""&amp;"$provincias_significativas\"&amp;B$5&amp;"\output_"&amp;B$5&amp;"_"&amp;B$3&amp;"_"&amp;B$4&amp;".xlsx"&amp;""""&amp;", sheet("&amp;""""&amp;B52&amp;""""&amp;") modify"</f>
        <v>putexcel set "$provincias_significativas\malos\output_malos_bajo_niv_educ_simulacion_1.xlsx", sheet("Cajamarca") modify</v>
      </c>
      <c r="D52" s="23">
        <v>26</v>
      </c>
      <c r="E52" t="str">
        <f>BUSCARV(D52;[1]NOTAS!$A$2:$B$92;2;0)</f>
        <v>Callao</v>
      </c>
      <c r="F52" t="str">
        <f t="shared" ref="F52" si="44">"putexcel set "&amp;""""&amp;"$provincias_significativas\"&amp;E$5&amp;"\output_"&amp;E$5&amp;"_"&amp;E$3&amp;"_"&amp;E$4&amp;".xlsx"&amp;""""&amp;", sheet("&amp;""""&amp;E52&amp;""""&amp;") modify"</f>
        <v>putexcel set "$provincias_significativas\malos\output_malos_bajo_niv_educ_simulacion_3.xlsx", sheet("Callao") modify</v>
      </c>
      <c r="G52" s="24">
        <v>26</v>
      </c>
      <c r="H52" t="str">
        <f>BUSCARV(G52;[1]NOTAS!$A$2:$B$92;2;0)</f>
        <v>Callao</v>
      </c>
      <c r="I52" t="str">
        <f t="shared" ref="I52" si="45">"putexcel set "&amp;""""&amp;"$provincias_significativas\"&amp;H$5&amp;"\output_"&amp;H$5&amp;"_"&amp;H$3&amp;"_"&amp;H$4&amp;".xlsx"&amp;""""&amp;", sheet("&amp;""""&amp;H52&amp;""""&amp;") modify"</f>
        <v>putexcel set "$provincias_significativas\malos\output_malos_bajo_niv_educ_simulacion_4.xlsx", sheet("Callao") modify</v>
      </c>
    </row>
    <row r="53" spans="1:9">
      <c r="A53" s="22">
        <v>23</v>
      </c>
      <c r="B53" t="str">
        <f>BUSCARV(A53;[1]NOTAS!$A$2:$B$92;2;0)</f>
        <v>Cajamarca</v>
      </c>
      <c r="C53" t="str">
        <f>"putexcel J1=picture("&amp;""""&amp;"$provincias_significativas\graficos\"&amp;B$5&amp;"\provincia_"&amp;B53&amp;"_var_"&amp;B$3&amp;"_"&amp;B$2&amp;".png"&amp;""""&amp;")"</f>
        <v>putexcel J1=picture("$provincias_significativas\graficos\malos\provincia_Cajamarca_var_bajo_niv_educ_simulacion_1.png")</v>
      </c>
      <c r="D53" s="23">
        <v>26</v>
      </c>
      <c r="E53" t="str">
        <f>BUSCARV(D53;[1]NOTAS!$A$2:$B$92;2;0)</f>
        <v>Callao</v>
      </c>
      <c r="F53" t="str">
        <f t="shared" ref="F53" si="46">"putexcel J1=picture("&amp;""""&amp;"$provincias_significativas\graficos\"&amp;E$5&amp;"\provincia_"&amp;E53&amp;"_var_"&amp;E$3&amp;"_"&amp;E$2&amp;".png"&amp;""""&amp;")"</f>
        <v>putexcel J1=picture("$provincias_significativas\graficos\malos\provincia_Callao_var_bajo_niv_educ_simulacion_3.png")</v>
      </c>
      <c r="G53" s="24">
        <v>26</v>
      </c>
      <c r="H53" t="str">
        <f>BUSCARV(G53;[1]NOTAS!$A$2:$B$92;2;0)</f>
        <v>Callao</v>
      </c>
      <c r="I53" t="str">
        <f t="shared" ref="I53" si="47">"putexcel J1=picture("&amp;""""&amp;"$provincias_significativas\graficos\"&amp;H$5&amp;"\provincia_"&amp;H53&amp;"_var_"&amp;H$3&amp;"_"&amp;H$2&amp;".png"&amp;""""&amp;")"</f>
        <v>putexcel J1=picture("$provincias_significativas\graficos\malos\provincia_Callao_var_bajo_niv_educ_simulacion_4.png")</v>
      </c>
    </row>
    <row r="54" spans="1:9">
      <c r="A54" s="22">
        <v>23</v>
      </c>
      <c r="B54" t="str">
        <f>BUSCARV(A54;[1]NOTAS!$A$2:$B$92;2;0)</f>
        <v>Cajamarca</v>
      </c>
      <c r="C54" t="s">
        <v>108</v>
      </c>
      <c r="D54" s="23">
        <v>26</v>
      </c>
      <c r="E54" t="str">
        <f>BUSCARV(D54;[1]NOTAS!$A$2:$B$92;2;0)</f>
        <v>Callao</v>
      </c>
      <c r="F54" t="s">
        <v>108</v>
      </c>
      <c r="G54" s="24">
        <v>26</v>
      </c>
      <c r="H54" t="str">
        <f>BUSCARV(G54;[1]NOTAS!$A$2:$B$92;2;0)</f>
        <v>Callao</v>
      </c>
      <c r="I54" t="s">
        <v>108</v>
      </c>
    </row>
    <row r="55" spans="1:9">
      <c r="A55" s="22">
        <v>41</v>
      </c>
      <c r="B55" t="str">
        <f>BUSCARV(A55;[1]NOTAS!$A$2:$B$92;2;0)</f>
        <v>Chachapoyas</v>
      </c>
      <c r="C55" t="str">
        <f>"if `j'=="&amp;A55&amp;" {"</f>
        <v>if `j'==41 {</v>
      </c>
      <c r="D55" s="23">
        <v>44</v>
      </c>
      <c r="E55" t="str">
        <f>BUSCARV(D55;[1]NOTAS!$A$2:$B$92;2;0)</f>
        <v>Chiclayo</v>
      </c>
      <c r="F55" t="str">
        <f t="shared" ref="F55" si="48">"if `j'=="&amp;D55&amp;" {"</f>
        <v>if `j'==44 {</v>
      </c>
      <c r="G55" s="24">
        <v>44</v>
      </c>
      <c r="H55" t="str">
        <f>BUSCARV(G55;[1]NOTAS!$A$2:$B$92;2;0)</f>
        <v>Chiclayo</v>
      </c>
      <c r="I55" t="str">
        <f t="shared" ref="I55" si="49">"if `j'=="&amp;G55&amp;" {"</f>
        <v>if `j'==44 {</v>
      </c>
    </row>
    <row r="56" spans="1:9">
      <c r="A56" s="22">
        <v>41</v>
      </c>
      <c r="B56" t="str">
        <f>BUSCARV(A56;[1]NOTAS!$A$2:$B$92;2;0)</f>
        <v>Chachapoyas</v>
      </c>
      <c r="C56" t="str">
        <f>"export excel ""$provincias_significativas\"&amp;B$5&amp;"\output_"&amp;B$5&amp;"_"&amp;B$3&amp;"_"&amp;B$4&amp;".xlsx"", firstrow(variables) sheet("&amp;""""&amp;B56&amp;""""&amp;", replace) keepcellfmt"</f>
        <v>export excel "$provincias_significativas\malos\output_malos_bajo_niv_educ_simulacion_1.xlsx", firstrow(variables) sheet("Chachapoyas", replace) keepcellfmt</v>
      </c>
      <c r="D56" s="23">
        <v>44</v>
      </c>
      <c r="E56" t="str">
        <f>BUSCARV(D56;[1]NOTAS!$A$2:$B$92;2;0)</f>
        <v>Chiclayo</v>
      </c>
      <c r="F56" t="str">
        <f t="shared" ref="F56" si="50">"export excel ""$provincias_significativas\"&amp;E$5&amp;"\output_"&amp;E$5&amp;"_"&amp;E$3&amp;"_"&amp;E$4&amp;".xlsx"", firstrow(variables) sheet("&amp;""""&amp;E56&amp;""""&amp;", replace) keepcellfmt"</f>
        <v>export excel "$provincias_significativas\malos\output_malos_bajo_niv_educ_simulacion_3.xlsx", firstrow(variables) sheet("Chiclayo", replace) keepcellfmt</v>
      </c>
      <c r="G56" s="24">
        <v>44</v>
      </c>
      <c r="H56" t="str">
        <f>BUSCARV(G56;[1]NOTAS!$A$2:$B$92;2;0)</f>
        <v>Chiclayo</v>
      </c>
      <c r="I56" t="str">
        <f t="shared" ref="I56" si="51">"export excel ""$provincias_significativas\"&amp;H$5&amp;"\output_"&amp;H$5&amp;"_"&amp;H$3&amp;"_"&amp;H$4&amp;".xlsx"", firstrow(variables) sheet("&amp;""""&amp;H56&amp;""""&amp;", replace) keepcellfmt"</f>
        <v>export excel "$provincias_significativas\malos\output_malos_bajo_niv_educ_simulacion_4.xlsx", firstrow(variables) sheet("Chiclayo", replace) keepcellfmt</v>
      </c>
    </row>
    <row r="57" spans="1:9">
      <c r="A57" s="22">
        <v>41</v>
      </c>
      <c r="B57" t="str">
        <f>BUSCARV(A57;[1]NOTAS!$A$2:$B$92;2;0)</f>
        <v>Chachapoyas</v>
      </c>
      <c r="C57" t="s">
        <v>105</v>
      </c>
      <c r="D57" s="23">
        <v>44</v>
      </c>
      <c r="E57" t="str">
        <f>BUSCARV(D57;[1]NOTAS!$A$2:$B$92;2;0)</f>
        <v>Chiclayo</v>
      </c>
      <c r="F57" t="s">
        <v>105</v>
      </c>
      <c r="G57" s="24">
        <v>44</v>
      </c>
      <c r="H57" t="str">
        <f>BUSCARV(G57;[1]NOTAS!$A$2:$B$92;2;0)</f>
        <v>Chiclayo</v>
      </c>
      <c r="I57" t="s">
        <v>105</v>
      </c>
    </row>
    <row r="58" spans="1:9">
      <c r="A58" s="22">
        <v>41</v>
      </c>
      <c r="B58" t="str">
        <f>BUSCARV(A58;[1]NOTAS!$A$2:$B$92;2;0)</f>
        <v>Chachapoyas</v>
      </c>
      <c r="C58" t="s">
        <v>106</v>
      </c>
      <c r="D58" s="23">
        <v>44</v>
      </c>
      <c r="E58" t="str">
        <f>BUSCARV(D58;[1]NOTAS!$A$2:$B$92;2;0)</f>
        <v>Chiclayo</v>
      </c>
      <c r="F58" t="s">
        <v>106</v>
      </c>
      <c r="G58" s="24">
        <v>44</v>
      </c>
      <c r="H58" t="str">
        <f>BUSCARV(G58;[1]NOTAS!$A$2:$B$92;2;0)</f>
        <v>Chiclayo</v>
      </c>
      <c r="I58" t="s">
        <v>106</v>
      </c>
    </row>
    <row r="59" spans="1:9">
      <c r="A59" s="22">
        <v>41</v>
      </c>
      <c r="B59" t="str">
        <f>BUSCARV(A59;[1]NOTAS!$A$2:$B$92;2;0)</f>
        <v>Chachapoyas</v>
      </c>
      <c r="C59" t="str">
        <f>"nogrid labsize(*0.6)) xline(37, lcolor(ltblue) ) ylabel(,nogrid) ytitle(""Pobreza Estandarizada"", size(*0.7)) title("&amp;""""&amp;"Pobreza de la Provincia "&amp;B59&amp;""&amp;""""&amp;",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Chachapoyas", size(10pt)) graphregion(color(white)) legend(label(1 "Observado") label(2 "SCM") label(3 "SCM Spillover"))</v>
      </c>
      <c r="D59" s="23">
        <v>44</v>
      </c>
      <c r="E59" t="str">
        <f>BUSCARV(D59;[1]NOTAS!$A$2:$B$92;2;0)</f>
        <v>Chiclayo</v>
      </c>
      <c r="F59" t="str">
        <f t="shared" ref="F59" si="52">"nogrid labsize(*0.6)) xline(37, lcolor(ltblue) ) ylabel(,nogrid) ytitle(""Pobreza Estandarizada"", size(*0.7)) title("&amp;""""&amp;"Pobreza de la Provincia "&amp;E59&amp;""&amp;""""&amp;",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  <c r="G59" s="24">
        <v>44</v>
      </c>
      <c r="H59" t="str">
        <f>BUSCARV(G59;[1]NOTAS!$A$2:$B$92;2;0)</f>
        <v>Chiclayo</v>
      </c>
      <c r="I59" t="str">
        <f t="shared" ref="I59" si="53">"nogrid labsize(*0.6)) xline(37, lcolor(ltblue) ) ylabel(,nogrid) ytitle(""Pobreza Estandarizada"", size(*0.7)) title("&amp;""""&amp;"Pobreza de la Provincia "&amp;H59&amp;""&amp;""""&amp;",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</row>
    <row r="60" spans="1:9">
      <c r="A60" s="22">
        <v>41</v>
      </c>
      <c r="B60" t="str">
        <f>BUSCARV(A60;[1]NOTAS!$A$2:$B$92;2;0)</f>
        <v>Chachapoyas</v>
      </c>
      <c r="C60" t="str">
        <f>"graph export "&amp;""""&amp;"$provincias_significativas\graficos\"&amp;B$5&amp;"\provincia_"&amp;B60&amp;"_var_"&amp;B$3&amp;"_"&amp;B$4&amp;".png"&amp;""""&amp;", as (png) replace"</f>
        <v>graph export "$provincias_significativas\graficos\malos\provincia_Chachapoyas_var_bajo_niv_educ_simulacion_1.png", as (png) replace</v>
      </c>
      <c r="D60" s="23">
        <v>44</v>
      </c>
      <c r="E60" t="str">
        <f>BUSCARV(D60;[1]NOTAS!$A$2:$B$92;2;0)</f>
        <v>Chiclayo</v>
      </c>
      <c r="F60" t="str">
        <f t="shared" ref="F60" si="54">"graph export "&amp;""""&amp;"$provincias_significativas\graficos\"&amp;E$5&amp;"\provincia_"&amp;E60&amp;"_var_"&amp;E$3&amp;"_"&amp;E$4&amp;".png"&amp;""""&amp;", as (png) replace"</f>
        <v>graph export "$provincias_significativas\graficos\malos\provincia_Chiclayo_var_bajo_niv_educ_simulacion_3.png", as (png) replace</v>
      </c>
      <c r="G60" s="24">
        <v>44</v>
      </c>
      <c r="H60" t="str">
        <f>BUSCARV(G60;[1]NOTAS!$A$2:$B$92;2;0)</f>
        <v>Chiclayo</v>
      </c>
      <c r="I60" t="str">
        <f t="shared" ref="I60" si="55">"graph export "&amp;""""&amp;"$provincias_significativas\graficos\"&amp;H$5&amp;"\provincia_"&amp;H60&amp;"_var_"&amp;H$3&amp;"_"&amp;H$4&amp;".png"&amp;""""&amp;", as (png) replace"</f>
        <v>graph export "$provincias_significativas\graficos\malos\provincia_Chiclayo_var_bajo_niv_educ_simulacion_4.png", as (png) replace</v>
      </c>
    </row>
    <row r="61" spans="1:9">
      <c r="A61" s="22">
        <v>41</v>
      </c>
      <c r="B61" t="str">
        <f>BUSCARV(A61;[1]NOTAS!$A$2:$B$92;2;0)</f>
        <v>Chachapoyas</v>
      </c>
      <c r="C61" t="str">
        <f>"putexcel set "&amp;""""&amp;"$provincias_significativas\"&amp;B$5&amp;"\output_"&amp;B$5&amp;"_"&amp;B$3&amp;"_"&amp;B$4&amp;".xlsx"&amp;""""&amp;", sheet("&amp;""""&amp;B61&amp;""""&amp;") modify"</f>
        <v>putexcel set "$provincias_significativas\malos\output_malos_bajo_niv_educ_simulacion_1.xlsx", sheet("Chachapoyas") modify</v>
      </c>
      <c r="D61" s="23">
        <v>44</v>
      </c>
      <c r="E61" t="str">
        <f>BUSCARV(D61;[1]NOTAS!$A$2:$B$92;2;0)</f>
        <v>Chiclayo</v>
      </c>
      <c r="F61" t="str">
        <f t="shared" ref="F61" si="56">"putexcel set "&amp;""""&amp;"$provincias_significativas\"&amp;E$5&amp;"\output_"&amp;E$5&amp;"_"&amp;E$3&amp;"_"&amp;E$4&amp;".xlsx"&amp;""""&amp;", sheet("&amp;""""&amp;E61&amp;""""&amp;") modify"</f>
        <v>putexcel set "$provincias_significativas\malos\output_malos_bajo_niv_educ_simulacion_3.xlsx", sheet("Chiclayo") modify</v>
      </c>
      <c r="G61" s="24">
        <v>44</v>
      </c>
      <c r="H61" t="str">
        <f>BUSCARV(G61;[1]NOTAS!$A$2:$B$92;2;0)</f>
        <v>Chiclayo</v>
      </c>
      <c r="I61" t="str">
        <f t="shared" ref="I61" si="57">"putexcel set "&amp;""""&amp;"$provincias_significativas\"&amp;H$5&amp;"\output_"&amp;H$5&amp;"_"&amp;H$3&amp;"_"&amp;H$4&amp;".xlsx"&amp;""""&amp;", sheet("&amp;""""&amp;H61&amp;""""&amp;") modify"</f>
        <v>putexcel set "$provincias_significativas\malos\output_malos_bajo_niv_educ_simulacion_4.xlsx", sheet("Chiclayo") modify</v>
      </c>
    </row>
    <row r="62" spans="1:9">
      <c r="A62" s="22">
        <v>41</v>
      </c>
      <c r="B62" t="str">
        <f>BUSCARV(A62;[1]NOTAS!$A$2:$B$92;2;0)</f>
        <v>Chachapoyas</v>
      </c>
      <c r="C62" t="str">
        <f>"putexcel J1=picture("&amp;""""&amp;"$provincias_significativas\graficos\"&amp;B$5&amp;"\provincia_"&amp;B62&amp;"_var_"&amp;B$3&amp;"_"&amp;B$2&amp;".png"&amp;""""&amp;")"</f>
        <v>putexcel J1=picture("$provincias_significativas\graficos\malos\provincia_Chachapoyas_var_bajo_niv_educ_simulacion_1.png")</v>
      </c>
      <c r="D62" s="23">
        <v>44</v>
      </c>
      <c r="E62" t="str">
        <f>BUSCARV(D62;[1]NOTAS!$A$2:$B$92;2;0)</f>
        <v>Chiclayo</v>
      </c>
      <c r="F62" t="str">
        <f t="shared" ref="F62" si="58">"putexcel J1=picture("&amp;""""&amp;"$provincias_significativas\graficos\"&amp;E$5&amp;"\provincia_"&amp;E62&amp;"_var_"&amp;E$3&amp;"_"&amp;E$2&amp;".png"&amp;""""&amp;")"</f>
        <v>putexcel J1=picture("$provincias_significativas\graficos\malos\provincia_Chiclayo_var_bajo_niv_educ_simulacion_3.png")</v>
      </c>
      <c r="G62" s="24">
        <v>44</v>
      </c>
      <c r="H62" t="str">
        <f>BUSCARV(G62;[1]NOTAS!$A$2:$B$92;2;0)</f>
        <v>Chiclayo</v>
      </c>
      <c r="I62" t="str">
        <f t="shared" ref="I62" si="59">"putexcel J1=picture("&amp;""""&amp;"$provincias_significativas\graficos\"&amp;H$5&amp;"\provincia_"&amp;H62&amp;"_var_"&amp;H$3&amp;"_"&amp;H$2&amp;".png"&amp;""""&amp;")"</f>
        <v>putexcel J1=picture("$provincias_significativas\graficos\malos\provincia_Chiclayo_var_bajo_niv_educ_simulacion_4.png")</v>
      </c>
    </row>
    <row r="63" spans="1:9">
      <c r="A63" s="22">
        <v>41</v>
      </c>
      <c r="B63" t="str">
        <f>BUSCARV(A63;[1]NOTAS!$A$2:$B$92;2;0)</f>
        <v>Chachapoyas</v>
      </c>
      <c r="C63" t="s">
        <v>108</v>
      </c>
      <c r="D63" s="23">
        <v>44</v>
      </c>
      <c r="E63" t="str">
        <f>BUSCARV(D63;[1]NOTAS!$A$2:$B$92;2;0)</f>
        <v>Chiclayo</v>
      </c>
      <c r="F63" t="s">
        <v>108</v>
      </c>
      <c r="G63" s="24">
        <v>44</v>
      </c>
      <c r="H63" t="str">
        <f>BUSCARV(G63;[1]NOTAS!$A$2:$B$92;2;0)</f>
        <v>Chiclayo</v>
      </c>
      <c r="I63" t="s">
        <v>108</v>
      </c>
    </row>
    <row r="64" spans="1:9">
      <c r="A64" s="22">
        <v>44</v>
      </c>
      <c r="B64" t="str">
        <f>BUSCARV(A64;[1]NOTAS!$A$2:$B$92;2;0)</f>
        <v>Chiclayo</v>
      </c>
      <c r="C64" t="str">
        <f>"if `j'=="&amp;A64&amp;" {"</f>
        <v>if `j'==44 {</v>
      </c>
      <c r="D64" s="23">
        <v>45</v>
      </c>
      <c r="E64" t="str">
        <f>BUSCARV(D64;[1]NOTAS!$A$2:$B$92;2;0)</f>
        <v>Chincha</v>
      </c>
      <c r="F64" t="str">
        <f t="shared" ref="F64" si="60">"if `j'=="&amp;D64&amp;" {"</f>
        <v>if `j'==45 {</v>
      </c>
      <c r="G64" s="24">
        <v>45</v>
      </c>
      <c r="H64" t="str">
        <f>BUSCARV(G64;[1]NOTAS!$A$2:$B$92;2;0)</f>
        <v>Chincha</v>
      </c>
      <c r="I64" t="str">
        <f t="shared" ref="I64" si="61">"if `j'=="&amp;G64&amp;" {"</f>
        <v>if `j'==45 {</v>
      </c>
    </row>
    <row r="65" spans="1:9">
      <c r="A65" s="22">
        <v>44</v>
      </c>
      <c r="B65" t="str">
        <f>BUSCARV(A65;[1]NOTAS!$A$2:$B$92;2;0)</f>
        <v>Chiclayo</v>
      </c>
      <c r="C65" t="str">
        <f>"export excel ""$provincias_significativas\"&amp;B$5&amp;"\output_"&amp;B$5&amp;"_"&amp;B$3&amp;"_"&amp;B$4&amp;".xlsx"", firstrow(variables) sheet("&amp;""""&amp;B65&amp;""""&amp;", replace) keepcellfmt"</f>
        <v>export excel "$provincias_significativas\malos\output_malos_bajo_niv_educ_simulacion_1.xlsx", firstrow(variables) sheet("Chiclayo", replace) keepcellfmt</v>
      </c>
      <c r="D65" s="23">
        <v>45</v>
      </c>
      <c r="E65" t="str">
        <f>BUSCARV(D65;[1]NOTAS!$A$2:$B$92;2;0)</f>
        <v>Chincha</v>
      </c>
      <c r="F65" t="str">
        <f t="shared" ref="F65" si="62">"export excel ""$provincias_significativas\"&amp;E$5&amp;"\output_"&amp;E$5&amp;"_"&amp;E$3&amp;"_"&amp;E$4&amp;".xlsx"", firstrow(variables) sheet("&amp;""""&amp;E65&amp;""""&amp;", replace) keepcellfmt"</f>
        <v>export excel "$provincias_significativas\malos\output_malos_bajo_niv_educ_simulacion_3.xlsx", firstrow(variables) sheet("Chincha", replace) keepcellfmt</v>
      </c>
      <c r="G65" s="24">
        <v>45</v>
      </c>
      <c r="H65" t="str">
        <f>BUSCARV(G65;[1]NOTAS!$A$2:$B$92;2;0)</f>
        <v>Chincha</v>
      </c>
      <c r="I65" t="str">
        <f t="shared" ref="I65" si="63">"export excel ""$provincias_significativas\"&amp;H$5&amp;"\output_"&amp;H$5&amp;"_"&amp;H$3&amp;"_"&amp;H$4&amp;".xlsx"", firstrow(variables) sheet("&amp;""""&amp;H65&amp;""""&amp;", replace) keepcellfmt"</f>
        <v>export excel "$provincias_significativas\malos\output_malos_bajo_niv_educ_simulacion_4.xlsx", firstrow(variables) sheet("Chincha", replace) keepcellfmt</v>
      </c>
    </row>
    <row r="66" spans="1:9">
      <c r="A66" s="22">
        <v>44</v>
      </c>
      <c r="B66" t="str">
        <f>BUSCARV(A66;[1]NOTAS!$A$2:$B$92;2;0)</f>
        <v>Chiclayo</v>
      </c>
      <c r="C66" t="s">
        <v>105</v>
      </c>
      <c r="D66" s="23">
        <v>45</v>
      </c>
      <c r="E66" t="str">
        <f>BUSCARV(D66;[1]NOTAS!$A$2:$B$92;2;0)</f>
        <v>Chincha</v>
      </c>
      <c r="F66" t="s">
        <v>105</v>
      </c>
      <c r="G66" s="24">
        <v>45</v>
      </c>
      <c r="H66" t="str">
        <f>BUSCARV(G66;[1]NOTAS!$A$2:$B$92;2;0)</f>
        <v>Chincha</v>
      </c>
      <c r="I66" t="s">
        <v>105</v>
      </c>
    </row>
    <row r="67" spans="1:9">
      <c r="A67" s="22">
        <v>44</v>
      </c>
      <c r="B67" t="str">
        <f>BUSCARV(A67;[1]NOTAS!$A$2:$B$92;2;0)</f>
        <v>Chiclayo</v>
      </c>
      <c r="C67" t="s">
        <v>106</v>
      </c>
      <c r="D67" s="23">
        <v>45</v>
      </c>
      <c r="E67" t="str">
        <f>BUSCARV(D67;[1]NOTAS!$A$2:$B$92;2;0)</f>
        <v>Chincha</v>
      </c>
      <c r="F67" t="s">
        <v>106</v>
      </c>
      <c r="G67" s="24">
        <v>45</v>
      </c>
      <c r="H67" t="str">
        <f>BUSCARV(G67;[1]NOTAS!$A$2:$B$92;2;0)</f>
        <v>Chincha</v>
      </c>
      <c r="I67" t="s">
        <v>106</v>
      </c>
    </row>
    <row r="68" spans="1:9">
      <c r="A68" s="22">
        <v>44</v>
      </c>
      <c r="B68" t="str">
        <f>BUSCARV(A68;[1]NOTAS!$A$2:$B$92;2;0)</f>
        <v>Chiclayo</v>
      </c>
      <c r="C68" t="str">
        <f>"nogrid labsize(*0.6)) xline(37, lcolor(ltblue) ) ylabel(,nogrid) ytitle(""Pobreza Estandarizada"", size(*0.7)) title("&amp;""""&amp;"Pobreza de la Provincia "&amp;B68&amp;""&amp;""""&amp;",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  <c r="D68" s="23">
        <v>45</v>
      </c>
      <c r="E68" t="str">
        <f>BUSCARV(D68;[1]NOTAS!$A$2:$B$92;2;0)</f>
        <v>Chincha</v>
      </c>
      <c r="F68" t="str">
        <f t="shared" ref="F68" si="64">"nogrid labsize(*0.6)) xline(37, lcolor(ltblue) ) ylabel(,nogrid) ytitle(""Pobreza Estandarizada"", size(*0.7)) title("&amp;""""&amp;"Pobreza de la Provincia "&amp;E68&amp;""&amp;""""&amp;",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  <c r="G68" s="24">
        <v>45</v>
      </c>
      <c r="H68" t="str">
        <f>BUSCARV(G68;[1]NOTAS!$A$2:$B$92;2;0)</f>
        <v>Chincha</v>
      </c>
      <c r="I68" t="str">
        <f t="shared" ref="I68" si="65">"nogrid labsize(*0.6)) xline(37, lcolor(ltblue) ) ylabel(,nogrid) ytitle(""Pobreza Estandarizada"", size(*0.7)) title("&amp;""""&amp;"Pobreza de la Provincia "&amp;H68&amp;""&amp;""""&amp;",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</row>
    <row r="69" spans="1:9">
      <c r="A69" s="22">
        <v>44</v>
      </c>
      <c r="B69" t="str">
        <f>BUSCARV(A69;[1]NOTAS!$A$2:$B$92;2;0)</f>
        <v>Chiclayo</v>
      </c>
      <c r="C69" t="str">
        <f>"graph export "&amp;""""&amp;"$provincias_significativas\graficos\"&amp;B$5&amp;"\provincia_"&amp;B69&amp;"_var_"&amp;B$3&amp;"_"&amp;B$4&amp;".png"&amp;""""&amp;", as (png) replace"</f>
        <v>graph export "$provincias_significativas\graficos\malos\provincia_Chiclayo_var_bajo_niv_educ_simulacion_1.png", as (png) replace</v>
      </c>
      <c r="D69" s="23">
        <v>45</v>
      </c>
      <c r="E69" t="str">
        <f>BUSCARV(D69;[1]NOTAS!$A$2:$B$92;2;0)</f>
        <v>Chincha</v>
      </c>
      <c r="F69" t="str">
        <f t="shared" ref="F69" si="66">"graph export "&amp;""""&amp;"$provincias_significativas\graficos\"&amp;E$5&amp;"\provincia_"&amp;E69&amp;"_var_"&amp;E$3&amp;"_"&amp;E$4&amp;".png"&amp;""""&amp;", as (png) replace"</f>
        <v>graph export "$provincias_significativas\graficos\malos\provincia_Chincha_var_bajo_niv_educ_simulacion_3.png", as (png) replace</v>
      </c>
      <c r="G69" s="24">
        <v>45</v>
      </c>
      <c r="H69" t="str">
        <f>BUSCARV(G69;[1]NOTAS!$A$2:$B$92;2;0)</f>
        <v>Chincha</v>
      </c>
      <c r="I69" t="str">
        <f t="shared" ref="I69" si="67">"graph export "&amp;""""&amp;"$provincias_significativas\graficos\"&amp;H$5&amp;"\provincia_"&amp;H69&amp;"_var_"&amp;H$3&amp;"_"&amp;H$4&amp;".png"&amp;""""&amp;", as (png) replace"</f>
        <v>graph export "$provincias_significativas\graficos\malos\provincia_Chincha_var_bajo_niv_educ_simulacion_4.png", as (png) replace</v>
      </c>
    </row>
    <row r="70" spans="1:9">
      <c r="A70" s="22">
        <v>44</v>
      </c>
      <c r="B70" t="str">
        <f>BUSCARV(A70;[1]NOTAS!$A$2:$B$92;2;0)</f>
        <v>Chiclayo</v>
      </c>
      <c r="C70" t="str">
        <f>"putexcel set "&amp;""""&amp;"$provincias_significativas\"&amp;B$5&amp;"\output_"&amp;B$5&amp;"_"&amp;B$3&amp;"_"&amp;B$4&amp;".xlsx"&amp;""""&amp;", sheet("&amp;""""&amp;B70&amp;""""&amp;") modify"</f>
        <v>putexcel set "$provincias_significativas\malos\output_malos_bajo_niv_educ_simulacion_1.xlsx", sheet("Chiclayo") modify</v>
      </c>
      <c r="D70" s="23">
        <v>45</v>
      </c>
      <c r="E70" t="str">
        <f>BUSCARV(D70;[1]NOTAS!$A$2:$B$92;2;0)</f>
        <v>Chincha</v>
      </c>
      <c r="F70" t="str">
        <f t="shared" ref="F70" si="68">"putexcel set "&amp;""""&amp;"$provincias_significativas\"&amp;E$5&amp;"\output_"&amp;E$5&amp;"_"&amp;E$3&amp;"_"&amp;E$4&amp;".xlsx"&amp;""""&amp;", sheet("&amp;""""&amp;E70&amp;""""&amp;") modify"</f>
        <v>putexcel set "$provincias_significativas\malos\output_malos_bajo_niv_educ_simulacion_3.xlsx", sheet("Chincha") modify</v>
      </c>
      <c r="G70" s="24">
        <v>45</v>
      </c>
      <c r="H70" t="str">
        <f>BUSCARV(G70;[1]NOTAS!$A$2:$B$92;2;0)</f>
        <v>Chincha</v>
      </c>
      <c r="I70" t="str">
        <f t="shared" ref="I70" si="69">"putexcel set "&amp;""""&amp;"$provincias_significativas\"&amp;H$5&amp;"\output_"&amp;H$5&amp;"_"&amp;H$3&amp;"_"&amp;H$4&amp;".xlsx"&amp;""""&amp;", sheet("&amp;""""&amp;H70&amp;""""&amp;") modify"</f>
        <v>putexcel set "$provincias_significativas\malos\output_malos_bajo_niv_educ_simulacion_4.xlsx", sheet("Chincha") modify</v>
      </c>
    </row>
    <row r="71" spans="1:9">
      <c r="A71" s="22">
        <v>44</v>
      </c>
      <c r="B71" t="str">
        <f>BUSCARV(A71;[1]NOTAS!$A$2:$B$92;2;0)</f>
        <v>Chiclayo</v>
      </c>
      <c r="C71" t="str">
        <f>"putexcel J1=picture("&amp;""""&amp;"$provincias_significativas\graficos\"&amp;B$5&amp;"\provincia_"&amp;B71&amp;"_var_"&amp;B$3&amp;"_"&amp;B$2&amp;".png"&amp;""""&amp;")"</f>
        <v>putexcel J1=picture("$provincias_significativas\graficos\malos\provincia_Chiclayo_var_bajo_niv_educ_simulacion_1.png")</v>
      </c>
      <c r="D71" s="23">
        <v>45</v>
      </c>
      <c r="E71" t="str">
        <f>BUSCARV(D71;[1]NOTAS!$A$2:$B$92;2;0)</f>
        <v>Chincha</v>
      </c>
      <c r="F71" t="str">
        <f t="shared" ref="F71" si="70">"putexcel J1=picture("&amp;""""&amp;"$provincias_significativas\graficos\"&amp;E$5&amp;"\provincia_"&amp;E71&amp;"_var_"&amp;E$3&amp;"_"&amp;E$2&amp;".png"&amp;""""&amp;")"</f>
        <v>putexcel J1=picture("$provincias_significativas\graficos\malos\provincia_Chincha_var_bajo_niv_educ_simulacion_3.png")</v>
      </c>
      <c r="G71" s="24">
        <v>45</v>
      </c>
      <c r="H71" t="str">
        <f>BUSCARV(G71;[1]NOTAS!$A$2:$B$92;2;0)</f>
        <v>Chincha</v>
      </c>
      <c r="I71" t="str">
        <f t="shared" ref="I71" si="71">"putexcel J1=picture("&amp;""""&amp;"$provincias_significativas\graficos\"&amp;H$5&amp;"\provincia_"&amp;H71&amp;"_var_"&amp;H$3&amp;"_"&amp;H$2&amp;".png"&amp;""""&amp;")"</f>
        <v>putexcel J1=picture("$provincias_significativas\graficos\malos\provincia_Chincha_var_bajo_niv_educ_simulacion_4.png")</v>
      </c>
    </row>
    <row r="72" spans="1:9">
      <c r="A72" s="22">
        <v>44</v>
      </c>
      <c r="B72" t="str">
        <f>BUSCARV(A72;[1]NOTAS!$A$2:$B$92;2;0)</f>
        <v>Chiclayo</v>
      </c>
      <c r="C72" t="s">
        <v>108</v>
      </c>
      <c r="D72" s="23">
        <v>45</v>
      </c>
      <c r="E72" t="str">
        <f>BUSCARV(D72;[1]NOTAS!$A$2:$B$92;2;0)</f>
        <v>Chincha</v>
      </c>
      <c r="F72" t="s">
        <v>108</v>
      </c>
      <c r="G72" s="24">
        <v>45</v>
      </c>
      <c r="H72" t="str">
        <f>BUSCARV(G72;[1]NOTAS!$A$2:$B$92;2;0)</f>
        <v>Chincha</v>
      </c>
      <c r="I72" t="s">
        <v>108</v>
      </c>
    </row>
    <row r="73" spans="1:9">
      <c r="A73" s="22">
        <v>45</v>
      </c>
      <c r="B73" t="str">
        <f>BUSCARV(A73;[1]NOTAS!$A$2:$B$92;2;0)</f>
        <v>Chincha</v>
      </c>
      <c r="C73" t="str">
        <f>"if `j'=="&amp;A73&amp;" {"</f>
        <v>if `j'==45 {</v>
      </c>
      <c r="D73" s="23">
        <v>57</v>
      </c>
      <c r="E73" t="str">
        <f>BUSCARV(D73;[1]NOTAS!$A$2:$B$92;2;0)</f>
        <v>Cusco</v>
      </c>
      <c r="F73" t="str">
        <f t="shared" ref="F73" si="72">"if `j'=="&amp;D73&amp;" {"</f>
        <v>if `j'==57 {</v>
      </c>
      <c r="G73" s="24">
        <v>57</v>
      </c>
      <c r="H73" t="str">
        <f>BUSCARV(G73;[1]NOTAS!$A$2:$B$92;2;0)</f>
        <v>Cusco</v>
      </c>
      <c r="I73" t="str">
        <f t="shared" ref="I73" si="73">"if `j'=="&amp;G73&amp;" {"</f>
        <v>if `j'==57 {</v>
      </c>
    </row>
    <row r="74" spans="1:9">
      <c r="A74" s="22">
        <v>45</v>
      </c>
      <c r="B74" t="str">
        <f>BUSCARV(A74;[1]NOTAS!$A$2:$B$92;2;0)</f>
        <v>Chincha</v>
      </c>
      <c r="C74" t="str">
        <f>"export excel ""$provincias_significativas\"&amp;B$5&amp;"\output_"&amp;B$5&amp;"_"&amp;B$3&amp;"_"&amp;B$4&amp;".xlsx"", firstrow(variables) sheet("&amp;""""&amp;B74&amp;""""&amp;", replace) keepcellfmt"</f>
        <v>export excel "$provincias_significativas\malos\output_malos_bajo_niv_educ_simulacion_1.xlsx", firstrow(variables) sheet("Chincha", replace) keepcellfmt</v>
      </c>
      <c r="D74" s="23">
        <v>57</v>
      </c>
      <c r="E74" t="str">
        <f>BUSCARV(D74;[1]NOTAS!$A$2:$B$92;2;0)</f>
        <v>Cusco</v>
      </c>
      <c r="F74" t="str">
        <f t="shared" ref="F74" si="74">"export excel ""$provincias_significativas\"&amp;E$5&amp;"\output_"&amp;E$5&amp;"_"&amp;E$3&amp;"_"&amp;E$4&amp;".xlsx"", firstrow(variables) sheet("&amp;""""&amp;E74&amp;""""&amp;", replace) keepcellfmt"</f>
        <v>export excel "$provincias_significativas\malos\output_malos_bajo_niv_educ_simulacion_3.xlsx", firstrow(variables) sheet("Cusco", replace) keepcellfmt</v>
      </c>
      <c r="G74" s="24">
        <v>57</v>
      </c>
      <c r="H74" t="str">
        <f>BUSCARV(G74;[1]NOTAS!$A$2:$B$92;2;0)</f>
        <v>Cusco</v>
      </c>
      <c r="I74" t="str">
        <f t="shared" ref="I74" si="75">"export excel ""$provincias_significativas\"&amp;H$5&amp;"\output_"&amp;H$5&amp;"_"&amp;H$3&amp;"_"&amp;H$4&amp;".xlsx"", firstrow(variables) sheet("&amp;""""&amp;H74&amp;""""&amp;", replace) keepcellfmt"</f>
        <v>export excel "$provincias_significativas\malos\output_malos_bajo_niv_educ_simulacion_4.xlsx", firstrow(variables) sheet("Cusco", replace) keepcellfmt</v>
      </c>
    </row>
    <row r="75" spans="1:9">
      <c r="A75" s="22">
        <v>45</v>
      </c>
      <c r="B75" t="str">
        <f>BUSCARV(A75;[1]NOTAS!$A$2:$B$92;2;0)</f>
        <v>Chincha</v>
      </c>
      <c r="C75" t="s">
        <v>105</v>
      </c>
      <c r="D75" s="23">
        <v>57</v>
      </c>
      <c r="E75" t="str">
        <f>BUSCARV(D75;[1]NOTAS!$A$2:$B$92;2;0)</f>
        <v>Cusco</v>
      </c>
      <c r="F75" t="s">
        <v>105</v>
      </c>
      <c r="G75" s="24">
        <v>57</v>
      </c>
      <c r="H75" t="str">
        <f>BUSCARV(G75;[1]NOTAS!$A$2:$B$92;2;0)</f>
        <v>Cusco</v>
      </c>
      <c r="I75" t="s">
        <v>105</v>
      </c>
    </row>
    <row r="76" spans="1:9">
      <c r="A76" s="22">
        <v>45</v>
      </c>
      <c r="B76" t="str">
        <f>BUSCARV(A76;[1]NOTAS!$A$2:$B$92;2;0)</f>
        <v>Chincha</v>
      </c>
      <c r="C76" t="s">
        <v>106</v>
      </c>
      <c r="D76" s="23">
        <v>57</v>
      </c>
      <c r="E76" t="str">
        <f>BUSCARV(D76;[1]NOTAS!$A$2:$B$92;2;0)</f>
        <v>Cusco</v>
      </c>
      <c r="F76" t="s">
        <v>106</v>
      </c>
      <c r="G76" s="24">
        <v>57</v>
      </c>
      <c r="H76" t="str">
        <f>BUSCARV(G76;[1]NOTAS!$A$2:$B$92;2;0)</f>
        <v>Cusco</v>
      </c>
      <c r="I76" t="s">
        <v>106</v>
      </c>
    </row>
    <row r="77" spans="1:9">
      <c r="A77" s="22">
        <v>45</v>
      </c>
      <c r="B77" t="str">
        <f>BUSCARV(A77;[1]NOTAS!$A$2:$B$92;2;0)</f>
        <v>Chincha</v>
      </c>
      <c r="C77" t="str">
        <f>"nogrid labsize(*0.6)) xline(37, lcolor(ltblue) ) ylabel(,nogrid) ytitle(""Pobreza Estandarizada"", size(*0.7)) title("&amp;""""&amp;"Pobreza de la Provincia "&amp;B77&amp;""&amp;""""&amp;",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  <c r="D77" s="23">
        <v>57</v>
      </c>
      <c r="E77" t="str">
        <f>BUSCARV(D77;[1]NOTAS!$A$2:$B$92;2;0)</f>
        <v>Cusco</v>
      </c>
      <c r="F77" t="str">
        <f t="shared" ref="F77" si="76">"nogrid labsize(*0.6)) xline(37, lcolor(ltblue) ) ylabel(,nogrid) ytitle(""Pobreza Estandarizada"", size(*0.7)) title("&amp;""""&amp;"Pobreza de la Provincia "&amp;E77&amp;""&amp;""""&amp;",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  <c r="G77" s="24">
        <v>57</v>
      </c>
      <c r="H77" t="str">
        <f>BUSCARV(G77;[1]NOTAS!$A$2:$B$92;2;0)</f>
        <v>Cusco</v>
      </c>
      <c r="I77" t="str">
        <f t="shared" ref="I77" si="77">"nogrid labsize(*0.6)) xline(37, lcolor(ltblue) ) ylabel(,nogrid) ytitle(""Pobreza Estandarizada"", size(*0.7)) title("&amp;""""&amp;"Pobreza de la Provincia "&amp;H77&amp;""&amp;""""&amp;",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</row>
    <row r="78" spans="1:9">
      <c r="A78" s="22">
        <v>45</v>
      </c>
      <c r="B78" t="str">
        <f>BUSCARV(A78;[1]NOTAS!$A$2:$B$92;2;0)</f>
        <v>Chincha</v>
      </c>
      <c r="C78" t="str">
        <f>"graph export "&amp;""""&amp;"$provincias_significativas\graficos\"&amp;B$5&amp;"\provincia_"&amp;B78&amp;"_var_"&amp;B$3&amp;"_"&amp;B$4&amp;".png"&amp;""""&amp;", as (png) replace"</f>
        <v>graph export "$provincias_significativas\graficos\malos\provincia_Chincha_var_bajo_niv_educ_simulacion_1.png", as (png) replace</v>
      </c>
      <c r="D78" s="23">
        <v>57</v>
      </c>
      <c r="E78" t="str">
        <f>BUSCARV(D78;[1]NOTAS!$A$2:$B$92;2;0)</f>
        <v>Cusco</v>
      </c>
      <c r="F78" t="str">
        <f t="shared" ref="F78" si="78">"graph export "&amp;""""&amp;"$provincias_significativas\graficos\"&amp;E$5&amp;"\provincia_"&amp;E78&amp;"_var_"&amp;E$3&amp;"_"&amp;E$4&amp;".png"&amp;""""&amp;", as (png) replace"</f>
        <v>graph export "$provincias_significativas\graficos\malos\provincia_Cusco_var_bajo_niv_educ_simulacion_3.png", as (png) replace</v>
      </c>
      <c r="G78" s="24">
        <v>57</v>
      </c>
      <c r="H78" t="str">
        <f>BUSCARV(G78;[1]NOTAS!$A$2:$B$92;2;0)</f>
        <v>Cusco</v>
      </c>
      <c r="I78" t="str">
        <f t="shared" ref="I78" si="79">"graph export "&amp;""""&amp;"$provincias_significativas\graficos\"&amp;H$5&amp;"\provincia_"&amp;H78&amp;"_var_"&amp;H$3&amp;"_"&amp;H$4&amp;".png"&amp;""""&amp;", as (png) replace"</f>
        <v>graph export "$provincias_significativas\graficos\malos\provincia_Cusco_var_bajo_niv_educ_simulacion_4.png", as (png) replace</v>
      </c>
    </row>
    <row r="79" spans="1:9">
      <c r="A79" s="22">
        <v>45</v>
      </c>
      <c r="B79" t="str">
        <f>BUSCARV(A79;[1]NOTAS!$A$2:$B$92;2;0)</f>
        <v>Chincha</v>
      </c>
      <c r="C79" t="str">
        <f>"putexcel set "&amp;""""&amp;"$provincias_significativas\"&amp;B$5&amp;"\output_"&amp;B$5&amp;"_"&amp;B$3&amp;"_"&amp;B$4&amp;".xlsx"&amp;""""&amp;", sheet("&amp;""""&amp;B79&amp;""""&amp;") modify"</f>
        <v>putexcel set "$provincias_significativas\malos\output_malos_bajo_niv_educ_simulacion_1.xlsx", sheet("Chincha") modify</v>
      </c>
      <c r="D79" s="23">
        <v>57</v>
      </c>
      <c r="E79" t="str">
        <f>BUSCARV(D79;[1]NOTAS!$A$2:$B$92;2;0)</f>
        <v>Cusco</v>
      </c>
      <c r="F79" t="str">
        <f t="shared" ref="F79" si="80">"putexcel set "&amp;""""&amp;"$provincias_significativas\"&amp;E$5&amp;"\output_"&amp;E$5&amp;"_"&amp;E$3&amp;"_"&amp;E$4&amp;".xlsx"&amp;""""&amp;", sheet("&amp;""""&amp;E79&amp;""""&amp;") modify"</f>
        <v>putexcel set "$provincias_significativas\malos\output_malos_bajo_niv_educ_simulacion_3.xlsx", sheet("Cusco") modify</v>
      </c>
      <c r="G79" s="24">
        <v>57</v>
      </c>
      <c r="H79" t="str">
        <f>BUSCARV(G79;[1]NOTAS!$A$2:$B$92;2;0)</f>
        <v>Cusco</v>
      </c>
      <c r="I79" t="str">
        <f t="shared" ref="I79" si="81">"putexcel set "&amp;""""&amp;"$provincias_significativas\"&amp;H$5&amp;"\output_"&amp;H$5&amp;"_"&amp;H$3&amp;"_"&amp;H$4&amp;".xlsx"&amp;""""&amp;", sheet("&amp;""""&amp;H79&amp;""""&amp;") modify"</f>
        <v>putexcel set "$provincias_significativas\malos\output_malos_bajo_niv_educ_simulacion_4.xlsx", sheet("Cusco") modify</v>
      </c>
    </row>
    <row r="80" spans="1:9">
      <c r="A80" s="22">
        <v>45</v>
      </c>
      <c r="B80" t="str">
        <f>BUSCARV(A80;[1]NOTAS!$A$2:$B$92;2;0)</f>
        <v>Chincha</v>
      </c>
      <c r="C80" t="str">
        <f>"putexcel J1=picture("&amp;""""&amp;"$provincias_significativas\graficos\"&amp;B$5&amp;"\provincia_"&amp;B80&amp;"_var_"&amp;B$3&amp;"_"&amp;B$2&amp;".png"&amp;""""&amp;")"</f>
        <v>putexcel J1=picture("$provincias_significativas\graficos\malos\provincia_Chincha_var_bajo_niv_educ_simulacion_1.png")</v>
      </c>
      <c r="D80" s="23">
        <v>57</v>
      </c>
      <c r="E80" t="str">
        <f>BUSCARV(D80;[1]NOTAS!$A$2:$B$92;2;0)</f>
        <v>Cusco</v>
      </c>
      <c r="F80" t="str">
        <f t="shared" ref="F80" si="82">"putexcel J1=picture("&amp;""""&amp;"$provincias_significativas\graficos\"&amp;E$5&amp;"\provincia_"&amp;E80&amp;"_var_"&amp;E$3&amp;"_"&amp;E$2&amp;".png"&amp;""""&amp;")"</f>
        <v>putexcel J1=picture("$provincias_significativas\graficos\malos\provincia_Cusco_var_bajo_niv_educ_simulacion_3.png")</v>
      </c>
      <c r="G80" s="24">
        <v>57</v>
      </c>
      <c r="H80" t="str">
        <f>BUSCARV(G80;[1]NOTAS!$A$2:$B$92;2;0)</f>
        <v>Cusco</v>
      </c>
      <c r="I80" t="str">
        <f t="shared" ref="I80" si="83">"putexcel J1=picture("&amp;""""&amp;"$provincias_significativas\graficos\"&amp;H$5&amp;"\provincia_"&amp;H80&amp;"_var_"&amp;H$3&amp;"_"&amp;H$2&amp;".png"&amp;""""&amp;")"</f>
        <v>putexcel J1=picture("$provincias_significativas\graficos\malos\provincia_Cusco_var_bajo_niv_educ_simulacion_4.png")</v>
      </c>
    </row>
    <row r="81" spans="1:9">
      <c r="A81" s="22">
        <v>45</v>
      </c>
      <c r="B81" t="str">
        <f>BUSCARV(A81;[1]NOTAS!$A$2:$B$92;2;0)</f>
        <v>Chincha</v>
      </c>
      <c r="C81" t="s">
        <v>108</v>
      </c>
      <c r="D81" s="23">
        <v>57</v>
      </c>
      <c r="E81" t="str">
        <f>BUSCARV(D81;[1]NOTAS!$A$2:$B$92;2;0)</f>
        <v>Cusco</v>
      </c>
      <c r="F81" t="s">
        <v>108</v>
      </c>
      <c r="G81" s="24">
        <v>57</v>
      </c>
      <c r="H81" t="str">
        <f>BUSCARV(G81;[1]NOTAS!$A$2:$B$92;2;0)</f>
        <v>Cusco</v>
      </c>
      <c r="I81" t="s">
        <v>108</v>
      </c>
    </row>
    <row r="82" spans="1:9">
      <c r="A82" s="22">
        <v>57</v>
      </c>
      <c r="B82" t="str">
        <f>BUSCARV(A82;[1]NOTAS!$A$2:$B$92;2;0)</f>
        <v>Cusco</v>
      </c>
      <c r="C82" t="str">
        <f>"if `j'=="&amp;A82&amp;" {"</f>
        <v>if `j'==57 {</v>
      </c>
      <c r="D82" s="23">
        <v>66</v>
      </c>
      <c r="E82" t="str">
        <f>BUSCARV(D82;[1]NOTAS!$A$2:$B$92;2;0)</f>
        <v>General Sanchez Cerro</v>
      </c>
      <c r="F82" t="str">
        <f t="shared" ref="F82" si="84">"if `j'=="&amp;D82&amp;" {"</f>
        <v>if `j'==66 {</v>
      </c>
      <c r="G82" s="24">
        <v>66</v>
      </c>
      <c r="H82" t="str">
        <f>BUSCARV(G82;[1]NOTAS!$A$2:$B$92;2;0)</f>
        <v>General Sanchez Cerro</v>
      </c>
      <c r="I82" t="str">
        <f t="shared" ref="I82" si="85">"if `j'=="&amp;G82&amp;" {"</f>
        <v>if `j'==66 {</v>
      </c>
    </row>
    <row r="83" spans="1:9">
      <c r="A83" s="22">
        <v>57</v>
      </c>
      <c r="B83" t="str">
        <f>BUSCARV(A83;[1]NOTAS!$A$2:$B$92;2;0)</f>
        <v>Cusco</v>
      </c>
      <c r="C83" t="str">
        <f>"export excel ""$provincias_significativas\"&amp;B$5&amp;"\output_"&amp;B$5&amp;"_"&amp;B$3&amp;"_"&amp;B$4&amp;".xlsx"", firstrow(variables) sheet("&amp;""""&amp;B83&amp;""""&amp;", replace) keepcellfmt"</f>
        <v>export excel "$provincias_significativas\malos\output_malos_bajo_niv_educ_simulacion_1.xlsx", firstrow(variables) sheet("Cusco", replace) keepcellfmt</v>
      </c>
      <c r="D83" s="23">
        <v>66</v>
      </c>
      <c r="E83" t="str">
        <f>BUSCARV(D83;[1]NOTAS!$A$2:$B$92;2;0)</f>
        <v>General Sanchez Cerro</v>
      </c>
      <c r="F83" t="str">
        <f t="shared" ref="F83" si="86">"export excel ""$provincias_significativas\"&amp;E$5&amp;"\output_"&amp;E$5&amp;"_"&amp;E$3&amp;"_"&amp;E$4&amp;".xlsx"", firstrow(variables) sheet("&amp;""""&amp;E83&amp;""""&amp;", replace) keepcellfmt"</f>
        <v>export excel "$provincias_significativas\malos\output_malos_bajo_niv_educ_simulacion_3.xlsx", firstrow(variables) sheet("General Sanchez Cerro", replace) keepcellfmt</v>
      </c>
      <c r="G83" s="24">
        <v>66</v>
      </c>
      <c r="H83" t="str">
        <f>BUSCARV(G83;[1]NOTAS!$A$2:$B$92;2;0)</f>
        <v>General Sanchez Cerro</v>
      </c>
      <c r="I83" t="str">
        <f t="shared" ref="I83" si="87">"export excel ""$provincias_significativas\"&amp;H$5&amp;"\output_"&amp;H$5&amp;"_"&amp;H$3&amp;"_"&amp;H$4&amp;".xlsx"", firstrow(variables) sheet("&amp;""""&amp;H83&amp;""""&amp;", replace) keepcellfmt"</f>
        <v>export excel "$provincias_significativas\malos\output_malos_bajo_niv_educ_simulacion_4.xlsx", firstrow(variables) sheet("General Sanchez Cerro", replace) keepcellfmt</v>
      </c>
    </row>
    <row r="84" spans="1:9">
      <c r="A84" s="22">
        <v>57</v>
      </c>
      <c r="B84" t="str">
        <f>BUSCARV(A84;[1]NOTAS!$A$2:$B$92;2;0)</f>
        <v>Cusco</v>
      </c>
      <c r="C84" t="s">
        <v>105</v>
      </c>
      <c r="D84" s="23">
        <v>66</v>
      </c>
      <c r="E84" t="str">
        <f>BUSCARV(D84;[1]NOTAS!$A$2:$B$92;2;0)</f>
        <v>General Sanchez Cerro</v>
      </c>
      <c r="F84" t="s">
        <v>105</v>
      </c>
      <c r="G84" s="24">
        <v>66</v>
      </c>
      <c r="H84" t="str">
        <f>BUSCARV(G84;[1]NOTAS!$A$2:$B$92;2;0)</f>
        <v>General Sanchez Cerro</v>
      </c>
      <c r="I84" t="s">
        <v>105</v>
      </c>
    </row>
    <row r="85" spans="1:9">
      <c r="A85" s="22">
        <v>57</v>
      </c>
      <c r="B85" t="str">
        <f>BUSCARV(A85;[1]NOTAS!$A$2:$B$92;2;0)</f>
        <v>Cusco</v>
      </c>
      <c r="C85" t="s">
        <v>106</v>
      </c>
      <c r="D85" s="23">
        <v>66</v>
      </c>
      <c r="E85" t="str">
        <f>BUSCARV(D85;[1]NOTAS!$A$2:$B$92;2;0)</f>
        <v>General Sanchez Cerro</v>
      </c>
      <c r="F85" t="s">
        <v>106</v>
      </c>
      <c r="G85" s="24">
        <v>66</v>
      </c>
      <c r="H85" t="str">
        <f>BUSCARV(G85;[1]NOTAS!$A$2:$B$92;2;0)</f>
        <v>General Sanchez Cerro</v>
      </c>
      <c r="I85" t="s">
        <v>106</v>
      </c>
    </row>
    <row r="86" spans="1:9">
      <c r="A86" s="22">
        <v>57</v>
      </c>
      <c r="B86" t="str">
        <f>BUSCARV(A86;[1]NOTAS!$A$2:$B$92;2;0)</f>
        <v>Cusco</v>
      </c>
      <c r="C86" t="str">
        <f>"nogrid labsize(*0.6)) xline(37, lcolor(ltblue) ) ylabel(,nogrid) ytitle(""Pobreza Estandarizada"", size(*0.7)) title("&amp;""""&amp;"Pobreza de la Provincia "&amp;B86&amp;""&amp;""""&amp;",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  <c r="D86" s="23">
        <v>66</v>
      </c>
      <c r="E86" t="str">
        <f>BUSCARV(D86;[1]NOTAS!$A$2:$B$92;2;0)</f>
        <v>General Sanchez Cerro</v>
      </c>
      <c r="F86" t="str">
        <f t="shared" ref="F86" si="88">"nogrid labsize(*0.6)) xline(37, lcolor(ltblue) ) ylabel(,nogrid) ytitle(""Pobreza Estandarizada"", size(*0.7)) title("&amp;""""&amp;"Pobreza de la Provincia "&amp;E86&amp;""&amp;""""&amp;",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  <c r="G86" s="24">
        <v>66</v>
      </c>
      <c r="H86" t="str">
        <f>BUSCARV(G86;[1]NOTAS!$A$2:$B$92;2;0)</f>
        <v>General Sanchez Cerro</v>
      </c>
      <c r="I86" t="str">
        <f t="shared" ref="I86" si="89">"nogrid labsize(*0.6)) xline(37, lcolor(ltblue) ) ylabel(,nogrid) ytitle(""Pobreza Estandarizada"", size(*0.7)) title("&amp;""""&amp;"Pobreza de la Provincia "&amp;H86&amp;""&amp;""""&amp;",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</row>
    <row r="87" spans="1:9">
      <c r="A87" s="22">
        <v>57</v>
      </c>
      <c r="B87" t="str">
        <f>BUSCARV(A87;[1]NOTAS!$A$2:$B$92;2;0)</f>
        <v>Cusco</v>
      </c>
      <c r="C87" t="str">
        <f>"graph export "&amp;""""&amp;"$provincias_significativas\graficos\"&amp;B$5&amp;"\provincia_"&amp;B87&amp;"_var_"&amp;B$3&amp;"_"&amp;B$4&amp;".png"&amp;""""&amp;", as (png) replace"</f>
        <v>graph export "$provincias_significativas\graficos\malos\provincia_Cusco_var_bajo_niv_educ_simulacion_1.png", as (png) replace</v>
      </c>
      <c r="D87" s="23">
        <v>66</v>
      </c>
      <c r="E87" t="str">
        <f>BUSCARV(D87;[1]NOTAS!$A$2:$B$92;2;0)</f>
        <v>General Sanchez Cerro</v>
      </c>
      <c r="F87" t="str">
        <f t="shared" ref="F87" si="90">"graph export "&amp;""""&amp;"$provincias_significativas\graficos\"&amp;E$5&amp;"\provincia_"&amp;E87&amp;"_var_"&amp;E$3&amp;"_"&amp;E$4&amp;".png"&amp;""""&amp;", as (png) replace"</f>
        <v>graph export "$provincias_significativas\graficos\malos\provincia_General Sanchez Cerro_var_bajo_niv_educ_simulacion_3.png", as (png) replace</v>
      </c>
      <c r="G87" s="24">
        <v>66</v>
      </c>
      <c r="H87" t="str">
        <f>BUSCARV(G87;[1]NOTAS!$A$2:$B$92;2;0)</f>
        <v>General Sanchez Cerro</v>
      </c>
      <c r="I87" t="str">
        <f t="shared" ref="I87" si="91">"graph export "&amp;""""&amp;"$provincias_significativas\graficos\"&amp;H$5&amp;"\provincia_"&amp;H87&amp;"_var_"&amp;H$3&amp;"_"&amp;H$4&amp;".png"&amp;""""&amp;", as (png) replace"</f>
        <v>graph export "$provincias_significativas\graficos\malos\provincia_General Sanchez Cerro_var_bajo_niv_educ_simulacion_4.png", as (png) replace</v>
      </c>
    </row>
    <row r="88" spans="1:9">
      <c r="A88" s="22">
        <v>57</v>
      </c>
      <c r="B88" t="str">
        <f>BUSCARV(A88;[1]NOTAS!$A$2:$B$92;2;0)</f>
        <v>Cusco</v>
      </c>
      <c r="C88" t="str">
        <f>"putexcel set "&amp;""""&amp;"$provincias_significativas\"&amp;B$5&amp;"\output_"&amp;B$5&amp;"_"&amp;B$3&amp;"_"&amp;B$4&amp;".xlsx"&amp;""""&amp;", sheet("&amp;""""&amp;B88&amp;""""&amp;") modify"</f>
        <v>putexcel set "$provincias_significativas\malos\output_malos_bajo_niv_educ_simulacion_1.xlsx", sheet("Cusco") modify</v>
      </c>
      <c r="D88" s="23">
        <v>66</v>
      </c>
      <c r="E88" t="str">
        <f>BUSCARV(D88;[1]NOTAS!$A$2:$B$92;2;0)</f>
        <v>General Sanchez Cerro</v>
      </c>
      <c r="F88" t="str">
        <f t="shared" ref="F88" si="92">"putexcel set "&amp;""""&amp;"$provincias_significativas\"&amp;E$5&amp;"\output_"&amp;E$5&amp;"_"&amp;E$3&amp;"_"&amp;E$4&amp;".xlsx"&amp;""""&amp;", sheet("&amp;""""&amp;E88&amp;""""&amp;") modify"</f>
        <v>putexcel set "$provincias_significativas\malos\output_malos_bajo_niv_educ_simulacion_3.xlsx", sheet("General Sanchez Cerro") modify</v>
      </c>
      <c r="G88" s="24">
        <v>66</v>
      </c>
      <c r="H88" t="str">
        <f>BUSCARV(G88;[1]NOTAS!$A$2:$B$92;2;0)</f>
        <v>General Sanchez Cerro</v>
      </c>
      <c r="I88" t="str">
        <f t="shared" ref="I88" si="93">"putexcel set "&amp;""""&amp;"$provincias_significativas\"&amp;H$5&amp;"\output_"&amp;H$5&amp;"_"&amp;H$3&amp;"_"&amp;H$4&amp;".xlsx"&amp;""""&amp;", sheet("&amp;""""&amp;H88&amp;""""&amp;") modify"</f>
        <v>putexcel set "$provincias_significativas\malos\output_malos_bajo_niv_educ_simulacion_4.xlsx", sheet("General Sanchez Cerro") modify</v>
      </c>
    </row>
    <row r="89" spans="1:9">
      <c r="A89" s="22">
        <v>57</v>
      </c>
      <c r="B89" t="str">
        <f>BUSCARV(A89;[1]NOTAS!$A$2:$B$92;2;0)</f>
        <v>Cusco</v>
      </c>
      <c r="C89" t="str">
        <f>"putexcel J1=picture("&amp;""""&amp;"$provincias_significativas\graficos\"&amp;B$5&amp;"\provincia_"&amp;B89&amp;"_var_"&amp;B$3&amp;"_"&amp;B$2&amp;".png"&amp;""""&amp;")"</f>
        <v>putexcel J1=picture("$provincias_significativas\graficos\malos\provincia_Cusco_var_bajo_niv_educ_simulacion_1.png")</v>
      </c>
      <c r="D89" s="23">
        <v>66</v>
      </c>
      <c r="E89" t="str">
        <f>BUSCARV(D89;[1]NOTAS!$A$2:$B$92;2;0)</f>
        <v>General Sanchez Cerro</v>
      </c>
      <c r="F89" t="str">
        <f t="shared" ref="F89" si="94">"putexcel J1=picture("&amp;""""&amp;"$provincias_significativas\graficos\"&amp;E$5&amp;"\provincia_"&amp;E89&amp;"_var_"&amp;E$3&amp;"_"&amp;E$2&amp;".png"&amp;""""&amp;")"</f>
        <v>putexcel J1=picture("$provincias_significativas\graficos\malos\provincia_General Sanchez Cerro_var_bajo_niv_educ_simulacion_3.png")</v>
      </c>
      <c r="G89" s="24">
        <v>66</v>
      </c>
      <c r="H89" t="str">
        <f>BUSCARV(G89;[1]NOTAS!$A$2:$B$92;2;0)</f>
        <v>General Sanchez Cerro</v>
      </c>
      <c r="I89" t="str">
        <f t="shared" ref="I89" si="95">"putexcel J1=picture("&amp;""""&amp;"$provincias_significativas\graficos\"&amp;H$5&amp;"\provincia_"&amp;H89&amp;"_var_"&amp;H$3&amp;"_"&amp;H$2&amp;".png"&amp;""""&amp;")"</f>
        <v>putexcel J1=picture("$provincias_significativas\graficos\malos\provincia_General Sanchez Cerro_var_bajo_niv_educ_simulacion_4.png")</v>
      </c>
    </row>
    <row r="90" spans="1:9">
      <c r="A90" s="22">
        <v>57</v>
      </c>
      <c r="B90" t="str">
        <f>BUSCARV(A90;[1]NOTAS!$A$2:$B$92;2;0)</f>
        <v>Cusco</v>
      </c>
      <c r="C90" t="s">
        <v>108</v>
      </c>
      <c r="D90" s="23">
        <v>66</v>
      </c>
      <c r="E90" t="str">
        <f>BUSCARV(D90;[1]NOTAS!$A$2:$B$92;2;0)</f>
        <v>General Sanchez Cerro</v>
      </c>
      <c r="F90" t="s">
        <v>108</v>
      </c>
      <c r="G90" s="24">
        <v>66</v>
      </c>
      <c r="H90" t="str">
        <f>BUSCARV(G90;[1]NOTAS!$A$2:$B$92;2;0)</f>
        <v>General Sanchez Cerro</v>
      </c>
      <c r="I90" t="s">
        <v>108</v>
      </c>
    </row>
    <row r="91" spans="1:9">
      <c r="A91" s="22">
        <v>66</v>
      </c>
      <c r="B91" t="str">
        <f>BUSCARV(A91;[1]NOTAS!$A$2:$B$92;2;0)</f>
        <v>General Sanchez Cerro</v>
      </c>
      <c r="C91" t="str">
        <f>"if `j'=="&amp;A91&amp;" {"</f>
        <v>if `j'==66 {</v>
      </c>
      <c r="D91" s="23">
        <v>71</v>
      </c>
      <c r="E91" t="str">
        <f>BUSCARV(D91;[1]NOTAS!$A$2:$B$92;2;0)</f>
        <v>Huamanga</v>
      </c>
      <c r="F91" t="str">
        <f t="shared" ref="F91" si="96">"if `j'=="&amp;D91&amp;" {"</f>
        <v>if `j'==71 {</v>
      </c>
      <c r="G91" s="24">
        <v>71</v>
      </c>
      <c r="H91" t="str">
        <f>BUSCARV(G91;[1]NOTAS!$A$2:$B$92;2;0)</f>
        <v>Huamanga</v>
      </c>
      <c r="I91" t="str">
        <f t="shared" ref="I91" si="97">"if `j'=="&amp;G91&amp;" {"</f>
        <v>if `j'==71 {</v>
      </c>
    </row>
    <row r="92" spans="1:9">
      <c r="A92" s="22">
        <v>66</v>
      </c>
      <c r="B92" t="str">
        <f>BUSCARV(A92;[1]NOTAS!$A$2:$B$92;2;0)</f>
        <v>General Sanchez Cerro</v>
      </c>
      <c r="C92" t="str">
        <f>"export excel ""$provincias_significativas\"&amp;B$5&amp;"\output_"&amp;B$5&amp;"_"&amp;B$3&amp;"_"&amp;B$4&amp;".xlsx"", firstrow(variables) sheet("&amp;""""&amp;B92&amp;""""&amp;", replace) keepcellfmt"</f>
        <v>export excel "$provincias_significativas\malos\output_malos_bajo_niv_educ_simulacion_1.xlsx", firstrow(variables) sheet("General Sanchez Cerro", replace) keepcellfmt</v>
      </c>
      <c r="D92" s="23">
        <v>71</v>
      </c>
      <c r="E92" t="str">
        <f>BUSCARV(D92;[1]NOTAS!$A$2:$B$92;2;0)</f>
        <v>Huamanga</v>
      </c>
      <c r="F92" t="str">
        <f t="shared" ref="F92" si="98">"export excel ""$provincias_significativas\"&amp;E$5&amp;"\output_"&amp;E$5&amp;"_"&amp;E$3&amp;"_"&amp;E$4&amp;".xlsx"", firstrow(variables) sheet("&amp;""""&amp;E92&amp;""""&amp;", replace) keepcellfmt"</f>
        <v>export excel "$provincias_significativas\malos\output_malos_bajo_niv_educ_simulacion_3.xlsx", firstrow(variables) sheet("Huamanga", replace) keepcellfmt</v>
      </c>
      <c r="G92" s="24">
        <v>71</v>
      </c>
      <c r="H92" t="str">
        <f>BUSCARV(G92;[1]NOTAS!$A$2:$B$92;2;0)</f>
        <v>Huamanga</v>
      </c>
      <c r="I92" t="str">
        <f t="shared" ref="I92" si="99">"export excel ""$provincias_significativas\"&amp;H$5&amp;"\output_"&amp;H$5&amp;"_"&amp;H$3&amp;"_"&amp;H$4&amp;".xlsx"", firstrow(variables) sheet("&amp;""""&amp;H92&amp;""""&amp;", replace) keepcellfmt"</f>
        <v>export excel "$provincias_significativas\malos\output_malos_bajo_niv_educ_simulacion_4.xlsx", firstrow(variables) sheet("Huamanga", replace) keepcellfmt</v>
      </c>
    </row>
    <row r="93" spans="1:9">
      <c r="A93" s="22">
        <v>66</v>
      </c>
      <c r="B93" t="str">
        <f>BUSCARV(A93;[1]NOTAS!$A$2:$B$92;2;0)</f>
        <v>General Sanchez Cerro</v>
      </c>
      <c r="C93" t="s">
        <v>105</v>
      </c>
      <c r="D93" s="23">
        <v>71</v>
      </c>
      <c r="E93" t="str">
        <f>BUSCARV(D93;[1]NOTAS!$A$2:$B$92;2;0)</f>
        <v>Huamanga</v>
      </c>
      <c r="F93" t="s">
        <v>105</v>
      </c>
      <c r="G93" s="24">
        <v>71</v>
      </c>
      <c r="H93" t="str">
        <f>BUSCARV(G93;[1]NOTAS!$A$2:$B$92;2;0)</f>
        <v>Huamanga</v>
      </c>
      <c r="I93" t="s">
        <v>105</v>
      </c>
    </row>
    <row r="94" spans="1:9">
      <c r="A94" s="22">
        <v>66</v>
      </c>
      <c r="B94" t="str">
        <f>BUSCARV(A94;[1]NOTAS!$A$2:$B$92;2;0)</f>
        <v>General Sanchez Cerro</v>
      </c>
      <c r="C94" t="s">
        <v>106</v>
      </c>
      <c r="D94" s="23">
        <v>71</v>
      </c>
      <c r="E94" t="str">
        <f>BUSCARV(D94;[1]NOTAS!$A$2:$B$92;2;0)</f>
        <v>Huamanga</v>
      </c>
      <c r="F94" t="s">
        <v>106</v>
      </c>
      <c r="G94" s="24">
        <v>71</v>
      </c>
      <c r="H94" t="str">
        <f>BUSCARV(G94;[1]NOTAS!$A$2:$B$92;2;0)</f>
        <v>Huamanga</v>
      </c>
      <c r="I94" t="s">
        <v>106</v>
      </c>
    </row>
    <row r="95" spans="1:9">
      <c r="A95" s="22">
        <v>66</v>
      </c>
      <c r="B95" t="str">
        <f>BUSCARV(A95;[1]NOTAS!$A$2:$B$92;2;0)</f>
        <v>General Sanchez Cerro</v>
      </c>
      <c r="C95" t="str">
        <f>"nogrid labsize(*0.6)) xline(37, lcolor(ltblue) ) ylabel(,nogrid) ytitle(""Pobreza Estandarizada"", size(*0.7)) title("&amp;""""&amp;"Pobreza de la Provincia "&amp;B95&amp;""&amp;""""&amp;",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  <c r="D95" s="23">
        <v>71</v>
      </c>
      <c r="E95" t="str">
        <f>BUSCARV(D95;[1]NOTAS!$A$2:$B$92;2;0)</f>
        <v>Huamanga</v>
      </c>
      <c r="F95" t="str">
        <f t="shared" ref="F95" si="100">"nogrid labsize(*0.6)) xline(37, lcolor(ltblue) ) ylabel(,nogrid) ytitle(""Pobreza Estandarizada"", size(*0.7)) title("&amp;""""&amp;"Pobreza de la Provincia "&amp;E95&amp;""&amp;""""&amp;",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  <c r="G95" s="24">
        <v>71</v>
      </c>
      <c r="H95" t="str">
        <f>BUSCARV(G95;[1]NOTAS!$A$2:$B$92;2;0)</f>
        <v>Huamanga</v>
      </c>
      <c r="I95" t="str">
        <f t="shared" ref="I95" si="101">"nogrid labsize(*0.6)) xline(37, lcolor(ltblue) ) ylabel(,nogrid) ytitle(""Pobreza Estandarizada"", size(*0.7)) title("&amp;""""&amp;"Pobreza de la Provincia "&amp;H95&amp;""&amp;""""&amp;",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</row>
    <row r="96" spans="1:9">
      <c r="A96" s="22">
        <v>66</v>
      </c>
      <c r="B96" t="str">
        <f>BUSCARV(A96;[1]NOTAS!$A$2:$B$92;2;0)</f>
        <v>General Sanchez Cerro</v>
      </c>
      <c r="C96" t="str">
        <f>"graph export "&amp;""""&amp;"$provincias_significativas\graficos\"&amp;B$5&amp;"\provincia_"&amp;B96&amp;"_var_"&amp;B$3&amp;"_"&amp;B$4&amp;".png"&amp;""""&amp;", as (png) replace"</f>
        <v>graph export "$provincias_significativas\graficos\malos\provincia_General Sanchez Cerro_var_bajo_niv_educ_simulacion_1.png", as (png) replace</v>
      </c>
      <c r="D96" s="23">
        <v>71</v>
      </c>
      <c r="E96" t="str">
        <f>BUSCARV(D96;[1]NOTAS!$A$2:$B$92;2;0)</f>
        <v>Huamanga</v>
      </c>
      <c r="F96" t="str">
        <f t="shared" ref="F96" si="102">"graph export "&amp;""""&amp;"$provincias_significativas\graficos\"&amp;E$5&amp;"\provincia_"&amp;E96&amp;"_var_"&amp;E$3&amp;"_"&amp;E$4&amp;".png"&amp;""""&amp;", as (png) replace"</f>
        <v>graph export "$provincias_significativas\graficos\malos\provincia_Huamanga_var_bajo_niv_educ_simulacion_3.png", as (png) replace</v>
      </c>
      <c r="G96" s="24">
        <v>71</v>
      </c>
      <c r="H96" t="str">
        <f>BUSCARV(G96;[1]NOTAS!$A$2:$B$92;2;0)</f>
        <v>Huamanga</v>
      </c>
      <c r="I96" t="str">
        <f t="shared" ref="I96" si="103">"graph export "&amp;""""&amp;"$provincias_significativas\graficos\"&amp;H$5&amp;"\provincia_"&amp;H96&amp;"_var_"&amp;H$3&amp;"_"&amp;H$4&amp;".png"&amp;""""&amp;", as (png) replace"</f>
        <v>graph export "$provincias_significativas\graficos\malos\provincia_Huamanga_var_bajo_niv_educ_simulacion_4.png", as (png) replace</v>
      </c>
    </row>
    <row r="97" spans="1:9">
      <c r="A97" s="22">
        <v>66</v>
      </c>
      <c r="B97" t="str">
        <f>BUSCARV(A97;[1]NOTAS!$A$2:$B$92;2;0)</f>
        <v>General Sanchez Cerro</v>
      </c>
      <c r="C97" t="str">
        <f>"putexcel set "&amp;""""&amp;"$provincias_significativas\"&amp;B$5&amp;"\output_"&amp;B$5&amp;"_"&amp;B$3&amp;"_"&amp;B$4&amp;".xlsx"&amp;""""&amp;", sheet("&amp;""""&amp;B97&amp;""""&amp;") modify"</f>
        <v>putexcel set "$provincias_significativas\malos\output_malos_bajo_niv_educ_simulacion_1.xlsx", sheet("General Sanchez Cerro") modify</v>
      </c>
      <c r="D97" s="23">
        <v>71</v>
      </c>
      <c r="E97" t="str">
        <f>BUSCARV(D97;[1]NOTAS!$A$2:$B$92;2;0)</f>
        <v>Huamanga</v>
      </c>
      <c r="F97" t="str">
        <f t="shared" ref="F97" si="104">"putexcel set "&amp;""""&amp;"$provincias_significativas\"&amp;E$5&amp;"\output_"&amp;E$5&amp;"_"&amp;E$3&amp;"_"&amp;E$4&amp;".xlsx"&amp;""""&amp;", sheet("&amp;""""&amp;E97&amp;""""&amp;") modify"</f>
        <v>putexcel set "$provincias_significativas\malos\output_malos_bajo_niv_educ_simulacion_3.xlsx", sheet("Huamanga") modify</v>
      </c>
      <c r="G97" s="24">
        <v>71</v>
      </c>
      <c r="H97" t="str">
        <f>BUSCARV(G97;[1]NOTAS!$A$2:$B$92;2;0)</f>
        <v>Huamanga</v>
      </c>
      <c r="I97" t="str">
        <f t="shared" ref="I97" si="105">"putexcel set "&amp;""""&amp;"$provincias_significativas\"&amp;H$5&amp;"\output_"&amp;H$5&amp;"_"&amp;H$3&amp;"_"&amp;H$4&amp;".xlsx"&amp;""""&amp;", sheet("&amp;""""&amp;H97&amp;""""&amp;") modify"</f>
        <v>putexcel set "$provincias_significativas\malos\output_malos_bajo_niv_educ_simulacion_4.xlsx", sheet("Huamanga") modify</v>
      </c>
    </row>
    <row r="98" spans="1:9">
      <c r="A98" s="22">
        <v>66</v>
      </c>
      <c r="B98" t="str">
        <f>BUSCARV(A98;[1]NOTAS!$A$2:$B$92;2;0)</f>
        <v>General Sanchez Cerro</v>
      </c>
      <c r="C98" t="str">
        <f>"putexcel J1=picture("&amp;""""&amp;"$provincias_significativas\graficos\"&amp;B$5&amp;"\provincia_"&amp;B98&amp;"_var_"&amp;B$3&amp;"_"&amp;B$2&amp;".png"&amp;""""&amp;")"</f>
        <v>putexcel J1=picture("$provincias_significativas\graficos\malos\provincia_General Sanchez Cerro_var_bajo_niv_educ_simulacion_1.png")</v>
      </c>
      <c r="D98" s="23">
        <v>71</v>
      </c>
      <c r="E98" t="str">
        <f>BUSCARV(D98;[1]NOTAS!$A$2:$B$92;2;0)</f>
        <v>Huamanga</v>
      </c>
      <c r="F98" t="str">
        <f t="shared" ref="F98" si="106">"putexcel J1=picture("&amp;""""&amp;"$provincias_significativas\graficos\"&amp;E$5&amp;"\provincia_"&amp;E98&amp;"_var_"&amp;E$3&amp;"_"&amp;E$2&amp;".png"&amp;""""&amp;")"</f>
        <v>putexcel J1=picture("$provincias_significativas\graficos\malos\provincia_Huamanga_var_bajo_niv_educ_simulacion_3.png")</v>
      </c>
      <c r="G98" s="24">
        <v>71</v>
      </c>
      <c r="H98" t="str">
        <f>BUSCARV(G98;[1]NOTAS!$A$2:$B$92;2;0)</f>
        <v>Huamanga</v>
      </c>
      <c r="I98" t="str">
        <f t="shared" ref="I98" si="107">"putexcel J1=picture("&amp;""""&amp;"$provincias_significativas\graficos\"&amp;H$5&amp;"\provincia_"&amp;H98&amp;"_var_"&amp;H$3&amp;"_"&amp;H$2&amp;".png"&amp;""""&amp;")"</f>
        <v>putexcel J1=picture("$provincias_significativas\graficos\malos\provincia_Huamanga_var_bajo_niv_educ_simulacion_4.png")</v>
      </c>
    </row>
    <row r="99" spans="1:9">
      <c r="A99" s="22">
        <v>66</v>
      </c>
      <c r="B99" t="str">
        <f>BUSCARV(A99;[1]NOTAS!$A$2:$B$92;2;0)</f>
        <v>General Sanchez Cerro</v>
      </c>
      <c r="C99" t="s">
        <v>108</v>
      </c>
      <c r="D99" s="23">
        <v>71</v>
      </c>
      <c r="E99" t="str">
        <f>BUSCARV(D99;[1]NOTAS!$A$2:$B$92;2;0)</f>
        <v>Huamanga</v>
      </c>
      <c r="F99" t="s">
        <v>108</v>
      </c>
      <c r="G99" s="24">
        <v>71</v>
      </c>
      <c r="H99" t="str">
        <f>BUSCARV(G99;[1]NOTAS!$A$2:$B$92;2;0)</f>
        <v>Huamanga</v>
      </c>
      <c r="I99" t="s">
        <v>108</v>
      </c>
    </row>
    <row r="100" spans="1:9">
      <c r="A100" s="22">
        <v>71</v>
      </c>
      <c r="B100" t="str">
        <f>BUSCARV(A100;[1]NOTAS!$A$2:$B$92;2;0)</f>
        <v>Huamanga</v>
      </c>
      <c r="C100" t="str">
        <f>"if `j'=="&amp;A100&amp;" {"</f>
        <v>if `j'==71 {</v>
      </c>
      <c r="D100" s="23">
        <v>77</v>
      </c>
      <c r="E100" t="str">
        <f>BUSCARV(D100;[1]NOTAS!$A$2:$B$92;2;0)</f>
        <v>Huanta</v>
      </c>
      <c r="F100" t="str">
        <f t="shared" ref="F100" si="108">"if `j'=="&amp;D100&amp;" {"</f>
        <v>if `j'==77 {</v>
      </c>
      <c r="G100" s="24">
        <v>77</v>
      </c>
      <c r="H100" t="str">
        <f>BUSCARV(G100;[1]NOTAS!$A$2:$B$92;2;0)</f>
        <v>Huanta</v>
      </c>
      <c r="I100" t="str">
        <f t="shared" ref="I100" si="109">"if `j'=="&amp;G100&amp;" {"</f>
        <v>if `j'==77 {</v>
      </c>
    </row>
    <row r="101" spans="1:9">
      <c r="A101" s="22">
        <v>71</v>
      </c>
      <c r="B101" t="str">
        <f>BUSCARV(A101;[1]NOTAS!$A$2:$B$92;2;0)</f>
        <v>Huamanga</v>
      </c>
      <c r="C101" t="str">
        <f>"export excel ""$provincias_significativas\"&amp;B$5&amp;"\output_"&amp;B$5&amp;"_"&amp;B$3&amp;"_"&amp;B$4&amp;".xlsx"", firstrow(variables) sheet("&amp;""""&amp;B101&amp;""""&amp;", replace) keepcellfmt"</f>
        <v>export excel "$provincias_significativas\malos\output_malos_bajo_niv_educ_simulacion_1.xlsx", firstrow(variables) sheet("Huamanga", replace) keepcellfmt</v>
      </c>
      <c r="D101" s="23">
        <v>77</v>
      </c>
      <c r="E101" t="str">
        <f>BUSCARV(D101;[1]NOTAS!$A$2:$B$92;2;0)</f>
        <v>Huanta</v>
      </c>
      <c r="F101" t="str">
        <f t="shared" ref="F101" si="110">"export excel ""$provincias_significativas\"&amp;E$5&amp;"\output_"&amp;E$5&amp;"_"&amp;E$3&amp;"_"&amp;E$4&amp;".xlsx"", firstrow(variables) sheet("&amp;""""&amp;E101&amp;""""&amp;", replace) keepcellfmt"</f>
        <v>export excel "$provincias_significativas\malos\output_malos_bajo_niv_educ_simulacion_3.xlsx", firstrow(variables) sheet("Huanta", replace) keepcellfmt</v>
      </c>
      <c r="G101" s="24">
        <v>77</v>
      </c>
      <c r="H101" t="str">
        <f>BUSCARV(G101;[1]NOTAS!$A$2:$B$92;2;0)</f>
        <v>Huanta</v>
      </c>
      <c r="I101" t="str">
        <f t="shared" ref="I101" si="111">"export excel ""$provincias_significativas\"&amp;H$5&amp;"\output_"&amp;H$5&amp;"_"&amp;H$3&amp;"_"&amp;H$4&amp;".xlsx"", firstrow(variables) sheet("&amp;""""&amp;H101&amp;""""&amp;", replace) keepcellfmt"</f>
        <v>export excel "$provincias_significativas\malos\output_malos_bajo_niv_educ_simulacion_4.xlsx", firstrow(variables) sheet("Huanta", replace) keepcellfmt</v>
      </c>
    </row>
    <row r="102" spans="1:9">
      <c r="A102" s="22">
        <v>71</v>
      </c>
      <c r="B102" t="str">
        <f>BUSCARV(A102;[1]NOTAS!$A$2:$B$92;2;0)</f>
        <v>Huamanga</v>
      </c>
      <c r="C102" t="s">
        <v>105</v>
      </c>
      <c r="D102" s="23">
        <v>77</v>
      </c>
      <c r="E102" t="str">
        <f>BUSCARV(D102;[1]NOTAS!$A$2:$B$92;2;0)</f>
        <v>Huanta</v>
      </c>
      <c r="F102" t="s">
        <v>105</v>
      </c>
      <c r="G102" s="24">
        <v>77</v>
      </c>
      <c r="H102" t="str">
        <f>BUSCARV(G102;[1]NOTAS!$A$2:$B$92;2;0)</f>
        <v>Huanta</v>
      </c>
      <c r="I102" t="s">
        <v>105</v>
      </c>
    </row>
    <row r="103" spans="1:9">
      <c r="A103" s="22">
        <v>71</v>
      </c>
      <c r="B103" t="str">
        <f>BUSCARV(A103;[1]NOTAS!$A$2:$B$92;2;0)</f>
        <v>Huamanga</v>
      </c>
      <c r="C103" t="s">
        <v>106</v>
      </c>
      <c r="D103" s="23">
        <v>77</v>
      </c>
      <c r="E103" t="str">
        <f>BUSCARV(D103;[1]NOTAS!$A$2:$B$92;2;0)</f>
        <v>Huanta</v>
      </c>
      <c r="F103" t="s">
        <v>106</v>
      </c>
      <c r="G103" s="24">
        <v>77</v>
      </c>
      <c r="H103" t="str">
        <f>BUSCARV(G103;[1]NOTAS!$A$2:$B$92;2;0)</f>
        <v>Huanta</v>
      </c>
      <c r="I103" t="s">
        <v>106</v>
      </c>
    </row>
    <row r="104" spans="1:9">
      <c r="A104" s="22">
        <v>71</v>
      </c>
      <c r="B104" t="str">
        <f>BUSCARV(A104;[1]NOTAS!$A$2:$B$92;2;0)</f>
        <v>Huamanga</v>
      </c>
      <c r="C104" t="str">
        <f>"nogrid labsize(*0.6)) xline(37, lcolor(ltblue) ) ylabel(,nogrid) ytitle(""Pobreza Estandarizada"", size(*0.7)) title("&amp;""""&amp;"Pobreza de la Provincia "&amp;B104&amp;""&amp;""""&amp;",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  <c r="D104" s="23">
        <v>77</v>
      </c>
      <c r="E104" t="str">
        <f>BUSCARV(D104;[1]NOTAS!$A$2:$B$92;2;0)</f>
        <v>Huanta</v>
      </c>
      <c r="F104" t="str">
        <f t="shared" ref="F104" si="112">"nogrid labsize(*0.6)) xline(37, lcolor(ltblue) ) ylabel(,nogrid) ytitle(""Pobreza Estandarizada"", size(*0.7)) title("&amp;""""&amp;"Pobreza de la Provincia "&amp;E104&amp;""&amp;""""&amp;",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  <c r="G104" s="24">
        <v>77</v>
      </c>
      <c r="H104" t="str">
        <f>BUSCARV(G104;[1]NOTAS!$A$2:$B$92;2;0)</f>
        <v>Huanta</v>
      </c>
      <c r="I104" t="str">
        <f t="shared" ref="I104" si="113">"nogrid labsize(*0.6)) xline(37, lcolor(ltblue) ) ylabel(,nogrid) ytitle(""Pobreza Estandarizada"", size(*0.7)) title("&amp;""""&amp;"Pobreza de la Provincia "&amp;H104&amp;""&amp;""""&amp;",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</row>
    <row r="105" spans="1:9">
      <c r="A105" s="22">
        <v>71</v>
      </c>
      <c r="B105" t="str">
        <f>BUSCARV(A105;[1]NOTAS!$A$2:$B$92;2;0)</f>
        <v>Huamanga</v>
      </c>
      <c r="C105" t="str">
        <f>"graph export "&amp;""""&amp;"$provincias_significativas\graficos\"&amp;B$5&amp;"\provincia_"&amp;B105&amp;"_var_"&amp;B$3&amp;"_"&amp;B$4&amp;".png"&amp;""""&amp;", as (png) replace"</f>
        <v>graph export "$provincias_significativas\graficos\malos\provincia_Huamanga_var_bajo_niv_educ_simulacion_1.png", as (png) replace</v>
      </c>
      <c r="D105" s="23">
        <v>77</v>
      </c>
      <c r="E105" t="str">
        <f>BUSCARV(D105;[1]NOTAS!$A$2:$B$92;2;0)</f>
        <v>Huanta</v>
      </c>
      <c r="F105" t="str">
        <f t="shared" ref="F105" si="114">"graph export "&amp;""""&amp;"$provincias_significativas\graficos\"&amp;E$5&amp;"\provincia_"&amp;E105&amp;"_var_"&amp;E$3&amp;"_"&amp;E$4&amp;".png"&amp;""""&amp;", as (png) replace"</f>
        <v>graph export "$provincias_significativas\graficos\malos\provincia_Huanta_var_bajo_niv_educ_simulacion_3.png", as (png) replace</v>
      </c>
      <c r="G105" s="24">
        <v>77</v>
      </c>
      <c r="H105" t="str">
        <f>BUSCARV(G105;[1]NOTAS!$A$2:$B$92;2;0)</f>
        <v>Huanta</v>
      </c>
      <c r="I105" t="str">
        <f t="shared" ref="I105" si="115">"graph export "&amp;""""&amp;"$provincias_significativas\graficos\"&amp;H$5&amp;"\provincia_"&amp;H105&amp;"_var_"&amp;H$3&amp;"_"&amp;H$4&amp;".png"&amp;""""&amp;", as (png) replace"</f>
        <v>graph export "$provincias_significativas\graficos\malos\provincia_Huanta_var_bajo_niv_educ_simulacion_4.png", as (png) replace</v>
      </c>
    </row>
    <row r="106" spans="1:9">
      <c r="A106" s="22">
        <v>71</v>
      </c>
      <c r="B106" t="str">
        <f>BUSCARV(A106;[1]NOTAS!$A$2:$B$92;2;0)</f>
        <v>Huamanga</v>
      </c>
      <c r="C106" t="str">
        <f>"putexcel set "&amp;""""&amp;"$provincias_significativas\"&amp;B$5&amp;"\output_"&amp;B$5&amp;"_"&amp;B$3&amp;"_"&amp;B$4&amp;".xlsx"&amp;""""&amp;", sheet("&amp;""""&amp;B106&amp;""""&amp;") modify"</f>
        <v>putexcel set "$provincias_significativas\malos\output_malos_bajo_niv_educ_simulacion_1.xlsx", sheet("Huamanga") modify</v>
      </c>
      <c r="D106" s="23">
        <v>77</v>
      </c>
      <c r="E106" t="str">
        <f>BUSCARV(D106;[1]NOTAS!$A$2:$B$92;2;0)</f>
        <v>Huanta</v>
      </c>
      <c r="F106" t="str">
        <f t="shared" ref="F106" si="116">"putexcel set "&amp;""""&amp;"$provincias_significativas\"&amp;E$5&amp;"\output_"&amp;E$5&amp;"_"&amp;E$3&amp;"_"&amp;E$4&amp;".xlsx"&amp;""""&amp;", sheet("&amp;""""&amp;E106&amp;""""&amp;") modify"</f>
        <v>putexcel set "$provincias_significativas\malos\output_malos_bajo_niv_educ_simulacion_3.xlsx", sheet("Huanta") modify</v>
      </c>
      <c r="G106" s="24">
        <v>77</v>
      </c>
      <c r="H106" t="str">
        <f>BUSCARV(G106;[1]NOTAS!$A$2:$B$92;2;0)</f>
        <v>Huanta</v>
      </c>
      <c r="I106" t="str">
        <f t="shared" ref="I106" si="117">"putexcel set "&amp;""""&amp;"$provincias_significativas\"&amp;H$5&amp;"\output_"&amp;H$5&amp;"_"&amp;H$3&amp;"_"&amp;H$4&amp;".xlsx"&amp;""""&amp;", sheet("&amp;""""&amp;H106&amp;""""&amp;") modify"</f>
        <v>putexcel set "$provincias_significativas\malos\output_malos_bajo_niv_educ_simulacion_4.xlsx", sheet("Huanta") modify</v>
      </c>
    </row>
    <row r="107" spans="1:9">
      <c r="A107" s="22">
        <v>71</v>
      </c>
      <c r="B107" t="str">
        <f>BUSCARV(A107;[1]NOTAS!$A$2:$B$92;2;0)</f>
        <v>Huamanga</v>
      </c>
      <c r="C107" t="str">
        <f>"putexcel J1=picture("&amp;""""&amp;"$provincias_significativas\graficos\"&amp;B$5&amp;"\provincia_"&amp;B107&amp;"_var_"&amp;B$3&amp;"_"&amp;B$2&amp;".png"&amp;""""&amp;")"</f>
        <v>putexcel J1=picture("$provincias_significativas\graficos\malos\provincia_Huamanga_var_bajo_niv_educ_simulacion_1.png")</v>
      </c>
      <c r="D107" s="23">
        <v>77</v>
      </c>
      <c r="E107" t="str">
        <f>BUSCARV(D107;[1]NOTAS!$A$2:$B$92;2;0)</f>
        <v>Huanta</v>
      </c>
      <c r="F107" t="str">
        <f t="shared" ref="F107" si="118">"putexcel J1=picture("&amp;""""&amp;"$provincias_significativas\graficos\"&amp;E$5&amp;"\provincia_"&amp;E107&amp;"_var_"&amp;E$3&amp;"_"&amp;E$2&amp;".png"&amp;""""&amp;")"</f>
        <v>putexcel J1=picture("$provincias_significativas\graficos\malos\provincia_Huanta_var_bajo_niv_educ_simulacion_3.png")</v>
      </c>
      <c r="G107" s="24">
        <v>77</v>
      </c>
      <c r="H107" t="str">
        <f>BUSCARV(G107;[1]NOTAS!$A$2:$B$92;2;0)</f>
        <v>Huanta</v>
      </c>
      <c r="I107" t="str">
        <f t="shared" ref="I107" si="119">"putexcel J1=picture("&amp;""""&amp;"$provincias_significativas\graficos\"&amp;H$5&amp;"\provincia_"&amp;H107&amp;"_var_"&amp;H$3&amp;"_"&amp;H$2&amp;".png"&amp;""""&amp;")"</f>
        <v>putexcel J1=picture("$provincias_significativas\graficos\malos\provincia_Huanta_var_bajo_niv_educ_simulacion_4.png")</v>
      </c>
    </row>
    <row r="108" spans="1:9">
      <c r="A108" s="22">
        <v>71</v>
      </c>
      <c r="B108" t="str">
        <f>BUSCARV(A108;[1]NOTAS!$A$2:$B$92;2;0)</f>
        <v>Huamanga</v>
      </c>
      <c r="C108" t="s">
        <v>108</v>
      </c>
      <c r="D108" s="23">
        <v>77</v>
      </c>
      <c r="E108" t="str">
        <f>BUSCARV(D108;[1]NOTAS!$A$2:$B$92;2;0)</f>
        <v>Huanta</v>
      </c>
      <c r="F108" t="s">
        <v>108</v>
      </c>
      <c r="G108" s="24">
        <v>77</v>
      </c>
      <c r="H108" t="str">
        <f>BUSCARV(G108;[1]NOTAS!$A$2:$B$92;2;0)</f>
        <v>Huanta</v>
      </c>
      <c r="I108" t="s">
        <v>108</v>
      </c>
    </row>
    <row r="109" spans="1:9">
      <c r="A109" s="22">
        <v>77</v>
      </c>
      <c r="B109" t="str">
        <f>BUSCARV(A109;[1]NOTAS!$A$2:$B$92;2;0)</f>
        <v>Huanta</v>
      </c>
      <c r="C109" t="str">
        <f>"if `j'=="&amp;A109&amp;" {"</f>
        <v>if `j'==77 {</v>
      </c>
      <c r="D109" s="23">
        <v>86</v>
      </c>
      <c r="E109" t="str">
        <f>BUSCARV(D109;[1]NOTAS!$A$2:$B$92;2;0)</f>
        <v>Ica</v>
      </c>
      <c r="F109" t="str">
        <f t="shared" ref="F109" si="120">"if `j'=="&amp;D109&amp;" {"</f>
        <v>if `j'==86 {</v>
      </c>
      <c r="G109" s="24">
        <v>86</v>
      </c>
      <c r="H109" t="str">
        <f>BUSCARV(G109;[1]NOTAS!$A$2:$B$92;2;0)</f>
        <v>Ica</v>
      </c>
      <c r="I109" t="str">
        <f t="shared" ref="I109" si="121">"if `j'=="&amp;G109&amp;" {"</f>
        <v>if `j'==86 {</v>
      </c>
    </row>
    <row r="110" spans="1:9">
      <c r="A110" s="22">
        <v>77</v>
      </c>
      <c r="B110" t="str">
        <f>BUSCARV(A110;[1]NOTAS!$A$2:$B$92;2;0)</f>
        <v>Huanta</v>
      </c>
      <c r="C110" t="str">
        <f>"export excel ""$provincias_significativas\"&amp;B$5&amp;"\output_"&amp;B$5&amp;"_"&amp;B$3&amp;"_"&amp;B$4&amp;".xlsx"", firstrow(variables) sheet("&amp;""""&amp;B110&amp;""""&amp;", replace) keepcellfmt"</f>
        <v>export excel "$provincias_significativas\malos\output_malos_bajo_niv_educ_simulacion_1.xlsx", firstrow(variables) sheet("Huanta", replace) keepcellfmt</v>
      </c>
      <c r="D110" s="23">
        <v>86</v>
      </c>
      <c r="E110" t="str">
        <f>BUSCARV(D110;[1]NOTAS!$A$2:$B$92;2;0)</f>
        <v>Ica</v>
      </c>
      <c r="F110" t="str">
        <f t="shared" ref="F110" si="122">"export excel ""$provincias_significativas\"&amp;E$5&amp;"\output_"&amp;E$5&amp;"_"&amp;E$3&amp;"_"&amp;E$4&amp;".xlsx"", firstrow(variables) sheet("&amp;""""&amp;E110&amp;""""&amp;", replace) keepcellfmt"</f>
        <v>export excel "$provincias_significativas\malos\output_malos_bajo_niv_educ_simulacion_3.xlsx", firstrow(variables) sheet("Ica", replace) keepcellfmt</v>
      </c>
      <c r="G110" s="24">
        <v>86</v>
      </c>
      <c r="H110" t="str">
        <f>BUSCARV(G110;[1]NOTAS!$A$2:$B$92;2;0)</f>
        <v>Ica</v>
      </c>
      <c r="I110" t="str">
        <f t="shared" ref="I110" si="123">"export excel ""$provincias_significativas\"&amp;H$5&amp;"\output_"&amp;H$5&amp;"_"&amp;H$3&amp;"_"&amp;H$4&amp;".xlsx"", firstrow(variables) sheet("&amp;""""&amp;H110&amp;""""&amp;", replace) keepcellfmt"</f>
        <v>export excel "$provincias_significativas\malos\output_malos_bajo_niv_educ_simulacion_4.xlsx", firstrow(variables) sheet("Ica", replace) keepcellfmt</v>
      </c>
    </row>
    <row r="111" spans="1:9">
      <c r="A111" s="22">
        <v>77</v>
      </c>
      <c r="B111" t="str">
        <f>BUSCARV(A111;[1]NOTAS!$A$2:$B$92;2;0)</f>
        <v>Huanta</v>
      </c>
      <c r="C111" t="s">
        <v>105</v>
      </c>
      <c r="D111" s="23">
        <v>86</v>
      </c>
      <c r="E111" t="str">
        <f>BUSCARV(D111;[1]NOTAS!$A$2:$B$92;2;0)</f>
        <v>Ica</v>
      </c>
      <c r="F111" t="s">
        <v>105</v>
      </c>
      <c r="G111" s="24">
        <v>86</v>
      </c>
      <c r="H111" t="str">
        <f>BUSCARV(G111;[1]NOTAS!$A$2:$B$92;2;0)</f>
        <v>Ica</v>
      </c>
      <c r="I111" t="s">
        <v>105</v>
      </c>
    </row>
    <row r="112" spans="1:9">
      <c r="A112" s="22">
        <v>77</v>
      </c>
      <c r="B112" t="str">
        <f>BUSCARV(A112;[1]NOTAS!$A$2:$B$92;2;0)</f>
        <v>Huanta</v>
      </c>
      <c r="C112" t="s">
        <v>106</v>
      </c>
      <c r="D112" s="23">
        <v>86</v>
      </c>
      <c r="E112" t="str">
        <f>BUSCARV(D112;[1]NOTAS!$A$2:$B$92;2;0)</f>
        <v>Ica</v>
      </c>
      <c r="F112" t="s">
        <v>106</v>
      </c>
      <c r="G112" s="24">
        <v>86</v>
      </c>
      <c r="H112" t="str">
        <f>BUSCARV(G112;[1]NOTAS!$A$2:$B$92;2;0)</f>
        <v>Ica</v>
      </c>
      <c r="I112" t="s">
        <v>106</v>
      </c>
    </row>
    <row r="113" spans="1:9">
      <c r="A113" s="22">
        <v>77</v>
      </c>
      <c r="B113" t="str">
        <f>BUSCARV(A113;[1]NOTAS!$A$2:$B$92;2;0)</f>
        <v>Huanta</v>
      </c>
      <c r="C113" t="str">
        <f>"nogrid labsize(*0.6)) xline(37, lcolor(ltblue) ) ylabel(,nogrid) ytitle(""Pobreza Estandarizada"", size(*0.7)) title("&amp;""""&amp;"Pobreza de la Provincia "&amp;B113&amp;""&amp;""""&amp;",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  <c r="D113" s="23">
        <v>86</v>
      </c>
      <c r="E113" t="str">
        <f>BUSCARV(D113;[1]NOTAS!$A$2:$B$92;2;0)</f>
        <v>Ica</v>
      </c>
      <c r="F113" t="str">
        <f t="shared" ref="F113" si="124">"nogrid labsize(*0.6)) xline(37, lcolor(ltblue) ) ylabel(,nogrid) ytitle(""Pobreza Estandarizada"", size(*0.7)) title("&amp;""""&amp;"Pobreza de la Provincia "&amp;E113&amp;""&amp;""""&amp;",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  <c r="G113" s="24">
        <v>86</v>
      </c>
      <c r="H113" t="str">
        <f>BUSCARV(G113;[1]NOTAS!$A$2:$B$92;2;0)</f>
        <v>Ica</v>
      </c>
      <c r="I113" t="str">
        <f t="shared" ref="I113" si="125">"nogrid labsize(*0.6)) xline(37, lcolor(ltblue) ) ylabel(,nogrid) ytitle(""Pobreza Estandarizada"", size(*0.7)) title("&amp;""""&amp;"Pobreza de la Provincia "&amp;H113&amp;""&amp;""""&amp;",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</row>
    <row r="114" spans="1:9">
      <c r="A114" s="22">
        <v>77</v>
      </c>
      <c r="B114" t="str">
        <f>BUSCARV(A114;[1]NOTAS!$A$2:$B$92;2;0)</f>
        <v>Huanta</v>
      </c>
      <c r="C114" t="str">
        <f>"graph export "&amp;""""&amp;"$provincias_significativas\graficos\"&amp;B$5&amp;"\provincia_"&amp;B114&amp;"_var_"&amp;B$3&amp;"_"&amp;B$4&amp;".png"&amp;""""&amp;", as (png) replace"</f>
        <v>graph export "$provincias_significativas\graficos\malos\provincia_Huanta_var_bajo_niv_educ_simulacion_1.png", as (png) replace</v>
      </c>
      <c r="D114" s="23">
        <v>86</v>
      </c>
      <c r="E114" t="str">
        <f>BUSCARV(D114;[1]NOTAS!$A$2:$B$92;2;0)</f>
        <v>Ica</v>
      </c>
      <c r="F114" t="str">
        <f t="shared" ref="F114" si="126">"graph export "&amp;""""&amp;"$provincias_significativas\graficos\"&amp;E$5&amp;"\provincia_"&amp;E114&amp;"_var_"&amp;E$3&amp;"_"&amp;E$4&amp;".png"&amp;""""&amp;", as (png) replace"</f>
        <v>graph export "$provincias_significativas\graficos\malos\provincia_Ica_var_bajo_niv_educ_simulacion_3.png", as (png) replace</v>
      </c>
      <c r="G114" s="24">
        <v>86</v>
      </c>
      <c r="H114" t="str">
        <f>BUSCARV(G114;[1]NOTAS!$A$2:$B$92;2;0)</f>
        <v>Ica</v>
      </c>
      <c r="I114" t="str">
        <f t="shared" ref="I114" si="127">"graph export "&amp;""""&amp;"$provincias_significativas\graficos\"&amp;H$5&amp;"\provincia_"&amp;H114&amp;"_var_"&amp;H$3&amp;"_"&amp;H$4&amp;".png"&amp;""""&amp;", as (png) replace"</f>
        <v>graph export "$provincias_significativas\graficos\malos\provincia_Ica_var_bajo_niv_educ_simulacion_4.png", as (png) replace</v>
      </c>
    </row>
    <row r="115" spans="1:9">
      <c r="A115" s="22">
        <v>77</v>
      </c>
      <c r="B115" t="str">
        <f>BUSCARV(A115;[1]NOTAS!$A$2:$B$92;2;0)</f>
        <v>Huanta</v>
      </c>
      <c r="C115" t="str">
        <f>"putexcel set "&amp;""""&amp;"$provincias_significativas\"&amp;B$5&amp;"\output_"&amp;B$5&amp;"_"&amp;B$3&amp;"_"&amp;B$4&amp;".xlsx"&amp;""""&amp;", sheet("&amp;""""&amp;B115&amp;""""&amp;") modify"</f>
        <v>putexcel set "$provincias_significativas\malos\output_malos_bajo_niv_educ_simulacion_1.xlsx", sheet("Huanta") modify</v>
      </c>
      <c r="D115" s="23">
        <v>86</v>
      </c>
      <c r="E115" t="str">
        <f>BUSCARV(D115;[1]NOTAS!$A$2:$B$92;2;0)</f>
        <v>Ica</v>
      </c>
      <c r="F115" t="str">
        <f t="shared" ref="F115" si="128">"putexcel set "&amp;""""&amp;"$provincias_significativas\"&amp;E$5&amp;"\output_"&amp;E$5&amp;"_"&amp;E$3&amp;"_"&amp;E$4&amp;".xlsx"&amp;""""&amp;", sheet("&amp;""""&amp;E115&amp;""""&amp;") modify"</f>
        <v>putexcel set "$provincias_significativas\malos\output_malos_bajo_niv_educ_simulacion_3.xlsx", sheet("Ica") modify</v>
      </c>
      <c r="G115" s="24">
        <v>86</v>
      </c>
      <c r="H115" t="str">
        <f>BUSCARV(G115;[1]NOTAS!$A$2:$B$92;2;0)</f>
        <v>Ica</v>
      </c>
      <c r="I115" t="str">
        <f t="shared" ref="I115" si="129">"putexcel set "&amp;""""&amp;"$provincias_significativas\"&amp;H$5&amp;"\output_"&amp;H$5&amp;"_"&amp;H$3&amp;"_"&amp;H$4&amp;".xlsx"&amp;""""&amp;", sheet("&amp;""""&amp;H115&amp;""""&amp;") modify"</f>
        <v>putexcel set "$provincias_significativas\malos\output_malos_bajo_niv_educ_simulacion_4.xlsx", sheet("Ica") modify</v>
      </c>
    </row>
    <row r="116" spans="1:9">
      <c r="A116" s="22">
        <v>77</v>
      </c>
      <c r="B116" t="str">
        <f>BUSCARV(A116;[1]NOTAS!$A$2:$B$92;2;0)</f>
        <v>Huanta</v>
      </c>
      <c r="C116" t="str">
        <f>"putexcel J1=picture("&amp;""""&amp;"$provincias_significativas\graficos\"&amp;B$5&amp;"\provincia_"&amp;B116&amp;"_var_"&amp;B$3&amp;"_"&amp;B$2&amp;".png"&amp;""""&amp;")"</f>
        <v>putexcel J1=picture("$provincias_significativas\graficos\malos\provincia_Huanta_var_bajo_niv_educ_simulacion_1.png")</v>
      </c>
      <c r="D116" s="23">
        <v>86</v>
      </c>
      <c r="E116" t="str">
        <f>BUSCARV(D116;[1]NOTAS!$A$2:$B$92;2;0)</f>
        <v>Ica</v>
      </c>
      <c r="F116" t="str">
        <f t="shared" ref="F116" si="130">"putexcel J1=picture("&amp;""""&amp;"$provincias_significativas\graficos\"&amp;E$5&amp;"\provincia_"&amp;E116&amp;"_var_"&amp;E$3&amp;"_"&amp;E$2&amp;".png"&amp;""""&amp;")"</f>
        <v>putexcel J1=picture("$provincias_significativas\graficos\malos\provincia_Ica_var_bajo_niv_educ_simulacion_3.png")</v>
      </c>
      <c r="G116" s="24">
        <v>86</v>
      </c>
      <c r="H116" t="str">
        <f>BUSCARV(G116;[1]NOTAS!$A$2:$B$92;2;0)</f>
        <v>Ica</v>
      </c>
      <c r="I116" t="str">
        <f t="shared" ref="I116" si="131">"putexcel J1=picture("&amp;""""&amp;"$provincias_significativas\graficos\"&amp;H$5&amp;"\provincia_"&amp;H116&amp;"_var_"&amp;H$3&amp;"_"&amp;H$2&amp;".png"&amp;""""&amp;")"</f>
        <v>putexcel J1=picture("$provincias_significativas\graficos\malos\provincia_Ica_var_bajo_niv_educ_simulacion_4.png")</v>
      </c>
    </row>
    <row r="117" spans="1:9">
      <c r="A117" s="22">
        <v>77</v>
      </c>
      <c r="B117" t="str">
        <f>BUSCARV(A117;[1]NOTAS!$A$2:$B$92;2;0)</f>
        <v>Huanta</v>
      </c>
      <c r="C117" t="s">
        <v>108</v>
      </c>
      <c r="D117" s="23">
        <v>86</v>
      </c>
      <c r="E117" t="str">
        <f>BUSCARV(D117;[1]NOTAS!$A$2:$B$92;2;0)</f>
        <v>Ica</v>
      </c>
      <c r="F117" t="s">
        <v>108</v>
      </c>
      <c r="G117" s="24">
        <v>86</v>
      </c>
      <c r="H117" t="str">
        <f>BUSCARV(G117;[1]NOTAS!$A$2:$B$92;2;0)</f>
        <v>Ica</v>
      </c>
      <c r="I117" t="s">
        <v>108</v>
      </c>
    </row>
    <row r="118" spans="1:9">
      <c r="A118" s="22">
        <v>86</v>
      </c>
      <c r="B118" t="str">
        <f>BUSCARV(A118;[1]NOTAS!$A$2:$B$92;2;0)</f>
        <v>Ica</v>
      </c>
      <c r="C118" t="str">
        <f>"if `j'=="&amp;A118&amp;" {"</f>
        <v>if `j'==86 {</v>
      </c>
      <c r="D118" s="23">
        <v>87</v>
      </c>
      <c r="E118" t="str">
        <f>BUSCARV(D118;[1]NOTAS!$A$2:$B$92;2;0)</f>
        <v>Ilo</v>
      </c>
      <c r="F118" t="str">
        <f t="shared" ref="F118" si="132">"if `j'=="&amp;D118&amp;" {"</f>
        <v>if `j'==87 {</v>
      </c>
      <c r="G118" s="24">
        <v>87</v>
      </c>
      <c r="H118" t="str">
        <f>BUSCARV(G118;[1]NOTAS!$A$2:$B$92;2;0)</f>
        <v>Ilo</v>
      </c>
      <c r="I118" t="str">
        <f t="shared" ref="I118" si="133">"if `j'=="&amp;G118&amp;" {"</f>
        <v>if `j'==87 {</v>
      </c>
    </row>
    <row r="119" spans="1:9">
      <c r="A119" s="22">
        <v>86</v>
      </c>
      <c r="B119" t="str">
        <f>BUSCARV(A119;[1]NOTAS!$A$2:$B$92;2;0)</f>
        <v>Ica</v>
      </c>
      <c r="C119" t="str">
        <f>"export excel ""$provincias_significativas\"&amp;B$5&amp;"\output_"&amp;B$5&amp;"_"&amp;B$3&amp;"_"&amp;B$4&amp;".xlsx"", firstrow(variables) sheet("&amp;""""&amp;B119&amp;""""&amp;", replace) keepcellfmt"</f>
        <v>export excel "$provincias_significativas\malos\output_malos_bajo_niv_educ_simulacion_1.xlsx", firstrow(variables) sheet("Ica", replace) keepcellfmt</v>
      </c>
      <c r="D119" s="23">
        <v>87</v>
      </c>
      <c r="E119" t="str">
        <f>BUSCARV(D119;[1]NOTAS!$A$2:$B$92;2;0)</f>
        <v>Ilo</v>
      </c>
      <c r="F119" t="str">
        <f t="shared" ref="F119" si="134">"export excel ""$provincias_significativas\"&amp;E$5&amp;"\output_"&amp;E$5&amp;"_"&amp;E$3&amp;"_"&amp;E$4&amp;".xlsx"", firstrow(variables) sheet("&amp;""""&amp;E119&amp;""""&amp;", replace) keepcellfmt"</f>
        <v>export excel "$provincias_significativas\malos\output_malos_bajo_niv_educ_simulacion_3.xlsx", firstrow(variables) sheet("Ilo", replace) keepcellfmt</v>
      </c>
      <c r="G119" s="24">
        <v>87</v>
      </c>
      <c r="H119" t="str">
        <f>BUSCARV(G119;[1]NOTAS!$A$2:$B$92;2;0)</f>
        <v>Ilo</v>
      </c>
      <c r="I119" t="str">
        <f t="shared" ref="I119" si="135">"export excel ""$provincias_significativas\"&amp;H$5&amp;"\output_"&amp;H$5&amp;"_"&amp;H$3&amp;"_"&amp;H$4&amp;".xlsx"", firstrow(variables) sheet("&amp;""""&amp;H119&amp;""""&amp;", replace) keepcellfmt"</f>
        <v>export excel "$provincias_significativas\malos\output_malos_bajo_niv_educ_simulacion_4.xlsx", firstrow(variables) sheet("Ilo", replace) keepcellfmt</v>
      </c>
    </row>
    <row r="120" spans="1:9">
      <c r="A120" s="22">
        <v>86</v>
      </c>
      <c r="B120" t="str">
        <f>BUSCARV(A120;[1]NOTAS!$A$2:$B$92;2;0)</f>
        <v>Ica</v>
      </c>
      <c r="C120" t="s">
        <v>105</v>
      </c>
      <c r="D120" s="23">
        <v>87</v>
      </c>
      <c r="E120" t="str">
        <f>BUSCARV(D120;[1]NOTAS!$A$2:$B$92;2;0)</f>
        <v>Ilo</v>
      </c>
      <c r="F120" t="s">
        <v>105</v>
      </c>
      <c r="G120" s="24">
        <v>87</v>
      </c>
      <c r="H120" t="str">
        <f>BUSCARV(G120;[1]NOTAS!$A$2:$B$92;2;0)</f>
        <v>Ilo</v>
      </c>
      <c r="I120" t="s">
        <v>105</v>
      </c>
    </row>
    <row r="121" spans="1:9">
      <c r="A121" s="22">
        <v>86</v>
      </c>
      <c r="B121" t="str">
        <f>BUSCARV(A121;[1]NOTAS!$A$2:$B$92;2;0)</f>
        <v>Ica</v>
      </c>
      <c r="C121" t="s">
        <v>106</v>
      </c>
      <c r="D121" s="23">
        <v>87</v>
      </c>
      <c r="E121" t="str">
        <f>BUSCARV(D121;[1]NOTAS!$A$2:$B$92;2;0)</f>
        <v>Ilo</v>
      </c>
      <c r="F121" t="s">
        <v>106</v>
      </c>
      <c r="G121" s="24">
        <v>87</v>
      </c>
      <c r="H121" t="str">
        <f>BUSCARV(G121;[1]NOTAS!$A$2:$B$92;2;0)</f>
        <v>Ilo</v>
      </c>
      <c r="I121" t="s">
        <v>106</v>
      </c>
    </row>
    <row r="122" spans="1:9">
      <c r="A122" s="22">
        <v>86</v>
      </c>
      <c r="B122" t="str">
        <f>BUSCARV(A122;[1]NOTAS!$A$2:$B$92;2;0)</f>
        <v>Ica</v>
      </c>
      <c r="C122" t="str">
        <f>"nogrid labsize(*0.6)) xline(37, lcolor(ltblue) ) ylabel(,nogrid) ytitle(""Pobreza Estandarizada"", size(*0.7)) title("&amp;""""&amp;"Pobreza de la Provincia "&amp;B122&amp;""&amp;""""&amp;",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  <c r="D122" s="23">
        <v>87</v>
      </c>
      <c r="E122" t="str">
        <f>BUSCARV(D122;[1]NOTAS!$A$2:$B$92;2;0)</f>
        <v>Ilo</v>
      </c>
      <c r="F122" t="str">
        <f t="shared" ref="F122" si="136">"nogrid labsize(*0.6)) xline(37, lcolor(ltblue) ) ylabel(,nogrid) ytitle(""Pobreza Estandarizada"", size(*0.7)) title("&amp;""""&amp;"Pobreza de la Provincia "&amp;E122&amp;""&amp;""""&amp;",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  <c r="G122" s="24">
        <v>87</v>
      </c>
      <c r="H122" t="str">
        <f>BUSCARV(G122;[1]NOTAS!$A$2:$B$92;2;0)</f>
        <v>Ilo</v>
      </c>
      <c r="I122" t="str">
        <f t="shared" ref="I122" si="137">"nogrid labsize(*0.6)) xline(37, lcolor(ltblue) ) ylabel(,nogrid) ytitle(""Pobreza Estandarizada"", size(*0.7)) title("&amp;""""&amp;"Pobreza de la Provincia "&amp;H122&amp;""&amp;""""&amp;",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</row>
    <row r="123" spans="1:9">
      <c r="A123" s="22">
        <v>86</v>
      </c>
      <c r="B123" t="str">
        <f>BUSCARV(A123;[1]NOTAS!$A$2:$B$92;2;0)</f>
        <v>Ica</v>
      </c>
      <c r="C123" t="str">
        <f>"graph export "&amp;""""&amp;"$provincias_significativas\graficos\"&amp;B$5&amp;"\provincia_"&amp;B123&amp;"_var_"&amp;B$3&amp;"_"&amp;B$4&amp;".png"&amp;""""&amp;", as (png) replace"</f>
        <v>graph export "$provincias_significativas\graficos\malos\provincia_Ica_var_bajo_niv_educ_simulacion_1.png", as (png) replace</v>
      </c>
      <c r="D123" s="23">
        <v>87</v>
      </c>
      <c r="E123" t="str">
        <f>BUSCARV(D123;[1]NOTAS!$A$2:$B$92;2;0)</f>
        <v>Ilo</v>
      </c>
      <c r="F123" t="str">
        <f t="shared" ref="F123" si="138">"graph export "&amp;""""&amp;"$provincias_significativas\graficos\"&amp;E$5&amp;"\provincia_"&amp;E123&amp;"_var_"&amp;E$3&amp;"_"&amp;E$4&amp;".png"&amp;""""&amp;", as (png) replace"</f>
        <v>graph export "$provincias_significativas\graficos\malos\provincia_Ilo_var_bajo_niv_educ_simulacion_3.png", as (png) replace</v>
      </c>
      <c r="G123" s="24">
        <v>87</v>
      </c>
      <c r="H123" t="str">
        <f>BUSCARV(G123;[1]NOTAS!$A$2:$B$92;2;0)</f>
        <v>Ilo</v>
      </c>
      <c r="I123" t="str">
        <f t="shared" ref="I123" si="139">"graph export "&amp;""""&amp;"$provincias_significativas\graficos\"&amp;H$5&amp;"\provincia_"&amp;H123&amp;"_var_"&amp;H$3&amp;"_"&amp;H$4&amp;".png"&amp;""""&amp;", as (png) replace"</f>
        <v>graph export "$provincias_significativas\graficos\malos\provincia_Ilo_var_bajo_niv_educ_simulacion_4.png", as (png) replace</v>
      </c>
    </row>
    <row r="124" spans="1:9">
      <c r="A124" s="22">
        <v>86</v>
      </c>
      <c r="B124" t="str">
        <f>BUSCARV(A124;[1]NOTAS!$A$2:$B$92;2;0)</f>
        <v>Ica</v>
      </c>
      <c r="C124" t="str">
        <f>"putexcel set "&amp;""""&amp;"$provincias_significativas\"&amp;B$5&amp;"\output_"&amp;B$5&amp;"_"&amp;B$3&amp;"_"&amp;B$4&amp;".xlsx"&amp;""""&amp;", sheet("&amp;""""&amp;B124&amp;""""&amp;") modify"</f>
        <v>putexcel set "$provincias_significativas\malos\output_malos_bajo_niv_educ_simulacion_1.xlsx", sheet("Ica") modify</v>
      </c>
      <c r="D124" s="23">
        <v>87</v>
      </c>
      <c r="E124" t="str">
        <f>BUSCARV(D124;[1]NOTAS!$A$2:$B$92;2;0)</f>
        <v>Ilo</v>
      </c>
      <c r="F124" t="str">
        <f t="shared" ref="F124" si="140">"putexcel set "&amp;""""&amp;"$provincias_significativas\"&amp;E$5&amp;"\output_"&amp;E$5&amp;"_"&amp;E$3&amp;"_"&amp;E$4&amp;".xlsx"&amp;""""&amp;", sheet("&amp;""""&amp;E124&amp;""""&amp;") modify"</f>
        <v>putexcel set "$provincias_significativas\malos\output_malos_bajo_niv_educ_simulacion_3.xlsx", sheet("Ilo") modify</v>
      </c>
      <c r="G124" s="24">
        <v>87</v>
      </c>
      <c r="H124" t="str">
        <f>BUSCARV(G124;[1]NOTAS!$A$2:$B$92;2;0)</f>
        <v>Ilo</v>
      </c>
      <c r="I124" t="str">
        <f t="shared" ref="I124" si="141">"putexcel set "&amp;""""&amp;"$provincias_significativas\"&amp;H$5&amp;"\output_"&amp;H$5&amp;"_"&amp;H$3&amp;"_"&amp;H$4&amp;".xlsx"&amp;""""&amp;", sheet("&amp;""""&amp;H124&amp;""""&amp;") modify"</f>
        <v>putexcel set "$provincias_significativas\malos\output_malos_bajo_niv_educ_simulacion_4.xlsx", sheet("Ilo") modify</v>
      </c>
    </row>
    <row r="125" spans="1:9">
      <c r="A125" s="22">
        <v>86</v>
      </c>
      <c r="B125" t="str">
        <f>BUSCARV(A125;[1]NOTAS!$A$2:$B$92;2;0)</f>
        <v>Ica</v>
      </c>
      <c r="C125" t="str">
        <f>"putexcel J1=picture("&amp;""""&amp;"$provincias_significativas\graficos\"&amp;B$5&amp;"\provincia_"&amp;B125&amp;"_var_"&amp;B$3&amp;"_"&amp;B$2&amp;".png"&amp;""""&amp;")"</f>
        <v>putexcel J1=picture("$provincias_significativas\graficos\malos\provincia_Ica_var_bajo_niv_educ_simulacion_1.png")</v>
      </c>
      <c r="D125" s="23">
        <v>87</v>
      </c>
      <c r="E125" t="str">
        <f>BUSCARV(D125;[1]NOTAS!$A$2:$B$92;2;0)</f>
        <v>Ilo</v>
      </c>
      <c r="F125" t="str">
        <f t="shared" ref="F125" si="142">"putexcel J1=picture("&amp;""""&amp;"$provincias_significativas\graficos\"&amp;E$5&amp;"\provincia_"&amp;E125&amp;"_var_"&amp;E$3&amp;"_"&amp;E$2&amp;".png"&amp;""""&amp;")"</f>
        <v>putexcel J1=picture("$provincias_significativas\graficos\malos\provincia_Ilo_var_bajo_niv_educ_simulacion_3.png")</v>
      </c>
      <c r="G125" s="24">
        <v>87</v>
      </c>
      <c r="H125" t="str">
        <f>BUSCARV(G125;[1]NOTAS!$A$2:$B$92;2;0)</f>
        <v>Ilo</v>
      </c>
      <c r="I125" t="str">
        <f t="shared" ref="I125" si="143">"putexcel J1=picture("&amp;""""&amp;"$provincias_significativas\graficos\"&amp;H$5&amp;"\provincia_"&amp;H125&amp;"_var_"&amp;H$3&amp;"_"&amp;H$2&amp;".png"&amp;""""&amp;")"</f>
        <v>putexcel J1=picture("$provincias_significativas\graficos\malos\provincia_Ilo_var_bajo_niv_educ_simulacion_4.png")</v>
      </c>
    </row>
    <row r="126" spans="1:9">
      <c r="A126" s="22">
        <v>86</v>
      </c>
      <c r="B126" t="str">
        <f>BUSCARV(A126;[1]NOTAS!$A$2:$B$92;2;0)</f>
        <v>Ica</v>
      </c>
      <c r="C126" t="s">
        <v>108</v>
      </c>
      <c r="D126" s="23">
        <v>87</v>
      </c>
      <c r="E126" t="str">
        <f>BUSCARV(D126;[1]NOTAS!$A$2:$B$92;2;0)</f>
        <v>Ilo</v>
      </c>
      <c r="F126" t="s">
        <v>108</v>
      </c>
      <c r="G126" s="24">
        <v>87</v>
      </c>
      <c r="H126" t="str">
        <f>BUSCARV(G126;[1]NOTAS!$A$2:$B$92;2;0)</f>
        <v>Ilo</v>
      </c>
      <c r="I126" t="s">
        <v>108</v>
      </c>
    </row>
    <row r="127" spans="1:9">
      <c r="A127" s="22">
        <v>87</v>
      </c>
      <c r="B127" t="str">
        <f>BUSCARV(A127;[1]NOTAS!$A$2:$B$92;2;0)</f>
        <v>Ilo</v>
      </c>
      <c r="C127" t="str">
        <f>"if `j'=="&amp;A127&amp;" {"</f>
        <v>if `j'==87 {</v>
      </c>
      <c r="D127" s="23">
        <v>88</v>
      </c>
      <c r="E127" t="str">
        <f>BUSCARV(D127;[1]NOTAS!$A$2:$B$92;2;0)</f>
        <v>Islay</v>
      </c>
      <c r="F127" t="str">
        <f t="shared" ref="F127" si="144">"if `j'=="&amp;D127&amp;" {"</f>
        <v>if `j'==88 {</v>
      </c>
      <c r="G127" s="24">
        <v>88</v>
      </c>
      <c r="H127" t="str">
        <f>BUSCARV(G127;[1]NOTAS!$A$2:$B$92;2;0)</f>
        <v>Islay</v>
      </c>
      <c r="I127" t="str">
        <f t="shared" ref="I127" si="145">"if `j'=="&amp;G127&amp;" {"</f>
        <v>if `j'==88 {</v>
      </c>
    </row>
    <row r="128" spans="1:9">
      <c r="A128" s="22">
        <v>87</v>
      </c>
      <c r="B128" t="str">
        <f>BUSCARV(A128;[1]NOTAS!$A$2:$B$92;2;0)</f>
        <v>Ilo</v>
      </c>
      <c r="C128" t="str">
        <f>"export excel ""$provincias_significativas\"&amp;B$5&amp;"\output_"&amp;B$5&amp;"_"&amp;B$3&amp;"_"&amp;B$4&amp;".xlsx"", firstrow(variables) sheet("&amp;""""&amp;B128&amp;""""&amp;", replace) keepcellfmt"</f>
        <v>export excel "$provincias_significativas\malos\output_malos_bajo_niv_educ_simulacion_1.xlsx", firstrow(variables) sheet("Ilo", replace) keepcellfmt</v>
      </c>
      <c r="D128" s="23">
        <v>88</v>
      </c>
      <c r="E128" t="str">
        <f>BUSCARV(D128;[1]NOTAS!$A$2:$B$92;2;0)</f>
        <v>Islay</v>
      </c>
      <c r="F128" t="str">
        <f t="shared" ref="F128" si="146">"export excel ""$provincias_significativas\"&amp;E$5&amp;"\output_"&amp;E$5&amp;"_"&amp;E$3&amp;"_"&amp;E$4&amp;".xlsx"", firstrow(variables) sheet("&amp;""""&amp;E128&amp;""""&amp;", replace) keepcellfmt"</f>
        <v>export excel "$provincias_significativas\malos\output_malos_bajo_niv_educ_simulacion_3.xlsx", firstrow(variables) sheet("Islay", replace) keepcellfmt</v>
      </c>
      <c r="G128" s="24">
        <v>88</v>
      </c>
      <c r="H128" t="str">
        <f>BUSCARV(G128;[1]NOTAS!$A$2:$B$92;2;0)</f>
        <v>Islay</v>
      </c>
      <c r="I128" t="str">
        <f t="shared" ref="I128" si="147">"export excel ""$provincias_significativas\"&amp;H$5&amp;"\output_"&amp;H$5&amp;"_"&amp;H$3&amp;"_"&amp;H$4&amp;".xlsx"", firstrow(variables) sheet("&amp;""""&amp;H128&amp;""""&amp;", replace) keepcellfmt"</f>
        <v>export excel "$provincias_significativas\malos\output_malos_bajo_niv_educ_simulacion_4.xlsx", firstrow(variables) sheet("Islay", replace) keepcellfmt</v>
      </c>
    </row>
    <row r="129" spans="1:9">
      <c r="A129" s="22">
        <v>87</v>
      </c>
      <c r="B129" t="str">
        <f>BUSCARV(A129;[1]NOTAS!$A$2:$B$92;2;0)</f>
        <v>Ilo</v>
      </c>
      <c r="C129" t="s">
        <v>105</v>
      </c>
      <c r="D129" s="23">
        <v>88</v>
      </c>
      <c r="E129" t="str">
        <f>BUSCARV(D129;[1]NOTAS!$A$2:$B$92;2;0)</f>
        <v>Islay</v>
      </c>
      <c r="F129" t="s">
        <v>105</v>
      </c>
      <c r="G129" s="24">
        <v>88</v>
      </c>
      <c r="H129" t="str">
        <f>BUSCARV(G129;[1]NOTAS!$A$2:$B$92;2;0)</f>
        <v>Islay</v>
      </c>
      <c r="I129" t="s">
        <v>105</v>
      </c>
    </row>
    <row r="130" spans="1:9">
      <c r="A130" s="22">
        <v>87</v>
      </c>
      <c r="B130" t="str">
        <f>BUSCARV(A130;[1]NOTAS!$A$2:$B$92;2;0)</f>
        <v>Ilo</v>
      </c>
      <c r="C130" t="s">
        <v>106</v>
      </c>
      <c r="D130" s="23">
        <v>88</v>
      </c>
      <c r="E130" t="str">
        <f>BUSCARV(D130;[1]NOTAS!$A$2:$B$92;2;0)</f>
        <v>Islay</v>
      </c>
      <c r="F130" t="s">
        <v>106</v>
      </c>
      <c r="G130" s="24">
        <v>88</v>
      </c>
      <c r="H130" t="str">
        <f>BUSCARV(G130;[1]NOTAS!$A$2:$B$92;2;0)</f>
        <v>Islay</v>
      </c>
      <c r="I130" t="s">
        <v>106</v>
      </c>
    </row>
    <row r="131" spans="1:9">
      <c r="A131" s="22">
        <v>87</v>
      </c>
      <c r="B131" t="str">
        <f>BUSCARV(A131;[1]NOTAS!$A$2:$B$92;2;0)</f>
        <v>Ilo</v>
      </c>
      <c r="C131" t="str">
        <f>"nogrid labsize(*0.6)) xline(37, lcolor(ltblue) ) ylabel(,nogrid) ytitle(""Pobreza Estandarizada"", size(*0.7)) title("&amp;""""&amp;"Pobreza de la Provincia "&amp;B131&amp;""&amp;""""&amp;",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  <c r="D131" s="23">
        <v>88</v>
      </c>
      <c r="E131" t="str">
        <f>BUSCARV(D131;[1]NOTAS!$A$2:$B$92;2;0)</f>
        <v>Islay</v>
      </c>
      <c r="F131" t="str">
        <f t="shared" ref="F131" si="148">"nogrid labsize(*0.6)) xline(37, lcolor(ltblue) ) ylabel(,nogrid) ytitle(""Pobreza Estandarizada"", size(*0.7)) title("&amp;""""&amp;"Pobreza de la Provincia "&amp;E131&amp;""&amp;""""&amp;",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Islay", size(10pt)) graphregion(color(white)) legend(label(1 "Observado") label(2 "SCM") label(3 "SCM Spillover"))</v>
      </c>
      <c r="G131" s="24">
        <v>88</v>
      </c>
      <c r="H131" t="str">
        <f>BUSCARV(G131;[1]NOTAS!$A$2:$B$92;2;0)</f>
        <v>Islay</v>
      </c>
      <c r="I131" t="str">
        <f t="shared" ref="I131" si="149">"nogrid labsize(*0.6)) xline(37, lcolor(ltblue) ) ylabel(,nogrid) ytitle(""Pobreza Estandarizada"", size(*0.7)) title("&amp;""""&amp;"Pobreza de la Provincia "&amp;H131&amp;""&amp;""""&amp;",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Islay", size(10pt)) graphregion(color(white)) legend(label(1 "Observado") label(2 "SCM") label(3 "SCM Spillover"))</v>
      </c>
    </row>
    <row r="132" spans="1:9">
      <c r="A132" s="22">
        <v>87</v>
      </c>
      <c r="B132" t="str">
        <f>BUSCARV(A132;[1]NOTAS!$A$2:$B$92;2;0)</f>
        <v>Ilo</v>
      </c>
      <c r="C132" t="str">
        <f>"graph export "&amp;""""&amp;"$provincias_significativas\graficos\"&amp;B$5&amp;"\provincia_"&amp;B132&amp;"_var_"&amp;B$3&amp;"_"&amp;B$4&amp;".png"&amp;""""&amp;", as (png) replace"</f>
        <v>graph export "$provincias_significativas\graficos\malos\provincia_Ilo_var_bajo_niv_educ_simulacion_1.png", as (png) replace</v>
      </c>
      <c r="D132" s="23">
        <v>88</v>
      </c>
      <c r="E132" t="str">
        <f>BUSCARV(D132;[1]NOTAS!$A$2:$B$92;2;0)</f>
        <v>Islay</v>
      </c>
      <c r="F132" t="str">
        <f t="shared" ref="F132" si="150">"graph export "&amp;""""&amp;"$provincias_significativas\graficos\"&amp;E$5&amp;"\provincia_"&amp;E132&amp;"_var_"&amp;E$3&amp;"_"&amp;E$4&amp;".png"&amp;""""&amp;", as (png) replace"</f>
        <v>graph export "$provincias_significativas\graficos\malos\provincia_Islay_var_bajo_niv_educ_simulacion_3.png", as (png) replace</v>
      </c>
      <c r="G132" s="24">
        <v>88</v>
      </c>
      <c r="H132" t="str">
        <f>BUSCARV(G132;[1]NOTAS!$A$2:$B$92;2;0)</f>
        <v>Islay</v>
      </c>
      <c r="I132" t="str">
        <f t="shared" ref="I132" si="151">"graph export "&amp;""""&amp;"$provincias_significativas\graficos\"&amp;H$5&amp;"\provincia_"&amp;H132&amp;"_var_"&amp;H$3&amp;"_"&amp;H$4&amp;".png"&amp;""""&amp;", as (png) replace"</f>
        <v>graph export "$provincias_significativas\graficos\malos\provincia_Islay_var_bajo_niv_educ_simulacion_4.png", as (png) replace</v>
      </c>
    </row>
    <row r="133" spans="1:9">
      <c r="A133" s="22">
        <v>87</v>
      </c>
      <c r="B133" t="str">
        <f>BUSCARV(A133;[1]NOTAS!$A$2:$B$92;2;0)</f>
        <v>Ilo</v>
      </c>
      <c r="C133" t="str">
        <f>"putexcel set "&amp;""""&amp;"$provincias_significativas\"&amp;B$5&amp;"\output_"&amp;B$5&amp;"_"&amp;B$3&amp;"_"&amp;B$4&amp;".xlsx"&amp;""""&amp;", sheet("&amp;""""&amp;B133&amp;""""&amp;") modify"</f>
        <v>putexcel set "$provincias_significativas\malos\output_malos_bajo_niv_educ_simulacion_1.xlsx", sheet("Ilo") modify</v>
      </c>
      <c r="D133" s="23">
        <v>88</v>
      </c>
      <c r="E133" t="str">
        <f>BUSCARV(D133;[1]NOTAS!$A$2:$B$92;2;0)</f>
        <v>Islay</v>
      </c>
      <c r="F133" t="str">
        <f t="shared" ref="F133" si="152">"putexcel set "&amp;""""&amp;"$provincias_significativas\"&amp;E$5&amp;"\output_"&amp;E$5&amp;"_"&amp;E$3&amp;"_"&amp;E$4&amp;".xlsx"&amp;""""&amp;", sheet("&amp;""""&amp;E133&amp;""""&amp;") modify"</f>
        <v>putexcel set "$provincias_significativas\malos\output_malos_bajo_niv_educ_simulacion_3.xlsx", sheet("Islay") modify</v>
      </c>
      <c r="G133" s="24">
        <v>88</v>
      </c>
      <c r="H133" t="str">
        <f>BUSCARV(G133;[1]NOTAS!$A$2:$B$92;2;0)</f>
        <v>Islay</v>
      </c>
      <c r="I133" t="str">
        <f t="shared" ref="I133" si="153">"putexcel set "&amp;""""&amp;"$provincias_significativas\"&amp;H$5&amp;"\output_"&amp;H$5&amp;"_"&amp;H$3&amp;"_"&amp;H$4&amp;".xlsx"&amp;""""&amp;", sheet("&amp;""""&amp;H133&amp;""""&amp;") modify"</f>
        <v>putexcel set "$provincias_significativas\malos\output_malos_bajo_niv_educ_simulacion_4.xlsx", sheet("Islay") modify</v>
      </c>
    </row>
    <row r="134" spans="1:9">
      <c r="A134" s="22">
        <v>87</v>
      </c>
      <c r="B134" t="str">
        <f>BUSCARV(A134;[1]NOTAS!$A$2:$B$92;2;0)</f>
        <v>Ilo</v>
      </c>
      <c r="C134" t="str">
        <f>"putexcel J1=picture("&amp;""""&amp;"$provincias_significativas\graficos\"&amp;B$5&amp;"\provincia_"&amp;B134&amp;"_var_"&amp;B$3&amp;"_"&amp;B$2&amp;".png"&amp;""""&amp;")"</f>
        <v>putexcel J1=picture("$provincias_significativas\graficos\malos\provincia_Ilo_var_bajo_niv_educ_simulacion_1.png")</v>
      </c>
      <c r="D134" s="23">
        <v>88</v>
      </c>
      <c r="E134" t="str">
        <f>BUSCARV(D134;[1]NOTAS!$A$2:$B$92;2;0)</f>
        <v>Islay</v>
      </c>
      <c r="F134" t="str">
        <f t="shared" ref="F134" si="154">"putexcel J1=picture("&amp;""""&amp;"$provincias_significativas\graficos\"&amp;E$5&amp;"\provincia_"&amp;E134&amp;"_var_"&amp;E$3&amp;"_"&amp;E$2&amp;".png"&amp;""""&amp;")"</f>
        <v>putexcel J1=picture("$provincias_significativas\graficos\malos\provincia_Islay_var_bajo_niv_educ_simulacion_3.png")</v>
      </c>
      <c r="G134" s="24">
        <v>88</v>
      </c>
      <c r="H134" t="str">
        <f>BUSCARV(G134;[1]NOTAS!$A$2:$B$92;2;0)</f>
        <v>Islay</v>
      </c>
      <c r="I134" t="str">
        <f t="shared" ref="I134" si="155">"putexcel J1=picture("&amp;""""&amp;"$provincias_significativas\graficos\"&amp;H$5&amp;"\provincia_"&amp;H134&amp;"_var_"&amp;H$3&amp;"_"&amp;H$2&amp;".png"&amp;""""&amp;")"</f>
        <v>putexcel J1=picture("$provincias_significativas\graficos\malos\provincia_Islay_var_bajo_niv_educ_simulacion_4.png")</v>
      </c>
    </row>
    <row r="135" spans="1:9">
      <c r="A135" s="22">
        <v>87</v>
      </c>
      <c r="B135" t="str">
        <f>BUSCARV(A135;[1]NOTAS!$A$2:$B$92;2;0)</f>
        <v>Ilo</v>
      </c>
      <c r="C135" t="s">
        <v>108</v>
      </c>
      <c r="D135" s="23">
        <v>88</v>
      </c>
      <c r="E135" t="str">
        <f>BUSCARV(D135;[1]NOTAS!$A$2:$B$92;2;0)</f>
        <v>Islay</v>
      </c>
      <c r="F135" t="s">
        <v>108</v>
      </c>
      <c r="G135" s="24">
        <v>88</v>
      </c>
      <c r="H135" t="str">
        <f>BUSCARV(G135;[1]NOTAS!$A$2:$B$92;2;0)</f>
        <v>Islay</v>
      </c>
      <c r="I135" t="s">
        <v>108</v>
      </c>
    </row>
    <row r="136" spans="1:9">
      <c r="A136" s="22">
        <v>89</v>
      </c>
      <c r="B136" t="str">
        <f>BUSCARV(A136;[1]NOTAS!$A$2:$B$92;2;0)</f>
        <v>Jaen</v>
      </c>
      <c r="C136" t="str">
        <f>"if `j'=="&amp;A136&amp;" {"</f>
        <v>if `j'==89 {</v>
      </c>
      <c r="D136" s="23">
        <v>95</v>
      </c>
      <c r="E136" t="str">
        <f>BUSCARV(D136;[1]NOTAS!$A$2:$B$92;2;0)</f>
        <v>Lamas</v>
      </c>
      <c r="F136" t="str">
        <f>"if `j'=="&amp;D136&amp;" {"</f>
        <v>if `j'==95 {</v>
      </c>
      <c r="G136" s="24">
        <v>95</v>
      </c>
      <c r="H136" t="str">
        <f>BUSCARV(G136;[1]NOTAS!$A$2:$B$92;2;0)</f>
        <v>Lamas</v>
      </c>
      <c r="I136" t="str">
        <f>"if `j'=="&amp;G136&amp;" {"</f>
        <v>if `j'==95 {</v>
      </c>
    </row>
    <row r="137" spans="1:9">
      <c r="A137" s="22">
        <v>89</v>
      </c>
      <c r="B137" t="str">
        <f>BUSCARV(A137;[1]NOTAS!$A$2:$B$92;2;0)</f>
        <v>Jaen</v>
      </c>
      <c r="C137" t="str">
        <f>"export excel ""$provincias_significativas\"&amp;B$5&amp;"\output_"&amp;B$5&amp;"_"&amp;B$3&amp;"_"&amp;B$4&amp;".xlsx"", firstrow(variables) sheet("&amp;""""&amp;B137&amp;""""&amp;", replace) keepcellfmt"</f>
        <v>export excel "$provincias_significativas\malos\output_malos_bajo_niv_educ_simulacion_1.xlsx", firstrow(variables) sheet("Jaen", replace) keepcellfmt</v>
      </c>
      <c r="D137" s="23">
        <v>95</v>
      </c>
      <c r="E137" t="str">
        <f>BUSCARV(D137;[1]NOTAS!$A$2:$B$92;2;0)</f>
        <v>Lamas</v>
      </c>
      <c r="F137" t="str">
        <f>"export excel ""$provincias_significativas\"&amp;E$5&amp;"\output_"&amp;E$5&amp;"_"&amp;E$3&amp;"_"&amp;E$4&amp;".xlsx"", firstrow(variables) sheet("&amp;""""&amp;E137&amp;""""&amp;", replace) keepcellfmt"</f>
        <v>export excel "$provincias_significativas\malos\output_malos_bajo_niv_educ_simulacion_3.xlsx", firstrow(variables) sheet("Lamas", replace) keepcellfmt</v>
      </c>
      <c r="G137" s="24">
        <v>95</v>
      </c>
      <c r="H137" t="str">
        <f>BUSCARV(G137;[1]NOTAS!$A$2:$B$92;2;0)</f>
        <v>Lamas</v>
      </c>
      <c r="I137" t="str">
        <f>"export excel ""$provincias_significativas\"&amp;H$5&amp;"\output_"&amp;H$5&amp;"_"&amp;H$3&amp;"_"&amp;H$4&amp;".xlsx"", firstrow(variables) sheet("&amp;""""&amp;H137&amp;""""&amp;", replace) keepcellfmt"</f>
        <v>export excel "$provincias_significativas\malos\output_malos_bajo_niv_educ_simulacion_4.xlsx", firstrow(variables) sheet("Lamas", replace) keepcellfmt</v>
      </c>
    </row>
    <row r="138" spans="1:9">
      <c r="A138" s="22">
        <v>89</v>
      </c>
      <c r="B138" t="str">
        <f>BUSCARV(A138;[1]NOTAS!$A$2:$B$92;2;0)</f>
        <v>Jaen</v>
      </c>
      <c r="C138" t="s">
        <v>105</v>
      </c>
      <c r="D138" s="23">
        <v>95</v>
      </c>
      <c r="E138" t="str">
        <f>BUSCARV(D138;[1]NOTAS!$A$2:$B$92;2;0)</f>
        <v>Lamas</v>
      </c>
      <c r="F138" t="s">
        <v>105</v>
      </c>
      <c r="G138" s="24">
        <v>95</v>
      </c>
      <c r="H138" t="str">
        <f>BUSCARV(G138;[1]NOTAS!$A$2:$B$92;2;0)</f>
        <v>Lamas</v>
      </c>
      <c r="I138" t="s">
        <v>105</v>
      </c>
    </row>
    <row r="139" spans="1:9">
      <c r="A139" s="22">
        <v>89</v>
      </c>
      <c r="B139" t="str">
        <f>BUSCARV(A139;[1]NOTAS!$A$2:$B$92;2;0)</f>
        <v>Jaen</v>
      </c>
      <c r="C139" t="s">
        <v>106</v>
      </c>
      <c r="D139" s="23">
        <v>95</v>
      </c>
      <c r="E139" t="str">
        <f>BUSCARV(D139;[1]NOTAS!$A$2:$B$92;2;0)</f>
        <v>Lamas</v>
      </c>
      <c r="F139" t="s">
        <v>106</v>
      </c>
      <c r="G139" s="24">
        <v>95</v>
      </c>
      <c r="H139" t="str">
        <f>BUSCARV(G139;[1]NOTAS!$A$2:$B$92;2;0)</f>
        <v>Lamas</v>
      </c>
      <c r="I139" t="s">
        <v>106</v>
      </c>
    </row>
    <row r="140" spans="1:9">
      <c r="A140" s="22">
        <v>89</v>
      </c>
      <c r="B140" t="str">
        <f>BUSCARV(A140;[1]NOTAS!$A$2:$B$92;2;0)</f>
        <v>Jaen</v>
      </c>
      <c r="C140" t="str">
        <f>"nogrid labsize(*0.6)) xline(37, lcolor(ltblue) ) ylabel(,nogrid) ytitle(""Pobreza Estandarizada"", size(*0.7)) title("&amp;""""&amp;"Pobreza de la Provincia "&amp;B140&amp;""&amp;""""&amp;",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Jaen", size(10pt)) graphregion(color(white)) legend(label(1 "Observado") label(2 "SCM") label(3 "SCM Spillover"))</v>
      </c>
      <c r="D140" s="23">
        <v>95</v>
      </c>
      <c r="E140" t="str">
        <f>BUSCARV(D140;[1]NOTAS!$A$2:$B$92;2;0)</f>
        <v>Lamas</v>
      </c>
      <c r="F140" t="str">
        <f>"nogrid labsize(*0.6)) xline(37, lcolor(ltblue) ) ylabel(,nogrid) ytitle(""Pobreza Estandarizada"", size(*0.7)) title("&amp;""""&amp;"Pobreza de la Provincia "&amp;E140&amp;""&amp;""""&amp;",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Lamas", size(10pt)) graphregion(color(white)) legend(label(1 "Observado") label(2 "SCM") label(3 "SCM Spillover"))</v>
      </c>
      <c r="G140" s="24">
        <v>95</v>
      </c>
      <c r="H140" t="str">
        <f>BUSCARV(G140;[1]NOTAS!$A$2:$B$92;2;0)</f>
        <v>Lamas</v>
      </c>
      <c r="I140" t="str">
        <f>"nogrid labsize(*0.6)) xline(37, lcolor(ltblue) ) ylabel(,nogrid) ytitle(""Pobreza Estandarizada"", size(*0.7)) title("&amp;""""&amp;"Pobreza de la Provincia "&amp;H140&amp;""&amp;""""&amp;",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Lamas", size(10pt)) graphregion(color(white)) legend(label(1 "Observado") label(2 "SCM") label(3 "SCM Spillover"))</v>
      </c>
    </row>
    <row r="141" spans="1:9">
      <c r="A141" s="22">
        <v>89</v>
      </c>
      <c r="B141" t="str">
        <f>BUSCARV(A141;[1]NOTAS!$A$2:$B$92;2;0)</f>
        <v>Jaen</v>
      </c>
      <c r="C141" t="str">
        <f>"graph export "&amp;""""&amp;"$provincias_significativas\graficos\"&amp;B$5&amp;"\provincia_"&amp;B141&amp;"_var_"&amp;B$3&amp;"_"&amp;B$4&amp;".png"&amp;""""&amp;", as (png) replace"</f>
        <v>graph export "$provincias_significativas\graficos\malos\provincia_Jaen_var_bajo_niv_educ_simulacion_1.png", as (png) replace</v>
      </c>
      <c r="D141" s="23">
        <v>95</v>
      </c>
      <c r="E141" t="str">
        <f>BUSCARV(D141;[1]NOTAS!$A$2:$B$92;2;0)</f>
        <v>Lamas</v>
      </c>
      <c r="F141" t="str">
        <f>"graph export "&amp;""""&amp;"$provincias_significativas\graficos\"&amp;E$5&amp;"\provincia_"&amp;E141&amp;"_var_"&amp;E$3&amp;"_"&amp;E$4&amp;".png"&amp;""""&amp;", as (png) replace"</f>
        <v>graph export "$provincias_significativas\graficos\malos\provincia_Lamas_var_bajo_niv_educ_simulacion_3.png", as (png) replace</v>
      </c>
      <c r="G141" s="24">
        <v>95</v>
      </c>
      <c r="H141" t="str">
        <f>BUSCARV(G141;[1]NOTAS!$A$2:$B$92;2;0)</f>
        <v>Lamas</v>
      </c>
      <c r="I141" t="str">
        <f>"graph export "&amp;""""&amp;"$provincias_significativas\graficos\"&amp;H$5&amp;"\provincia_"&amp;H141&amp;"_var_"&amp;H$3&amp;"_"&amp;H$4&amp;".png"&amp;""""&amp;", as (png) replace"</f>
        <v>graph export "$provincias_significativas\graficos\malos\provincia_Lamas_var_bajo_niv_educ_simulacion_4.png", as (png) replace</v>
      </c>
    </row>
    <row r="142" spans="1:9">
      <c r="A142" s="22">
        <v>89</v>
      </c>
      <c r="B142" t="str">
        <f>BUSCARV(A142;[1]NOTAS!$A$2:$B$92;2;0)</f>
        <v>Jaen</v>
      </c>
      <c r="C142" t="str">
        <f>"putexcel set "&amp;""""&amp;"$provincias_significativas\"&amp;B$5&amp;"\output_"&amp;B$5&amp;"_"&amp;B$3&amp;"_"&amp;B$4&amp;".xlsx"&amp;""""&amp;", sheet("&amp;""""&amp;B142&amp;""""&amp;") modify"</f>
        <v>putexcel set "$provincias_significativas\malos\output_malos_bajo_niv_educ_simulacion_1.xlsx", sheet("Jaen") modify</v>
      </c>
      <c r="D142" s="23">
        <v>95</v>
      </c>
      <c r="E142" t="str">
        <f>BUSCARV(D142;[1]NOTAS!$A$2:$B$92;2;0)</f>
        <v>Lamas</v>
      </c>
      <c r="F142" t="str">
        <f>"putexcel set "&amp;""""&amp;"$provincias_significativas\"&amp;E$5&amp;"\output_"&amp;E$5&amp;"_"&amp;E$3&amp;"_"&amp;E$4&amp;".xlsx"&amp;""""&amp;", sheet("&amp;""""&amp;E142&amp;""""&amp;") modify"</f>
        <v>putexcel set "$provincias_significativas\malos\output_malos_bajo_niv_educ_simulacion_3.xlsx", sheet("Lamas") modify</v>
      </c>
      <c r="G142" s="24">
        <v>95</v>
      </c>
      <c r="H142" t="str">
        <f>BUSCARV(G142;[1]NOTAS!$A$2:$B$92;2;0)</f>
        <v>Lamas</v>
      </c>
      <c r="I142" t="str">
        <f>"putexcel set "&amp;""""&amp;"$provincias_significativas\"&amp;H$5&amp;"\output_"&amp;H$5&amp;"_"&amp;H$3&amp;"_"&amp;H$4&amp;".xlsx"&amp;""""&amp;", sheet("&amp;""""&amp;H142&amp;""""&amp;") modify"</f>
        <v>putexcel set "$provincias_significativas\malos\output_malos_bajo_niv_educ_simulacion_4.xlsx", sheet("Lamas") modify</v>
      </c>
    </row>
    <row r="143" spans="1:9">
      <c r="A143" s="22">
        <v>89</v>
      </c>
      <c r="B143" t="str">
        <f>BUSCARV(A143;[1]NOTAS!$A$2:$B$92;2;0)</f>
        <v>Jaen</v>
      </c>
      <c r="C143" t="str">
        <f>"putexcel J1=picture("&amp;""""&amp;"$provincias_significativas\graficos\"&amp;B$5&amp;"\provincia_"&amp;B143&amp;"_var_"&amp;B$3&amp;"_"&amp;B$2&amp;".png"&amp;""""&amp;")"</f>
        <v>putexcel J1=picture("$provincias_significativas\graficos\malos\provincia_Jaen_var_bajo_niv_educ_simulacion_1.png")</v>
      </c>
      <c r="D143" s="23">
        <v>95</v>
      </c>
      <c r="E143" t="str">
        <f>BUSCARV(D143;[1]NOTAS!$A$2:$B$92;2;0)</f>
        <v>Lamas</v>
      </c>
      <c r="F143" t="str">
        <f>"putexcel J1=picture("&amp;""""&amp;"$provincias_significativas\graficos\"&amp;E$5&amp;"\provincia_"&amp;E143&amp;"_var_"&amp;E$3&amp;"_"&amp;E$2&amp;".png"&amp;""""&amp;")"</f>
        <v>putexcel J1=picture("$provincias_significativas\graficos\malos\provincia_Lamas_var_bajo_niv_educ_simulacion_3.png")</v>
      </c>
      <c r="G143" s="24">
        <v>95</v>
      </c>
      <c r="H143" t="str">
        <f>BUSCARV(G143;[1]NOTAS!$A$2:$B$92;2;0)</f>
        <v>Lamas</v>
      </c>
      <c r="I143" t="str">
        <f>"putexcel J1=picture("&amp;""""&amp;"$provincias_significativas\graficos\"&amp;H$5&amp;"\provincia_"&amp;H143&amp;"_var_"&amp;H$3&amp;"_"&amp;H$2&amp;".png"&amp;""""&amp;")"</f>
        <v>putexcel J1=picture("$provincias_significativas\graficos\malos\provincia_Lamas_var_bajo_niv_educ_simulacion_4.png")</v>
      </c>
    </row>
    <row r="144" spans="1:9">
      <c r="A144" s="22">
        <v>89</v>
      </c>
      <c r="B144" t="str">
        <f>BUSCARV(A144;[1]NOTAS!$A$2:$B$92;2;0)</f>
        <v>Jaen</v>
      </c>
      <c r="C144" t="s">
        <v>108</v>
      </c>
      <c r="D144" s="23">
        <v>95</v>
      </c>
      <c r="E144" t="str">
        <f>BUSCARV(D144;[1]NOTAS!$A$2:$B$92;2;0)</f>
        <v>Lamas</v>
      </c>
      <c r="F144" t="s">
        <v>108</v>
      </c>
      <c r="G144" s="24">
        <v>95</v>
      </c>
      <c r="H144" t="str">
        <f>BUSCARV(G144;[1]NOTAS!$A$2:$B$92;2;0)</f>
        <v>Lamas</v>
      </c>
      <c r="I144" t="s">
        <v>108</v>
      </c>
    </row>
    <row r="145" spans="1:9">
      <c r="A145" s="22">
        <v>104</v>
      </c>
      <c r="B145" t="str">
        <f>BUSCARV(A145;[1]NOTAS!$A$2:$B$92;2;0)</f>
        <v>Manu</v>
      </c>
      <c r="C145" t="str">
        <f>"if `j'=="&amp;A145&amp;" {"</f>
        <v>if `j'==104 {</v>
      </c>
      <c r="D145" s="23">
        <v>100</v>
      </c>
      <c r="E145" t="str">
        <f>BUSCARV(D145;[1]NOTAS!$A$2:$B$92;2;0)</f>
        <v>Lima</v>
      </c>
      <c r="F145" t="str">
        <f t="shared" ref="F145" si="156">"if `j'=="&amp;D145&amp;" {"</f>
        <v>if `j'==100 {</v>
      </c>
      <c r="G145" s="24">
        <v>100</v>
      </c>
      <c r="H145" t="str">
        <f>BUSCARV(G145;[1]NOTAS!$A$2:$B$92;2;0)</f>
        <v>Lima</v>
      </c>
      <c r="I145" t="str">
        <f t="shared" ref="I145" si="157">"if `j'=="&amp;G145&amp;" {"</f>
        <v>if `j'==100 {</v>
      </c>
    </row>
    <row r="146" spans="1:9">
      <c r="A146" s="22">
        <v>104</v>
      </c>
      <c r="B146" t="str">
        <f>BUSCARV(A146;[1]NOTAS!$A$2:$B$92;2;0)</f>
        <v>Manu</v>
      </c>
      <c r="C146" t="str">
        <f>"export excel ""$provincias_significativas\"&amp;B$5&amp;"\output_"&amp;B$5&amp;"_"&amp;B$3&amp;"_"&amp;B$4&amp;".xlsx"", firstrow(variables) sheet("&amp;""""&amp;B146&amp;""""&amp;", replace) keepcellfmt"</f>
        <v>export excel "$provincias_significativas\malos\output_malos_bajo_niv_educ_simulacion_1.xlsx", firstrow(variables) sheet("Manu", replace) keepcellfmt</v>
      </c>
      <c r="D146" s="23">
        <v>100</v>
      </c>
      <c r="E146" t="str">
        <f>BUSCARV(D146;[1]NOTAS!$A$2:$B$92;2;0)</f>
        <v>Lima</v>
      </c>
      <c r="F146" t="str">
        <f t="shared" ref="F146" si="158">"export excel ""$provincias_significativas\"&amp;E$5&amp;"\output_"&amp;E$5&amp;"_"&amp;E$3&amp;"_"&amp;E$4&amp;".xlsx"", firstrow(variables) sheet("&amp;""""&amp;E146&amp;""""&amp;", replace) keepcellfmt"</f>
        <v>export excel "$provincias_significativas\malos\output_malos_bajo_niv_educ_simulacion_3.xlsx", firstrow(variables) sheet("Lima", replace) keepcellfmt</v>
      </c>
      <c r="G146" s="24">
        <v>100</v>
      </c>
      <c r="H146" t="str">
        <f>BUSCARV(G146;[1]NOTAS!$A$2:$B$92;2;0)</f>
        <v>Lima</v>
      </c>
      <c r="I146" t="str">
        <f t="shared" ref="I146" si="159">"export excel ""$provincias_significativas\"&amp;H$5&amp;"\output_"&amp;H$5&amp;"_"&amp;H$3&amp;"_"&amp;H$4&amp;".xlsx"", firstrow(variables) sheet("&amp;""""&amp;H146&amp;""""&amp;", replace) keepcellfmt"</f>
        <v>export excel "$provincias_significativas\malos\output_malos_bajo_niv_educ_simulacion_4.xlsx", firstrow(variables) sheet("Lima", replace) keepcellfmt</v>
      </c>
    </row>
    <row r="147" spans="1:9">
      <c r="A147" s="22">
        <v>104</v>
      </c>
      <c r="B147" t="str">
        <f>BUSCARV(A147;[1]NOTAS!$A$2:$B$92;2;0)</f>
        <v>Manu</v>
      </c>
      <c r="C147" t="s">
        <v>105</v>
      </c>
      <c r="D147" s="23">
        <v>100</v>
      </c>
      <c r="E147" t="str">
        <f>BUSCARV(D147;[1]NOTAS!$A$2:$B$92;2;0)</f>
        <v>Lima</v>
      </c>
      <c r="F147" t="s">
        <v>105</v>
      </c>
      <c r="G147" s="24">
        <v>100</v>
      </c>
      <c r="H147" t="str">
        <f>BUSCARV(G147;[1]NOTAS!$A$2:$B$92;2;0)</f>
        <v>Lima</v>
      </c>
      <c r="I147" t="s">
        <v>105</v>
      </c>
    </row>
    <row r="148" spans="1:9">
      <c r="A148" s="22">
        <v>104</v>
      </c>
      <c r="B148" t="str">
        <f>BUSCARV(A148;[1]NOTAS!$A$2:$B$92;2;0)</f>
        <v>Manu</v>
      </c>
      <c r="C148" t="s">
        <v>106</v>
      </c>
      <c r="D148" s="23">
        <v>100</v>
      </c>
      <c r="E148" t="str">
        <f>BUSCARV(D148;[1]NOTAS!$A$2:$B$92;2;0)</f>
        <v>Lima</v>
      </c>
      <c r="F148" t="s">
        <v>106</v>
      </c>
      <c r="G148" s="24">
        <v>100</v>
      </c>
      <c r="H148" t="str">
        <f>BUSCARV(G148;[1]NOTAS!$A$2:$B$92;2;0)</f>
        <v>Lima</v>
      </c>
      <c r="I148" t="s">
        <v>106</v>
      </c>
    </row>
    <row r="149" spans="1:9">
      <c r="A149" s="22">
        <v>104</v>
      </c>
      <c r="B149" t="str">
        <f>BUSCARV(A149;[1]NOTAS!$A$2:$B$92;2;0)</f>
        <v>Manu</v>
      </c>
      <c r="C149" t="str">
        <f>"nogrid labsize(*0.6)) xline(37, lcolor(ltblue) ) ylabel(,nogrid) ytitle(""Pobreza Estandarizada"", size(*0.7)) title("&amp;""""&amp;"Pobreza de la Provincia "&amp;B149&amp;""&amp;""""&amp;",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Manu", size(10pt)) graphregion(color(white)) legend(label(1 "Observado") label(2 "SCM") label(3 "SCM Spillover"))</v>
      </c>
      <c r="D149" s="23">
        <v>100</v>
      </c>
      <c r="E149" t="str">
        <f>BUSCARV(D149;[1]NOTAS!$A$2:$B$92;2;0)</f>
        <v>Lima</v>
      </c>
      <c r="F149" t="str">
        <f t="shared" ref="F149" si="160">"nogrid labsize(*0.6)) xline(37, lcolor(ltblue) ) ylabel(,nogrid) ytitle(""Pobreza Estandarizada"", size(*0.7)) title("&amp;""""&amp;"Pobreza de la Provincia "&amp;E149&amp;""&amp;""""&amp;",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Lima", size(10pt)) graphregion(color(white)) legend(label(1 "Observado") label(2 "SCM") label(3 "SCM Spillover"))</v>
      </c>
      <c r="G149" s="24">
        <v>100</v>
      </c>
      <c r="H149" t="str">
        <f>BUSCARV(G149;[1]NOTAS!$A$2:$B$92;2;0)</f>
        <v>Lima</v>
      </c>
      <c r="I149" t="str">
        <f t="shared" ref="I149" si="161">"nogrid labsize(*0.6)) xline(37, lcolor(ltblue) ) ylabel(,nogrid) ytitle(""Pobreza Estandarizada"", size(*0.7)) title("&amp;""""&amp;"Pobreza de la Provincia "&amp;H149&amp;""&amp;""""&amp;",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Lima", size(10pt)) graphregion(color(white)) legend(label(1 "Observado") label(2 "SCM") label(3 "SCM Spillover"))</v>
      </c>
    </row>
    <row r="150" spans="1:9">
      <c r="A150" s="22">
        <v>104</v>
      </c>
      <c r="B150" t="str">
        <f>BUSCARV(A150;[1]NOTAS!$A$2:$B$92;2;0)</f>
        <v>Manu</v>
      </c>
      <c r="C150" t="str">
        <f>"graph export "&amp;""""&amp;"$provincias_significativas\graficos\"&amp;B$5&amp;"\provincia_"&amp;B150&amp;"_var_"&amp;B$3&amp;"_"&amp;B$4&amp;".png"&amp;""""&amp;", as (png) replace"</f>
        <v>graph export "$provincias_significativas\graficos\malos\provincia_Manu_var_bajo_niv_educ_simulacion_1.png", as (png) replace</v>
      </c>
      <c r="D150" s="23">
        <v>100</v>
      </c>
      <c r="E150" t="str">
        <f>BUSCARV(D150;[1]NOTAS!$A$2:$B$92;2;0)</f>
        <v>Lima</v>
      </c>
      <c r="F150" t="str">
        <f t="shared" ref="F150" si="162">"graph export "&amp;""""&amp;"$provincias_significativas\graficos\"&amp;E$5&amp;"\provincia_"&amp;E150&amp;"_var_"&amp;E$3&amp;"_"&amp;E$4&amp;".png"&amp;""""&amp;", as (png) replace"</f>
        <v>graph export "$provincias_significativas\graficos\malos\provincia_Lima_var_bajo_niv_educ_simulacion_3.png", as (png) replace</v>
      </c>
      <c r="G150" s="24">
        <v>100</v>
      </c>
      <c r="H150" t="str">
        <f>BUSCARV(G150;[1]NOTAS!$A$2:$B$92;2;0)</f>
        <v>Lima</v>
      </c>
      <c r="I150" t="str">
        <f t="shared" ref="I150" si="163">"graph export "&amp;""""&amp;"$provincias_significativas\graficos\"&amp;H$5&amp;"\provincia_"&amp;H150&amp;"_var_"&amp;H$3&amp;"_"&amp;H$4&amp;".png"&amp;""""&amp;", as (png) replace"</f>
        <v>graph export "$provincias_significativas\graficos\malos\provincia_Lima_var_bajo_niv_educ_simulacion_4.png", as (png) replace</v>
      </c>
    </row>
    <row r="151" spans="1:9">
      <c r="A151" s="22">
        <v>104</v>
      </c>
      <c r="B151" t="str">
        <f>BUSCARV(A151;[1]NOTAS!$A$2:$B$92;2;0)</f>
        <v>Manu</v>
      </c>
      <c r="C151" t="str">
        <f>"putexcel set "&amp;""""&amp;"$provincias_significativas\"&amp;B$5&amp;"\output_"&amp;B$5&amp;"_"&amp;B$3&amp;"_"&amp;B$4&amp;".xlsx"&amp;""""&amp;", sheet("&amp;""""&amp;B151&amp;""""&amp;") modify"</f>
        <v>putexcel set "$provincias_significativas\malos\output_malos_bajo_niv_educ_simulacion_1.xlsx", sheet("Manu") modify</v>
      </c>
      <c r="D151" s="23">
        <v>100</v>
      </c>
      <c r="E151" t="str">
        <f>BUSCARV(D151;[1]NOTAS!$A$2:$B$92;2;0)</f>
        <v>Lima</v>
      </c>
      <c r="F151" t="str">
        <f t="shared" ref="F151" si="164">"putexcel set "&amp;""""&amp;"$provincias_significativas\"&amp;E$5&amp;"\output_"&amp;E$5&amp;"_"&amp;E$3&amp;"_"&amp;E$4&amp;".xlsx"&amp;""""&amp;", sheet("&amp;""""&amp;E151&amp;""""&amp;") modify"</f>
        <v>putexcel set "$provincias_significativas\malos\output_malos_bajo_niv_educ_simulacion_3.xlsx", sheet("Lima") modify</v>
      </c>
      <c r="G151" s="24">
        <v>100</v>
      </c>
      <c r="H151" t="str">
        <f>BUSCARV(G151;[1]NOTAS!$A$2:$B$92;2;0)</f>
        <v>Lima</v>
      </c>
      <c r="I151" t="str">
        <f t="shared" ref="I151" si="165">"putexcel set "&amp;""""&amp;"$provincias_significativas\"&amp;H$5&amp;"\output_"&amp;H$5&amp;"_"&amp;H$3&amp;"_"&amp;H$4&amp;".xlsx"&amp;""""&amp;", sheet("&amp;""""&amp;H151&amp;""""&amp;") modify"</f>
        <v>putexcel set "$provincias_significativas\malos\output_malos_bajo_niv_educ_simulacion_4.xlsx", sheet("Lima") modify</v>
      </c>
    </row>
    <row r="152" spans="1:9">
      <c r="A152" s="22">
        <v>104</v>
      </c>
      <c r="B152" t="str">
        <f>BUSCARV(A152;[1]NOTAS!$A$2:$B$92;2;0)</f>
        <v>Manu</v>
      </c>
      <c r="C152" t="str">
        <f>"putexcel J1=picture("&amp;""""&amp;"$provincias_significativas\graficos\"&amp;B$5&amp;"\provincia_"&amp;B152&amp;"_var_"&amp;B$3&amp;"_"&amp;B$2&amp;".png"&amp;""""&amp;")"</f>
        <v>putexcel J1=picture("$provincias_significativas\graficos\malos\provincia_Manu_var_bajo_niv_educ_simulacion_1.png")</v>
      </c>
      <c r="D152" s="23">
        <v>100</v>
      </c>
      <c r="E152" t="str">
        <f>BUSCARV(D152;[1]NOTAS!$A$2:$B$92;2;0)</f>
        <v>Lima</v>
      </c>
      <c r="F152" t="str">
        <f t="shared" ref="F152" si="166">"putexcel J1=picture("&amp;""""&amp;"$provincias_significativas\graficos\"&amp;E$5&amp;"\provincia_"&amp;E152&amp;"_var_"&amp;E$3&amp;"_"&amp;E$2&amp;".png"&amp;""""&amp;")"</f>
        <v>putexcel J1=picture("$provincias_significativas\graficos\malos\provincia_Lima_var_bajo_niv_educ_simulacion_3.png")</v>
      </c>
      <c r="G152" s="24">
        <v>100</v>
      </c>
      <c r="H152" t="str">
        <f>BUSCARV(G152;[1]NOTAS!$A$2:$B$92;2;0)</f>
        <v>Lima</v>
      </c>
      <c r="I152" t="str">
        <f t="shared" ref="I152" si="167">"putexcel J1=picture("&amp;""""&amp;"$provincias_significativas\graficos\"&amp;H$5&amp;"\provincia_"&amp;H152&amp;"_var_"&amp;H$3&amp;"_"&amp;H$2&amp;".png"&amp;""""&amp;")"</f>
        <v>putexcel J1=picture("$provincias_significativas\graficos\malos\provincia_Lima_var_bajo_niv_educ_simulacion_4.png")</v>
      </c>
    </row>
    <row r="153" spans="1:9">
      <c r="A153" s="22">
        <v>104</v>
      </c>
      <c r="B153" t="str">
        <f>BUSCARV(A153;[1]NOTAS!$A$2:$B$92;2;0)</f>
        <v>Manu</v>
      </c>
      <c r="C153" t="s">
        <v>108</v>
      </c>
      <c r="D153" s="23">
        <v>100</v>
      </c>
      <c r="E153" t="str">
        <f>BUSCARV(D153;[1]NOTAS!$A$2:$B$92;2;0)</f>
        <v>Lima</v>
      </c>
      <c r="F153" t="s">
        <v>108</v>
      </c>
      <c r="G153" s="24">
        <v>100</v>
      </c>
      <c r="H153" t="str">
        <f>BUSCARV(G153;[1]NOTAS!$A$2:$B$92;2;0)</f>
        <v>Lima</v>
      </c>
      <c r="I153" t="s">
        <v>108</v>
      </c>
    </row>
    <row r="154" spans="1:9">
      <c r="A154" s="22">
        <v>106</v>
      </c>
      <c r="B154" t="str">
        <f>BUSCARV(A154;[1]NOTAS!$A$2:$B$92;2;0)</f>
        <v>Mariscal Nieto</v>
      </c>
      <c r="C154" t="str">
        <f>"if `j'=="&amp;A154&amp;" {"</f>
        <v>if `j'==106 {</v>
      </c>
      <c r="D154" s="23">
        <v>106</v>
      </c>
      <c r="E154" t="str">
        <f>BUSCARV(D154;[1]NOTAS!$A$2:$B$92;2;0)</f>
        <v>Mariscal Nieto</v>
      </c>
      <c r="F154" t="str">
        <f t="shared" ref="F154" si="168">"if `j'=="&amp;D154&amp;" {"</f>
        <v>if `j'==106 {</v>
      </c>
      <c r="G154" s="24">
        <v>106</v>
      </c>
      <c r="H154" t="str">
        <f>BUSCARV(G154;[1]NOTAS!$A$2:$B$92;2;0)</f>
        <v>Mariscal Nieto</v>
      </c>
      <c r="I154" t="str">
        <f t="shared" ref="I154" si="169">"if `j'=="&amp;G154&amp;" {"</f>
        <v>if `j'==106 {</v>
      </c>
    </row>
    <row r="155" spans="1:9">
      <c r="A155" s="22">
        <v>106</v>
      </c>
      <c r="B155" t="str">
        <f>BUSCARV(A155;[1]NOTAS!$A$2:$B$92;2;0)</f>
        <v>Mariscal Nieto</v>
      </c>
      <c r="C155" t="str">
        <f>"export excel ""$provincias_significativas\"&amp;B$5&amp;"\output_"&amp;B$5&amp;"_"&amp;B$3&amp;"_"&amp;B$4&amp;".xlsx"", firstrow(variables) sheet("&amp;""""&amp;B155&amp;""""&amp;", replace) keepcellfmt"</f>
        <v>export excel "$provincias_significativas\malos\output_malos_bajo_niv_educ_simulacion_1.xlsx", firstrow(variables) sheet("Mariscal Nieto", replace) keepcellfmt</v>
      </c>
      <c r="D155" s="23">
        <v>106</v>
      </c>
      <c r="E155" t="str">
        <f>BUSCARV(D155;[1]NOTAS!$A$2:$B$92;2;0)</f>
        <v>Mariscal Nieto</v>
      </c>
      <c r="F155" t="str">
        <f t="shared" ref="F155" si="170">"export excel ""$provincias_significativas\"&amp;E$5&amp;"\output_"&amp;E$5&amp;"_"&amp;E$3&amp;"_"&amp;E$4&amp;".xlsx"", firstrow(variables) sheet("&amp;""""&amp;E155&amp;""""&amp;", replace) keepcellfmt"</f>
        <v>export excel "$provincias_significativas\malos\output_malos_bajo_niv_educ_simulacion_3.xlsx", firstrow(variables) sheet("Mariscal Nieto", replace) keepcellfmt</v>
      </c>
      <c r="G155" s="24">
        <v>106</v>
      </c>
      <c r="H155" t="str">
        <f>BUSCARV(G155;[1]NOTAS!$A$2:$B$92;2;0)</f>
        <v>Mariscal Nieto</v>
      </c>
      <c r="I155" t="str">
        <f t="shared" ref="I155" si="171">"export excel ""$provincias_significativas\"&amp;H$5&amp;"\output_"&amp;H$5&amp;"_"&amp;H$3&amp;"_"&amp;H$4&amp;".xlsx"", firstrow(variables) sheet("&amp;""""&amp;H155&amp;""""&amp;", replace) keepcellfmt"</f>
        <v>export excel "$provincias_significativas\malos\output_malos_bajo_niv_educ_simulacion_4.xlsx", firstrow(variables) sheet("Mariscal Nieto", replace) keepcellfmt</v>
      </c>
    </row>
    <row r="156" spans="1:9">
      <c r="A156" s="22">
        <v>106</v>
      </c>
      <c r="B156" t="str">
        <f>BUSCARV(A156;[1]NOTAS!$A$2:$B$92;2;0)</f>
        <v>Mariscal Nieto</v>
      </c>
      <c r="C156" t="s">
        <v>105</v>
      </c>
      <c r="D156" s="23">
        <v>106</v>
      </c>
      <c r="E156" t="str">
        <f>BUSCARV(D156;[1]NOTAS!$A$2:$B$92;2;0)</f>
        <v>Mariscal Nieto</v>
      </c>
      <c r="F156" t="s">
        <v>105</v>
      </c>
      <c r="G156" s="24">
        <v>106</v>
      </c>
      <c r="H156" t="str">
        <f>BUSCARV(G156;[1]NOTAS!$A$2:$B$92;2;0)</f>
        <v>Mariscal Nieto</v>
      </c>
      <c r="I156" t="s">
        <v>105</v>
      </c>
    </row>
    <row r="157" spans="1:9">
      <c r="A157" s="22">
        <v>106</v>
      </c>
      <c r="B157" t="str">
        <f>BUSCARV(A157;[1]NOTAS!$A$2:$B$92;2;0)</f>
        <v>Mariscal Nieto</v>
      </c>
      <c r="C157" t="s">
        <v>106</v>
      </c>
      <c r="D157" s="23">
        <v>106</v>
      </c>
      <c r="E157" t="str">
        <f>BUSCARV(D157;[1]NOTAS!$A$2:$B$92;2;0)</f>
        <v>Mariscal Nieto</v>
      </c>
      <c r="F157" t="s">
        <v>106</v>
      </c>
      <c r="G157" s="24">
        <v>106</v>
      </c>
      <c r="H157" t="str">
        <f>BUSCARV(G157;[1]NOTAS!$A$2:$B$92;2;0)</f>
        <v>Mariscal Nieto</v>
      </c>
      <c r="I157" t="s">
        <v>106</v>
      </c>
    </row>
    <row r="158" spans="1:9">
      <c r="A158" s="22">
        <v>106</v>
      </c>
      <c r="B158" t="str">
        <f>BUSCARV(A158;[1]NOTAS!$A$2:$B$92;2;0)</f>
        <v>Mariscal Nieto</v>
      </c>
      <c r="C158" t="str">
        <f>"nogrid labsize(*0.6)) xline(37, lcolor(ltblue) ) ylabel(,nogrid) ytitle(""Pobreza Estandarizada"", size(*0.7)) title("&amp;""""&amp;"Pobreza de la Provincia "&amp;B158&amp;""&amp;""""&amp;",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  <c r="D158" s="23">
        <v>106</v>
      </c>
      <c r="E158" t="str">
        <f>BUSCARV(D158;[1]NOTAS!$A$2:$B$92;2;0)</f>
        <v>Mariscal Nieto</v>
      </c>
      <c r="F158" t="str">
        <f t="shared" ref="F158" si="172">"nogrid labsize(*0.6)) xline(37, lcolor(ltblue) ) ylabel(,nogrid) ytitle(""Pobreza Estandarizada"", size(*0.7)) title("&amp;""""&amp;"Pobreza de la Provincia "&amp;E158&amp;""&amp;""""&amp;",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  <c r="G158" s="24">
        <v>106</v>
      </c>
      <c r="H158" t="str">
        <f>BUSCARV(G158;[1]NOTAS!$A$2:$B$92;2;0)</f>
        <v>Mariscal Nieto</v>
      </c>
      <c r="I158" t="str">
        <f t="shared" ref="I158" si="173">"nogrid labsize(*0.6)) xline(37, lcolor(ltblue) ) ylabel(,nogrid) ytitle(""Pobreza Estandarizada"", size(*0.7)) title("&amp;""""&amp;"Pobreza de la Provincia "&amp;H158&amp;""&amp;""""&amp;",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</row>
    <row r="159" spans="1:9">
      <c r="A159" s="22">
        <v>106</v>
      </c>
      <c r="B159" t="str">
        <f>BUSCARV(A159;[1]NOTAS!$A$2:$B$92;2;0)</f>
        <v>Mariscal Nieto</v>
      </c>
      <c r="C159" t="str">
        <f>"graph export "&amp;""""&amp;"$provincias_significativas\graficos\"&amp;B$5&amp;"\provincia_"&amp;B159&amp;"_var_"&amp;B$3&amp;"_"&amp;B$4&amp;".png"&amp;""""&amp;", as (png) replace"</f>
        <v>graph export "$provincias_significativas\graficos\malos\provincia_Mariscal Nieto_var_bajo_niv_educ_simulacion_1.png", as (png) replace</v>
      </c>
      <c r="D159" s="23">
        <v>106</v>
      </c>
      <c r="E159" t="str">
        <f>BUSCARV(D159;[1]NOTAS!$A$2:$B$92;2;0)</f>
        <v>Mariscal Nieto</v>
      </c>
      <c r="F159" t="str">
        <f t="shared" ref="F159" si="174">"graph export "&amp;""""&amp;"$provincias_significativas\graficos\"&amp;E$5&amp;"\provincia_"&amp;E159&amp;"_var_"&amp;E$3&amp;"_"&amp;E$4&amp;".png"&amp;""""&amp;", as (png) replace"</f>
        <v>graph export "$provincias_significativas\graficos\malos\provincia_Mariscal Nieto_var_bajo_niv_educ_simulacion_3.png", as (png) replace</v>
      </c>
      <c r="G159" s="24">
        <v>106</v>
      </c>
      <c r="H159" t="str">
        <f>BUSCARV(G159;[1]NOTAS!$A$2:$B$92;2;0)</f>
        <v>Mariscal Nieto</v>
      </c>
      <c r="I159" t="str">
        <f t="shared" ref="I159" si="175">"graph export "&amp;""""&amp;"$provincias_significativas\graficos\"&amp;H$5&amp;"\provincia_"&amp;H159&amp;"_var_"&amp;H$3&amp;"_"&amp;H$4&amp;".png"&amp;""""&amp;", as (png) replace"</f>
        <v>graph export "$provincias_significativas\graficos\malos\provincia_Mariscal Nieto_var_bajo_niv_educ_simulacion_4.png", as (png) replace</v>
      </c>
    </row>
    <row r="160" spans="1:9">
      <c r="A160" s="22">
        <v>106</v>
      </c>
      <c r="B160" t="str">
        <f>BUSCARV(A160;[1]NOTAS!$A$2:$B$92;2;0)</f>
        <v>Mariscal Nieto</v>
      </c>
      <c r="C160" t="str">
        <f>"putexcel set "&amp;""""&amp;"$provincias_significativas\"&amp;B$5&amp;"\output_"&amp;B$5&amp;"_"&amp;B$3&amp;"_"&amp;B$4&amp;".xlsx"&amp;""""&amp;", sheet("&amp;""""&amp;B160&amp;""""&amp;") modify"</f>
        <v>putexcel set "$provincias_significativas\malos\output_malos_bajo_niv_educ_simulacion_1.xlsx", sheet("Mariscal Nieto") modify</v>
      </c>
      <c r="D160" s="23">
        <v>106</v>
      </c>
      <c r="E160" t="str">
        <f>BUSCARV(D160;[1]NOTAS!$A$2:$B$92;2;0)</f>
        <v>Mariscal Nieto</v>
      </c>
      <c r="F160" t="str">
        <f t="shared" ref="F160" si="176">"putexcel set "&amp;""""&amp;"$provincias_significativas\"&amp;E$5&amp;"\output_"&amp;E$5&amp;"_"&amp;E$3&amp;"_"&amp;E$4&amp;".xlsx"&amp;""""&amp;", sheet("&amp;""""&amp;E160&amp;""""&amp;") modify"</f>
        <v>putexcel set "$provincias_significativas\malos\output_malos_bajo_niv_educ_simulacion_3.xlsx", sheet("Mariscal Nieto") modify</v>
      </c>
      <c r="G160" s="24">
        <v>106</v>
      </c>
      <c r="H160" t="str">
        <f>BUSCARV(G160;[1]NOTAS!$A$2:$B$92;2;0)</f>
        <v>Mariscal Nieto</v>
      </c>
      <c r="I160" t="str">
        <f t="shared" ref="I160" si="177">"putexcel set "&amp;""""&amp;"$provincias_significativas\"&amp;H$5&amp;"\output_"&amp;H$5&amp;"_"&amp;H$3&amp;"_"&amp;H$4&amp;".xlsx"&amp;""""&amp;", sheet("&amp;""""&amp;H160&amp;""""&amp;") modify"</f>
        <v>putexcel set "$provincias_significativas\malos\output_malos_bajo_niv_educ_simulacion_4.xlsx", sheet("Mariscal Nieto") modify</v>
      </c>
    </row>
    <row r="161" spans="1:9">
      <c r="A161" s="22">
        <v>106</v>
      </c>
      <c r="B161" t="str">
        <f>BUSCARV(A161;[1]NOTAS!$A$2:$B$92;2;0)</f>
        <v>Mariscal Nieto</v>
      </c>
      <c r="C161" t="str">
        <f>"putexcel J1=picture("&amp;""""&amp;"$provincias_significativas\graficos\"&amp;B$5&amp;"\provincia_"&amp;B161&amp;"_var_"&amp;B$3&amp;"_"&amp;B$2&amp;".png"&amp;""""&amp;")"</f>
        <v>putexcel J1=picture("$provincias_significativas\graficos\malos\provincia_Mariscal Nieto_var_bajo_niv_educ_simulacion_1.png")</v>
      </c>
      <c r="D161" s="23">
        <v>106</v>
      </c>
      <c r="E161" t="str">
        <f>BUSCARV(D161;[1]NOTAS!$A$2:$B$92;2;0)</f>
        <v>Mariscal Nieto</v>
      </c>
      <c r="F161" t="str">
        <f t="shared" ref="F161" si="178">"putexcel J1=picture("&amp;""""&amp;"$provincias_significativas\graficos\"&amp;E$5&amp;"\provincia_"&amp;E161&amp;"_var_"&amp;E$3&amp;"_"&amp;E$2&amp;".png"&amp;""""&amp;")"</f>
        <v>putexcel J1=picture("$provincias_significativas\graficos\malos\provincia_Mariscal Nieto_var_bajo_niv_educ_simulacion_3.png")</v>
      </c>
      <c r="G161" s="24">
        <v>106</v>
      </c>
      <c r="H161" t="str">
        <f>BUSCARV(G161;[1]NOTAS!$A$2:$B$92;2;0)</f>
        <v>Mariscal Nieto</v>
      </c>
      <c r="I161" t="str">
        <f t="shared" ref="I161" si="179">"putexcel J1=picture("&amp;""""&amp;"$provincias_significativas\graficos\"&amp;H$5&amp;"\provincia_"&amp;H161&amp;"_var_"&amp;H$3&amp;"_"&amp;H$2&amp;".png"&amp;""""&amp;")"</f>
        <v>putexcel J1=picture("$provincias_significativas\graficos\malos\provincia_Mariscal Nieto_var_bajo_niv_educ_simulacion_4.png")</v>
      </c>
    </row>
    <row r="162" spans="1:9">
      <c r="A162" s="22">
        <v>106</v>
      </c>
      <c r="B162" t="str">
        <f>BUSCARV(A162;[1]NOTAS!$A$2:$B$92;2;0)</f>
        <v>Mariscal Nieto</v>
      </c>
      <c r="C162" t="s">
        <v>108</v>
      </c>
      <c r="D162" s="23">
        <v>106</v>
      </c>
      <c r="E162" t="str">
        <f>BUSCARV(D162;[1]NOTAS!$A$2:$B$92;2;0)</f>
        <v>Mariscal Nieto</v>
      </c>
      <c r="F162" t="s">
        <v>108</v>
      </c>
      <c r="G162" s="24">
        <v>106</v>
      </c>
      <c r="H162" t="str">
        <f>BUSCARV(G162;[1]NOTAS!$A$2:$B$92;2;0)</f>
        <v>Mariscal Nieto</v>
      </c>
      <c r="I162" t="s">
        <v>108</v>
      </c>
    </row>
    <row r="163" spans="1:9">
      <c r="A163" s="22">
        <v>107</v>
      </c>
      <c r="B163" t="str">
        <f>BUSCARV(A163;[1]NOTAS!$A$2:$B$92;2;0)</f>
        <v>Mariscal Ramon Castilla</v>
      </c>
      <c r="C163" t="str">
        <f>"if `j'=="&amp;A163&amp;" {"</f>
        <v>if `j'==107 {</v>
      </c>
      <c r="D163" s="23">
        <v>107</v>
      </c>
      <c r="E163" t="str">
        <f>BUSCARV(D163;[1]NOTAS!$A$2:$B$92;2;0)</f>
        <v>Mariscal Ramon Castilla</v>
      </c>
      <c r="F163" t="str">
        <f t="shared" ref="F163" si="180">"if `j'=="&amp;D163&amp;" {"</f>
        <v>if `j'==107 {</v>
      </c>
      <c r="G163" s="24">
        <v>107</v>
      </c>
      <c r="H163" t="str">
        <f>BUSCARV(G163;[1]NOTAS!$A$2:$B$92;2;0)</f>
        <v>Mariscal Ramon Castilla</v>
      </c>
      <c r="I163" t="str">
        <f t="shared" ref="I163" si="181">"if `j'=="&amp;G163&amp;" {"</f>
        <v>if `j'==107 {</v>
      </c>
    </row>
    <row r="164" spans="1:9">
      <c r="A164" s="22">
        <v>107</v>
      </c>
      <c r="B164" t="str">
        <f>BUSCARV(A164;[1]NOTAS!$A$2:$B$92;2;0)</f>
        <v>Mariscal Ramon Castilla</v>
      </c>
      <c r="C164" t="str">
        <f>"export excel ""$provincias_significativas\"&amp;B$5&amp;"\output_"&amp;B$5&amp;"_"&amp;B$3&amp;"_"&amp;B$4&amp;".xlsx"", firstrow(variables) sheet("&amp;""""&amp;B164&amp;""""&amp;", replace) keepcellfmt"</f>
        <v>export excel "$provincias_significativas\malos\output_malos_bajo_niv_educ_simulacion_1.xlsx", firstrow(variables) sheet("Mariscal Ramon Castilla", replace) keepcellfmt</v>
      </c>
      <c r="D164" s="23">
        <v>107</v>
      </c>
      <c r="E164" t="str">
        <f>BUSCARV(D164;[1]NOTAS!$A$2:$B$92;2;0)</f>
        <v>Mariscal Ramon Castilla</v>
      </c>
      <c r="F164" t="str">
        <f t="shared" ref="F164" si="182">"export excel ""$provincias_significativas\"&amp;E$5&amp;"\output_"&amp;E$5&amp;"_"&amp;E$3&amp;"_"&amp;E$4&amp;".xlsx"", firstrow(variables) sheet("&amp;""""&amp;E164&amp;""""&amp;", replace) keepcellfmt"</f>
        <v>export excel "$provincias_significativas\malos\output_malos_bajo_niv_educ_simulacion_3.xlsx", firstrow(variables) sheet("Mariscal Ramon Castilla", replace) keepcellfmt</v>
      </c>
      <c r="G164" s="24">
        <v>107</v>
      </c>
      <c r="H164" t="str">
        <f>BUSCARV(G164;[1]NOTAS!$A$2:$B$92;2;0)</f>
        <v>Mariscal Ramon Castilla</v>
      </c>
      <c r="I164" t="str">
        <f t="shared" ref="I164" si="183">"export excel ""$provincias_significativas\"&amp;H$5&amp;"\output_"&amp;H$5&amp;"_"&amp;H$3&amp;"_"&amp;H$4&amp;".xlsx"", firstrow(variables) sheet("&amp;""""&amp;H164&amp;""""&amp;", replace) keepcellfmt"</f>
        <v>export excel "$provincias_significativas\malos\output_malos_bajo_niv_educ_simulacion_4.xlsx", firstrow(variables) sheet("Mariscal Ramon Castilla", replace) keepcellfmt</v>
      </c>
    </row>
    <row r="165" spans="1:9">
      <c r="A165" s="22">
        <v>107</v>
      </c>
      <c r="B165" t="str">
        <f>BUSCARV(A165;[1]NOTAS!$A$2:$B$92;2;0)</f>
        <v>Mariscal Ramon Castilla</v>
      </c>
      <c r="C165" t="s">
        <v>105</v>
      </c>
      <c r="D165" s="23">
        <v>107</v>
      </c>
      <c r="E165" t="str">
        <f>BUSCARV(D165;[1]NOTAS!$A$2:$B$92;2;0)</f>
        <v>Mariscal Ramon Castilla</v>
      </c>
      <c r="F165" t="s">
        <v>105</v>
      </c>
      <c r="G165" s="24">
        <v>107</v>
      </c>
      <c r="H165" t="str">
        <f>BUSCARV(G165;[1]NOTAS!$A$2:$B$92;2;0)</f>
        <v>Mariscal Ramon Castilla</v>
      </c>
      <c r="I165" t="s">
        <v>105</v>
      </c>
    </row>
    <row r="166" spans="1:9">
      <c r="A166" s="22">
        <v>107</v>
      </c>
      <c r="B166" t="str">
        <f>BUSCARV(A166;[1]NOTAS!$A$2:$B$92;2;0)</f>
        <v>Mariscal Ramon Castilla</v>
      </c>
      <c r="C166" t="s">
        <v>106</v>
      </c>
      <c r="D166" s="23">
        <v>107</v>
      </c>
      <c r="E166" t="str">
        <f>BUSCARV(D166;[1]NOTAS!$A$2:$B$92;2;0)</f>
        <v>Mariscal Ramon Castilla</v>
      </c>
      <c r="F166" t="s">
        <v>106</v>
      </c>
      <c r="G166" s="24">
        <v>107</v>
      </c>
      <c r="H166" t="str">
        <f>BUSCARV(G166;[1]NOTAS!$A$2:$B$92;2;0)</f>
        <v>Mariscal Ramon Castilla</v>
      </c>
      <c r="I166" t="s">
        <v>106</v>
      </c>
    </row>
    <row r="167" spans="1:9">
      <c r="A167" s="22">
        <v>107</v>
      </c>
      <c r="B167" t="str">
        <f>BUSCARV(A167;[1]NOTAS!$A$2:$B$92;2;0)</f>
        <v>Mariscal Ramon Castilla</v>
      </c>
      <c r="C167" t="str">
        <f>"nogrid labsize(*0.6)) xline(37, lcolor(ltblue) ) ylabel(,nogrid) ytitle(""Pobreza Estandarizada"", size(*0.7)) title("&amp;""""&amp;"Pobreza de la Provincia "&amp;B167&amp;""&amp;""""&amp;",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  <c r="D167" s="23">
        <v>107</v>
      </c>
      <c r="E167" t="str">
        <f>BUSCARV(D167;[1]NOTAS!$A$2:$B$92;2;0)</f>
        <v>Mariscal Ramon Castilla</v>
      </c>
      <c r="F167" t="str">
        <f t="shared" ref="F167" si="184">"nogrid labsize(*0.6)) xline(37, lcolor(ltblue) ) ylabel(,nogrid) ytitle(""Pobreza Estandarizada"", size(*0.7)) title("&amp;""""&amp;"Pobreza de la Provincia "&amp;E167&amp;""&amp;""""&amp;",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  <c r="G167" s="24">
        <v>107</v>
      </c>
      <c r="H167" t="str">
        <f>BUSCARV(G167;[1]NOTAS!$A$2:$B$92;2;0)</f>
        <v>Mariscal Ramon Castilla</v>
      </c>
      <c r="I167" t="str">
        <f t="shared" ref="I167" si="185">"nogrid labsize(*0.6)) xline(37, lcolor(ltblue) ) ylabel(,nogrid) ytitle(""Pobreza Estandarizada"", size(*0.7)) title("&amp;""""&amp;"Pobreza de la Provincia "&amp;H167&amp;""&amp;""""&amp;",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</row>
    <row r="168" spans="1:9">
      <c r="A168" s="22">
        <v>107</v>
      </c>
      <c r="B168" t="str">
        <f>BUSCARV(A168;[1]NOTAS!$A$2:$B$92;2;0)</f>
        <v>Mariscal Ramon Castilla</v>
      </c>
      <c r="C168" t="str">
        <f>"graph export "&amp;""""&amp;"$provincias_significativas\graficos\"&amp;B$5&amp;"\provincia_"&amp;B168&amp;"_var_"&amp;B$3&amp;"_"&amp;B$4&amp;".png"&amp;""""&amp;", as (png) replace"</f>
        <v>graph export "$provincias_significativas\graficos\malos\provincia_Mariscal Ramon Castilla_var_bajo_niv_educ_simulacion_1.png", as (png) replace</v>
      </c>
      <c r="D168" s="23">
        <v>107</v>
      </c>
      <c r="E168" t="str">
        <f>BUSCARV(D168;[1]NOTAS!$A$2:$B$92;2;0)</f>
        <v>Mariscal Ramon Castilla</v>
      </c>
      <c r="F168" t="str">
        <f t="shared" ref="F168" si="186">"graph export "&amp;""""&amp;"$provincias_significativas\graficos\"&amp;E$5&amp;"\provincia_"&amp;E168&amp;"_var_"&amp;E$3&amp;"_"&amp;E$4&amp;".png"&amp;""""&amp;", as (png) replace"</f>
        <v>graph export "$provincias_significativas\graficos\malos\provincia_Mariscal Ramon Castilla_var_bajo_niv_educ_simulacion_3.png", as (png) replace</v>
      </c>
      <c r="G168" s="24">
        <v>107</v>
      </c>
      <c r="H168" t="str">
        <f>BUSCARV(G168;[1]NOTAS!$A$2:$B$92;2;0)</f>
        <v>Mariscal Ramon Castilla</v>
      </c>
      <c r="I168" t="str">
        <f t="shared" ref="I168" si="187">"graph export "&amp;""""&amp;"$provincias_significativas\graficos\"&amp;H$5&amp;"\provincia_"&amp;H168&amp;"_var_"&amp;H$3&amp;"_"&amp;H$4&amp;".png"&amp;""""&amp;", as (png) replace"</f>
        <v>graph export "$provincias_significativas\graficos\malos\provincia_Mariscal Ramon Castilla_var_bajo_niv_educ_simulacion_4.png", as (png) replace</v>
      </c>
    </row>
    <row r="169" spans="1:9">
      <c r="A169" s="22">
        <v>107</v>
      </c>
      <c r="B169" t="str">
        <f>BUSCARV(A169;[1]NOTAS!$A$2:$B$92;2;0)</f>
        <v>Mariscal Ramon Castilla</v>
      </c>
      <c r="C169" t="str">
        <f>"putexcel set "&amp;""""&amp;"$provincias_significativas\"&amp;B$5&amp;"\output_"&amp;B$5&amp;"_"&amp;B$3&amp;"_"&amp;B$4&amp;".xlsx"&amp;""""&amp;", sheet("&amp;""""&amp;B169&amp;""""&amp;") modify"</f>
        <v>putexcel set "$provincias_significativas\malos\output_malos_bajo_niv_educ_simulacion_1.xlsx", sheet("Mariscal Ramon Castilla") modify</v>
      </c>
      <c r="D169" s="23">
        <v>107</v>
      </c>
      <c r="E169" t="str">
        <f>BUSCARV(D169;[1]NOTAS!$A$2:$B$92;2;0)</f>
        <v>Mariscal Ramon Castilla</v>
      </c>
      <c r="F169" t="str">
        <f t="shared" ref="F169" si="188">"putexcel set "&amp;""""&amp;"$provincias_significativas\"&amp;E$5&amp;"\output_"&amp;E$5&amp;"_"&amp;E$3&amp;"_"&amp;E$4&amp;".xlsx"&amp;""""&amp;", sheet("&amp;""""&amp;E169&amp;""""&amp;") modify"</f>
        <v>putexcel set "$provincias_significativas\malos\output_malos_bajo_niv_educ_simulacion_3.xlsx", sheet("Mariscal Ramon Castilla") modify</v>
      </c>
      <c r="G169" s="24">
        <v>107</v>
      </c>
      <c r="H169" t="str">
        <f>BUSCARV(G169;[1]NOTAS!$A$2:$B$92;2;0)</f>
        <v>Mariscal Ramon Castilla</v>
      </c>
      <c r="I169" t="str">
        <f t="shared" ref="I169" si="189">"putexcel set "&amp;""""&amp;"$provincias_significativas\"&amp;H$5&amp;"\output_"&amp;H$5&amp;"_"&amp;H$3&amp;"_"&amp;H$4&amp;".xlsx"&amp;""""&amp;", sheet("&amp;""""&amp;H169&amp;""""&amp;") modify"</f>
        <v>putexcel set "$provincias_significativas\malos\output_malos_bajo_niv_educ_simulacion_4.xlsx", sheet("Mariscal Ramon Castilla") modify</v>
      </c>
    </row>
    <row r="170" spans="1:9">
      <c r="A170" s="22">
        <v>107</v>
      </c>
      <c r="B170" t="str">
        <f>BUSCARV(A170;[1]NOTAS!$A$2:$B$92;2;0)</f>
        <v>Mariscal Ramon Castilla</v>
      </c>
      <c r="C170" t="str">
        <f>"putexcel J1=picture("&amp;""""&amp;"$provincias_significativas\graficos\"&amp;B$5&amp;"\provincia_"&amp;B170&amp;"_var_"&amp;B$3&amp;"_"&amp;B$2&amp;".png"&amp;""""&amp;")"</f>
        <v>putexcel J1=picture("$provincias_significativas\graficos\malos\provincia_Mariscal Ramon Castilla_var_bajo_niv_educ_simulacion_1.png")</v>
      </c>
      <c r="D170" s="23">
        <v>107</v>
      </c>
      <c r="E170" t="str">
        <f>BUSCARV(D170;[1]NOTAS!$A$2:$B$92;2;0)</f>
        <v>Mariscal Ramon Castilla</v>
      </c>
      <c r="F170" t="str">
        <f t="shared" ref="F170" si="190">"putexcel J1=picture("&amp;""""&amp;"$provincias_significativas\graficos\"&amp;E$5&amp;"\provincia_"&amp;E170&amp;"_var_"&amp;E$3&amp;"_"&amp;E$2&amp;".png"&amp;""""&amp;")"</f>
        <v>putexcel J1=picture("$provincias_significativas\graficos\malos\provincia_Mariscal Ramon Castilla_var_bajo_niv_educ_simulacion_3.png")</v>
      </c>
      <c r="G170" s="24">
        <v>107</v>
      </c>
      <c r="H170" t="str">
        <f>BUSCARV(G170;[1]NOTAS!$A$2:$B$92;2;0)</f>
        <v>Mariscal Ramon Castilla</v>
      </c>
      <c r="I170" t="str">
        <f t="shared" ref="I170" si="191">"putexcel J1=picture("&amp;""""&amp;"$provincias_significativas\graficos\"&amp;H$5&amp;"\provincia_"&amp;H170&amp;"_var_"&amp;H$3&amp;"_"&amp;H$2&amp;".png"&amp;""""&amp;")"</f>
        <v>putexcel J1=picture("$provincias_significativas\graficos\malos\provincia_Mariscal Ramon Castilla_var_bajo_niv_educ_simulacion_4.png")</v>
      </c>
    </row>
    <row r="171" spans="1:9">
      <c r="A171" s="22">
        <v>107</v>
      </c>
      <c r="B171" t="str">
        <f>BUSCARV(A171;[1]NOTAS!$A$2:$B$92;2;0)</f>
        <v>Mariscal Ramon Castilla</v>
      </c>
      <c r="C171" t="s">
        <v>108</v>
      </c>
      <c r="D171" s="23">
        <v>107</v>
      </c>
      <c r="E171" t="str">
        <f>BUSCARV(D171;[1]NOTAS!$A$2:$B$92;2;0)</f>
        <v>Mariscal Ramon Castilla</v>
      </c>
      <c r="F171" t="s">
        <v>108</v>
      </c>
      <c r="G171" s="24">
        <v>107</v>
      </c>
      <c r="H171" t="str">
        <f>BUSCARV(G171;[1]NOTAS!$A$2:$B$92;2;0)</f>
        <v>Mariscal Ramon Castilla</v>
      </c>
      <c r="I171" t="s">
        <v>108</v>
      </c>
    </row>
    <row r="172" spans="1:9">
      <c r="A172" s="22">
        <v>112</v>
      </c>
      <c r="B172" t="str">
        <f>BUSCARV(A172;[1]NOTAS!$A$2:$B$92;2;0)</f>
        <v>Moyobamba</v>
      </c>
      <c r="C172" t="str">
        <f>"if `j'=="&amp;A172&amp;" {"</f>
        <v>if `j'==112 {</v>
      </c>
      <c r="D172" s="23">
        <v>112</v>
      </c>
      <c r="E172" t="str">
        <f>BUSCARV(D172;[1]NOTAS!$A$2:$B$92;2;0)</f>
        <v>Moyobamba</v>
      </c>
      <c r="F172" t="str">
        <f t="shared" ref="F172" si="192">"if `j'=="&amp;D172&amp;" {"</f>
        <v>if `j'==112 {</v>
      </c>
      <c r="G172" s="24">
        <v>112</v>
      </c>
      <c r="H172" t="str">
        <f>BUSCARV(G172;[1]NOTAS!$A$2:$B$92;2;0)</f>
        <v>Moyobamba</v>
      </c>
      <c r="I172" t="str">
        <f t="shared" ref="I172" si="193">"if `j'=="&amp;G172&amp;" {"</f>
        <v>if `j'==112 {</v>
      </c>
    </row>
    <row r="173" spans="1:9">
      <c r="A173" s="22">
        <v>112</v>
      </c>
      <c r="B173" t="str">
        <f>BUSCARV(A173;[1]NOTAS!$A$2:$B$92;2;0)</f>
        <v>Moyobamba</v>
      </c>
      <c r="C173" t="str">
        <f>"export excel ""$provincias_significativas\"&amp;B$5&amp;"\output_"&amp;B$5&amp;"_"&amp;B$3&amp;"_"&amp;B$4&amp;".xlsx"", firstrow(variables) sheet("&amp;""""&amp;B173&amp;""""&amp;", replace) keepcellfmt"</f>
        <v>export excel "$provincias_significativas\malos\output_malos_bajo_niv_educ_simulacion_1.xlsx", firstrow(variables) sheet("Moyobamba", replace) keepcellfmt</v>
      </c>
      <c r="D173" s="23">
        <v>112</v>
      </c>
      <c r="E173" t="str">
        <f>BUSCARV(D173;[1]NOTAS!$A$2:$B$92;2;0)</f>
        <v>Moyobamba</v>
      </c>
      <c r="F173" t="str">
        <f t="shared" ref="F173" si="194">"export excel ""$provincias_significativas\"&amp;E$5&amp;"\output_"&amp;E$5&amp;"_"&amp;E$3&amp;"_"&amp;E$4&amp;".xlsx"", firstrow(variables) sheet("&amp;""""&amp;E173&amp;""""&amp;", replace) keepcellfmt"</f>
        <v>export excel "$provincias_significativas\malos\output_malos_bajo_niv_educ_simulacion_3.xlsx", firstrow(variables) sheet("Moyobamba", replace) keepcellfmt</v>
      </c>
      <c r="G173" s="24">
        <v>112</v>
      </c>
      <c r="H173" t="str">
        <f>BUSCARV(G173;[1]NOTAS!$A$2:$B$92;2;0)</f>
        <v>Moyobamba</v>
      </c>
      <c r="I173" t="str">
        <f t="shared" ref="I173" si="195">"export excel ""$provincias_significativas\"&amp;H$5&amp;"\output_"&amp;H$5&amp;"_"&amp;H$3&amp;"_"&amp;H$4&amp;".xlsx"", firstrow(variables) sheet("&amp;""""&amp;H173&amp;""""&amp;", replace) keepcellfmt"</f>
        <v>export excel "$provincias_significativas\malos\output_malos_bajo_niv_educ_simulacion_4.xlsx", firstrow(variables) sheet("Moyobamba", replace) keepcellfmt</v>
      </c>
    </row>
    <row r="174" spans="1:9">
      <c r="A174" s="22">
        <v>112</v>
      </c>
      <c r="B174" t="str">
        <f>BUSCARV(A174;[1]NOTAS!$A$2:$B$92;2;0)</f>
        <v>Moyobamba</v>
      </c>
      <c r="C174" t="s">
        <v>105</v>
      </c>
      <c r="D174" s="23">
        <v>112</v>
      </c>
      <c r="E174" t="str">
        <f>BUSCARV(D174;[1]NOTAS!$A$2:$B$92;2;0)</f>
        <v>Moyobamba</v>
      </c>
      <c r="F174" t="s">
        <v>105</v>
      </c>
      <c r="G174" s="24">
        <v>112</v>
      </c>
      <c r="H174" t="str">
        <f>BUSCARV(G174;[1]NOTAS!$A$2:$B$92;2;0)</f>
        <v>Moyobamba</v>
      </c>
      <c r="I174" t="s">
        <v>105</v>
      </c>
    </row>
    <row r="175" spans="1:9">
      <c r="A175" s="22">
        <v>112</v>
      </c>
      <c r="B175" t="str">
        <f>BUSCARV(A175;[1]NOTAS!$A$2:$B$92;2;0)</f>
        <v>Moyobamba</v>
      </c>
      <c r="C175" t="s">
        <v>106</v>
      </c>
      <c r="D175" s="23">
        <v>112</v>
      </c>
      <c r="E175" t="str">
        <f>BUSCARV(D175;[1]NOTAS!$A$2:$B$92;2;0)</f>
        <v>Moyobamba</v>
      </c>
      <c r="F175" t="s">
        <v>106</v>
      </c>
      <c r="G175" s="24">
        <v>112</v>
      </c>
      <c r="H175" t="str">
        <f>BUSCARV(G175;[1]NOTAS!$A$2:$B$92;2;0)</f>
        <v>Moyobamba</v>
      </c>
      <c r="I175" t="s">
        <v>106</v>
      </c>
    </row>
    <row r="176" spans="1:9">
      <c r="A176" s="22">
        <v>112</v>
      </c>
      <c r="B176" t="str">
        <f>BUSCARV(A176;[1]NOTAS!$A$2:$B$92;2;0)</f>
        <v>Moyobamba</v>
      </c>
      <c r="C176" t="str">
        <f>"nogrid labsize(*0.6)) xline(37, lcolor(ltblue) ) ylabel(,nogrid) ytitle(""Pobreza Estandarizada"", size(*0.7)) title("&amp;""""&amp;"Pobreza de la Provincia "&amp;B176&amp;""&amp;""""&amp;",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  <c r="D176" s="23">
        <v>112</v>
      </c>
      <c r="E176" t="str">
        <f>BUSCARV(D176;[1]NOTAS!$A$2:$B$92;2;0)</f>
        <v>Moyobamba</v>
      </c>
      <c r="F176" t="str">
        <f t="shared" ref="F176" si="196">"nogrid labsize(*0.6)) xline(37, lcolor(ltblue) ) ylabel(,nogrid) ytitle(""Pobreza Estandarizada"", size(*0.7)) title("&amp;""""&amp;"Pobreza de la Provincia "&amp;E176&amp;""&amp;""""&amp;",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  <c r="G176" s="24">
        <v>112</v>
      </c>
      <c r="H176" t="str">
        <f>BUSCARV(G176;[1]NOTAS!$A$2:$B$92;2;0)</f>
        <v>Moyobamba</v>
      </c>
      <c r="I176" t="str">
        <f t="shared" ref="I176" si="197">"nogrid labsize(*0.6)) xline(37, lcolor(ltblue) ) ylabel(,nogrid) ytitle(""Pobreza Estandarizada"", size(*0.7)) title("&amp;""""&amp;"Pobreza de la Provincia "&amp;H176&amp;""&amp;""""&amp;",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</row>
    <row r="177" spans="1:9">
      <c r="A177" s="22">
        <v>112</v>
      </c>
      <c r="B177" t="str">
        <f>BUSCARV(A177;[1]NOTAS!$A$2:$B$92;2;0)</f>
        <v>Moyobamba</v>
      </c>
      <c r="C177" t="str">
        <f>"graph export "&amp;""""&amp;"$provincias_significativas\graficos\"&amp;B$5&amp;"\provincia_"&amp;B177&amp;"_var_"&amp;B$3&amp;"_"&amp;B$4&amp;".png"&amp;""""&amp;", as (png) replace"</f>
        <v>graph export "$provincias_significativas\graficos\malos\provincia_Moyobamba_var_bajo_niv_educ_simulacion_1.png", as (png) replace</v>
      </c>
      <c r="D177" s="23">
        <v>112</v>
      </c>
      <c r="E177" t="str">
        <f>BUSCARV(D177;[1]NOTAS!$A$2:$B$92;2;0)</f>
        <v>Moyobamba</v>
      </c>
      <c r="F177" t="str">
        <f t="shared" ref="F177" si="198">"graph export "&amp;""""&amp;"$provincias_significativas\graficos\"&amp;E$5&amp;"\provincia_"&amp;E177&amp;"_var_"&amp;E$3&amp;"_"&amp;E$4&amp;".png"&amp;""""&amp;", as (png) replace"</f>
        <v>graph export "$provincias_significativas\graficos\malos\provincia_Moyobamba_var_bajo_niv_educ_simulacion_3.png", as (png) replace</v>
      </c>
      <c r="G177" s="24">
        <v>112</v>
      </c>
      <c r="H177" t="str">
        <f>BUSCARV(G177;[1]NOTAS!$A$2:$B$92;2;0)</f>
        <v>Moyobamba</v>
      </c>
      <c r="I177" t="str">
        <f t="shared" ref="I177" si="199">"graph export "&amp;""""&amp;"$provincias_significativas\graficos\"&amp;H$5&amp;"\provincia_"&amp;H177&amp;"_var_"&amp;H$3&amp;"_"&amp;H$4&amp;".png"&amp;""""&amp;", as (png) replace"</f>
        <v>graph export "$provincias_significativas\graficos\malos\provincia_Moyobamba_var_bajo_niv_educ_simulacion_4.png", as (png) replace</v>
      </c>
    </row>
    <row r="178" spans="1:9">
      <c r="A178" s="22">
        <v>112</v>
      </c>
      <c r="B178" t="str">
        <f>BUSCARV(A178;[1]NOTAS!$A$2:$B$92;2;0)</f>
        <v>Moyobamba</v>
      </c>
      <c r="C178" t="str">
        <f>"putexcel set "&amp;""""&amp;"$provincias_significativas\"&amp;B$5&amp;"\output_"&amp;B$5&amp;"_"&amp;B$3&amp;"_"&amp;B$4&amp;".xlsx"&amp;""""&amp;", sheet("&amp;""""&amp;B178&amp;""""&amp;") modify"</f>
        <v>putexcel set "$provincias_significativas\malos\output_malos_bajo_niv_educ_simulacion_1.xlsx", sheet("Moyobamba") modify</v>
      </c>
      <c r="D178" s="23">
        <v>112</v>
      </c>
      <c r="E178" t="str">
        <f>BUSCARV(D178;[1]NOTAS!$A$2:$B$92;2;0)</f>
        <v>Moyobamba</v>
      </c>
      <c r="F178" t="str">
        <f t="shared" ref="F178" si="200">"putexcel set "&amp;""""&amp;"$provincias_significativas\"&amp;E$5&amp;"\output_"&amp;E$5&amp;"_"&amp;E$3&amp;"_"&amp;E$4&amp;".xlsx"&amp;""""&amp;", sheet("&amp;""""&amp;E178&amp;""""&amp;") modify"</f>
        <v>putexcel set "$provincias_significativas\malos\output_malos_bajo_niv_educ_simulacion_3.xlsx", sheet("Moyobamba") modify</v>
      </c>
      <c r="G178" s="24">
        <v>112</v>
      </c>
      <c r="H178" t="str">
        <f>BUSCARV(G178;[1]NOTAS!$A$2:$B$92;2;0)</f>
        <v>Moyobamba</v>
      </c>
      <c r="I178" t="str">
        <f t="shared" ref="I178" si="201">"putexcel set "&amp;""""&amp;"$provincias_significativas\"&amp;H$5&amp;"\output_"&amp;H$5&amp;"_"&amp;H$3&amp;"_"&amp;H$4&amp;".xlsx"&amp;""""&amp;", sheet("&amp;""""&amp;H178&amp;""""&amp;") modify"</f>
        <v>putexcel set "$provincias_significativas\malos\output_malos_bajo_niv_educ_simulacion_4.xlsx", sheet("Moyobamba") modify</v>
      </c>
    </row>
    <row r="179" spans="1:9">
      <c r="A179" s="22">
        <v>112</v>
      </c>
      <c r="B179" t="str">
        <f>BUSCARV(A179;[1]NOTAS!$A$2:$B$92;2;0)</f>
        <v>Moyobamba</v>
      </c>
      <c r="C179" t="str">
        <f>"putexcel J1=picture("&amp;""""&amp;"$provincias_significativas\graficos\"&amp;B$5&amp;"\provincia_"&amp;B179&amp;"_var_"&amp;B$3&amp;"_"&amp;B$2&amp;".png"&amp;""""&amp;")"</f>
        <v>putexcel J1=picture("$provincias_significativas\graficos\malos\provincia_Moyobamba_var_bajo_niv_educ_simulacion_1.png")</v>
      </c>
      <c r="D179" s="23">
        <v>112</v>
      </c>
      <c r="E179" t="str">
        <f>BUSCARV(D179;[1]NOTAS!$A$2:$B$92;2;0)</f>
        <v>Moyobamba</v>
      </c>
      <c r="F179" t="str">
        <f t="shared" ref="F179" si="202">"putexcel J1=picture("&amp;""""&amp;"$provincias_significativas\graficos\"&amp;E$5&amp;"\provincia_"&amp;E179&amp;"_var_"&amp;E$3&amp;"_"&amp;E$2&amp;".png"&amp;""""&amp;")"</f>
        <v>putexcel J1=picture("$provincias_significativas\graficos\malos\provincia_Moyobamba_var_bajo_niv_educ_simulacion_3.png")</v>
      </c>
      <c r="G179" s="24">
        <v>112</v>
      </c>
      <c r="H179" t="str">
        <f>BUSCARV(G179;[1]NOTAS!$A$2:$B$92;2;0)</f>
        <v>Moyobamba</v>
      </c>
      <c r="I179" t="str">
        <f t="shared" ref="I179" si="203">"putexcel J1=picture("&amp;""""&amp;"$provincias_significativas\graficos\"&amp;H$5&amp;"\provincia_"&amp;H179&amp;"_var_"&amp;H$3&amp;"_"&amp;H$2&amp;".png"&amp;""""&amp;")"</f>
        <v>putexcel J1=picture("$provincias_significativas\graficos\malos\provincia_Moyobamba_var_bajo_niv_educ_simulacion_4.png")</v>
      </c>
    </row>
    <row r="180" spans="1:9">
      <c r="A180" s="22">
        <v>112</v>
      </c>
      <c r="B180" t="str">
        <f>BUSCARV(A180;[1]NOTAS!$A$2:$B$92;2;0)</f>
        <v>Moyobamba</v>
      </c>
      <c r="C180" t="s">
        <v>108</v>
      </c>
      <c r="D180" s="23">
        <v>112</v>
      </c>
      <c r="E180" t="str">
        <f>BUSCARV(D180;[1]NOTAS!$A$2:$B$92;2;0)</f>
        <v>Moyobamba</v>
      </c>
      <c r="F180" t="s">
        <v>108</v>
      </c>
      <c r="G180" s="24">
        <v>112</v>
      </c>
      <c r="H180" t="str">
        <f>BUSCARV(G180;[1]NOTAS!$A$2:$B$92;2;0)</f>
        <v>Moyobamba</v>
      </c>
      <c r="I180" t="s">
        <v>108</v>
      </c>
    </row>
    <row r="181" spans="1:9">
      <c r="A181" s="22">
        <v>129</v>
      </c>
      <c r="B181" t="str">
        <f>BUSCARV(A181;[1]NOTAS!$A$2:$B$92;2;0)</f>
        <v>Pisco</v>
      </c>
      <c r="C181" t="str">
        <f>"if `j'=="&amp;A181&amp;" {"</f>
        <v>if `j'==129 {</v>
      </c>
      <c r="D181" s="23">
        <v>129</v>
      </c>
      <c r="E181" t="str">
        <f>BUSCARV(D181;[1]NOTAS!$A$2:$B$92;2;0)</f>
        <v>Pisco</v>
      </c>
      <c r="F181" t="str">
        <f t="shared" ref="F181" si="204">"if `j'=="&amp;D181&amp;" {"</f>
        <v>if `j'==129 {</v>
      </c>
      <c r="G181" s="24">
        <v>129</v>
      </c>
      <c r="H181" t="str">
        <f>BUSCARV(G181;[1]NOTAS!$A$2:$B$92;2;0)</f>
        <v>Pisco</v>
      </c>
      <c r="I181" t="str">
        <f t="shared" ref="I181" si="205">"if `j'=="&amp;G181&amp;" {"</f>
        <v>if `j'==129 {</v>
      </c>
    </row>
    <row r="182" spans="1:9">
      <c r="A182" s="22">
        <v>129</v>
      </c>
      <c r="B182" t="str">
        <f>BUSCARV(A182;[1]NOTAS!$A$2:$B$92;2;0)</f>
        <v>Pisco</v>
      </c>
      <c r="C182" t="str">
        <f>"export excel ""$provincias_significativas\"&amp;B$5&amp;"\output_"&amp;B$5&amp;"_"&amp;B$3&amp;"_"&amp;B$4&amp;".xlsx"", firstrow(variables) sheet("&amp;""""&amp;B182&amp;""""&amp;", replace) keepcellfmt"</f>
        <v>export excel "$provincias_significativas\malos\output_malos_bajo_niv_educ_simulacion_1.xlsx", firstrow(variables) sheet("Pisco", replace) keepcellfmt</v>
      </c>
      <c r="D182" s="23">
        <v>129</v>
      </c>
      <c r="E182" t="str">
        <f>BUSCARV(D182;[1]NOTAS!$A$2:$B$92;2;0)</f>
        <v>Pisco</v>
      </c>
      <c r="F182" t="str">
        <f t="shared" ref="F182" si="206">"export excel ""$provincias_significativas\"&amp;E$5&amp;"\output_"&amp;E$5&amp;"_"&amp;E$3&amp;"_"&amp;E$4&amp;".xlsx"", firstrow(variables) sheet("&amp;""""&amp;E182&amp;""""&amp;", replace) keepcellfmt"</f>
        <v>export excel "$provincias_significativas\malos\output_malos_bajo_niv_educ_simulacion_3.xlsx", firstrow(variables) sheet("Pisco", replace) keepcellfmt</v>
      </c>
      <c r="G182" s="24">
        <v>129</v>
      </c>
      <c r="H182" t="str">
        <f>BUSCARV(G182;[1]NOTAS!$A$2:$B$92;2;0)</f>
        <v>Pisco</v>
      </c>
      <c r="I182" t="str">
        <f t="shared" ref="I182" si="207">"export excel ""$provincias_significativas\"&amp;H$5&amp;"\output_"&amp;H$5&amp;"_"&amp;H$3&amp;"_"&amp;H$4&amp;".xlsx"", firstrow(variables) sheet("&amp;""""&amp;H182&amp;""""&amp;", replace) keepcellfmt"</f>
        <v>export excel "$provincias_significativas\malos\output_malos_bajo_niv_educ_simulacion_4.xlsx", firstrow(variables) sheet("Pisco", replace) keepcellfmt</v>
      </c>
    </row>
    <row r="183" spans="1:9">
      <c r="A183" s="22">
        <v>129</v>
      </c>
      <c r="B183" t="str">
        <f>BUSCARV(A183;[1]NOTAS!$A$2:$B$92;2;0)</f>
        <v>Pisco</v>
      </c>
      <c r="C183" t="s">
        <v>105</v>
      </c>
      <c r="D183" s="23">
        <v>129</v>
      </c>
      <c r="E183" t="str">
        <f>BUSCARV(D183;[1]NOTAS!$A$2:$B$92;2;0)</f>
        <v>Pisco</v>
      </c>
      <c r="F183" t="s">
        <v>105</v>
      </c>
      <c r="G183" s="24">
        <v>129</v>
      </c>
      <c r="H183" t="str">
        <f>BUSCARV(G183;[1]NOTAS!$A$2:$B$92;2;0)</f>
        <v>Pisco</v>
      </c>
      <c r="I183" t="s">
        <v>105</v>
      </c>
    </row>
    <row r="184" spans="1:9">
      <c r="A184" s="22">
        <v>129</v>
      </c>
      <c r="B184" t="str">
        <f>BUSCARV(A184;[1]NOTAS!$A$2:$B$92;2;0)</f>
        <v>Pisco</v>
      </c>
      <c r="C184" t="s">
        <v>106</v>
      </c>
      <c r="D184" s="23">
        <v>129</v>
      </c>
      <c r="E184" t="str">
        <f>BUSCARV(D184;[1]NOTAS!$A$2:$B$92;2;0)</f>
        <v>Pisco</v>
      </c>
      <c r="F184" t="s">
        <v>106</v>
      </c>
      <c r="G184" s="24">
        <v>129</v>
      </c>
      <c r="H184" t="str">
        <f>BUSCARV(G184;[1]NOTAS!$A$2:$B$92;2;0)</f>
        <v>Pisco</v>
      </c>
      <c r="I184" t="s">
        <v>106</v>
      </c>
    </row>
    <row r="185" spans="1:9">
      <c r="A185" s="22">
        <v>129</v>
      </c>
      <c r="B185" t="str">
        <f>BUSCARV(A185;[1]NOTAS!$A$2:$B$92;2;0)</f>
        <v>Pisco</v>
      </c>
      <c r="C185" t="str">
        <f>"nogrid labsize(*0.6)) xline(37, lcolor(ltblue) ) ylabel(,nogrid) ytitle(""Pobreza Estandarizada"", size(*0.7)) title("&amp;""""&amp;"Pobreza de la Provincia "&amp;B185&amp;""&amp;""""&amp;",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  <c r="D185" s="23">
        <v>129</v>
      </c>
      <c r="E185" t="str">
        <f>BUSCARV(D185;[1]NOTAS!$A$2:$B$92;2;0)</f>
        <v>Pisco</v>
      </c>
      <c r="F185" t="str">
        <f t="shared" ref="F185" si="208">"nogrid labsize(*0.6)) xline(37, lcolor(ltblue) ) ylabel(,nogrid) ytitle(""Pobreza Estandarizada"", size(*0.7)) title("&amp;""""&amp;"Pobreza de la Provincia "&amp;E185&amp;""&amp;""""&amp;",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  <c r="G185" s="24">
        <v>129</v>
      </c>
      <c r="H185" t="str">
        <f>BUSCARV(G185;[1]NOTAS!$A$2:$B$92;2;0)</f>
        <v>Pisco</v>
      </c>
      <c r="I185" t="str">
        <f t="shared" ref="I185" si="209">"nogrid labsize(*0.6)) xline(37, lcolor(ltblue) ) ylabel(,nogrid) ytitle(""Pobreza Estandarizada"", size(*0.7)) title("&amp;""""&amp;"Pobreza de la Provincia "&amp;H185&amp;""&amp;""""&amp;",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</row>
    <row r="186" spans="1:9">
      <c r="A186" s="22">
        <v>129</v>
      </c>
      <c r="B186" t="str">
        <f>BUSCARV(A186;[1]NOTAS!$A$2:$B$92;2;0)</f>
        <v>Pisco</v>
      </c>
      <c r="C186" t="str">
        <f>"graph export "&amp;""""&amp;"$provincias_significativas\graficos\"&amp;B$5&amp;"\provincia_"&amp;B186&amp;"_var_"&amp;B$3&amp;"_"&amp;B$4&amp;".png"&amp;""""&amp;", as (png) replace"</f>
        <v>graph export "$provincias_significativas\graficos\malos\provincia_Pisco_var_bajo_niv_educ_simulacion_1.png", as (png) replace</v>
      </c>
      <c r="D186" s="23">
        <v>129</v>
      </c>
      <c r="E186" t="str">
        <f>BUSCARV(D186;[1]NOTAS!$A$2:$B$92;2;0)</f>
        <v>Pisco</v>
      </c>
      <c r="F186" t="str">
        <f t="shared" ref="F186" si="210">"graph export "&amp;""""&amp;"$provincias_significativas\graficos\"&amp;E$5&amp;"\provincia_"&amp;E186&amp;"_var_"&amp;E$3&amp;"_"&amp;E$4&amp;".png"&amp;""""&amp;", as (png) replace"</f>
        <v>graph export "$provincias_significativas\graficos\malos\provincia_Pisco_var_bajo_niv_educ_simulacion_3.png", as (png) replace</v>
      </c>
      <c r="G186" s="24">
        <v>129</v>
      </c>
      <c r="H186" t="str">
        <f>BUSCARV(G186;[1]NOTAS!$A$2:$B$92;2;0)</f>
        <v>Pisco</v>
      </c>
      <c r="I186" t="str">
        <f t="shared" ref="I186" si="211">"graph export "&amp;""""&amp;"$provincias_significativas\graficos\"&amp;H$5&amp;"\provincia_"&amp;H186&amp;"_var_"&amp;H$3&amp;"_"&amp;H$4&amp;".png"&amp;""""&amp;", as (png) replace"</f>
        <v>graph export "$provincias_significativas\graficos\malos\provincia_Pisco_var_bajo_niv_educ_simulacion_4.png", as (png) replace</v>
      </c>
    </row>
    <row r="187" spans="1:9">
      <c r="A187" s="22">
        <v>129</v>
      </c>
      <c r="B187" t="str">
        <f>BUSCARV(A187;[1]NOTAS!$A$2:$B$92;2;0)</f>
        <v>Pisco</v>
      </c>
      <c r="C187" t="str">
        <f>"putexcel set "&amp;""""&amp;"$provincias_significativas\"&amp;B$5&amp;"\output_"&amp;B$5&amp;"_"&amp;B$3&amp;"_"&amp;B$4&amp;".xlsx"&amp;""""&amp;", sheet("&amp;""""&amp;B187&amp;""""&amp;") modify"</f>
        <v>putexcel set "$provincias_significativas\malos\output_malos_bajo_niv_educ_simulacion_1.xlsx", sheet("Pisco") modify</v>
      </c>
      <c r="D187" s="23">
        <v>129</v>
      </c>
      <c r="E187" t="str">
        <f>BUSCARV(D187;[1]NOTAS!$A$2:$B$92;2;0)</f>
        <v>Pisco</v>
      </c>
      <c r="F187" t="str">
        <f t="shared" ref="F187" si="212">"putexcel set "&amp;""""&amp;"$provincias_significativas\"&amp;E$5&amp;"\output_"&amp;E$5&amp;"_"&amp;E$3&amp;"_"&amp;E$4&amp;".xlsx"&amp;""""&amp;", sheet("&amp;""""&amp;E187&amp;""""&amp;") modify"</f>
        <v>putexcel set "$provincias_significativas\malos\output_malos_bajo_niv_educ_simulacion_3.xlsx", sheet("Pisco") modify</v>
      </c>
      <c r="G187" s="24">
        <v>129</v>
      </c>
      <c r="H187" t="str">
        <f>BUSCARV(G187;[1]NOTAS!$A$2:$B$92;2;0)</f>
        <v>Pisco</v>
      </c>
      <c r="I187" t="str">
        <f t="shared" ref="I187" si="213">"putexcel set "&amp;""""&amp;"$provincias_significativas\"&amp;H$5&amp;"\output_"&amp;H$5&amp;"_"&amp;H$3&amp;"_"&amp;H$4&amp;".xlsx"&amp;""""&amp;", sheet("&amp;""""&amp;H187&amp;""""&amp;") modify"</f>
        <v>putexcel set "$provincias_significativas\malos\output_malos_bajo_niv_educ_simulacion_4.xlsx", sheet("Pisco") modify</v>
      </c>
    </row>
    <row r="188" spans="1:9">
      <c r="A188" s="22">
        <v>129</v>
      </c>
      <c r="B188" t="str">
        <f>BUSCARV(A188;[1]NOTAS!$A$2:$B$92;2;0)</f>
        <v>Pisco</v>
      </c>
      <c r="C188" t="str">
        <f>"putexcel J1=picture("&amp;""""&amp;"$provincias_significativas\graficos\"&amp;B$5&amp;"\provincia_"&amp;B188&amp;"_var_"&amp;B$3&amp;"_"&amp;B$2&amp;".png"&amp;""""&amp;")"</f>
        <v>putexcel J1=picture("$provincias_significativas\graficos\malos\provincia_Pisco_var_bajo_niv_educ_simulacion_1.png")</v>
      </c>
      <c r="D188" s="23">
        <v>129</v>
      </c>
      <c r="E188" t="str">
        <f>BUSCARV(D188;[1]NOTAS!$A$2:$B$92;2;0)</f>
        <v>Pisco</v>
      </c>
      <c r="F188" t="str">
        <f t="shared" ref="F188" si="214">"putexcel J1=picture("&amp;""""&amp;"$provincias_significativas\graficos\"&amp;E$5&amp;"\provincia_"&amp;E188&amp;"_var_"&amp;E$3&amp;"_"&amp;E$2&amp;".png"&amp;""""&amp;")"</f>
        <v>putexcel J1=picture("$provincias_significativas\graficos\malos\provincia_Pisco_var_bajo_niv_educ_simulacion_3.png")</v>
      </c>
      <c r="G188" s="24">
        <v>129</v>
      </c>
      <c r="H188" t="str">
        <f>BUSCARV(G188;[1]NOTAS!$A$2:$B$92;2;0)</f>
        <v>Pisco</v>
      </c>
      <c r="I188" t="str">
        <f t="shared" ref="I188" si="215">"putexcel J1=picture("&amp;""""&amp;"$provincias_significativas\graficos\"&amp;H$5&amp;"\provincia_"&amp;H188&amp;"_var_"&amp;H$3&amp;"_"&amp;H$2&amp;".png"&amp;""""&amp;")"</f>
        <v>putexcel J1=picture("$provincias_significativas\graficos\malos\provincia_Pisco_var_bajo_niv_educ_simulacion_4.png")</v>
      </c>
    </row>
    <row r="189" spans="1:9">
      <c r="A189" s="22">
        <v>129</v>
      </c>
      <c r="B189" t="str">
        <f>BUSCARV(A189;[1]NOTAS!$A$2:$B$92;2;0)</f>
        <v>Pisco</v>
      </c>
      <c r="C189" t="s">
        <v>108</v>
      </c>
      <c r="D189" s="23">
        <v>129</v>
      </c>
      <c r="E189" t="str">
        <f>BUSCARV(D189;[1]NOTAS!$A$2:$B$92;2;0)</f>
        <v>Pisco</v>
      </c>
      <c r="F189" t="s">
        <v>108</v>
      </c>
      <c r="G189" s="24">
        <v>129</v>
      </c>
      <c r="H189" t="str">
        <f>BUSCARV(G189;[1]NOTAS!$A$2:$B$92;2;0)</f>
        <v>Pisco</v>
      </c>
      <c r="I189" t="s">
        <v>108</v>
      </c>
    </row>
    <row r="190" spans="1:9">
      <c r="A190" s="22">
        <v>139</v>
      </c>
      <c r="B190" t="str">
        <f>BUSCARV(A190;[1]NOTAS!$A$2:$B$92;2;0)</f>
        <v>San Ignacio</v>
      </c>
      <c r="C190" t="str">
        <f>"if `j'=="&amp;A190&amp;" {"</f>
        <v>if `j'==139 {</v>
      </c>
      <c r="D190" s="23">
        <v>139</v>
      </c>
      <c r="E190" t="str">
        <f>BUSCARV(D190;[1]NOTAS!$A$2:$B$92;2;0)</f>
        <v>San Ignacio</v>
      </c>
      <c r="F190" t="str">
        <f t="shared" ref="F190" si="216">"if `j'=="&amp;D190&amp;" {"</f>
        <v>if `j'==139 {</v>
      </c>
      <c r="G190" s="24">
        <v>139</v>
      </c>
      <c r="H190" t="str">
        <f>BUSCARV(G190;[1]NOTAS!$A$2:$B$92;2;0)</f>
        <v>San Ignacio</v>
      </c>
      <c r="I190" t="str">
        <f t="shared" ref="I190" si="217">"if `j'=="&amp;G190&amp;" {"</f>
        <v>if `j'==139 {</v>
      </c>
    </row>
    <row r="191" spans="1:9">
      <c r="A191" s="22">
        <v>139</v>
      </c>
      <c r="B191" t="str">
        <f>BUSCARV(A191;[1]NOTAS!$A$2:$B$92;2;0)</f>
        <v>San Ignacio</v>
      </c>
      <c r="C191" t="str">
        <f>"export excel ""$provincias_significativas\"&amp;B$5&amp;"\output_"&amp;B$5&amp;"_"&amp;B$3&amp;"_"&amp;B$4&amp;".xlsx"", firstrow(variables) sheet("&amp;""""&amp;B191&amp;""""&amp;", replace) keepcellfmt"</f>
        <v>export excel "$provincias_significativas\malos\output_malos_bajo_niv_educ_simulacion_1.xlsx", firstrow(variables) sheet("San Ignacio", replace) keepcellfmt</v>
      </c>
      <c r="D191" s="23">
        <v>139</v>
      </c>
      <c r="E191" t="str">
        <f>BUSCARV(D191;[1]NOTAS!$A$2:$B$92;2;0)</f>
        <v>San Ignacio</v>
      </c>
      <c r="F191" t="str">
        <f t="shared" ref="F191" si="218">"export excel ""$provincias_significativas\"&amp;E$5&amp;"\output_"&amp;E$5&amp;"_"&amp;E$3&amp;"_"&amp;E$4&amp;".xlsx"", firstrow(variables) sheet("&amp;""""&amp;E191&amp;""""&amp;", replace) keepcellfmt"</f>
        <v>export excel "$provincias_significativas\malos\output_malos_bajo_niv_educ_simulacion_3.xlsx", firstrow(variables) sheet("San Ignacio", replace) keepcellfmt</v>
      </c>
      <c r="G191" s="24">
        <v>139</v>
      </c>
      <c r="H191" t="str">
        <f>BUSCARV(G191;[1]NOTAS!$A$2:$B$92;2;0)</f>
        <v>San Ignacio</v>
      </c>
      <c r="I191" t="str">
        <f t="shared" ref="I191" si="219">"export excel ""$provincias_significativas\"&amp;H$5&amp;"\output_"&amp;H$5&amp;"_"&amp;H$3&amp;"_"&amp;H$4&amp;".xlsx"", firstrow(variables) sheet("&amp;""""&amp;H191&amp;""""&amp;", replace) keepcellfmt"</f>
        <v>export excel "$provincias_significativas\malos\output_malos_bajo_niv_educ_simulacion_4.xlsx", firstrow(variables) sheet("San Ignacio", replace) keepcellfmt</v>
      </c>
    </row>
    <row r="192" spans="1:9">
      <c r="A192" s="22">
        <v>139</v>
      </c>
      <c r="B192" t="str">
        <f>BUSCARV(A192;[1]NOTAS!$A$2:$B$92;2;0)</f>
        <v>San Ignacio</v>
      </c>
      <c r="C192" t="s">
        <v>105</v>
      </c>
      <c r="D192" s="23">
        <v>139</v>
      </c>
      <c r="E192" t="str">
        <f>BUSCARV(D192;[1]NOTAS!$A$2:$B$92;2;0)</f>
        <v>San Ignacio</v>
      </c>
      <c r="F192" t="s">
        <v>105</v>
      </c>
      <c r="G192" s="24">
        <v>139</v>
      </c>
      <c r="H192" t="str">
        <f>BUSCARV(G192;[1]NOTAS!$A$2:$B$92;2;0)</f>
        <v>San Ignacio</v>
      </c>
      <c r="I192" t="s">
        <v>105</v>
      </c>
    </row>
    <row r="193" spans="1:9">
      <c r="A193" s="22">
        <v>139</v>
      </c>
      <c r="B193" t="str">
        <f>BUSCARV(A193;[1]NOTAS!$A$2:$B$92;2;0)</f>
        <v>San Ignacio</v>
      </c>
      <c r="C193" t="s">
        <v>106</v>
      </c>
      <c r="D193" s="23">
        <v>139</v>
      </c>
      <c r="E193" t="str">
        <f>BUSCARV(D193;[1]NOTAS!$A$2:$B$92;2;0)</f>
        <v>San Ignacio</v>
      </c>
      <c r="F193" t="s">
        <v>106</v>
      </c>
      <c r="G193" s="24">
        <v>139</v>
      </c>
      <c r="H193" t="str">
        <f>BUSCARV(G193;[1]NOTAS!$A$2:$B$92;2;0)</f>
        <v>San Ignacio</v>
      </c>
      <c r="I193" t="s">
        <v>106</v>
      </c>
    </row>
    <row r="194" spans="1:9">
      <c r="A194" s="22">
        <v>139</v>
      </c>
      <c r="B194" t="str">
        <f>BUSCARV(A194;[1]NOTAS!$A$2:$B$92;2;0)</f>
        <v>San Ignacio</v>
      </c>
      <c r="C194" t="str">
        <f>"nogrid labsize(*0.6)) xline(37, lcolor(ltblue) ) ylabel(,nogrid) ytitle(""Pobreza Estandarizada"", size(*0.7)) title("&amp;""""&amp;"Pobreza de la Provincia "&amp;B194&amp;""&amp;""""&amp;",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D194" s="23">
        <v>139</v>
      </c>
      <c r="E194" t="str">
        <f>BUSCARV(D194;[1]NOTAS!$A$2:$B$92;2;0)</f>
        <v>San Ignacio</v>
      </c>
      <c r="F194" t="str">
        <f t="shared" ref="F194" si="220">"nogrid labsize(*0.6)) xline(37, lcolor(ltblue) ) ylabel(,nogrid) ytitle(""Pobreza Estandarizada"", size(*0.7)) title("&amp;""""&amp;"Pobreza de la Provincia "&amp;E194&amp;""&amp;""""&amp;",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G194" s="24">
        <v>139</v>
      </c>
      <c r="H194" t="str">
        <f>BUSCARV(G194;[1]NOTAS!$A$2:$B$92;2;0)</f>
        <v>San Ignacio</v>
      </c>
      <c r="I194" t="str">
        <f t="shared" ref="I194" si="221">"nogrid labsize(*0.6)) xline(37, lcolor(ltblue) ) ylabel(,nogrid) ytitle(""Pobreza Estandarizada"", size(*0.7)) title("&amp;""""&amp;"Pobreza de la Provincia "&amp;H194&amp;""&amp;""""&amp;",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</row>
    <row r="195" spans="1:9">
      <c r="A195" s="22">
        <v>139</v>
      </c>
      <c r="B195" t="str">
        <f>BUSCARV(A195;[1]NOTAS!$A$2:$B$92;2;0)</f>
        <v>San Ignacio</v>
      </c>
      <c r="C195" t="str">
        <f>"graph export "&amp;""""&amp;"$provincias_significativas\graficos\"&amp;B$5&amp;"\provincia_"&amp;B195&amp;"_var_"&amp;B$3&amp;"_"&amp;B$4&amp;".png"&amp;""""&amp;", as (png) replace"</f>
        <v>graph export "$provincias_significativas\graficos\malos\provincia_San Ignacio_var_bajo_niv_educ_simulacion_1.png", as (png) replace</v>
      </c>
      <c r="D195" s="23">
        <v>139</v>
      </c>
      <c r="E195" t="str">
        <f>BUSCARV(D195;[1]NOTAS!$A$2:$B$92;2;0)</f>
        <v>San Ignacio</v>
      </c>
      <c r="F195" t="str">
        <f t="shared" ref="F195" si="222">"graph export "&amp;""""&amp;"$provincias_significativas\graficos\"&amp;E$5&amp;"\provincia_"&amp;E195&amp;"_var_"&amp;E$3&amp;"_"&amp;E$4&amp;".png"&amp;""""&amp;", as (png) replace"</f>
        <v>graph export "$provincias_significativas\graficos\malos\provincia_San Ignacio_var_bajo_niv_educ_simulacion_3.png", as (png) replace</v>
      </c>
      <c r="G195" s="24">
        <v>139</v>
      </c>
      <c r="H195" t="str">
        <f>BUSCARV(G195;[1]NOTAS!$A$2:$B$92;2;0)</f>
        <v>San Ignacio</v>
      </c>
      <c r="I195" t="str">
        <f t="shared" ref="I195" si="223">"graph export "&amp;""""&amp;"$provincias_significativas\graficos\"&amp;H$5&amp;"\provincia_"&amp;H195&amp;"_var_"&amp;H$3&amp;"_"&amp;H$4&amp;".png"&amp;""""&amp;", as (png) replace"</f>
        <v>graph export "$provincias_significativas\graficos\malos\provincia_San Ignacio_var_bajo_niv_educ_simulacion_4.png", as (png) replace</v>
      </c>
    </row>
    <row r="196" spans="1:9">
      <c r="A196" s="22">
        <v>139</v>
      </c>
      <c r="B196" t="str">
        <f>BUSCARV(A196;[1]NOTAS!$A$2:$B$92;2;0)</f>
        <v>San Ignacio</v>
      </c>
      <c r="C196" t="str">
        <f>"putexcel set "&amp;""""&amp;"$provincias_significativas\"&amp;B$5&amp;"\output_"&amp;B$5&amp;"_"&amp;B$3&amp;"_"&amp;B$4&amp;".xlsx"&amp;""""&amp;", sheet("&amp;""""&amp;B196&amp;""""&amp;") modify"</f>
        <v>putexcel set "$provincias_significativas\malos\output_malos_bajo_niv_educ_simulacion_1.xlsx", sheet("San Ignacio") modify</v>
      </c>
      <c r="D196" s="23">
        <v>139</v>
      </c>
      <c r="E196" t="str">
        <f>BUSCARV(D196;[1]NOTAS!$A$2:$B$92;2;0)</f>
        <v>San Ignacio</v>
      </c>
      <c r="F196" t="str">
        <f t="shared" ref="F196" si="224">"putexcel set "&amp;""""&amp;"$provincias_significativas\"&amp;E$5&amp;"\output_"&amp;E$5&amp;"_"&amp;E$3&amp;"_"&amp;E$4&amp;".xlsx"&amp;""""&amp;", sheet("&amp;""""&amp;E196&amp;""""&amp;") modify"</f>
        <v>putexcel set "$provincias_significativas\malos\output_malos_bajo_niv_educ_simulacion_3.xlsx", sheet("San Ignacio") modify</v>
      </c>
      <c r="G196" s="24">
        <v>139</v>
      </c>
      <c r="H196" t="str">
        <f>BUSCARV(G196;[1]NOTAS!$A$2:$B$92;2;0)</f>
        <v>San Ignacio</v>
      </c>
      <c r="I196" t="str">
        <f t="shared" ref="I196" si="225">"putexcel set "&amp;""""&amp;"$provincias_significativas\"&amp;H$5&amp;"\output_"&amp;H$5&amp;"_"&amp;H$3&amp;"_"&amp;H$4&amp;".xlsx"&amp;""""&amp;", sheet("&amp;""""&amp;H196&amp;""""&amp;") modify"</f>
        <v>putexcel set "$provincias_significativas\malos\output_malos_bajo_niv_educ_simulacion_4.xlsx", sheet("San Ignacio") modify</v>
      </c>
    </row>
    <row r="197" spans="1:9">
      <c r="A197" s="22">
        <v>139</v>
      </c>
      <c r="B197" t="str">
        <f>BUSCARV(A197;[1]NOTAS!$A$2:$B$92;2;0)</f>
        <v>San Ignacio</v>
      </c>
      <c r="C197" t="str">
        <f>"putexcel J1=picture("&amp;""""&amp;"$provincias_significativas\graficos\"&amp;B$5&amp;"\provincia_"&amp;B197&amp;"_var_"&amp;B$3&amp;"_"&amp;B$2&amp;".png"&amp;""""&amp;")"</f>
        <v>putexcel J1=picture("$provincias_significativas\graficos\malos\provincia_San Ignacio_var_bajo_niv_educ_simulacion_1.png")</v>
      </c>
      <c r="D197" s="23">
        <v>139</v>
      </c>
      <c r="E197" t="str">
        <f>BUSCARV(D197;[1]NOTAS!$A$2:$B$92;2;0)</f>
        <v>San Ignacio</v>
      </c>
      <c r="F197" t="str">
        <f t="shared" ref="F197" si="226">"putexcel J1=picture("&amp;""""&amp;"$provincias_significativas\graficos\"&amp;E$5&amp;"\provincia_"&amp;E197&amp;"_var_"&amp;E$3&amp;"_"&amp;E$2&amp;".png"&amp;""""&amp;")"</f>
        <v>putexcel J1=picture("$provincias_significativas\graficos\malos\provincia_San Ignacio_var_bajo_niv_educ_simulacion_3.png")</v>
      </c>
      <c r="G197" s="24">
        <v>139</v>
      </c>
      <c r="H197" t="str">
        <f>BUSCARV(G197;[1]NOTAS!$A$2:$B$92;2;0)</f>
        <v>San Ignacio</v>
      </c>
      <c r="I197" t="str">
        <f t="shared" ref="I197" si="227">"putexcel J1=picture("&amp;""""&amp;"$provincias_significativas\graficos\"&amp;H$5&amp;"\provincia_"&amp;H197&amp;"_var_"&amp;H$3&amp;"_"&amp;H$2&amp;".png"&amp;""""&amp;")"</f>
        <v>putexcel J1=picture("$provincias_significativas\graficos\malos\provincia_San Ignacio_var_bajo_niv_educ_simulacion_4.png")</v>
      </c>
    </row>
    <row r="198" spans="1:9">
      <c r="A198" s="22">
        <v>139</v>
      </c>
      <c r="B198" t="str">
        <f>BUSCARV(A198;[1]NOTAS!$A$2:$B$92;2;0)</f>
        <v>San Ignacio</v>
      </c>
      <c r="C198" t="s">
        <v>108</v>
      </c>
      <c r="D198" s="23">
        <v>139</v>
      </c>
      <c r="E198" t="str">
        <f>BUSCARV(D198;[1]NOTAS!$A$2:$B$92;2;0)</f>
        <v>San Ignacio</v>
      </c>
      <c r="F198" t="s">
        <v>108</v>
      </c>
      <c r="G198" s="24">
        <v>139</v>
      </c>
      <c r="H198" t="str">
        <f>BUSCARV(G198;[1]NOTAS!$A$2:$B$92;2;0)</f>
        <v>San Ignacio</v>
      </c>
      <c r="I198" t="s">
        <v>108</v>
      </c>
    </row>
    <row r="199" spans="1:9">
      <c r="A199" s="22">
        <v>140</v>
      </c>
      <c r="B199" t="str">
        <f>BUSCARV(A199;[1]NOTAS!$A$2:$B$92;2;0)</f>
        <v>San Martin</v>
      </c>
      <c r="C199" t="str">
        <f>"if `j'=="&amp;A199&amp;" {"</f>
        <v>if `j'==140 {</v>
      </c>
      <c r="D199" s="23">
        <v>141</v>
      </c>
      <c r="E199" t="str">
        <f>BUSCARV(D199;[1]NOTAS!$A$2:$B$92;2;0)</f>
        <v>San Roman</v>
      </c>
      <c r="F199" t="str">
        <f t="shared" ref="F199" si="228">"if `j'=="&amp;D199&amp;" {"</f>
        <v>if `j'==141 {</v>
      </c>
      <c r="G199" s="24">
        <v>141</v>
      </c>
      <c r="H199" t="str">
        <f>BUSCARV(G199;[1]NOTAS!$A$2:$B$92;2;0)</f>
        <v>San Roman</v>
      </c>
      <c r="I199" t="str">
        <f t="shared" ref="I199" si="229">"if `j'=="&amp;G199&amp;" {"</f>
        <v>if `j'==141 {</v>
      </c>
    </row>
    <row r="200" spans="1:9">
      <c r="A200" s="22">
        <v>140</v>
      </c>
      <c r="B200" t="str">
        <f>BUSCARV(A200;[1]NOTAS!$A$2:$B$92;2;0)</f>
        <v>San Martin</v>
      </c>
      <c r="C200" t="str">
        <f>"export excel ""$provincias_significativas\"&amp;B$5&amp;"\output_"&amp;B$5&amp;"_"&amp;B$3&amp;"_"&amp;B$4&amp;".xlsx"", firstrow(variables) sheet("&amp;""""&amp;B200&amp;""""&amp;", replace) keepcellfmt"</f>
        <v>export excel "$provincias_significativas\malos\output_malos_bajo_niv_educ_simulacion_1.xlsx", firstrow(variables) sheet("San Martin", replace) keepcellfmt</v>
      </c>
      <c r="D200" s="23">
        <v>141</v>
      </c>
      <c r="E200" t="str">
        <f>BUSCARV(D200;[1]NOTAS!$A$2:$B$92;2;0)</f>
        <v>San Roman</v>
      </c>
      <c r="F200" t="str">
        <f t="shared" ref="F200" si="230">"export excel ""$provincias_significativas\"&amp;E$5&amp;"\output_"&amp;E$5&amp;"_"&amp;E$3&amp;"_"&amp;E$4&amp;".xlsx"", firstrow(variables) sheet("&amp;""""&amp;E200&amp;""""&amp;", replace) keepcellfmt"</f>
        <v>export excel "$provincias_significativas\malos\output_malos_bajo_niv_educ_simulacion_3.xlsx", firstrow(variables) sheet("San Roman", replace) keepcellfmt</v>
      </c>
      <c r="G200" s="24">
        <v>141</v>
      </c>
      <c r="H200" t="str">
        <f>BUSCARV(G200;[1]NOTAS!$A$2:$B$92;2;0)</f>
        <v>San Roman</v>
      </c>
      <c r="I200" t="str">
        <f t="shared" ref="I200" si="231">"export excel ""$provincias_significativas\"&amp;H$5&amp;"\output_"&amp;H$5&amp;"_"&amp;H$3&amp;"_"&amp;H$4&amp;".xlsx"", firstrow(variables) sheet("&amp;""""&amp;H200&amp;""""&amp;", replace) keepcellfmt"</f>
        <v>export excel "$provincias_significativas\malos\output_malos_bajo_niv_educ_simulacion_4.xlsx", firstrow(variables) sheet("San Roman", replace) keepcellfmt</v>
      </c>
    </row>
    <row r="201" spans="1:9">
      <c r="A201" s="22">
        <v>140</v>
      </c>
      <c r="B201" t="str">
        <f>BUSCARV(A201;[1]NOTAS!$A$2:$B$92;2;0)</f>
        <v>San Martin</v>
      </c>
      <c r="C201" t="s">
        <v>105</v>
      </c>
      <c r="D201" s="23">
        <v>141</v>
      </c>
      <c r="E201" t="str">
        <f>BUSCARV(D201;[1]NOTAS!$A$2:$B$92;2;0)</f>
        <v>San Roman</v>
      </c>
      <c r="F201" t="s">
        <v>105</v>
      </c>
      <c r="G201" s="24">
        <v>141</v>
      </c>
      <c r="H201" t="str">
        <f>BUSCARV(G201;[1]NOTAS!$A$2:$B$92;2;0)</f>
        <v>San Roman</v>
      </c>
      <c r="I201" t="s">
        <v>105</v>
      </c>
    </row>
    <row r="202" spans="1:9">
      <c r="A202" s="22">
        <v>140</v>
      </c>
      <c r="B202" t="str">
        <f>BUSCARV(A202;[1]NOTAS!$A$2:$B$92;2;0)</f>
        <v>San Martin</v>
      </c>
      <c r="C202" t="s">
        <v>106</v>
      </c>
      <c r="D202" s="23">
        <v>141</v>
      </c>
      <c r="E202" t="str">
        <f>BUSCARV(D202;[1]NOTAS!$A$2:$B$92;2;0)</f>
        <v>San Roman</v>
      </c>
      <c r="F202" t="s">
        <v>106</v>
      </c>
      <c r="G202" s="24">
        <v>141</v>
      </c>
      <c r="H202" t="str">
        <f>BUSCARV(G202;[1]NOTAS!$A$2:$B$92;2;0)</f>
        <v>San Roman</v>
      </c>
      <c r="I202" t="s">
        <v>106</v>
      </c>
    </row>
    <row r="203" spans="1:9">
      <c r="A203" s="22">
        <v>140</v>
      </c>
      <c r="B203" t="str">
        <f>BUSCARV(A203;[1]NOTAS!$A$2:$B$92;2;0)</f>
        <v>San Martin</v>
      </c>
      <c r="C203" t="str">
        <f>"nogrid labsize(*0.6)) xline(37, lcolor(ltblue) ) ylabel(,nogrid) ytitle(""Pobreza Estandarizada"", size(*0.7)) title("&amp;""""&amp;"Pobreza de la Provincia "&amp;B203&amp;""&amp;""""&amp;",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Martin", size(10pt)) graphregion(color(white)) legend(label(1 "Observado") label(2 "SCM") label(3 "SCM Spillover"))</v>
      </c>
      <c r="D203" s="23">
        <v>141</v>
      </c>
      <c r="E203" t="str">
        <f>BUSCARV(D203;[1]NOTAS!$A$2:$B$92;2;0)</f>
        <v>San Roman</v>
      </c>
      <c r="F203" t="str">
        <f t="shared" ref="F203" si="232">"nogrid labsize(*0.6)) xline(37, lcolor(ltblue) ) ylabel(,nogrid) ytitle(""Pobreza Estandarizada"", size(*0.7)) title("&amp;""""&amp;"Pobreza de la Provincia "&amp;E203&amp;""&amp;""""&amp;",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  <c r="G203" s="24">
        <v>141</v>
      </c>
      <c r="H203" t="str">
        <f>BUSCARV(G203;[1]NOTAS!$A$2:$B$92;2;0)</f>
        <v>San Roman</v>
      </c>
      <c r="I203" t="str">
        <f t="shared" ref="I203" si="233">"nogrid labsize(*0.6)) xline(37, lcolor(ltblue) ) ylabel(,nogrid) ytitle(""Pobreza Estandarizada"", size(*0.7)) title("&amp;""""&amp;"Pobreza de la Provincia "&amp;H203&amp;""&amp;""""&amp;",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</row>
    <row r="204" spans="1:9">
      <c r="A204" s="22">
        <v>140</v>
      </c>
      <c r="B204" t="str">
        <f>BUSCARV(A204;[1]NOTAS!$A$2:$B$92;2;0)</f>
        <v>San Martin</v>
      </c>
      <c r="C204" t="str">
        <f>"graph export "&amp;""""&amp;"$provincias_significativas\graficos\"&amp;B$5&amp;"\provincia_"&amp;B204&amp;"_var_"&amp;B$3&amp;"_"&amp;B$4&amp;".png"&amp;""""&amp;", as (png) replace"</f>
        <v>graph export "$provincias_significativas\graficos\malos\provincia_San Martin_var_bajo_niv_educ_simulacion_1.png", as (png) replace</v>
      </c>
      <c r="D204" s="23">
        <v>141</v>
      </c>
      <c r="E204" t="str">
        <f>BUSCARV(D204;[1]NOTAS!$A$2:$B$92;2;0)</f>
        <v>San Roman</v>
      </c>
      <c r="F204" t="str">
        <f t="shared" ref="F204" si="234">"graph export "&amp;""""&amp;"$provincias_significativas\graficos\"&amp;E$5&amp;"\provincia_"&amp;E204&amp;"_var_"&amp;E$3&amp;"_"&amp;E$4&amp;".png"&amp;""""&amp;", as (png) replace"</f>
        <v>graph export "$provincias_significativas\graficos\malos\provincia_San Roman_var_bajo_niv_educ_simulacion_3.png", as (png) replace</v>
      </c>
      <c r="G204" s="24">
        <v>141</v>
      </c>
      <c r="H204" t="str">
        <f>BUSCARV(G204;[1]NOTAS!$A$2:$B$92;2;0)</f>
        <v>San Roman</v>
      </c>
      <c r="I204" t="str">
        <f t="shared" ref="I204" si="235">"graph export "&amp;""""&amp;"$provincias_significativas\graficos\"&amp;H$5&amp;"\provincia_"&amp;H204&amp;"_var_"&amp;H$3&amp;"_"&amp;H$4&amp;".png"&amp;""""&amp;", as (png) replace"</f>
        <v>graph export "$provincias_significativas\graficos\malos\provincia_San Roman_var_bajo_niv_educ_simulacion_4.png", as (png) replace</v>
      </c>
    </row>
    <row r="205" spans="1:9">
      <c r="A205" s="22">
        <v>140</v>
      </c>
      <c r="B205" t="str">
        <f>BUSCARV(A205;[1]NOTAS!$A$2:$B$92;2;0)</f>
        <v>San Martin</v>
      </c>
      <c r="C205" t="str">
        <f>"putexcel set "&amp;""""&amp;"$provincias_significativas\"&amp;B$5&amp;"\output_"&amp;B$5&amp;"_"&amp;B$3&amp;"_"&amp;B$4&amp;".xlsx"&amp;""""&amp;", sheet("&amp;""""&amp;B205&amp;""""&amp;") modify"</f>
        <v>putexcel set "$provincias_significativas\malos\output_malos_bajo_niv_educ_simulacion_1.xlsx", sheet("San Martin") modify</v>
      </c>
      <c r="D205" s="23">
        <v>141</v>
      </c>
      <c r="E205" t="str">
        <f>BUSCARV(D205;[1]NOTAS!$A$2:$B$92;2;0)</f>
        <v>San Roman</v>
      </c>
      <c r="F205" t="str">
        <f t="shared" ref="F205" si="236">"putexcel set "&amp;""""&amp;"$provincias_significativas\"&amp;E$5&amp;"\output_"&amp;E$5&amp;"_"&amp;E$3&amp;"_"&amp;E$4&amp;".xlsx"&amp;""""&amp;", sheet("&amp;""""&amp;E205&amp;""""&amp;") modify"</f>
        <v>putexcel set "$provincias_significativas\malos\output_malos_bajo_niv_educ_simulacion_3.xlsx", sheet("San Roman") modify</v>
      </c>
      <c r="G205" s="24">
        <v>141</v>
      </c>
      <c r="H205" t="str">
        <f>BUSCARV(G205;[1]NOTAS!$A$2:$B$92;2;0)</f>
        <v>San Roman</v>
      </c>
      <c r="I205" t="str">
        <f t="shared" ref="I205" si="237">"putexcel set "&amp;""""&amp;"$provincias_significativas\"&amp;H$5&amp;"\output_"&amp;H$5&amp;"_"&amp;H$3&amp;"_"&amp;H$4&amp;".xlsx"&amp;""""&amp;", sheet("&amp;""""&amp;H205&amp;""""&amp;") modify"</f>
        <v>putexcel set "$provincias_significativas\malos\output_malos_bajo_niv_educ_simulacion_4.xlsx", sheet("San Roman") modify</v>
      </c>
    </row>
    <row r="206" spans="1:9">
      <c r="A206" s="22">
        <v>140</v>
      </c>
      <c r="B206" t="str">
        <f>BUSCARV(A206;[1]NOTAS!$A$2:$B$92;2;0)</f>
        <v>San Martin</v>
      </c>
      <c r="C206" t="str">
        <f>"putexcel J1=picture("&amp;""""&amp;"$provincias_significativas\graficos\"&amp;B$5&amp;"\provincia_"&amp;B206&amp;"_var_"&amp;B$3&amp;"_"&amp;B$2&amp;".png"&amp;""""&amp;")"</f>
        <v>putexcel J1=picture("$provincias_significativas\graficos\malos\provincia_San Martin_var_bajo_niv_educ_simulacion_1.png")</v>
      </c>
      <c r="D206" s="23">
        <v>141</v>
      </c>
      <c r="E206" t="str">
        <f>BUSCARV(D206;[1]NOTAS!$A$2:$B$92;2;0)</f>
        <v>San Roman</v>
      </c>
      <c r="F206" t="str">
        <f t="shared" ref="F206" si="238">"putexcel J1=picture("&amp;""""&amp;"$provincias_significativas\graficos\"&amp;E$5&amp;"\provincia_"&amp;E206&amp;"_var_"&amp;E$3&amp;"_"&amp;E$2&amp;".png"&amp;""""&amp;")"</f>
        <v>putexcel J1=picture("$provincias_significativas\graficos\malos\provincia_San Roman_var_bajo_niv_educ_simulacion_3.png")</v>
      </c>
      <c r="G206" s="24">
        <v>141</v>
      </c>
      <c r="H206" t="str">
        <f>BUSCARV(G206;[1]NOTAS!$A$2:$B$92;2;0)</f>
        <v>San Roman</v>
      </c>
      <c r="I206" t="str">
        <f t="shared" ref="I206" si="239">"putexcel J1=picture("&amp;""""&amp;"$provincias_significativas\graficos\"&amp;H$5&amp;"\provincia_"&amp;H206&amp;"_var_"&amp;H$3&amp;"_"&amp;H$2&amp;".png"&amp;""""&amp;")"</f>
        <v>putexcel J1=picture("$provincias_significativas\graficos\malos\provincia_San Roman_var_bajo_niv_educ_simulacion_4.png")</v>
      </c>
    </row>
    <row r="207" spans="1:9">
      <c r="A207" s="22">
        <v>140</v>
      </c>
      <c r="B207" t="str">
        <f>BUSCARV(A207;[1]NOTAS!$A$2:$B$92;2;0)</f>
        <v>San Martin</v>
      </c>
      <c r="C207" t="s">
        <v>108</v>
      </c>
      <c r="D207" s="23">
        <v>141</v>
      </c>
      <c r="E207" t="str">
        <f>BUSCARV(D207;[1]NOTAS!$A$2:$B$92;2;0)</f>
        <v>San Roman</v>
      </c>
      <c r="F207" t="s">
        <v>108</v>
      </c>
      <c r="G207" s="24">
        <v>141</v>
      </c>
      <c r="H207" t="str">
        <f>BUSCARV(G207;[1]NOTAS!$A$2:$B$92;2;0)</f>
        <v>San Roman</v>
      </c>
      <c r="I207" t="s">
        <v>108</v>
      </c>
    </row>
    <row r="208" spans="1:9">
      <c r="A208" s="22">
        <v>152</v>
      </c>
      <c r="B208" t="str">
        <f>BUSCARV(A208;[1]NOTAS!$A$2:$B$92;2;0)</f>
        <v>Talara</v>
      </c>
      <c r="C208" t="str">
        <f>"if `j'=="&amp;A208&amp;" {"</f>
        <v>if `j'==152 {</v>
      </c>
      <c r="D208" s="23">
        <v>152</v>
      </c>
      <c r="E208" t="str">
        <f>BUSCARV(D208;[1]NOTAS!$A$2:$B$92;2;0)</f>
        <v>Talara</v>
      </c>
      <c r="F208" t="str">
        <f t="shared" ref="F208" si="240">"if `j'=="&amp;D208&amp;" {"</f>
        <v>if `j'==152 {</v>
      </c>
      <c r="G208" s="24">
        <v>152</v>
      </c>
      <c r="H208" t="str">
        <f>BUSCARV(G208;[1]NOTAS!$A$2:$B$92;2;0)</f>
        <v>Talara</v>
      </c>
      <c r="I208" t="str">
        <f t="shared" ref="I208" si="241">"if `j'=="&amp;G208&amp;" {"</f>
        <v>if `j'==152 {</v>
      </c>
    </row>
    <row r="209" spans="1:9">
      <c r="A209" s="22">
        <v>152</v>
      </c>
      <c r="B209" t="str">
        <f>BUSCARV(A209;[1]NOTAS!$A$2:$B$92;2;0)</f>
        <v>Talara</v>
      </c>
      <c r="C209" t="str">
        <f>"export excel ""$provincias_significativas\"&amp;B$5&amp;"\output_"&amp;B$5&amp;"_"&amp;B$3&amp;"_"&amp;B$4&amp;".xlsx"", firstrow(variables) sheet("&amp;""""&amp;B209&amp;""""&amp;", replace) keepcellfmt"</f>
        <v>export excel "$provincias_significativas\malos\output_malos_bajo_niv_educ_simulacion_1.xlsx", firstrow(variables) sheet("Talara", replace) keepcellfmt</v>
      </c>
      <c r="D209" s="23">
        <v>152</v>
      </c>
      <c r="E209" t="str">
        <f>BUSCARV(D209;[1]NOTAS!$A$2:$B$92;2;0)</f>
        <v>Talara</v>
      </c>
      <c r="F209" t="str">
        <f t="shared" ref="F209" si="242">"export excel ""$provincias_significativas\"&amp;E$5&amp;"\output_"&amp;E$5&amp;"_"&amp;E$3&amp;"_"&amp;E$4&amp;".xlsx"", firstrow(variables) sheet("&amp;""""&amp;E209&amp;""""&amp;", replace) keepcellfmt"</f>
        <v>export excel "$provincias_significativas\malos\output_malos_bajo_niv_educ_simulacion_3.xlsx", firstrow(variables) sheet("Talara", replace) keepcellfmt</v>
      </c>
      <c r="G209" s="24">
        <v>152</v>
      </c>
      <c r="H209" t="str">
        <f>BUSCARV(G209;[1]NOTAS!$A$2:$B$92;2;0)</f>
        <v>Talara</v>
      </c>
      <c r="I209" t="str">
        <f t="shared" ref="I209" si="243">"export excel ""$provincias_significativas\"&amp;H$5&amp;"\output_"&amp;H$5&amp;"_"&amp;H$3&amp;"_"&amp;H$4&amp;".xlsx"", firstrow(variables) sheet("&amp;""""&amp;H209&amp;""""&amp;", replace) keepcellfmt"</f>
        <v>export excel "$provincias_significativas\malos\output_malos_bajo_niv_educ_simulacion_4.xlsx", firstrow(variables) sheet("Talara", replace) keepcellfmt</v>
      </c>
    </row>
    <row r="210" spans="1:9">
      <c r="A210" s="22">
        <v>152</v>
      </c>
      <c r="B210" t="str">
        <f>BUSCARV(A210;[1]NOTAS!$A$2:$B$92;2;0)</f>
        <v>Talara</v>
      </c>
      <c r="C210" t="s">
        <v>105</v>
      </c>
      <c r="D210" s="23">
        <v>152</v>
      </c>
      <c r="E210" t="str">
        <f>BUSCARV(D210;[1]NOTAS!$A$2:$B$92;2;0)</f>
        <v>Talara</v>
      </c>
      <c r="F210" t="s">
        <v>105</v>
      </c>
      <c r="G210" s="24">
        <v>152</v>
      </c>
      <c r="H210" t="str">
        <f>BUSCARV(G210;[1]NOTAS!$A$2:$B$92;2;0)</f>
        <v>Talara</v>
      </c>
      <c r="I210" t="s">
        <v>105</v>
      </c>
    </row>
    <row r="211" spans="1:9">
      <c r="A211" s="22">
        <v>152</v>
      </c>
      <c r="B211" t="str">
        <f>BUSCARV(A211;[1]NOTAS!$A$2:$B$92;2;0)</f>
        <v>Talara</v>
      </c>
      <c r="C211" t="s">
        <v>106</v>
      </c>
      <c r="D211" s="23">
        <v>152</v>
      </c>
      <c r="E211" t="str">
        <f>BUSCARV(D211;[1]NOTAS!$A$2:$B$92;2;0)</f>
        <v>Talara</v>
      </c>
      <c r="F211" t="s">
        <v>106</v>
      </c>
      <c r="G211" s="24">
        <v>152</v>
      </c>
      <c r="H211" t="str">
        <f>BUSCARV(G211;[1]NOTAS!$A$2:$B$92;2;0)</f>
        <v>Talara</v>
      </c>
      <c r="I211" t="s">
        <v>106</v>
      </c>
    </row>
    <row r="212" spans="1:9">
      <c r="A212" s="22">
        <v>152</v>
      </c>
      <c r="B212" t="str">
        <f>BUSCARV(A212;[1]NOTAS!$A$2:$B$92;2;0)</f>
        <v>Talara</v>
      </c>
      <c r="C212" t="str">
        <f>"nogrid labsize(*0.6)) xline(37, lcolor(ltblue) ) ylabel(,nogrid) ytitle(""Pobreza Estandarizada"", size(*0.7)) title("&amp;""""&amp;"Pobreza de la Provincia "&amp;B212&amp;""&amp;""""&amp;",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  <c r="D212" s="23">
        <v>152</v>
      </c>
      <c r="E212" t="str">
        <f>BUSCARV(D212;[1]NOTAS!$A$2:$B$92;2;0)</f>
        <v>Talara</v>
      </c>
      <c r="F212" t="str">
        <f t="shared" ref="F212" si="244">"nogrid labsize(*0.6)) xline(37, lcolor(ltblue) ) ylabel(,nogrid) ytitle(""Pobreza Estandarizada"", size(*0.7)) title("&amp;""""&amp;"Pobreza de la Provincia "&amp;E212&amp;""&amp;""""&amp;",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  <c r="G212" s="24">
        <v>152</v>
      </c>
      <c r="H212" t="str">
        <f>BUSCARV(G212;[1]NOTAS!$A$2:$B$92;2;0)</f>
        <v>Talara</v>
      </c>
      <c r="I212" t="str">
        <f t="shared" ref="I212" si="245">"nogrid labsize(*0.6)) xline(37, lcolor(ltblue) ) ylabel(,nogrid) ytitle(""Pobreza Estandarizada"", size(*0.7)) title("&amp;""""&amp;"Pobreza de la Provincia "&amp;H212&amp;""&amp;""""&amp;",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</row>
    <row r="213" spans="1:9">
      <c r="A213" s="22">
        <v>152</v>
      </c>
      <c r="B213" t="str">
        <f>BUSCARV(A213;[1]NOTAS!$A$2:$B$92;2;0)</f>
        <v>Talara</v>
      </c>
      <c r="C213" t="str">
        <f>"graph export "&amp;""""&amp;"$provincias_significativas\graficos\"&amp;B$5&amp;"\provincia_"&amp;B213&amp;"_var_"&amp;B$3&amp;"_"&amp;B$4&amp;".png"&amp;""""&amp;", as (png) replace"</f>
        <v>graph export "$provincias_significativas\graficos\malos\provincia_Talara_var_bajo_niv_educ_simulacion_1.png", as (png) replace</v>
      </c>
      <c r="D213" s="23">
        <v>152</v>
      </c>
      <c r="E213" t="str">
        <f>BUSCARV(D213;[1]NOTAS!$A$2:$B$92;2;0)</f>
        <v>Talara</v>
      </c>
      <c r="F213" t="str">
        <f t="shared" ref="F213" si="246">"graph export "&amp;""""&amp;"$provincias_significativas\graficos\"&amp;E$5&amp;"\provincia_"&amp;E213&amp;"_var_"&amp;E$3&amp;"_"&amp;E$4&amp;".png"&amp;""""&amp;", as (png) replace"</f>
        <v>graph export "$provincias_significativas\graficos\malos\provincia_Talara_var_bajo_niv_educ_simulacion_3.png", as (png) replace</v>
      </c>
      <c r="G213" s="24">
        <v>152</v>
      </c>
      <c r="H213" t="str">
        <f>BUSCARV(G213;[1]NOTAS!$A$2:$B$92;2;0)</f>
        <v>Talara</v>
      </c>
      <c r="I213" t="str">
        <f t="shared" ref="I213" si="247">"graph export "&amp;""""&amp;"$provincias_significativas\graficos\"&amp;H$5&amp;"\provincia_"&amp;H213&amp;"_var_"&amp;H$3&amp;"_"&amp;H$4&amp;".png"&amp;""""&amp;", as (png) replace"</f>
        <v>graph export "$provincias_significativas\graficos\malos\provincia_Talara_var_bajo_niv_educ_simulacion_4.png", as (png) replace</v>
      </c>
    </row>
    <row r="214" spans="1:9">
      <c r="A214" s="22">
        <v>152</v>
      </c>
      <c r="B214" t="str">
        <f>BUSCARV(A214;[1]NOTAS!$A$2:$B$92;2;0)</f>
        <v>Talara</v>
      </c>
      <c r="C214" t="str">
        <f>"putexcel set "&amp;""""&amp;"$provincias_significativas\"&amp;B$5&amp;"\output_"&amp;B$5&amp;"_"&amp;B$3&amp;"_"&amp;B$4&amp;".xlsx"&amp;""""&amp;", sheet("&amp;""""&amp;B214&amp;""""&amp;") modify"</f>
        <v>putexcel set "$provincias_significativas\malos\output_malos_bajo_niv_educ_simulacion_1.xlsx", sheet("Talara") modify</v>
      </c>
      <c r="D214" s="23">
        <v>152</v>
      </c>
      <c r="E214" t="str">
        <f>BUSCARV(D214;[1]NOTAS!$A$2:$B$92;2;0)</f>
        <v>Talara</v>
      </c>
      <c r="F214" t="str">
        <f t="shared" ref="F214" si="248">"putexcel set "&amp;""""&amp;"$provincias_significativas\"&amp;E$5&amp;"\output_"&amp;E$5&amp;"_"&amp;E$3&amp;"_"&amp;E$4&amp;".xlsx"&amp;""""&amp;", sheet("&amp;""""&amp;E214&amp;""""&amp;") modify"</f>
        <v>putexcel set "$provincias_significativas\malos\output_malos_bajo_niv_educ_simulacion_3.xlsx", sheet("Talara") modify</v>
      </c>
      <c r="G214" s="24">
        <v>152</v>
      </c>
      <c r="H214" t="str">
        <f>BUSCARV(G214;[1]NOTAS!$A$2:$B$92;2;0)</f>
        <v>Talara</v>
      </c>
      <c r="I214" t="str">
        <f t="shared" ref="I214" si="249">"putexcel set "&amp;""""&amp;"$provincias_significativas\"&amp;H$5&amp;"\output_"&amp;H$5&amp;"_"&amp;H$3&amp;"_"&amp;H$4&amp;".xlsx"&amp;""""&amp;", sheet("&amp;""""&amp;H214&amp;""""&amp;") modify"</f>
        <v>putexcel set "$provincias_significativas\malos\output_malos_bajo_niv_educ_simulacion_4.xlsx", sheet("Talara") modify</v>
      </c>
    </row>
    <row r="215" spans="1:9">
      <c r="A215" s="22">
        <v>152</v>
      </c>
      <c r="B215" t="str">
        <f>BUSCARV(A215;[1]NOTAS!$A$2:$B$92;2;0)</f>
        <v>Talara</v>
      </c>
      <c r="C215" t="str">
        <f>"putexcel J1=picture("&amp;""""&amp;"$provincias_significativas\graficos\"&amp;B$5&amp;"\provincia_"&amp;B215&amp;"_var_"&amp;B$3&amp;"_"&amp;B$2&amp;".png"&amp;""""&amp;")"</f>
        <v>putexcel J1=picture("$provincias_significativas\graficos\malos\provincia_Talara_var_bajo_niv_educ_simulacion_1.png")</v>
      </c>
      <c r="D215" s="23">
        <v>152</v>
      </c>
      <c r="E215" t="str">
        <f>BUSCARV(D215;[1]NOTAS!$A$2:$B$92;2;0)</f>
        <v>Talara</v>
      </c>
      <c r="F215" t="str">
        <f t="shared" ref="F215" si="250">"putexcel J1=picture("&amp;""""&amp;"$provincias_significativas\graficos\"&amp;E$5&amp;"\provincia_"&amp;E215&amp;"_var_"&amp;E$3&amp;"_"&amp;E$2&amp;".png"&amp;""""&amp;")"</f>
        <v>putexcel J1=picture("$provincias_significativas\graficos\malos\provincia_Talara_var_bajo_niv_educ_simulacion_3.png")</v>
      </c>
      <c r="G215" s="24">
        <v>152</v>
      </c>
      <c r="H215" t="str">
        <f>BUSCARV(G215;[1]NOTAS!$A$2:$B$92;2;0)</f>
        <v>Talara</v>
      </c>
      <c r="I215" t="str">
        <f t="shared" ref="I215" si="251">"putexcel J1=picture("&amp;""""&amp;"$provincias_significativas\graficos\"&amp;H$5&amp;"\provincia_"&amp;H215&amp;"_var_"&amp;H$3&amp;"_"&amp;H$2&amp;".png"&amp;""""&amp;")"</f>
        <v>putexcel J1=picture("$provincias_significativas\graficos\malos\provincia_Talara_var_bajo_niv_educ_simulacion_4.png")</v>
      </c>
    </row>
    <row r="216" spans="1:9">
      <c r="A216" s="22">
        <v>152</v>
      </c>
      <c r="B216" t="str">
        <f>BUSCARV(A216;[1]NOTAS!$A$2:$B$92;2;0)</f>
        <v>Talara</v>
      </c>
      <c r="C216" t="s">
        <v>108</v>
      </c>
      <c r="D216" s="23">
        <v>152</v>
      </c>
      <c r="E216" t="str">
        <f>BUSCARV(D216;[1]NOTAS!$A$2:$B$92;2;0)</f>
        <v>Talara</v>
      </c>
      <c r="F216" t="s">
        <v>108</v>
      </c>
      <c r="G216" s="24">
        <v>152</v>
      </c>
      <c r="H216" t="str">
        <f>BUSCARV(G216;[1]NOTAS!$A$2:$B$92;2;0)</f>
        <v>Talara</v>
      </c>
      <c r="I216" t="s">
        <v>108</v>
      </c>
    </row>
    <row r="217" spans="1:9">
      <c r="A217" s="22">
        <v>153</v>
      </c>
      <c r="B217" t="str">
        <f>BUSCARV(A217;[1]NOTAS!$A$2:$B$92;2;0)</f>
        <v>Tambopata</v>
      </c>
      <c r="C217" t="str">
        <f>"if `j'=="&amp;A217&amp;" {"</f>
        <v>if `j'==153 {</v>
      </c>
      <c r="D217" s="23">
        <v>153</v>
      </c>
      <c r="E217" t="str">
        <f>BUSCARV(D217;[1]NOTAS!$A$2:$B$92;2;0)</f>
        <v>Tambopata</v>
      </c>
      <c r="F217" t="str">
        <f t="shared" ref="F217" si="252">"if `j'=="&amp;D217&amp;" {"</f>
        <v>if `j'==153 {</v>
      </c>
      <c r="G217" s="24">
        <v>153</v>
      </c>
      <c r="H217" t="str">
        <f>BUSCARV(G217;[1]NOTAS!$A$2:$B$92;2;0)</f>
        <v>Tambopata</v>
      </c>
      <c r="I217" t="str">
        <f t="shared" ref="I217" si="253">"if `j'=="&amp;G217&amp;" {"</f>
        <v>if `j'==153 {</v>
      </c>
    </row>
    <row r="218" spans="1:9">
      <c r="A218" s="22">
        <v>153</v>
      </c>
      <c r="B218" t="str">
        <f>BUSCARV(A218;[1]NOTAS!$A$2:$B$92;2;0)</f>
        <v>Tambopata</v>
      </c>
      <c r="C218" t="str">
        <f>"export excel ""$provincias_significativas\"&amp;B$5&amp;"\output_"&amp;B$5&amp;"_"&amp;B$3&amp;"_"&amp;B$4&amp;".xlsx"", firstrow(variables) sheet("&amp;""""&amp;B218&amp;""""&amp;", replace) keepcellfmt"</f>
        <v>export excel "$provincias_significativas\malos\output_malos_bajo_niv_educ_simulacion_1.xlsx", firstrow(variables) sheet("Tambopata", replace) keepcellfmt</v>
      </c>
      <c r="D218" s="23">
        <v>153</v>
      </c>
      <c r="E218" t="str">
        <f>BUSCARV(D218;[1]NOTAS!$A$2:$B$92;2;0)</f>
        <v>Tambopata</v>
      </c>
      <c r="F218" t="str">
        <f t="shared" ref="F218" si="254">"export excel ""$provincias_significativas\"&amp;E$5&amp;"\output_"&amp;E$5&amp;"_"&amp;E$3&amp;"_"&amp;E$4&amp;".xlsx"", firstrow(variables) sheet("&amp;""""&amp;E218&amp;""""&amp;", replace) keepcellfmt"</f>
        <v>export excel "$provincias_significativas\malos\output_malos_bajo_niv_educ_simulacion_3.xlsx", firstrow(variables) sheet("Tambopata", replace) keepcellfmt</v>
      </c>
      <c r="G218" s="24">
        <v>153</v>
      </c>
      <c r="H218" t="str">
        <f>BUSCARV(G218;[1]NOTAS!$A$2:$B$92;2;0)</f>
        <v>Tambopata</v>
      </c>
      <c r="I218" t="str">
        <f t="shared" ref="I218" si="255">"export excel ""$provincias_significativas\"&amp;H$5&amp;"\output_"&amp;H$5&amp;"_"&amp;H$3&amp;"_"&amp;H$4&amp;".xlsx"", firstrow(variables) sheet("&amp;""""&amp;H218&amp;""""&amp;", replace) keepcellfmt"</f>
        <v>export excel "$provincias_significativas\malos\output_malos_bajo_niv_educ_simulacion_4.xlsx", firstrow(variables) sheet("Tambopata", replace) keepcellfmt</v>
      </c>
    </row>
    <row r="219" spans="1:9">
      <c r="A219" s="22">
        <v>153</v>
      </c>
      <c r="B219" t="str">
        <f>BUSCARV(A219;[1]NOTAS!$A$2:$B$92;2;0)</f>
        <v>Tambopata</v>
      </c>
      <c r="C219" t="s">
        <v>105</v>
      </c>
      <c r="D219" s="23">
        <v>153</v>
      </c>
      <c r="E219" t="str">
        <f>BUSCARV(D219;[1]NOTAS!$A$2:$B$92;2;0)</f>
        <v>Tambopata</v>
      </c>
      <c r="F219" t="s">
        <v>105</v>
      </c>
      <c r="G219" s="24">
        <v>153</v>
      </c>
      <c r="H219" t="str">
        <f>BUSCARV(G219;[1]NOTAS!$A$2:$B$92;2;0)</f>
        <v>Tambopata</v>
      </c>
      <c r="I219" t="s">
        <v>105</v>
      </c>
    </row>
    <row r="220" spans="1:9">
      <c r="A220" s="22">
        <v>153</v>
      </c>
      <c r="B220" t="str">
        <f>BUSCARV(A220;[1]NOTAS!$A$2:$B$92;2;0)</f>
        <v>Tambopata</v>
      </c>
      <c r="C220" t="s">
        <v>106</v>
      </c>
      <c r="D220" s="23">
        <v>153</v>
      </c>
      <c r="E220" t="str">
        <f>BUSCARV(D220;[1]NOTAS!$A$2:$B$92;2;0)</f>
        <v>Tambopata</v>
      </c>
      <c r="F220" t="s">
        <v>106</v>
      </c>
      <c r="G220" s="24">
        <v>153</v>
      </c>
      <c r="H220" t="str">
        <f>BUSCARV(G220;[1]NOTAS!$A$2:$B$92;2;0)</f>
        <v>Tambopata</v>
      </c>
      <c r="I220" t="s">
        <v>106</v>
      </c>
    </row>
    <row r="221" spans="1:9">
      <c r="A221" s="22">
        <v>153</v>
      </c>
      <c r="B221" t="str">
        <f>BUSCARV(A221;[1]NOTAS!$A$2:$B$92;2;0)</f>
        <v>Tambopata</v>
      </c>
      <c r="C221" t="str">
        <f>"nogrid labsize(*0.6)) xline(37, lcolor(ltblue) ) ylabel(,nogrid) ytitle(""Pobreza Estandarizada"", size(*0.7)) title("&amp;""""&amp;"Pobreza de la Provincia "&amp;B221&amp;""&amp;""""&amp;",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  <c r="D221" s="23">
        <v>153</v>
      </c>
      <c r="E221" t="str">
        <f>BUSCARV(D221;[1]NOTAS!$A$2:$B$92;2;0)</f>
        <v>Tambopata</v>
      </c>
      <c r="F221" t="str">
        <f t="shared" ref="F221" si="256">"nogrid labsize(*0.6)) xline(37, lcolor(ltblue) ) ylabel(,nogrid) ytitle(""Pobreza Estandarizada"", size(*0.7)) title("&amp;""""&amp;"Pobreza de la Provincia "&amp;E221&amp;""&amp;""""&amp;",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  <c r="G221" s="24">
        <v>153</v>
      </c>
      <c r="H221" t="str">
        <f>BUSCARV(G221;[1]NOTAS!$A$2:$B$92;2;0)</f>
        <v>Tambopata</v>
      </c>
      <c r="I221" t="str">
        <f t="shared" ref="I221" si="257">"nogrid labsize(*0.6)) xline(37, lcolor(ltblue) ) ylabel(,nogrid) ytitle(""Pobreza Estandarizada"", size(*0.7)) title("&amp;""""&amp;"Pobreza de la Provincia "&amp;H221&amp;""&amp;""""&amp;",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</row>
    <row r="222" spans="1:9">
      <c r="A222" s="22">
        <v>153</v>
      </c>
      <c r="B222" t="str">
        <f>BUSCARV(A222;[1]NOTAS!$A$2:$B$92;2;0)</f>
        <v>Tambopata</v>
      </c>
      <c r="C222" t="str">
        <f>"graph export "&amp;""""&amp;"$provincias_significativas\graficos\"&amp;B$5&amp;"\provincia_"&amp;B222&amp;"_var_"&amp;B$3&amp;"_"&amp;B$4&amp;".png"&amp;""""&amp;", as (png) replace"</f>
        <v>graph export "$provincias_significativas\graficos\malos\provincia_Tambopata_var_bajo_niv_educ_simulacion_1.png", as (png) replace</v>
      </c>
      <c r="D222" s="23">
        <v>153</v>
      </c>
      <c r="E222" t="str">
        <f>BUSCARV(D222;[1]NOTAS!$A$2:$B$92;2;0)</f>
        <v>Tambopata</v>
      </c>
      <c r="F222" t="str">
        <f t="shared" ref="F222" si="258">"graph export "&amp;""""&amp;"$provincias_significativas\graficos\"&amp;E$5&amp;"\provincia_"&amp;E222&amp;"_var_"&amp;E$3&amp;"_"&amp;E$4&amp;".png"&amp;""""&amp;", as (png) replace"</f>
        <v>graph export "$provincias_significativas\graficos\malos\provincia_Tambopata_var_bajo_niv_educ_simulacion_3.png", as (png) replace</v>
      </c>
      <c r="G222" s="24">
        <v>153</v>
      </c>
      <c r="H222" t="str">
        <f>BUSCARV(G222;[1]NOTAS!$A$2:$B$92;2;0)</f>
        <v>Tambopata</v>
      </c>
      <c r="I222" t="str">
        <f t="shared" ref="I222" si="259">"graph export "&amp;""""&amp;"$provincias_significativas\graficos\"&amp;H$5&amp;"\provincia_"&amp;H222&amp;"_var_"&amp;H$3&amp;"_"&amp;H$4&amp;".png"&amp;""""&amp;", as (png) replace"</f>
        <v>graph export "$provincias_significativas\graficos\malos\provincia_Tambopata_var_bajo_niv_educ_simulacion_4.png", as (png) replace</v>
      </c>
    </row>
    <row r="223" spans="1:9">
      <c r="A223" s="22">
        <v>153</v>
      </c>
      <c r="B223" t="str">
        <f>BUSCARV(A223;[1]NOTAS!$A$2:$B$92;2;0)</f>
        <v>Tambopata</v>
      </c>
      <c r="C223" t="str">
        <f>"putexcel set "&amp;""""&amp;"$provincias_significativas\"&amp;B$5&amp;"\output_"&amp;B$5&amp;"_"&amp;B$3&amp;"_"&amp;B$4&amp;".xlsx"&amp;""""&amp;", sheet("&amp;""""&amp;B223&amp;""""&amp;") modify"</f>
        <v>putexcel set "$provincias_significativas\malos\output_malos_bajo_niv_educ_simulacion_1.xlsx", sheet("Tambopata") modify</v>
      </c>
      <c r="D223" s="23">
        <v>153</v>
      </c>
      <c r="E223" t="str">
        <f>BUSCARV(D223;[1]NOTAS!$A$2:$B$92;2;0)</f>
        <v>Tambopata</v>
      </c>
      <c r="F223" t="str">
        <f t="shared" ref="F223" si="260">"putexcel set "&amp;""""&amp;"$provincias_significativas\"&amp;E$5&amp;"\output_"&amp;E$5&amp;"_"&amp;E$3&amp;"_"&amp;E$4&amp;".xlsx"&amp;""""&amp;", sheet("&amp;""""&amp;E223&amp;""""&amp;") modify"</f>
        <v>putexcel set "$provincias_significativas\malos\output_malos_bajo_niv_educ_simulacion_3.xlsx", sheet("Tambopata") modify</v>
      </c>
      <c r="G223" s="24">
        <v>153</v>
      </c>
      <c r="H223" t="str">
        <f>BUSCARV(G223;[1]NOTAS!$A$2:$B$92;2;0)</f>
        <v>Tambopata</v>
      </c>
      <c r="I223" t="str">
        <f t="shared" ref="I223" si="261">"putexcel set "&amp;""""&amp;"$provincias_significativas\"&amp;H$5&amp;"\output_"&amp;H$5&amp;"_"&amp;H$3&amp;"_"&amp;H$4&amp;".xlsx"&amp;""""&amp;", sheet("&amp;""""&amp;H223&amp;""""&amp;") modify"</f>
        <v>putexcel set "$provincias_significativas\malos\output_malos_bajo_niv_educ_simulacion_4.xlsx", sheet("Tambopata") modify</v>
      </c>
    </row>
    <row r="224" spans="1:9">
      <c r="A224" s="22">
        <v>153</v>
      </c>
      <c r="B224" t="str">
        <f>BUSCARV(A224;[1]NOTAS!$A$2:$B$92;2;0)</f>
        <v>Tambopata</v>
      </c>
      <c r="C224" t="str">
        <f>"putexcel J1=picture("&amp;""""&amp;"$provincias_significativas\graficos\"&amp;B$5&amp;"\provincia_"&amp;B224&amp;"_var_"&amp;B$3&amp;"_"&amp;B$2&amp;".png"&amp;""""&amp;")"</f>
        <v>putexcel J1=picture("$provincias_significativas\graficos\malos\provincia_Tambopata_var_bajo_niv_educ_simulacion_1.png")</v>
      </c>
      <c r="D224" s="23">
        <v>153</v>
      </c>
      <c r="E224" t="str">
        <f>BUSCARV(D224;[1]NOTAS!$A$2:$B$92;2;0)</f>
        <v>Tambopata</v>
      </c>
      <c r="F224" t="str">
        <f t="shared" ref="F224" si="262">"putexcel J1=picture("&amp;""""&amp;"$provincias_significativas\graficos\"&amp;E$5&amp;"\provincia_"&amp;E224&amp;"_var_"&amp;E$3&amp;"_"&amp;E$2&amp;".png"&amp;""""&amp;")"</f>
        <v>putexcel J1=picture("$provincias_significativas\graficos\malos\provincia_Tambopata_var_bajo_niv_educ_simulacion_3.png")</v>
      </c>
      <c r="G224" s="24">
        <v>153</v>
      </c>
      <c r="H224" t="str">
        <f>BUSCARV(G224;[1]NOTAS!$A$2:$B$92;2;0)</f>
        <v>Tambopata</v>
      </c>
      <c r="I224" t="str">
        <f t="shared" ref="I224" si="263">"putexcel J1=picture("&amp;""""&amp;"$provincias_significativas\graficos\"&amp;H$5&amp;"\provincia_"&amp;H224&amp;"_var_"&amp;H$3&amp;"_"&amp;H$2&amp;".png"&amp;""""&amp;")"</f>
        <v>putexcel J1=picture("$provincias_significativas\graficos\malos\provincia_Tambopata_var_bajo_niv_educ_simulacion_4.png")</v>
      </c>
    </row>
    <row r="225" spans="1:9">
      <c r="A225" s="22">
        <v>153</v>
      </c>
      <c r="B225" t="str">
        <f>BUSCARV(A225;[1]NOTAS!$A$2:$B$92;2;0)</f>
        <v>Tambopata</v>
      </c>
      <c r="C225" t="s">
        <v>108</v>
      </c>
      <c r="D225" s="23">
        <v>153</v>
      </c>
      <c r="E225" t="str">
        <f>BUSCARV(D225;[1]NOTAS!$A$2:$B$92;2;0)</f>
        <v>Tambopata</v>
      </c>
      <c r="F225" t="s">
        <v>108</v>
      </c>
      <c r="G225" s="24">
        <v>153</v>
      </c>
      <c r="H225" t="str">
        <f>BUSCARV(G225;[1]NOTAS!$A$2:$B$92;2;0)</f>
        <v>Tambopata</v>
      </c>
      <c r="I225" t="s">
        <v>108</v>
      </c>
    </row>
    <row r="226" spans="1:9">
      <c r="A226" s="22">
        <v>157</v>
      </c>
      <c r="B226" t="str">
        <f>BUSCARV(A226;[1]NOTAS!$A$2:$B$92;2;0)</f>
        <v>Tocache</v>
      </c>
      <c r="C226" t="str">
        <f>"if `j'=="&amp;A226&amp;" {"</f>
        <v>if `j'==157 {</v>
      </c>
      <c r="D226" s="23">
        <v>158</v>
      </c>
      <c r="E226" t="str">
        <f>BUSCARV(D226;[1]NOTAS!$A$2:$B$92;2;0)</f>
        <v>Trujillo</v>
      </c>
      <c r="F226" t="str">
        <f t="shared" ref="F226" si="264">"if `j'=="&amp;D226&amp;" {"</f>
        <v>if `j'==158 {</v>
      </c>
      <c r="G226" s="24">
        <v>158</v>
      </c>
      <c r="H226" t="str">
        <f>BUSCARV(G226;[1]NOTAS!$A$2:$B$92;2;0)</f>
        <v>Trujillo</v>
      </c>
      <c r="I226" t="str">
        <f t="shared" ref="I226" si="265">"if `j'=="&amp;G226&amp;" {"</f>
        <v>if `j'==158 {</v>
      </c>
    </row>
    <row r="227" spans="1:9">
      <c r="A227" s="22">
        <v>157</v>
      </c>
      <c r="B227" t="str">
        <f>BUSCARV(A227;[1]NOTAS!$A$2:$B$92;2;0)</f>
        <v>Tocache</v>
      </c>
      <c r="C227" t="str">
        <f>"export excel ""$provincias_significativas\"&amp;B$5&amp;"\output_"&amp;B$5&amp;"_"&amp;B$3&amp;"_"&amp;B$4&amp;".xlsx"", firstrow(variables) sheet("&amp;""""&amp;B227&amp;""""&amp;", replace) keepcellfmt"</f>
        <v>export excel "$provincias_significativas\malos\output_malos_bajo_niv_educ_simulacion_1.xlsx", firstrow(variables) sheet("Tocache", replace) keepcellfmt</v>
      </c>
      <c r="D227" s="23">
        <v>158</v>
      </c>
      <c r="E227" t="str">
        <f>BUSCARV(D227;[1]NOTAS!$A$2:$B$92;2;0)</f>
        <v>Trujillo</v>
      </c>
      <c r="F227" t="str">
        <f t="shared" ref="F227" si="266">"export excel ""$provincias_significativas\"&amp;E$5&amp;"\output_"&amp;E$5&amp;"_"&amp;E$3&amp;"_"&amp;E$4&amp;".xlsx"", firstrow(variables) sheet("&amp;""""&amp;E227&amp;""""&amp;", replace) keepcellfmt"</f>
        <v>export excel "$provincias_significativas\malos\output_malos_bajo_niv_educ_simulacion_3.xlsx", firstrow(variables) sheet("Trujillo", replace) keepcellfmt</v>
      </c>
      <c r="G227" s="24">
        <v>158</v>
      </c>
      <c r="H227" t="str">
        <f>BUSCARV(G227;[1]NOTAS!$A$2:$B$92;2;0)</f>
        <v>Trujillo</v>
      </c>
      <c r="I227" t="str">
        <f t="shared" ref="I227" si="267">"export excel ""$provincias_significativas\"&amp;H$5&amp;"\output_"&amp;H$5&amp;"_"&amp;H$3&amp;"_"&amp;H$4&amp;".xlsx"", firstrow(variables) sheet("&amp;""""&amp;H227&amp;""""&amp;", replace) keepcellfmt"</f>
        <v>export excel "$provincias_significativas\malos\output_malos_bajo_niv_educ_simulacion_4.xlsx", firstrow(variables) sheet("Trujillo", replace) keepcellfmt</v>
      </c>
    </row>
    <row r="228" spans="1:9">
      <c r="A228" s="22">
        <v>157</v>
      </c>
      <c r="B228" t="str">
        <f>BUSCARV(A228;[1]NOTAS!$A$2:$B$92;2;0)</f>
        <v>Tocache</v>
      </c>
      <c r="C228" t="s">
        <v>105</v>
      </c>
      <c r="D228" s="23">
        <v>158</v>
      </c>
      <c r="E228" t="str">
        <f>BUSCARV(D228;[1]NOTAS!$A$2:$B$92;2;0)</f>
        <v>Trujillo</v>
      </c>
      <c r="F228" t="s">
        <v>105</v>
      </c>
      <c r="G228" s="24">
        <v>158</v>
      </c>
      <c r="H228" t="str">
        <f>BUSCARV(G228;[1]NOTAS!$A$2:$B$92;2;0)</f>
        <v>Trujillo</v>
      </c>
      <c r="I228" t="s">
        <v>105</v>
      </c>
    </row>
    <row r="229" spans="1:9">
      <c r="A229" s="22">
        <v>157</v>
      </c>
      <c r="B229" t="str">
        <f>BUSCARV(A229;[1]NOTAS!$A$2:$B$92;2;0)</f>
        <v>Tocache</v>
      </c>
      <c r="C229" t="s">
        <v>106</v>
      </c>
      <c r="D229" s="23">
        <v>158</v>
      </c>
      <c r="E229" t="str">
        <f>BUSCARV(D229;[1]NOTAS!$A$2:$B$92;2;0)</f>
        <v>Trujillo</v>
      </c>
      <c r="F229" t="s">
        <v>106</v>
      </c>
      <c r="G229" s="24">
        <v>158</v>
      </c>
      <c r="H229" t="str">
        <f>BUSCARV(G229;[1]NOTAS!$A$2:$B$92;2;0)</f>
        <v>Trujillo</v>
      </c>
      <c r="I229" t="s">
        <v>106</v>
      </c>
    </row>
    <row r="230" spans="1:9">
      <c r="A230" s="22">
        <v>157</v>
      </c>
      <c r="B230" t="str">
        <f>BUSCARV(A230;[1]NOTAS!$A$2:$B$92;2;0)</f>
        <v>Tocache</v>
      </c>
      <c r="C230" t="str">
        <f>"nogrid labsize(*0.6)) xline(37, lcolor(ltblue) ) ylabel(,nogrid) ytitle(""Pobreza Estandarizada"", size(*0.7)) title("&amp;""""&amp;"Pobreza de la Provincia "&amp;B230&amp;""&amp;""""&amp;",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Tocache", size(10pt)) graphregion(color(white)) legend(label(1 "Observado") label(2 "SCM") label(3 "SCM Spillover"))</v>
      </c>
      <c r="D230" s="23">
        <v>158</v>
      </c>
      <c r="E230" t="str">
        <f>BUSCARV(D230;[1]NOTAS!$A$2:$B$92;2;0)</f>
        <v>Trujillo</v>
      </c>
      <c r="F230" t="str">
        <f t="shared" ref="F230" si="268">"nogrid labsize(*0.6)) xline(37, lcolor(ltblue) ) ylabel(,nogrid) ytitle(""Pobreza Estandarizada"", size(*0.7)) title("&amp;""""&amp;"Pobreza de la Provincia "&amp;E230&amp;""&amp;""""&amp;",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  <c r="G230" s="24">
        <v>158</v>
      </c>
      <c r="H230" t="str">
        <f>BUSCARV(G230;[1]NOTAS!$A$2:$B$92;2;0)</f>
        <v>Trujillo</v>
      </c>
      <c r="I230" t="str">
        <f t="shared" ref="I230" si="269">"nogrid labsize(*0.6)) xline(37, lcolor(ltblue) ) ylabel(,nogrid) ytitle(""Pobreza Estandarizada"", size(*0.7)) title("&amp;""""&amp;"Pobreza de la Provincia "&amp;H230&amp;""&amp;""""&amp;",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</row>
    <row r="231" spans="1:9">
      <c r="A231" s="22">
        <v>157</v>
      </c>
      <c r="B231" t="str">
        <f>BUSCARV(A231;[1]NOTAS!$A$2:$B$92;2;0)</f>
        <v>Tocache</v>
      </c>
      <c r="C231" t="str">
        <f>"graph export "&amp;""""&amp;"$provincias_significativas\graficos\"&amp;B$5&amp;"\provincia_"&amp;B231&amp;"_var_"&amp;B$3&amp;"_"&amp;B$4&amp;".png"&amp;""""&amp;", as (png) replace"</f>
        <v>graph export "$provincias_significativas\graficos\malos\provincia_Tocache_var_bajo_niv_educ_simulacion_1.png", as (png) replace</v>
      </c>
      <c r="D231" s="23">
        <v>158</v>
      </c>
      <c r="E231" t="str">
        <f>BUSCARV(D231;[1]NOTAS!$A$2:$B$92;2;0)</f>
        <v>Trujillo</v>
      </c>
      <c r="F231" t="str">
        <f t="shared" ref="F231" si="270">"graph export "&amp;""""&amp;"$provincias_significativas\graficos\"&amp;E$5&amp;"\provincia_"&amp;E231&amp;"_var_"&amp;E$3&amp;"_"&amp;E$4&amp;".png"&amp;""""&amp;", as (png) replace"</f>
        <v>graph export "$provincias_significativas\graficos\malos\provincia_Trujillo_var_bajo_niv_educ_simulacion_3.png", as (png) replace</v>
      </c>
      <c r="G231" s="24">
        <v>158</v>
      </c>
      <c r="H231" t="str">
        <f>BUSCARV(G231;[1]NOTAS!$A$2:$B$92;2;0)</f>
        <v>Trujillo</v>
      </c>
      <c r="I231" t="str">
        <f t="shared" ref="I231" si="271">"graph export "&amp;""""&amp;"$provincias_significativas\graficos\"&amp;H$5&amp;"\provincia_"&amp;H231&amp;"_var_"&amp;H$3&amp;"_"&amp;H$4&amp;".png"&amp;""""&amp;", as (png) replace"</f>
        <v>graph export "$provincias_significativas\graficos\malos\provincia_Trujillo_var_bajo_niv_educ_simulacion_4.png", as (png) replace</v>
      </c>
    </row>
    <row r="232" spans="1:9">
      <c r="A232" s="22">
        <v>157</v>
      </c>
      <c r="B232" t="str">
        <f>BUSCARV(A232;[1]NOTAS!$A$2:$B$92;2;0)</f>
        <v>Tocache</v>
      </c>
      <c r="C232" t="str">
        <f>"putexcel set "&amp;""""&amp;"$provincias_significativas\"&amp;B$5&amp;"\output_"&amp;B$5&amp;"_"&amp;B$3&amp;"_"&amp;B$4&amp;".xlsx"&amp;""""&amp;", sheet("&amp;""""&amp;B232&amp;""""&amp;") modify"</f>
        <v>putexcel set "$provincias_significativas\malos\output_malos_bajo_niv_educ_simulacion_1.xlsx", sheet("Tocache") modify</v>
      </c>
      <c r="D232" s="23">
        <v>158</v>
      </c>
      <c r="E232" t="str">
        <f>BUSCARV(D232;[1]NOTAS!$A$2:$B$92;2;0)</f>
        <v>Trujillo</v>
      </c>
      <c r="F232" t="str">
        <f t="shared" ref="F232" si="272">"putexcel set "&amp;""""&amp;"$provincias_significativas\"&amp;E$5&amp;"\output_"&amp;E$5&amp;"_"&amp;E$3&amp;"_"&amp;E$4&amp;".xlsx"&amp;""""&amp;", sheet("&amp;""""&amp;E232&amp;""""&amp;") modify"</f>
        <v>putexcel set "$provincias_significativas\malos\output_malos_bajo_niv_educ_simulacion_3.xlsx", sheet("Trujillo") modify</v>
      </c>
      <c r="G232" s="24">
        <v>158</v>
      </c>
      <c r="H232" t="str">
        <f>BUSCARV(G232;[1]NOTAS!$A$2:$B$92;2;0)</f>
        <v>Trujillo</v>
      </c>
      <c r="I232" t="str">
        <f t="shared" ref="I232" si="273">"putexcel set "&amp;""""&amp;"$provincias_significativas\"&amp;H$5&amp;"\output_"&amp;H$5&amp;"_"&amp;H$3&amp;"_"&amp;H$4&amp;".xlsx"&amp;""""&amp;", sheet("&amp;""""&amp;H232&amp;""""&amp;") modify"</f>
        <v>putexcel set "$provincias_significativas\malos\output_malos_bajo_niv_educ_simulacion_4.xlsx", sheet("Trujillo") modify</v>
      </c>
    </row>
    <row r="233" spans="1:9">
      <c r="A233" s="22">
        <v>157</v>
      </c>
      <c r="B233" t="str">
        <f>BUSCARV(A233;[1]NOTAS!$A$2:$B$92;2;0)</f>
        <v>Tocache</v>
      </c>
      <c r="C233" t="str">
        <f>"putexcel J1=picture("&amp;""""&amp;"$provincias_significativas\graficos\"&amp;B$5&amp;"\provincia_"&amp;B233&amp;"_var_"&amp;B$3&amp;"_"&amp;B$2&amp;".png"&amp;""""&amp;")"</f>
        <v>putexcel J1=picture("$provincias_significativas\graficos\malos\provincia_Tocache_var_bajo_niv_educ_simulacion_1.png")</v>
      </c>
      <c r="D233" s="23">
        <v>158</v>
      </c>
      <c r="E233" t="str">
        <f>BUSCARV(D233;[1]NOTAS!$A$2:$B$92;2;0)</f>
        <v>Trujillo</v>
      </c>
      <c r="F233" t="str">
        <f t="shared" ref="F233" si="274">"putexcel J1=picture("&amp;""""&amp;"$provincias_significativas\graficos\"&amp;E$5&amp;"\provincia_"&amp;E233&amp;"_var_"&amp;E$3&amp;"_"&amp;E$2&amp;".png"&amp;""""&amp;")"</f>
        <v>putexcel J1=picture("$provincias_significativas\graficos\malos\provincia_Trujillo_var_bajo_niv_educ_simulacion_3.png")</v>
      </c>
      <c r="G233" s="24">
        <v>158</v>
      </c>
      <c r="H233" t="str">
        <f>BUSCARV(G233;[1]NOTAS!$A$2:$B$92;2;0)</f>
        <v>Trujillo</v>
      </c>
      <c r="I233" t="str">
        <f t="shared" ref="I233" si="275">"putexcel J1=picture("&amp;""""&amp;"$provincias_significativas\graficos\"&amp;H$5&amp;"\provincia_"&amp;H233&amp;"_var_"&amp;H$3&amp;"_"&amp;H$2&amp;".png"&amp;""""&amp;")"</f>
        <v>putexcel J1=picture("$provincias_significativas\graficos\malos\provincia_Trujillo_var_bajo_niv_educ_simulacion_4.png")</v>
      </c>
    </row>
    <row r="234" spans="1:9">
      <c r="A234" s="22">
        <v>157</v>
      </c>
      <c r="B234" t="str">
        <f>BUSCARV(A234;[1]NOTAS!$A$2:$B$92;2;0)</f>
        <v>Tocache</v>
      </c>
      <c r="C234" t="s">
        <v>108</v>
      </c>
      <c r="D234" s="23">
        <v>158</v>
      </c>
      <c r="E234" t="str">
        <f>BUSCARV(D234;[1]NOTAS!$A$2:$B$92;2;0)</f>
        <v>Trujillo</v>
      </c>
      <c r="F234" t="s">
        <v>108</v>
      </c>
      <c r="G234" s="24">
        <v>158</v>
      </c>
      <c r="H234" t="str">
        <f>BUSCARV(G234;[1]NOTAS!$A$2:$B$92;2;0)</f>
        <v>Trujillo</v>
      </c>
      <c r="I234" t="s">
        <v>108</v>
      </c>
    </row>
    <row r="235" spans="1:9">
      <c r="A235" s="22">
        <v>158</v>
      </c>
      <c r="B235" t="str">
        <f>BUSCARV(A235;[1]NOTAS!$A$2:$B$92;2;0)</f>
        <v>Trujillo</v>
      </c>
      <c r="C235" t="str">
        <f>"if `j'=="&amp;A235&amp;" {"</f>
        <v>if `j'==158 {</v>
      </c>
      <c r="D235" s="23">
        <v>162</v>
      </c>
      <c r="E235" t="str">
        <f>BUSCARV(D235;[1]NOTAS!$A$2:$B$92;2;0)</f>
        <v>Utcubamba</v>
      </c>
      <c r="F235" t="str">
        <f t="shared" ref="F235" si="276">"if `j'=="&amp;D235&amp;" {"</f>
        <v>if `j'==162 {</v>
      </c>
      <c r="G235" s="24">
        <v>162</v>
      </c>
      <c r="H235" t="str">
        <f>BUSCARV(G235;[1]NOTAS!$A$2:$B$92;2;0)</f>
        <v>Utcubamba</v>
      </c>
      <c r="I235" t="str">
        <f t="shared" ref="I235" si="277">"if `j'=="&amp;G235&amp;" {"</f>
        <v>if `j'==162 {</v>
      </c>
    </row>
    <row r="236" spans="1:9">
      <c r="A236" s="22">
        <v>158</v>
      </c>
      <c r="B236" t="str">
        <f>BUSCARV(A236;[1]NOTAS!$A$2:$B$92;2;0)</f>
        <v>Trujillo</v>
      </c>
      <c r="C236" t="str">
        <f>"export excel ""$provincias_significativas\"&amp;B$5&amp;"\output_"&amp;B$5&amp;"_"&amp;B$3&amp;"_"&amp;B$4&amp;".xlsx"", firstrow(variables) sheet("&amp;""""&amp;B236&amp;""""&amp;", replace) keepcellfmt"</f>
        <v>export excel "$provincias_significativas\malos\output_malos_bajo_niv_educ_simulacion_1.xlsx", firstrow(variables) sheet("Trujillo", replace) keepcellfmt</v>
      </c>
      <c r="D236" s="23">
        <v>162</v>
      </c>
      <c r="E236" t="str">
        <f>BUSCARV(D236;[1]NOTAS!$A$2:$B$92;2;0)</f>
        <v>Utcubamba</v>
      </c>
      <c r="F236" t="str">
        <f t="shared" ref="F236" si="278">"export excel ""$provincias_significativas\"&amp;E$5&amp;"\output_"&amp;E$5&amp;"_"&amp;E$3&amp;"_"&amp;E$4&amp;".xlsx"", firstrow(variables) sheet("&amp;""""&amp;E236&amp;""""&amp;", replace) keepcellfmt"</f>
        <v>export excel "$provincias_significativas\malos\output_malos_bajo_niv_educ_simulacion_3.xlsx", firstrow(variables) sheet("Utcubamba", replace) keepcellfmt</v>
      </c>
      <c r="G236" s="24">
        <v>162</v>
      </c>
      <c r="H236" t="str">
        <f>BUSCARV(G236;[1]NOTAS!$A$2:$B$92;2;0)</f>
        <v>Utcubamba</v>
      </c>
      <c r="I236" t="str">
        <f t="shared" ref="I236" si="279">"export excel ""$provincias_significativas\"&amp;H$5&amp;"\output_"&amp;H$5&amp;"_"&amp;H$3&amp;"_"&amp;H$4&amp;".xlsx"", firstrow(variables) sheet("&amp;""""&amp;H236&amp;""""&amp;", replace) keepcellfmt"</f>
        <v>export excel "$provincias_significativas\malos\output_malos_bajo_niv_educ_simulacion_4.xlsx", firstrow(variables) sheet("Utcubamba", replace) keepcellfmt</v>
      </c>
    </row>
    <row r="237" spans="1:9">
      <c r="A237" s="22">
        <v>158</v>
      </c>
      <c r="B237" t="str">
        <f>BUSCARV(A237;[1]NOTAS!$A$2:$B$92;2;0)</f>
        <v>Trujillo</v>
      </c>
      <c r="C237" t="s">
        <v>105</v>
      </c>
      <c r="D237" s="23">
        <v>162</v>
      </c>
      <c r="E237" t="str">
        <f>BUSCARV(D237;[1]NOTAS!$A$2:$B$92;2;0)</f>
        <v>Utcubamba</v>
      </c>
      <c r="F237" t="s">
        <v>105</v>
      </c>
      <c r="G237" s="24">
        <v>162</v>
      </c>
      <c r="H237" t="str">
        <f>BUSCARV(G237;[1]NOTAS!$A$2:$B$92;2;0)</f>
        <v>Utcubamba</v>
      </c>
      <c r="I237" t="s">
        <v>105</v>
      </c>
    </row>
    <row r="238" spans="1:9">
      <c r="A238" s="22">
        <v>158</v>
      </c>
      <c r="B238" t="str">
        <f>BUSCARV(A238;[1]NOTAS!$A$2:$B$92;2;0)</f>
        <v>Trujillo</v>
      </c>
      <c r="C238" t="s">
        <v>106</v>
      </c>
      <c r="D238" s="23">
        <v>162</v>
      </c>
      <c r="E238" t="str">
        <f>BUSCARV(D238;[1]NOTAS!$A$2:$B$92;2;0)</f>
        <v>Utcubamba</v>
      </c>
      <c r="F238" t="s">
        <v>106</v>
      </c>
      <c r="G238" s="24">
        <v>162</v>
      </c>
      <c r="H238" t="str">
        <f>BUSCARV(G238;[1]NOTAS!$A$2:$B$92;2;0)</f>
        <v>Utcubamba</v>
      </c>
      <c r="I238" t="s">
        <v>106</v>
      </c>
    </row>
    <row r="239" spans="1:9">
      <c r="A239" s="22">
        <v>158</v>
      </c>
      <c r="B239" t="str">
        <f>BUSCARV(A239;[1]NOTAS!$A$2:$B$92;2;0)</f>
        <v>Trujillo</v>
      </c>
      <c r="C239" t="str">
        <f>"nogrid labsize(*0.6)) xline(37, lcolor(ltblue) ) ylabel(,nogrid) ytitle(""Pobreza Estandarizada"", size(*0.7)) title("&amp;""""&amp;"Pobreza de la Provincia "&amp;B239&amp;""&amp;""""&amp;",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  <c r="D239" s="23">
        <v>162</v>
      </c>
      <c r="E239" t="str">
        <f>BUSCARV(D239;[1]NOTAS!$A$2:$B$92;2;0)</f>
        <v>Utcubamba</v>
      </c>
      <c r="F239" t="str">
        <f t="shared" ref="F239" si="280">"nogrid labsize(*0.6)) xline(37, lcolor(ltblue) ) ylabel(,nogrid) ytitle(""Pobreza Estandarizada"", size(*0.7)) title("&amp;""""&amp;"Pobreza de la Provincia "&amp;E239&amp;""&amp;""""&amp;",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  <c r="G239" s="24">
        <v>162</v>
      </c>
      <c r="H239" t="str">
        <f>BUSCARV(G239;[1]NOTAS!$A$2:$B$92;2;0)</f>
        <v>Utcubamba</v>
      </c>
      <c r="I239" t="str">
        <f t="shared" ref="I239" si="281">"nogrid labsize(*0.6)) xline(37, lcolor(ltblue) ) ylabel(,nogrid) ytitle(""Pobreza Estandarizada"", size(*0.7)) title("&amp;""""&amp;"Pobreza de la Provincia "&amp;H239&amp;""&amp;""""&amp;",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</row>
    <row r="240" spans="1:9">
      <c r="A240" s="22">
        <v>158</v>
      </c>
      <c r="B240" t="str">
        <f>BUSCARV(A240;[1]NOTAS!$A$2:$B$92;2;0)</f>
        <v>Trujillo</v>
      </c>
      <c r="C240" t="str">
        <f>"graph export "&amp;""""&amp;"$provincias_significativas\graficos\"&amp;B$5&amp;"\provincia_"&amp;B240&amp;"_var_"&amp;B$3&amp;"_"&amp;B$4&amp;".png"&amp;""""&amp;", as (png) replace"</f>
        <v>graph export "$provincias_significativas\graficos\malos\provincia_Trujillo_var_bajo_niv_educ_simulacion_1.png", as (png) replace</v>
      </c>
      <c r="D240" s="23">
        <v>162</v>
      </c>
      <c r="E240" t="str">
        <f>BUSCARV(D240;[1]NOTAS!$A$2:$B$92;2;0)</f>
        <v>Utcubamba</v>
      </c>
      <c r="F240" t="str">
        <f t="shared" ref="F240" si="282">"graph export "&amp;""""&amp;"$provincias_significativas\graficos\"&amp;E$5&amp;"\provincia_"&amp;E240&amp;"_var_"&amp;E$3&amp;"_"&amp;E$4&amp;".png"&amp;""""&amp;", as (png) replace"</f>
        <v>graph export "$provincias_significativas\graficos\malos\provincia_Utcubamba_var_bajo_niv_educ_simulacion_3.png", as (png) replace</v>
      </c>
      <c r="G240" s="24">
        <v>162</v>
      </c>
      <c r="H240" t="str">
        <f>BUSCARV(G240;[1]NOTAS!$A$2:$B$92;2;0)</f>
        <v>Utcubamba</v>
      </c>
      <c r="I240" t="str">
        <f t="shared" ref="I240" si="283">"graph export "&amp;""""&amp;"$provincias_significativas\graficos\"&amp;H$5&amp;"\provincia_"&amp;H240&amp;"_var_"&amp;H$3&amp;"_"&amp;H$4&amp;".png"&amp;""""&amp;", as (png) replace"</f>
        <v>graph export "$provincias_significativas\graficos\malos\provincia_Utcubamba_var_bajo_niv_educ_simulacion_4.png", as (png) replace</v>
      </c>
    </row>
    <row r="241" spans="1:9">
      <c r="A241" s="22">
        <v>158</v>
      </c>
      <c r="B241" t="str">
        <f>BUSCARV(A241;[1]NOTAS!$A$2:$B$92;2;0)</f>
        <v>Trujillo</v>
      </c>
      <c r="C241" t="str">
        <f>"putexcel set "&amp;""""&amp;"$provincias_significativas\"&amp;B$5&amp;"\output_"&amp;B$5&amp;"_"&amp;B$3&amp;"_"&amp;B$4&amp;".xlsx"&amp;""""&amp;", sheet("&amp;""""&amp;B241&amp;""""&amp;") modify"</f>
        <v>putexcel set "$provincias_significativas\malos\output_malos_bajo_niv_educ_simulacion_1.xlsx", sheet("Trujillo") modify</v>
      </c>
      <c r="D241" s="23">
        <v>162</v>
      </c>
      <c r="E241" t="str">
        <f>BUSCARV(D241;[1]NOTAS!$A$2:$B$92;2;0)</f>
        <v>Utcubamba</v>
      </c>
      <c r="F241" t="str">
        <f t="shared" ref="F241" si="284">"putexcel set "&amp;""""&amp;"$provincias_significativas\"&amp;E$5&amp;"\output_"&amp;E$5&amp;"_"&amp;E$3&amp;"_"&amp;E$4&amp;".xlsx"&amp;""""&amp;", sheet("&amp;""""&amp;E241&amp;""""&amp;") modify"</f>
        <v>putexcel set "$provincias_significativas\malos\output_malos_bajo_niv_educ_simulacion_3.xlsx", sheet("Utcubamba") modify</v>
      </c>
      <c r="G241" s="24">
        <v>162</v>
      </c>
      <c r="H241" t="str">
        <f>BUSCARV(G241;[1]NOTAS!$A$2:$B$92;2;0)</f>
        <v>Utcubamba</v>
      </c>
      <c r="I241" t="str">
        <f t="shared" ref="I241" si="285">"putexcel set "&amp;""""&amp;"$provincias_significativas\"&amp;H$5&amp;"\output_"&amp;H$5&amp;"_"&amp;H$3&amp;"_"&amp;H$4&amp;".xlsx"&amp;""""&amp;", sheet("&amp;""""&amp;H241&amp;""""&amp;") modify"</f>
        <v>putexcel set "$provincias_significativas\malos\output_malos_bajo_niv_educ_simulacion_4.xlsx", sheet("Utcubamba") modify</v>
      </c>
    </row>
    <row r="242" spans="1:9">
      <c r="A242" s="22">
        <v>158</v>
      </c>
      <c r="B242" t="str">
        <f>BUSCARV(A242;[1]NOTAS!$A$2:$B$92;2;0)</f>
        <v>Trujillo</v>
      </c>
      <c r="C242" t="str">
        <f>"putexcel J1=picture("&amp;""""&amp;"$provincias_significativas\graficos\"&amp;B$5&amp;"\provincia_"&amp;B242&amp;"_var_"&amp;B$3&amp;"_"&amp;B$2&amp;".png"&amp;""""&amp;")"</f>
        <v>putexcel J1=picture("$provincias_significativas\graficos\malos\provincia_Trujillo_var_bajo_niv_educ_simulacion_1.png")</v>
      </c>
      <c r="D242" s="23">
        <v>162</v>
      </c>
      <c r="E242" t="str">
        <f>BUSCARV(D242;[1]NOTAS!$A$2:$B$92;2;0)</f>
        <v>Utcubamba</v>
      </c>
      <c r="F242" t="str">
        <f t="shared" ref="F242" si="286">"putexcel J1=picture("&amp;""""&amp;"$provincias_significativas\graficos\"&amp;E$5&amp;"\provincia_"&amp;E242&amp;"_var_"&amp;E$3&amp;"_"&amp;E$2&amp;".png"&amp;""""&amp;")"</f>
        <v>putexcel J1=picture("$provincias_significativas\graficos\malos\provincia_Utcubamba_var_bajo_niv_educ_simulacion_3.png")</v>
      </c>
      <c r="G242" s="24">
        <v>162</v>
      </c>
      <c r="H242" t="str">
        <f>BUSCARV(G242;[1]NOTAS!$A$2:$B$92;2;0)</f>
        <v>Utcubamba</v>
      </c>
      <c r="I242" t="str">
        <f t="shared" ref="I242" si="287">"putexcel J1=picture("&amp;""""&amp;"$provincias_significativas\graficos\"&amp;H$5&amp;"\provincia_"&amp;H242&amp;"_var_"&amp;H$3&amp;"_"&amp;H$2&amp;".png"&amp;""""&amp;")"</f>
        <v>putexcel J1=picture("$provincias_significativas\graficos\malos\provincia_Utcubamba_var_bajo_niv_educ_simulacion_4.png")</v>
      </c>
    </row>
    <row r="243" spans="1:9">
      <c r="A243" s="22">
        <v>158</v>
      </c>
      <c r="B243" t="str">
        <f>BUSCARV(A243;[1]NOTAS!$A$2:$B$92;2;0)</f>
        <v>Trujillo</v>
      </c>
      <c r="C243" t="s">
        <v>108</v>
      </c>
      <c r="D243" s="23">
        <v>162</v>
      </c>
      <c r="E243" t="str">
        <f>BUSCARV(D243;[1]NOTAS!$A$2:$B$92;2;0)</f>
        <v>Utcubamba</v>
      </c>
      <c r="F243" t="s">
        <v>108</v>
      </c>
      <c r="G243" s="24">
        <v>162</v>
      </c>
      <c r="H243" t="str">
        <f>BUSCARV(G243;[1]NOTAS!$A$2:$B$92;2;0)</f>
        <v>Utcubamba</v>
      </c>
      <c r="I243" t="s">
        <v>108</v>
      </c>
    </row>
    <row r="244" spans="1:9">
      <c r="A244" s="22">
        <v>162</v>
      </c>
      <c r="B244" t="str">
        <f>BUSCARV(A244;[1]NOTAS!$A$2:$B$92;2;0)</f>
        <v>Utcubamba</v>
      </c>
      <c r="C244" t="str">
        <f>"if `j'=="&amp;A244&amp;" {"</f>
        <v>if `j'==162 {</v>
      </c>
      <c r="D244" s="18"/>
      <c r="G244" s="18"/>
    </row>
    <row r="245" spans="1:9">
      <c r="A245" s="22">
        <v>162</v>
      </c>
      <c r="B245" t="str">
        <f>BUSCARV(A245;[1]NOTAS!$A$2:$B$92;2;0)</f>
        <v>Utcubamba</v>
      </c>
      <c r="C245" t="str">
        <f>"export excel ""$provincias_significativas\"&amp;B$5&amp;"\output_"&amp;B$5&amp;"_"&amp;B$3&amp;"_"&amp;B$4&amp;".xlsx"", firstrow(variables) sheet("&amp;""""&amp;B245&amp;""""&amp;", replace) keepcellfmt"</f>
        <v>export excel "$provincias_significativas\malos\output_malos_bajo_niv_educ_simulacion_1.xlsx", firstrow(variables) sheet("Utcubamba", replace) keepcellfmt</v>
      </c>
      <c r="D245" s="18"/>
      <c r="G245" s="18"/>
    </row>
    <row r="246" spans="1:9">
      <c r="A246" s="22">
        <v>162</v>
      </c>
      <c r="B246" t="str">
        <f>BUSCARV(A246;[1]NOTAS!$A$2:$B$92;2;0)</f>
        <v>Utcubamba</v>
      </c>
      <c r="C246" t="s">
        <v>105</v>
      </c>
      <c r="D246" s="18"/>
      <c r="G246" s="18"/>
    </row>
    <row r="247" spans="1:9">
      <c r="A247" s="22">
        <v>162</v>
      </c>
      <c r="B247" t="str">
        <f>BUSCARV(A247;[1]NOTAS!$A$2:$B$92;2;0)</f>
        <v>Utcubamba</v>
      </c>
      <c r="C247" t="s">
        <v>106</v>
      </c>
      <c r="D247" s="18"/>
      <c r="G247" s="18"/>
    </row>
    <row r="248" spans="1:9">
      <c r="A248" s="22">
        <v>162</v>
      </c>
      <c r="B248" t="str">
        <f>BUSCARV(A248;[1]NOTAS!$A$2:$B$92;2;0)</f>
        <v>Utcubamba</v>
      </c>
      <c r="C248" t="str">
        <f>"nogrid labsize(*0.6)) xline(37, lcolor(ltblue) ) ylabel(,nogrid) ytitle(""Pobreza Estandarizada"", size(*0.7)) title("&amp;""""&amp;"Pobreza de la Provincia "&amp;B248&amp;""&amp;""""&amp;",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  <c r="D248" s="18"/>
      <c r="G248" s="18"/>
    </row>
    <row r="249" spans="1:9">
      <c r="A249" s="22">
        <v>162</v>
      </c>
      <c r="B249" t="str">
        <f>BUSCARV(A249;[1]NOTAS!$A$2:$B$92;2;0)</f>
        <v>Utcubamba</v>
      </c>
      <c r="C249" t="str">
        <f>"graph export "&amp;""""&amp;"$provincias_significativas\graficos\"&amp;B$5&amp;"\provincia_"&amp;B249&amp;"_var_"&amp;B$3&amp;"_"&amp;B$4&amp;".png"&amp;""""&amp;", as (png) replace"</f>
        <v>graph export "$provincias_significativas\graficos\malos\provincia_Utcubamba_var_bajo_niv_educ_simulacion_1.png", as (png) replace</v>
      </c>
      <c r="D249" s="18"/>
      <c r="G249" s="18"/>
    </row>
    <row r="250" spans="1:9">
      <c r="A250" s="22">
        <v>162</v>
      </c>
      <c r="B250" t="str">
        <f>BUSCARV(A250;[1]NOTAS!$A$2:$B$92;2;0)</f>
        <v>Utcubamba</v>
      </c>
      <c r="C250" t="str">
        <f>"putexcel set "&amp;""""&amp;"$provincias_significativas\"&amp;B$5&amp;"\output_"&amp;B$5&amp;"_"&amp;B$3&amp;"_"&amp;B$4&amp;".xlsx"&amp;""""&amp;", sheet("&amp;""""&amp;B250&amp;""""&amp;") modify"</f>
        <v>putexcel set "$provincias_significativas\malos\output_malos_bajo_niv_educ_simulacion_1.xlsx", sheet("Utcubamba") modify</v>
      </c>
      <c r="D250" s="18"/>
      <c r="G250" s="18"/>
    </row>
    <row r="251" spans="1:9">
      <c r="A251" s="22">
        <v>162</v>
      </c>
      <c r="B251" t="str">
        <f>BUSCARV(A251;[1]NOTAS!$A$2:$B$92;2;0)</f>
        <v>Utcubamba</v>
      </c>
      <c r="C251" t="str">
        <f>"putexcel J1=picture("&amp;""""&amp;"$provincias_significativas\graficos\"&amp;B$5&amp;"\provincia_"&amp;B251&amp;"_var_"&amp;B$3&amp;"_"&amp;B$2&amp;".png"&amp;""""&amp;")"</f>
        <v>putexcel J1=picture("$provincias_significativas\graficos\malos\provincia_Utcubamba_var_bajo_niv_educ_simulacion_1.png")</v>
      </c>
      <c r="D251" s="18"/>
      <c r="G251" s="18"/>
    </row>
    <row r="252" spans="1:9">
      <c r="A252" s="22">
        <v>162</v>
      </c>
      <c r="B252" t="str">
        <f>BUSCARV(A252;[1]NOTAS!$A$2:$B$92;2;0)</f>
        <v>Utcubamba</v>
      </c>
      <c r="C252" t="s">
        <v>108</v>
      </c>
      <c r="D252" s="18"/>
      <c r="G252" s="18"/>
    </row>
    <row r="253" spans="1:9">
      <c r="A253" s="18"/>
      <c r="D253" s="18"/>
      <c r="G253" s="18"/>
    </row>
    <row r="254" spans="1:9">
      <c r="A254" s="18"/>
      <c r="D254" s="18"/>
      <c r="G254" s="18"/>
    </row>
    <row r="255" spans="1:9">
      <c r="A255" s="18"/>
      <c r="D255" s="18"/>
      <c r="G255" s="18"/>
    </row>
    <row r="256" spans="1:9">
      <c r="A256" s="18"/>
      <c r="D256" s="18"/>
      <c r="G256" s="18"/>
    </row>
    <row r="257" spans="1:7">
      <c r="A257" s="18"/>
      <c r="D257" s="18"/>
      <c r="G257" s="18"/>
    </row>
    <row r="258" spans="1:7">
      <c r="A258" s="18"/>
      <c r="D258" s="18"/>
      <c r="G258" s="18"/>
    </row>
    <row r="259" spans="1:7">
      <c r="A259" s="18"/>
      <c r="D259" s="18"/>
      <c r="G259" s="18"/>
    </row>
    <row r="260" spans="1:7">
      <c r="A260" s="18"/>
      <c r="D260" s="18"/>
      <c r="G260" s="18"/>
    </row>
    <row r="261" spans="1:7">
      <c r="A261" s="18"/>
      <c r="D261" s="18"/>
      <c r="G261" s="18"/>
    </row>
    <row r="262" spans="1:7">
      <c r="A262" s="18"/>
      <c r="D262" s="18"/>
      <c r="G262" s="18"/>
    </row>
    <row r="263" spans="1:7">
      <c r="A263" s="18"/>
      <c r="D263" s="18"/>
      <c r="G263" s="18"/>
    </row>
    <row r="264" spans="1:7">
      <c r="A264" s="18"/>
      <c r="D264" s="18"/>
      <c r="G264" s="18"/>
    </row>
    <row r="265" spans="1:7">
      <c r="A265" s="18"/>
      <c r="D265" s="18"/>
      <c r="G265" s="18"/>
    </row>
    <row r="266" spans="1:7">
      <c r="A266" s="18"/>
      <c r="D266" s="18"/>
      <c r="G266" s="18"/>
    </row>
    <row r="267" spans="1:7">
      <c r="A267" s="18"/>
      <c r="D267" s="18"/>
      <c r="G267" s="18"/>
    </row>
    <row r="268" spans="1:7">
      <c r="A268" s="18"/>
      <c r="D268" s="18"/>
      <c r="G268" s="18"/>
    </row>
    <row r="269" spans="1:7">
      <c r="A269" s="18"/>
      <c r="D269" s="18"/>
      <c r="G269" s="18"/>
    </row>
    <row r="270" spans="1:7">
      <c r="A270" s="18"/>
      <c r="D270" s="18"/>
      <c r="G270" s="18"/>
    </row>
    <row r="271" spans="1:7">
      <c r="A271" s="1"/>
      <c r="D271" s="18"/>
      <c r="G271" s="18"/>
    </row>
    <row r="272" spans="1:7">
      <c r="A272" s="1"/>
      <c r="D272" s="18"/>
      <c r="G272" s="18"/>
    </row>
    <row r="273" spans="1:7">
      <c r="A273" s="1"/>
      <c r="D273" s="18"/>
      <c r="G273" s="18"/>
    </row>
    <row r="274" spans="1:7">
      <c r="A274" s="1"/>
      <c r="D274" s="18"/>
      <c r="G274" s="18"/>
    </row>
    <row r="275" spans="1:7">
      <c r="A275" s="1"/>
      <c r="D275" s="18"/>
      <c r="G275" s="18"/>
    </row>
    <row r="276" spans="1:7">
      <c r="A276" s="1"/>
      <c r="D276" s="18"/>
      <c r="G276" s="18"/>
    </row>
    <row r="277" spans="1:7">
      <c r="A277" s="1"/>
      <c r="D277" s="18"/>
      <c r="G277" s="18"/>
    </row>
    <row r="278" spans="1:7">
      <c r="A278" s="1"/>
      <c r="D278" s="18"/>
      <c r="G278" s="18"/>
    </row>
    <row r="279" spans="1:7">
      <c r="A279" s="1"/>
      <c r="D279" s="18"/>
      <c r="G279" s="18"/>
    </row>
    <row r="280" spans="1:7">
      <c r="A280" s="1"/>
      <c r="D280" s="1"/>
      <c r="G280" s="1"/>
    </row>
    <row r="281" spans="1:7">
      <c r="A281" s="1"/>
      <c r="D281" s="1"/>
      <c r="G281" s="1"/>
    </row>
    <row r="282" spans="1:7">
      <c r="A282" s="1"/>
      <c r="D282" s="1"/>
      <c r="G282" s="1"/>
    </row>
    <row r="283" spans="1:7">
      <c r="A283" s="1"/>
      <c r="D283" s="1"/>
      <c r="G283" s="1"/>
    </row>
    <row r="284" spans="1:7">
      <c r="A284" s="1"/>
      <c r="D284" s="1"/>
      <c r="G284" s="1"/>
    </row>
    <row r="285" spans="1:7">
      <c r="A285" s="1"/>
      <c r="D285" s="1"/>
      <c r="G285" s="1"/>
    </row>
    <row r="286" spans="1:7">
      <c r="A286" s="1"/>
      <c r="D286" s="1"/>
      <c r="G286" s="1"/>
    </row>
    <row r="287" spans="1:7">
      <c r="A287" s="1"/>
      <c r="D287" s="1"/>
      <c r="G287" s="1"/>
    </row>
    <row r="288" spans="1:7">
      <c r="A288" s="1"/>
      <c r="D288" s="1"/>
      <c r="G288" s="1"/>
    </row>
    <row r="289" spans="1:7">
      <c r="A289" s="1"/>
      <c r="D289" s="1"/>
      <c r="G289" s="1"/>
    </row>
    <row r="290" spans="1:7">
      <c r="A290" s="1"/>
      <c r="D290" s="1"/>
      <c r="G290" s="1"/>
    </row>
    <row r="291" spans="1:7">
      <c r="A291" s="1"/>
      <c r="D291" s="1"/>
      <c r="G291" s="1"/>
    </row>
    <row r="292" spans="1:7">
      <c r="A292" s="1"/>
      <c r="D292" s="1"/>
      <c r="G292" s="1"/>
    </row>
    <row r="293" spans="1:7">
      <c r="A293" s="1"/>
      <c r="D293" s="1"/>
      <c r="G293" s="1"/>
    </row>
    <row r="294" spans="1:7">
      <c r="A294" s="1"/>
      <c r="D294" s="1"/>
      <c r="G294" s="1"/>
    </row>
    <row r="295" spans="1:7">
      <c r="A295" s="1"/>
      <c r="D295" s="1"/>
      <c r="G295" s="1"/>
    </row>
    <row r="296" spans="1:7">
      <c r="A296" s="1"/>
      <c r="D296" s="1"/>
      <c r="G296" s="1"/>
    </row>
    <row r="297" spans="1:7">
      <c r="A297" s="1"/>
      <c r="D297" s="1"/>
      <c r="G297" s="1"/>
    </row>
    <row r="298" spans="1:7">
      <c r="A298" s="1"/>
      <c r="D298" s="1"/>
      <c r="G298" s="1"/>
    </row>
    <row r="299" spans="1:7">
      <c r="A299" s="1"/>
      <c r="D299" s="1"/>
      <c r="G299" s="1"/>
    </row>
    <row r="300" spans="1:7">
      <c r="A300" s="1"/>
      <c r="D300" s="1"/>
      <c r="G300" s="1"/>
    </row>
    <row r="301" spans="1:7">
      <c r="A301" s="1"/>
      <c r="D301" s="1"/>
      <c r="G301" s="1"/>
    </row>
    <row r="302" spans="1:7">
      <c r="A302" s="1"/>
      <c r="D302" s="1"/>
      <c r="G302" s="1"/>
    </row>
    <row r="303" spans="1:7">
      <c r="A303" s="1"/>
      <c r="D303" s="1"/>
      <c r="G303" s="1"/>
    </row>
    <row r="304" spans="1:7">
      <c r="A304" s="1"/>
      <c r="D304" s="1"/>
      <c r="G304" s="1"/>
    </row>
    <row r="305" spans="1:7">
      <c r="A305" s="1"/>
      <c r="D305" s="1"/>
      <c r="G305" s="1"/>
    </row>
    <row r="306" spans="1:7">
      <c r="A306" s="1"/>
      <c r="D306" s="1"/>
      <c r="G306" s="1"/>
    </row>
    <row r="307" spans="1:7">
      <c r="A307" s="1"/>
      <c r="D307" s="1"/>
      <c r="G307" s="1"/>
    </row>
    <row r="308" spans="1:7">
      <c r="A308" s="1"/>
      <c r="D308" s="1"/>
      <c r="G308" s="1"/>
    </row>
    <row r="309" spans="1:7">
      <c r="A309" s="1"/>
      <c r="D309" s="1"/>
      <c r="G309" s="1"/>
    </row>
    <row r="310" spans="1:7">
      <c r="A310" s="1"/>
      <c r="D310" s="1"/>
      <c r="G310" s="1"/>
    </row>
    <row r="311" spans="1:7">
      <c r="A311" s="1"/>
      <c r="D311" s="1"/>
      <c r="G311" s="1"/>
    </row>
    <row r="312" spans="1:7">
      <c r="A312" s="1"/>
      <c r="D312" s="1"/>
      <c r="G312" s="1"/>
    </row>
    <row r="313" spans="1:7">
      <c r="A313" s="1"/>
      <c r="D313" s="1"/>
      <c r="G313" s="1"/>
    </row>
    <row r="314" spans="1:7">
      <c r="A314" s="1"/>
      <c r="D314" s="1"/>
      <c r="G314" s="1"/>
    </row>
    <row r="315" spans="1:7">
      <c r="A315" s="1"/>
      <c r="D315" s="1"/>
      <c r="G315" s="1"/>
    </row>
    <row r="316" spans="1:7">
      <c r="A316" s="1"/>
      <c r="D316" s="1"/>
      <c r="G316" s="1"/>
    </row>
    <row r="317" spans="1:7">
      <c r="A317" s="1"/>
      <c r="D317" s="1"/>
      <c r="G317" s="1"/>
    </row>
    <row r="318" spans="1:7">
      <c r="A318" s="1"/>
      <c r="D318" s="1"/>
      <c r="G318" s="1"/>
    </row>
    <row r="319" spans="1:7">
      <c r="A319" s="1"/>
      <c r="D319" s="1"/>
      <c r="G319" s="1"/>
    </row>
    <row r="320" spans="1:7">
      <c r="A320" s="1"/>
      <c r="D320" s="1"/>
      <c r="G320" s="1"/>
    </row>
    <row r="321" spans="1:7">
      <c r="A321" s="1"/>
      <c r="D321" s="1"/>
      <c r="G321" s="1"/>
    </row>
    <row r="322" spans="1:7">
      <c r="A322" s="1"/>
      <c r="D322" s="1"/>
      <c r="G322" s="1"/>
    </row>
    <row r="323" spans="1:7">
      <c r="A323" s="1"/>
      <c r="D323" s="1"/>
      <c r="G323" s="1"/>
    </row>
    <row r="324" spans="1:7">
      <c r="A324" s="1"/>
      <c r="D324" s="1"/>
      <c r="G324" s="1"/>
    </row>
    <row r="325" spans="1:7">
      <c r="A325" s="1"/>
      <c r="D325" s="1"/>
      <c r="G325" s="1"/>
    </row>
    <row r="326" spans="1:7">
      <c r="A326" s="1"/>
      <c r="D326" s="1"/>
      <c r="G326" s="1"/>
    </row>
    <row r="327" spans="1:7">
      <c r="A327" s="1"/>
      <c r="D327" s="1"/>
      <c r="G327" s="1"/>
    </row>
    <row r="328" spans="1:7">
      <c r="A328" s="1"/>
      <c r="D328" s="1"/>
      <c r="G328" s="1"/>
    </row>
    <row r="329" spans="1:7">
      <c r="A329" s="1"/>
      <c r="D329" s="1"/>
      <c r="G329" s="1"/>
    </row>
    <row r="330" spans="1:7">
      <c r="A330" s="1"/>
      <c r="D330" s="1"/>
      <c r="G330" s="1"/>
    </row>
    <row r="331" spans="1:7">
      <c r="A331" s="1"/>
      <c r="D331" s="1"/>
      <c r="G331" s="1"/>
    </row>
    <row r="332" spans="1:7">
      <c r="A332" s="1"/>
      <c r="D332" s="1"/>
      <c r="G332" s="1"/>
    </row>
    <row r="333" spans="1:7">
      <c r="A333" s="1"/>
      <c r="D333" s="1"/>
      <c r="G333" s="1"/>
    </row>
    <row r="334" spans="1:7">
      <c r="A334" s="1"/>
      <c r="D334" s="1"/>
      <c r="G334" s="1"/>
    </row>
    <row r="335" spans="1:7">
      <c r="A335" s="1"/>
      <c r="D335" s="1"/>
      <c r="G335" s="1"/>
    </row>
    <row r="336" spans="1:7">
      <c r="A336" s="1"/>
      <c r="D336" s="1"/>
      <c r="G336" s="1"/>
    </row>
    <row r="337" spans="1:7">
      <c r="A337" s="1"/>
      <c r="D337" s="1"/>
      <c r="G337" s="1"/>
    </row>
    <row r="338" spans="1:7">
      <c r="A338" s="1"/>
      <c r="D338" s="1"/>
      <c r="G338" s="1"/>
    </row>
    <row r="339" spans="1:7">
      <c r="A339" s="1"/>
      <c r="D339" s="1"/>
      <c r="G339" s="1"/>
    </row>
    <row r="340" spans="1:7">
      <c r="A340" s="1"/>
      <c r="D340" s="1"/>
      <c r="G340" s="1"/>
    </row>
    <row r="341" spans="1:7">
      <c r="A341" s="1"/>
      <c r="D341" s="1"/>
      <c r="G341" s="1"/>
    </row>
    <row r="342" spans="1:7">
      <c r="A342" s="1"/>
      <c r="D342" s="1"/>
      <c r="G342" s="1"/>
    </row>
    <row r="343" spans="1:7">
      <c r="A343" s="1"/>
      <c r="D343" s="1"/>
      <c r="G343" s="1"/>
    </row>
    <row r="344" spans="1:7">
      <c r="A344" s="1"/>
      <c r="D344" s="1"/>
      <c r="G344" s="1"/>
    </row>
    <row r="345" spans="1:7">
      <c r="A345" s="1"/>
      <c r="D345" s="1"/>
      <c r="G345" s="1"/>
    </row>
    <row r="346" spans="1:7">
      <c r="A346" s="1"/>
      <c r="D346" s="1"/>
      <c r="G346" s="1"/>
    </row>
    <row r="347" spans="1:7">
      <c r="A347" s="1"/>
      <c r="D347" s="1"/>
      <c r="G347" s="1"/>
    </row>
    <row r="348" spans="1:7">
      <c r="A348" s="1"/>
      <c r="D348" s="1"/>
      <c r="G348" s="1"/>
    </row>
    <row r="349" spans="1:7">
      <c r="A349" s="1"/>
      <c r="D349" s="1"/>
      <c r="G349" s="1"/>
    </row>
    <row r="350" spans="1:7">
      <c r="A350" s="1"/>
      <c r="D350" s="1"/>
      <c r="G350" s="1"/>
    </row>
    <row r="351" spans="1:7">
      <c r="A351" s="1"/>
      <c r="D351" s="1"/>
      <c r="G351" s="1"/>
    </row>
    <row r="352" spans="1:7">
      <c r="A352" s="1"/>
      <c r="D352" s="1"/>
      <c r="G352" s="1"/>
    </row>
    <row r="353" spans="1:7">
      <c r="A353" s="1"/>
      <c r="D353" s="1"/>
      <c r="G353" s="1"/>
    </row>
    <row r="354" spans="1:7">
      <c r="A354" s="1"/>
      <c r="D354" s="1"/>
      <c r="G354" s="1"/>
    </row>
    <row r="355" spans="1:7">
      <c r="A355" s="1"/>
      <c r="D355" s="1"/>
      <c r="G355" s="1"/>
    </row>
    <row r="356" spans="1:7">
      <c r="A356" s="1"/>
      <c r="D356" s="1"/>
      <c r="G356" s="1"/>
    </row>
    <row r="357" spans="1:7">
      <c r="A357" s="1"/>
      <c r="D357" s="1"/>
      <c r="G357" s="1"/>
    </row>
    <row r="358" spans="1:7">
      <c r="A358" s="1"/>
      <c r="D358" s="1"/>
      <c r="G358" s="1"/>
    </row>
    <row r="359" spans="1:7">
      <c r="A359" s="1"/>
      <c r="D359" s="1"/>
      <c r="G359" s="1"/>
    </row>
    <row r="360" spans="1:7">
      <c r="A360" s="1"/>
      <c r="D360" s="1"/>
      <c r="G360" s="1"/>
    </row>
    <row r="361" spans="1:7">
      <c r="A361" s="1"/>
      <c r="D361" s="1"/>
      <c r="G361" s="1"/>
    </row>
    <row r="362" spans="1:7">
      <c r="A362" s="1"/>
      <c r="D362" s="1"/>
      <c r="G362" s="1"/>
    </row>
    <row r="363" spans="1:7">
      <c r="A363" s="1"/>
      <c r="D363" s="1"/>
      <c r="G363" s="1"/>
    </row>
    <row r="364" spans="1:7">
      <c r="A364" s="1"/>
      <c r="D364" s="1"/>
      <c r="G364" s="1"/>
    </row>
    <row r="365" spans="1:7">
      <c r="A365" s="1"/>
      <c r="D365" s="1"/>
      <c r="G365" s="1"/>
    </row>
    <row r="366" spans="1:7">
      <c r="A366" s="1"/>
      <c r="D366" s="1"/>
      <c r="G366" s="1"/>
    </row>
    <row r="367" spans="1:7">
      <c r="A367" s="1"/>
      <c r="D367" s="1"/>
      <c r="G367" s="1"/>
    </row>
    <row r="368" spans="1:7">
      <c r="A368" s="1"/>
      <c r="D368" s="1"/>
      <c r="G368" s="1"/>
    </row>
    <row r="369" spans="1:7">
      <c r="A369" s="1"/>
      <c r="D369" s="1"/>
      <c r="G369" s="1"/>
    </row>
    <row r="370" spans="1:7">
      <c r="D370" s="1"/>
      <c r="G370" s="1"/>
    </row>
    <row r="371" spans="1:7">
      <c r="D371" s="1"/>
      <c r="G371" s="1"/>
    </row>
    <row r="372" spans="1:7">
      <c r="D372" s="1"/>
      <c r="G372" s="1"/>
    </row>
    <row r="373" spans="1:7">
      <c r="D373" s="1"/>
      <c r="G373" s="1"/>
    </row>
    <row r="374" spans="1:7">
      <c r="D374" s="1"/>
      <c r="G374" s="1"/>
    </row>
    <row r="375" spans="1:7">
      <c r="D375" s="1"/>
      <c r="G375" s="1"/>
    </row>
    <row r="376" spans="1:7">
      <c r="D376" s="1"/>
      <c r="G376" s="1"/>
    </row>
    <row r="377" spans="1:7">
      <c r="D377" s="1"/>
      <c r="G377" s="1"/>
    </row>
    <row r="378" spans="1:7">
      <c r="D378" s="1"/>
      <c r="G378" s="1"/>
    </row>
    <row r="379" spans="1:7">
      <c r="D379" s="1"/>
      <c r="G379" s="1"/>
    </row>
    <row r="380" spans="1:7">
      <c r="D380" s="1"/>
      <c r="G380" s="1"/>
    </row>
    <row r="381" spans="1:7">
      <c r="D381" s="1"/>
      <c r="G381" s="1"/>
    </row>
    <row r="382" spans="1:7">
      <c r="D382" s="1"/>
      <c r="G382" s="1"/>
    </row>
    <row r="383" spans="1:7">
      <c r="D383" s="1"/>
      <c r="G383" s="1"/>
    </row>
    <row r="384" spans="1:7">
      <c r="D384" s="1"/>
      <c r="G384" s="1"/>
    </row>
    <row r="385" spans="4:7">
      <c r="D385" s="1"/>
      <c r="G385" s="1"/>
    </row>
    <row r="386" spans="4:7">
      <c r="D386" s="1"/>
      <c r="G386" s="1"/>
    </row>
    <row r="387" spans="4:7">
      <c r="D387" s="1"/>
      <c r="G387" s="1"/>
    </row>
    <row r="388" spans="4:7">
      <c r="D388" s="1"/>
      <c r="G388" s="1"/>
    </row>
    <row r="389" spans="4:7">
      <c r="D389" s="1"/>
      <c r="G389" s="1"/>
    </row>
    <row r="390" spans="4:7">
      <c r="D390" s="1"/>
      <c r="G390" s="1"/>
    </row>
    <row r="391" spans="4:7">
      <c r="D391" s="1"/>
      <c r="G391" s="1"/>
    </row>
    <row r="392" spans="4:7">
      <c r="D392" s="1"/>
      <c r="G392" s="1"/>
    </row>
    <row r="393" spans="4:7">
      <c r="D393" s="1"/>
      <c r="G393" s="1"/>
    </row>
    <row r="394" spans="4:7">
      <c r="D394" s="1"/>
      <c r="G394" s="1"/>
    </row>
    <row r="395" spans="4:7">
      <c r="D395" s="1"/>
      <c r="G395" s="1"/>
    </row>
    <row r="396" spans="4:7">
      <c r="D396" s="1"/>
      <c r="G396" s="1"/>
    </row>
    <row r="397" spans="4:7">
      <c r="D397" s="1"/>
      <c r="G397" s="1"/>
    </row>
    <row r="398" spans="4:7">
      <c r="D398" s="1"/>
      <c r="G398" s="1"/>
    </row>
    <row r="399" spans="4:7">
      <c r="D399" s="1"/>
      <c r="G399" s="1"/>
    </row>
    <row r="400" spans="4:7">
      <c r="D400" s="1"/>
      <c r="G400" s="1"/>
    </row>
    <row r="401" spans="4:7">
      <c r="D401" s="1"/>
      <c r="G401" s="1"/>
    </row>
    <row r="402" spans="4:7">
      <c r="D402" s="1"/>
      <c r="G402" s="1"/>
    </row>
    <row r="403" spans="4:7">
      <c r="D403" s="1"/>
      <c r="G403" s="1"/>
    </row>
    <row r="404" spans="4:7">
      <c r="D404" s="1"/>
      <c r="G404" s="1"/>
    </row>
    <row r="405" spans="4:7">
      <c r="D405" s="1"/>
      <c r="G405" s="1"/>
    </row>
    <row r="406" spans="4:7">
      <c r="D406" s="1"/>
    </row>
    <row r="407" spans="4:7">
      <c r="D407" s="1"/>
    </row>
    <row r="408" spans="4:7">
      <c r="D408" s="1"/>
    </row>
    <row r="409" spans="4:7">
      <c r="D409" s="1"/>
    </row>
    <row r="410" spans="4:7">
      <c r="D410" s="1"/>
    </row>
    <row r="411" spans="4:7">
      <c r="D411" s="1"/>
    </row>
    <row r="412" spans="4:7">
      <c r="D412" s="1"/>
    </row>
    <row r="413" spans="4:7">
      <c r="D413" s="1"/>
    </row>
    <row r="414" spans="4:7">
      <c r="D414" s="1"/>
    </row>
    <row r="415" spans="4:7">
      <c r="D415" s="1"/>
    </row>
    <row r="416" spans="4:7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B010-D22E-4633-8CE5-2DCEDB13E485}">
  <dimension ref="A1:W540"/>
  <sheetViews>
    <sheetView topLeftCell="G397" workbookViewId="0">
      <selection activeCell="G397" sqref="A1:XFD1048576"/>
    </sheetView>
  </sheetViews>
  <sheetFormatPr baseColWidth="10" defaultRowHeight="14.4"/>
  <cols>
    <col min="3" max="3" width="131.109375" customWidth="1"/>
    <col min="6" max="6" width="148" customWidth="1"/>
    <col min="7" max="7" width="15.21875" customWidth="1"/>
    <col min="8" max="8" width="16.77734375" customWidth="1"/>
    <col min="9" max="9" width="129.21875" customWidth="1"/>
    <col min="11" max="11" width="14.77734375" customWidth="1"/>
  </cols>
  <sheetData>
    <row r="1" spans="1:23">
      <c r="A1" t="s">
        <v>0</v>
      </c>
      <c r="B1" t="s">
        <v>0</v>
      </c>
      <c r="C1" t="str">
        <f>"*"&amp;B3&amp;"- "&amp;B2&amp;" (promedio)"</f>
        <v>*distancia_centro_salud- simulacion_1 (promedio)</v>
      </c>
      <c r="D1" t="s">
        <v>0</v>
      </c>
      <c r="E1" t="s">
        <v>0</v>
      </c>
      <c r="F1" t="str">
        <f>"*"&amp;E3&amp;"- "&amp;E2&amp;" (el mayor/menor)"</f>
        <v>*distancia_centro_salud- simulacion_2 (el mayor/menor)</v>
      </c>
      <c r="G1" t="s">
        <v>0</v>
      </c>
      <c r="H1" t="s">
        <v>0</v>
      </c>
      <c r="I1" t="str">
        <f>"*"&amp;H3&amp;"- "&amp;H2&amp;" (3 mayores /menores)"</f>
        <v>*distancia_centro_salud- simulacion_3 (3 mayores /menores)</v>
      </c>
      <c r="J1" t="s">
        <v>0</v>
      </c>
      <c r="K1" t="s">
        <v>0</v>
      </c>
      <c r="L1" t="str">
        <f>"*"&amp;K3&amp;"- "&amp;K2&amp;" (5 mayores /menores)"</f>
        <v>*distancia_centro_salud- simulacion_4 (5 mayores /menores)</v>
      </c>
    </row>
    <row r="2" spans="1:23">
      <c r="A2" t="s">
        <v>93</v>
      </c>
      <c r="B2" t="s">
        <v>94</v>
      </c>
      <c r="C2" t="str">
        <f>"cd "&amp;""""&amp;"G:\Mi unidad\1. PROYECTOS TELLO 2022\SCM SPILL OVERS\outputs\"&amp;B$3&amp;"\1%\"&amp;B2&amp;""""</f>
        <v>cd "G:\Mi unidad\1. PROYECTOS TELLO 2022\SCM SPILL OVERS\outputs\distancia_centro_salud\1%\simulacion_1"</v>
      </c>
      <c r="D2" t="s">
        <v>93</v>
      </c>
      <c r="E2" t="s">
        <v>95</v>
      </c>
      <c r="F2" t="str">
        <f>"cd "&amp;""""&amp;"G:\Mi unidad\1. PROYECTOS TELLO 2022\SCM SPILL OVERS\outputs\"&amp;E$3&amp;"\1%\"&amp;E2&amp;""""</f>
        <v>cd "G:\Mi unidad\1. PROYECTOS TELLO 2022\SCM SPILL OVERS\outputs\distancia_centro_salud\1%\simulacion_2"</v>
      </c>
      <c r="G2" t="s">
        <v>93</v>
      </c>
      <c r="H2" t="s">
        <v>96</v>
      </c>
      <c r="I2" t="str">
        <f>"cd "&amp;""""&amp;"G:\Mi unidad\1. PROYECTOS TELLO 2022\SCM SPILL OVERS\outputs\"&amp;H$3&amp;"\1%\"&amp;H2&amp;""""</f>
        <v>cd "G:\Mi unidad\1. PROYECTOS TELLO 2022\SCM SPILL OVERS\outputs\distancia_centro_salud\1%\simulacion_3"</v>
      </c>
      <c r="J2" t="s">
        <v>93</v>
      </c>
      <c r="K2" t="s">
        <v>97</v>
      </c>
      <c r="L2" t="str">
        <f>"cd "&amp;""""&amp;"G:\Mi unidad\1. PROYECTOS TELLO 2022\SCM SPILL OVERS\outputs\"&amp;K$3&amp;"\1%\"&amp;K2&amp;""""</f>
        <v>cd "G:\Mi unidad\1. PROYECTOS TELLO 2022\SCM SPILL OVERS\outputs\distancia_centro_salud\1%\simulacion_4"</v>
      </c>
    </row>
    <row r="3" spans="1:23">
      <c r="A3" t="s">
        <v>98</v>
      </c>
      <c r="B3" t="s">
        <v>122</v>
      </c>
      <c r="C3" s="34" t="s">
        <v>124</v>
      </c>
      <c r="D3" t="s">
        <v>98</v>
      </c>
      <c r="E3" t="str">
        <f>B3</f>
        <v>distancia_centro_salud</v>
      </c>
      <c r="F3" s="35" t="s">
        <v>125</v>
      </c>
      <c r="G3" t="s">
        <v>98</v>
      </c>
      <c r="H3" t="str">
        <f>E3</f>
        <v>distancia_centro_salud</v>
      </c>
      <c r="I3" s="36" t="s">
        <v>126</v>
      </c>
      <c r="J3" t="s">
        <v>98</v>
      </c>
      <c r="K3" t="str">
        <f>H3</f>
        <v>distancia_centro_salud</v>
      </c>
      <c r="L3" s="37" t="s">
        <v>127</v>
      </c>
    </row>
    <row r="4" spans="1:23">
      <c r="A4" t="s">
        <v>100</v>
      </c>
      <c r="B4" t="str">
        <f>B2</f>
        <v>simulacion_1</v>
      </c>
      <c r="C4" t="str">
        <f>"import excel output_"&amp;B4&amp;".xlsx, firstrow sheet(`j') clear"</f>
        <v>import excel output_simulacion_1.xlsx, firstrow sheet(`j') clear</v>
      </c>
      <c r="D4" t="s">
        <v>100</v>
      </c>
      <c r="E4" t="str">
        <f>E2</f>
        <v>simulacion_2</v>
      </c>
      <c r="F4" t="str">
        <f>"import excel output_"&amp;E4&amp;".xlsx, firstrow sheet(`j') clear"</f>
        <v>import excel output_simulacion_2.xlsx, firstrow sheet(`j') clear</v>
      </c>
      <c r="G4" t="s">
        <v>100</v>
      </c>
      <c r="H4" t="str">
        <f>H2</f>
        <v>simulacion_3</v>
      </c>
      <c r="I4" t="str">
        <f>"import excel output_"&amp;H4&amp;".xlsx, firstrow sheet(`j') clear"</f>
        <v>import excel output_simulacion_3.xlsx, firstrow sheet(`j') clear</v>
      </c>
      <c r="J4" t="s">
        <v>100</v>
      </c>
      <c r="K4" t="str">
        <f>K2</f>
        <v>simulacion_4</v>
      </c>
      <c r="L4" t="str">
        <f>"import excel output_"&amp;K4&amp;".xlsx, firstrow sheet(`j') clear"</f>
        <v>import excel output_simulacion_4.xlsx, firstrow sheet(`j') clear</v>
      </c>
    </row>
    <row r="5" spans="1:23">
      <c r="B5" t="s">
        <v>109</v>
      </c>
      <c r="C5" t="s">
        <v>101</v>
      </c>
      <c r="E5" t="str">
        <f>B5</f>
        <v>malos</v>
      </c>
      <c r="F5" t="s">
        <v>101</v>
      </c>
      <c r="H5" t="str">
        <f>E5</f>
        <v>malos</v>
      </c>
      <c r="I5" t="s">
        <v>101</v>
      </c>
      <c r="K5" t="str">
        <f>H5</f>
        <v>malos</v>
      </c>
      <c r="L5" t="s">
        <v>101</v>
      </c>
    </row>
    <row r="6" spans="1:23">
      <c r="C6" t="s">
        <v>102</v>
      </c>
      <c r="F6" t="s">
        <v>102</v>
      </c>
      <c r="I6" t="s">
        <v>102</v>
      </c>
      <c r="L6" t="s">
        <v>102</v>
      </c>
    </row>
    <row r="7" spans="1:23">
      <c r="C7" t="s">
        <v>103</v>
      </c>
      <c r="F7" t="s">
        <v>103</v>
      </c>
      <c r="I7" t="s">
        <v>103</v>
      </c>
      <c r="L7" t="s">
        <v>103</v>
      </c>
    </row>
    <row r="8" spans="1:23">
      <c r="C8" t="str">
        <f>"gen spillover="&amp;""""&amp;B3&amp;""""</f>
        <v>gen spillover="distancia_centro_salud"</v>
      </c>
      <c r="F8" t="str">
        <f>"gen spillover="&amp;""""&amp;E3&amp;""""</f>
        <v>gen spillover="distancia_centro_salud"</v>
      </c>
      <c r="I8" t="str">
        <f>"gen spillover="&amp;""""&amp;H3&amp;""""</f>
        <v>gen spillover="distancia_centro_salud"</v>
      </c>
      <c r="L8" t="str">
        <f>"gen spillover="&amp;""""&amp;K3&amp;""""</f>
        <v>gen spillover="distancia_centro_salud"</v>
      </c>
    </row>
    <row r="9" spans="1:23">
      <c r="C9" t="s">
        <v>104</v>
      </c>
      <c r="F9" t="s">
        <v>104</v>
      </c>
      <c r="I9" t="s">
        <v>104</v>
      </c>
      <c r="L9" t="s">
        <v>104</v>
      </c>
    </row>
    <row r="10" spans="1:23">
      <c r="A10" s="25">
        <v>1</v>
      </c>
      <c r="B10" t="str">
        <f>BUSCARV(A10;[1]NOTAS!$A$2:$B$92;2;0)</f>
        <v>Abancay</v>
      </c>
      <c r="C10" t="str">
        <f>"if `j'=="&amp;A10&amp;" {"</f>
        <v>if `j'==1 {</v>
      </c>
      <c r="D10" s="26">
        <v>1</v>
      </c>
      <c r="E10" t="str">
        <f>BUSCARV(D10;[1]NOTAS!$A$2:$B$92;2;0)</f>
        <v>Abancay</v>
      </c>
      <c r="F10" t="str">
        <f>"if `j'=="&amp;D10&amp;" {"</f>
        <v>if `j'==1 {</v>
      </c>
      <c r="G10" s="27">
        <v>1</v>
      </c>
      <c r="H10" t="str">
        <f>BUSCARV(G10;[1]NOTAS!$A$2:$B$92;2;0)</f>
        <v>Abancay</v>
      </c>
      <c r="I10" t="str">
        <f>"if `j'=="&amp;G10&amp;" {"</f>
        <v>if `j'==1 {</v>
      </c>
      <c r="J10" s="28">
        <v>1</v>
      </c>
      <c r="K10" t="str">
        <f>BUSCARV(J10;[1]NOTAS!$A$2:$B$92;2;0)</f>
        <v>Abancay</v>
      </c>
      <c r="L10" t="str">
        <f>"if `j'=="&amp;J10&amp;" {"</f>
        <v>if `j'==1 {</v>
      </c>
    </row>
    <row r="11" spans="1:23">
      <c r="A11" s="25">
        <v>1</v>
      </c>
      <c r="B11" t="str">
        <f>BUSCARV(A11;[1]NOTAS!$A$2:$B$92;2;0)</f>
        <v>Abancay</v>
      </c>
      <c r="C11" t="str">
        <f>"export excel ""$provincias_significativas\"&amp;B$5&amp;"\output_"&amp;B$5&amp;"_"&amp;B$3&amp;"_"&amp;B$4&amp;".xlsx"", firstrow(variables) sheet("&amp;""""&amp;B11&amp;""""&amp;", replace) keepcellfmt"</f>
        <v>export excel "$provincias_significativas\malos\output_malos_distancia_centro_salud_simulacion_1.xlsx", firstrow(variables) sheet("Abancay", replace) keepcellfmt</v>
      </c>
      <c r="D11" s="26">
        <v>1</v>
      </c>
      <c r="E11" t="str">
        <f>BUSCARV(D11;[1]NOTAS!$A$2:$B$92;2;0)</f>
        <v>Abancay</v>
      </c>
      <c r="F11" t="str">
        <f>"export excel ""$provincias_significativas\"&amp;E$5&amp;"\output_"&amp;E$5&amp;"_"&amp;E$3&amp;"_"&amp;E$4&amp;".xlsx"", firstrow(variables) sheet("&amp;""""&amp;E11&amp;""""&amp;", replace) keepcellfmt"</f>
        <v>export excel "$provincias_significativas\malos\output_malos_distancia_centro_salud_simulacion_2.xlsx", firstrow(variables) sheet("Abancay", replace) keepcellfmt</v>
      </c>
      <c r="G11" s="27">
        <v>1</v>
      </c>
      <c r="H11" t="str">
        <f>BUSCARV(G11;[1]NOTAS!$A$2:$B$92;2;0)</f>
        <v>Abancay</v>
      </c>
      <c r="I11" t="str">
        <f>"export excel ""$provincias_significativas\"&amp;H$5&amp;"\output_"&amp;H$5&amp;"_"&amp;H$3&amp;"_"&amp;H$4&amp;".xlsx"", firstrow(variables) sheet("&amp;""""&amp;H11&amp;""""&amp;", replace) keepcellfmt"</f>
        <v>export excel "$provincias_significativas\malos\output_malos_distancia_centro_salud_simulacion_3.xlsx", firstrow(variables) sheet("Abancay", replace) keepcellfmt</v>
      </c>
      <c r="J11" s="28">
        <v>1</v>
      </c>
      <c r="K11" t="str">
        <f>BUSCARV(J11;[1]NOTAS!$A$2:$B$92;2;0)</f>
        <v>Abancay</v>
      </c>
      <c r="L11" t="str">
        <f>"export excel ""$provincias_significativas\"&amp;K$5&amp;"\output_"&amp;K$5&amp;"_"&amp;K$3&amp;"_"&amp;K$4&amp;".xlsx"", firstrow(variables) sheet("&amp;""""&amp;K11&amp;""""&amp;", replace) keepcellfmt"</f>
        <v>export excel "$provincias_significativas\malos\output_malos_distancia_centro_salud_simulacion_4.xlsx", firstrow(variables) sheet("Abancay", replace) keepcellfmt</v>
      </c>
    </row>
    <row r="12" spans="1:23">
      <c r="A12" s="25">
        <v>1</v>
      </c>
      <c r="B12" t="str">
        <f>BUSCARV(A12;[1]NOTAS!$A$2:$B$92;2;0)</f>
        <v>Abancay</v>
      </c>
      <c r="C12" t="s">
        <v>105</v>
      </c>
      <c r="D12" s="26">
        <v>1</v>
      </c>
      <c r="E12" t="str">
        <f>BUSCARV(D12;[1]NOTAS!$A$2:$B$92;2;0)</f>
        <v>Abancay</v>
      </c>
      <c r="F12" t="s">
        <v>105</v>
      </c>
      <c r="G12" s="27">
        <v>1</v>
      </c>
      <c r="H12" t="str">
        <f>BUSCARV(G12;[1]NOTAS!$A$2:$B$92;2;0)</f>
        <v>Abancay</v>
      </c>
      <c r="I12" t="s">
        <v>105</v>
      </c>
      <c r="J12" s="28">
        <v>1</v>
      </c>
      <c r="K12" t="str">
        <f>BUSCARV(J12;[1]NOTAS!$A$2:$B$92;2;0)</f>
        <v>Abancay</v>
      </c>
      <c r="L12" t="s">
        <v>105</v>
      </c>
    </row>
    <row r="13" spans="1:23">
      <c r="A13" s="25">
        <v>1</v>
      </c>
      <c r="B13" t="str">
        <f>BUSCARV(A13;[1]NOTAS!$A$2:$B$92;2;0)</f>
        <v>Abancay</v>
      </c>
      <c r="C13" t="s">
        <v>106</v>
      </c>
      <c r="D13" s="26">
        <v>1</v>
      </c>
      <c r="E13" t="str">
        <f>BUSCARV(D13;[1]NOTAS!$A$2:$B$92;2;0)</f>
        <v>Abancay</v>
      </c>
      <c r="F13" t="s">
        <v>106</v>
      </c>
      <c r="G13" s="27">
        <v>1</v>
      </c>
      <c r="H13" t="str">
        <f>BUSCARV(G13;[1]NOTAS!$A$2:$B$92;2;0)</f>
        <v>Abancay</v>
      </c>
      <c r="I13" t="s">
        <v>106</v>
      </c>
      <c r="J13" s="28">
        <v>1</v>
      </c>
      <c r="K13" t="str">
        <f>BUSCARV(J13;[1]NOTAS!$A$2:$B$92;2;0)</f>
        <v>Abancay</v>
      </c>
      <c r="L13" t="s">
        <v>106</v>
      </c>
      <c r="W13" t="s">
        <v>107</v>
      </c>
    </row>
    <row r="14" spans="1:23">
      <c r="A14" s="25">
        <v>1</v>
      </c>
      <c r="B14" t="str">
        <f>BUSCARV(A14;[1]NOTAS!$A$2:$B$92;2;0)</f>
        <v>Abancay</v>
      </c>
      <c r="C14" t="str">
        <f>"nogrid labsize(*0.6)) xline(37, lcolor(ltblue) ) ylabel(,nogrid) ytitle(""Pobreza Estandarizada"", size(*0.7)) title("&amp;""""&amp;"Pobreza de la Provincia "&amp;B14&amp;""&amp;""""&amp;",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  <c r="D14" s="26">
        <v>1</v>
      </c>
      <c r="E14" t="str">
        <f>BUSCARV(D14;[1]NOTAS!$A$2:$B$92;2;0)</f>
        <v>Abancay</v>
      </c>
      <c r="F14" t="str">
        <f>"nogrid labsize(*0.6)) xline(37, lcolor(ltblue) ) ylabel(,nogrid) ytitle(""Pobreza Estandarizada"", size(*0.7)) title("&amp;""""&amp;"Pobreza de la Provincia "&amp;E14&amp;""&amp;""""&amp;",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  <c r="G14" s="27">
        <v>1</v>
      </c>
      <c r="H14" t="str">
        <f>BUSCARV(G14;[1]NOTAS!$A$2:$B$92;2;0)</f>
        <v>Abancay</v>
      </c>
      <c r="I14" t="str">
        <f>"nogrid labsize(*0.6)) xline(37, lcolor(ltblue) ) ylabel(,nogrid) ytitle(""Pobreza Estandarizada"", size(*0.7)) title("&amp;""""&amp;"Pobreza de la Provincia "&amp;H14&amp;""&amp;""""&amp;",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  <c r="J14" s="28">
        <v>1</v>
      </c>
      <c r="K14" t="str">
        <f>BUSCARV(J14;[1]NOTAS!$A$2:$B$92;2;0)</f>
        <v>Abancay</v>
      </c>
      <c r="L14" t="str">
        <f>"nogrid labsize(*0.6)) xline(37, lcolor(ltblue) ) ylabel(,nogrid) ytitle(""Pobreza Estandarizada"", size(*0.7)) title("&amp;""""&amp;"Pobreza de la Provincia "&amp;K14&amp;""&amp;""""&amp;",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</row>
    <row r="15" spans="1:23">
      <c r="A15" s="25">
        <v>1</v>
      </c>
      <c r="B15" t="str">
        <f>BUSCARV(A15;[1]NOTAS!$A$2:$B$92;2;0)</f>
        <v>Abancay</v>
      </c>
      <c r="C15" t="str">
        <f>"graph export "&amp;""""&amp;"$provincias_significativas\graficos\"&amp;B$5&amp;"\provincia_"&amp;B15&amp;"_var_"&amp;B$3&amp;"_"&amp;B$4&amp;".png"&amp;""""&amp;", as (png) replace"</f>
        <v>graph export "$provincias_significativas\graficos\malos\provincia_Abancay_var_distancia_centro_salud_simulacion_1.png", as (png) replace</v>
      </c>
      <c r="D15" s="26">
        <v>1</v>
      </c>
      <c r="E15" t="str">
        <f>BUSCARV(D15;[1]NOTAS!$A$2:$B$92;2;0)</f>
        <v>Abancay</v>
      </c>
      <c r="F15" t="str">
        <f>"graph export "&amp;""""&amp;"$provincias_significativas\graficos\"&amp;E$5&amp;"\provincia_"&amp;E15&amp;"_var_"&amp;E$3&amp;"_"&amp;E$4&amp;".png"&amp;""""&amp;", as (png) replace"</f>
        <v>graph export "$provincias_significativas\graficos\malos\provincia_Abancay_var_distancia_centro_salud_simulacion_2.png", as (png) replace</v>
      </c>
      <c r="G15" s="27">
        <v>1</v>
      </c>
      <c r="H15" t="str">
        <f>BUSCARV(G15;[1]NOTAS!$A$2:$B$92;2;0)</f>
        <v>Abancay</v>
      </c>
      <c r="I15" t="str">
        <f>"graph export "&amp;""""&amp;"$provincias_significativas\graficos\"&amp;H$5&amp;"\provincia_"&amp;H15&amp;"_var_"&amp;H$3&amp;"_"&amp;H$4&amp;".png"&amp;""""&amp;", as (png) replace"</f>
        <v>graph export "$provincias_significativas\graficos\malos\provincia_Abancay_var_distancia_centro_salud_simulacion_3.png", as (png) replace</v>
      </c>
      <c r="J15" s="28">
        <v>1</v>
      </c>
      <c r="K15" t="str">
        <f>BUSCARV(J15;[1]NOTAS!$A$2:$B$92;2;0)</f>
        <v>Abancay</v>
      </c>
      <c r="L15" t="str">
        <f>"graph export "&amp;""""&amp;"$provincias_significativas\graficos\"&amp;K$5&amp;"\provincia_"&amp;K15&amp;"_var_"&amp;K$3&amp;"_"&amp;K$4&amp;".png"&amp;""""&amp;", as (png) replace"</f>
        <v>graph export "$provincias_significativas\graficos\malos\provincia_Abancay_var_distancia_centro_salud_simulacion_4.png", as (png) replace</v>
      </c>
    </row>
    <row r="16" spans="1:23">
      <c r="A16" s="25">
        <v>1</v>
      </c>
      <c r="B16" t="str">
        <f>BUSCARV(A16;[1]NOTAS!$A$2:$B$92;2;0)</f>
        <v>Abancay</v>
      </c>
      <c r="C16" t="str">
        <f>"putexcel set "&amp;""""&amp;"$provincias_significativas\"&amp;B$5&amp;"\output_"&amp;B$5&amp;"_"&amp;B$3&amp;"_"&amp;B$4&amp;".xlsx"&amp;""""&amp;", sheet("&amp;""""&amp;B16&amp;""""&amp;") modify"</f>
        <v>putexcel set "$provincias_significativas\malos\output_malos_distancia_centro_salud_simulacion_1.xlsx", sheet("Abancay") modify</v>
      </c>
      <c r="D16" s="26">
        <v>1</v>
      </c>
      <c r="E16" t="str">
        <f>BUSCARV(D16;[1]NOTAS!$A$2:$B$92;2;0)</f>
        <v>Abancay</v>
      </c>
      <c r="F16" t="str">
        <f>"putexcel set "&amp;""""&amp;"$provincias_significativas\"&amp;E$5&amp;"\output_"&amp;E$5&amp;"_"&amp;E$3&amp;"_"&amp;E$4&amp;".xlsx"&amp;""""&amp;", sheet("&amp;""""&amp;E16&amp;""""&amp;") modify"</f>
        <v>putexcel set "$provincias_significativas\malos\output_malos_distancia_centro_salud_simulacion_2.xlsx", sheet("Abancay") modify</v>
      </c>
      <c r="G16" s="27">
        <v>1</v>
      </c>
      <c r="H16" t="str">
        <f>BUSCARV(G16;[1]NOTAS!$A$2:$B$92;2;0)</f>
        <v>Abancay</v>
      </c>
      <c r="I16" t="str">
        <f>"putexcel set "&amp;""""&amp;"$provincias_significativas\"&amp;H$5&amp;"\output_"&amp;H$5&amp;"_"&amp;H$3&amp;"_"&amp;H$4&amp;".xlsx"&amp;""""&amp;", sheet("&amp;""""&amp;H16&amp;""""&amp;") modify"</f>
        <v>putexcel set "$provincias_significativas\malos\output_malos_distancia_centro_salud_simulacion_3.xlsx", sheet("Abancay") modify</v>
      </c>
      <c r="J16" s="28">
        <v>1</v>
      </c>
      <c r="K16" t="str">
        <f>BUSCARV(J16;[1]NOTAS!$A$2:$B$92;2;0)</f>
        <v>Abancay</v>
      </c>
      <c r="L16" t="str">
        <f>"putexcel set "&amp;""""&amp;"$provincias_significativas\"&amp;K$5&amp;"\output_"&amp;K$5&amp;"_"&amp;K$3&amp;"_"&amp;K$4&amp;".xlsx"&amp;""""&amp;", sheet("&amp;""""&amp;K16&amp;""""&amp;") modify"</f>
        <v>putexcel set "$provincias_significativas\malos\output_malos_distancia_centro_salud_simulacion_4.xlsx", sheet("Abancay") modify</v>
      </c>
    </row>
    <row r="17" spans="1:12">
      <c r="A17" s="25">
        <v>1</v>
      </c>
      <c r="B17" t="str">
        <f>BUSCARV(A17;[1]NOTAS!$A$2:$B$92;2;0)</f>
        <v>Abancay</v>
      </c>
      <c r="C17" t="str">
        <f>"putexcel J1=picture("&amp;""""&amp;"$provincias_significativas\graficos\"&amp;B$5&amp;"\provincia_"&amp;B17&amp;"_var_"&amp;B$3&amp;"_"&amp;B$2&amp;".png"&amp;""""&amp;")"</f>
        <v>putexcel J1=picture("$provincias_significativas\graficos\malos\provincia_Abancay_var_distancia_centro_salud_simulacion_1.png")</v>
      </c>
      <c r="D17" s="26">
        <v>1</v>
      </c>
      <c r="E17" t="str">
        <f>BUSCARV(D17;[1]NOTAS!$A$2:$B$92;2;0)</f>
        <v>Abancay</v>
      </c>
      <c r="F17" t="str">
        <f>"putexcel J1=picture("&amp;""""&amp;"$provincias_significativas\graficos\"&amp;E$5&amp;"\provincia_"&amp;E17&amp;"_var_"&amp;E$3&amp;"_"&amp;E$2&amp;".png"&amp;""""&amp;")"</f>
        <v>putexcel J1=picture("$provincias_significativas\graficos\malos\provincia_Abancay_var_distancia_centro_salud_simulacion_2.png")</v>
      </c>
      <c r="G17" s="27">
        <v>1</v>
      </c>
      <c r="H17" t="str">
        <f>BUSCARV(G17;[1]NOTAS!$A$2:$B$92;2;0)</f>
        <v>Abancay</v>
      </c>
      <c r="I17" t="str">
        <f>"putexcel J1=picture("&amp;""""&amp;"$provincias_significativas\graficos\"&amp;H$5&amp;"\provincia_"&amp;H17&amp;"_var_"&amp;H$3&amp;"_"&amp;H$2&amp;".png"&amp;""""&amp;")"</f>
        <v>putexcel J1=picture("$provincias_significativas\graficos\malos\provincia_Abancay_var_distancia_centro_salud_simulacion_3.png")</v>
      </c>
      <c r="J17" s="28">
        <v>1</v>
      </c>
      <c r="K17" t="str">
        <f>BUSCARV(J17;[1]NOTAS!$A$2:$B$92;2;0)</f>
        <v>Abancay</v>
      </c>
      <c r="L17" t="str">
        <f>"putexcel J1=picture("&amp;""""&amp;"$provincias_significativas\graficos\"&amp;K$5&amp;"\provincia_"&amp;K17&amp;"_var_"&amp;K$3&amp;"_"&amp;K$2&amp;".png"&amp;""""&amp;")"</f>
        <v>putexcel J1=picture("$provincias_significativas\graficos\malos\provincia_Abancay_var_distancia_centro_salud_simulacion_4.png")</v>
      </c>
    </row>
    <row r="18" spans="1:12">
      <c r="A18" s="25">
        <v>1</v>
      </c>
      <c r="B18" t="str">
        <f>BUSCARV(A18;[1]NOTAS!$A$2:$B$92;2;0)</f>
        <v>Abancay</v>
      </c>
      <c r="C18" t="s">
        <v>108</v>
      </c>
      <c r="D18" s="26">
        <v>1</v>
      </c>
      <c r="E18" t="str">
        <f>BUSCARV(D18;[1]NOTAS!$A$2:$B$92;2;0)</f>
        <v>Abancay</v>
      </c>
      <c r="F18" t="s">
        <v>108</v>
      </c>
      <c r="G18" s="27">
        <v>1</v>
      </c>
      <c r="H18" t="str">
        <f>BUSCARV(G18;[1]NOTAS!$A$2:$B$92;2;0)</f>
        <v>Abancay</v>
      </c>
      <c r="I18" t="s">
        <v>108</v>
      </c>
      <c r="J18" s="28">
        <v>1</v>
      </c>
      <c r="K18" t="str">
        <f>BUSCARV(J18;[1]NOTAS!$A$2:$B$92;2;0)</f>
        <v>Abancay</v>
      </c>
      <c r="L18" t="s">
        <v>108</v>
      </c>
    </row>
    <row r="19" spans="1:12">
      <c r="A19" s="25">
        <v>7</v>
      </c>
      <c r="B19" t="str">
        <f>BUSCARV(A19;[1]NOTAS!$A$2:$B$92;2;0)</f>
        <v>Angaraes</v>
      </c>
      <c r="C19" t="str">
        <f>"if `j'=="&amp;A19&amp;" {"</f>
        <v>if `j'==7 {</v>
      </c>
      <c r="D19" s="26">
        <v>10</v>
      </c>
      <c r="E19" t="str">
        <f>BUSCARV(D19;[1]NOTAS!$A$2:$B$92;2;0)</f>
        <v>Arequipa</v>
      </c>
      <c r="F19" t="str">
        <f t="shared" ref="F19" si="0">"if `j'=="&amp;D19&amp;" {"</f>
        <v>if `j'==10 {</v>
      </c>
      <c r="G19" s="27">
        <v>7</v>
      </c>
      <c r="H19" t="str">
        <f>BUSCARV(G19;[1]NOTAS!$A$2:$B$92;2;0)</f>
        <v>Angaraes</v>
      </c>
      <c r="I19" t="str">
        <f t="shared" ref="I19" si="1">"if `j'=="&amp;G19&amp;" {"</f>
        <v>if `j'==7 {</v>
      </c>
      <c r="J19" s="28">
        <v>7</v>
      </c>
      <c r="K19" t="str">
        <f>BUSCARV(J19;[1]NOTAS!$A$2:$B$92;2;0)</f>
        <v>Angaraes</v>
      </c>
      <c r="L19" t="str">
        <f t="shared" ref="L19" si="2">"if `j'=="&amp;J19&amp;" {"</f>
        <v>if `j'==7 {</v>
      </c>
    </row>
    <row r="20" spans="1:12">
      <c r="A20" s="25">
        <v>7</v>
      </c>
      <c r="B20" t="str">
        <f>BUSCARV(A20;[1]NOTAS!$A$2:$B$92;2;0)</f>
        <v>Angaraes</v>
      </c>
      <c r="C20" t="str">
        <f>"export excel ""$provincias_significativas\"&amp;B$5&amp;"\output_"&amp;B$5&amp;"_"&amp;B$3&amp;"_"&amp;B$4&amp;".xlsx"", firstrow(variables) sheet("&amp;""""&amp;B20&amp;""""&amp;", replace) keepcellfmt"</f>
        <v>export excel "$provincias_significativas\malos\output_malos_distancia_centro_salud_simulacion_1.xlsx", firstrow(variables) sheet("Angaraes", replace) keepcellfmt</v>
      </c>
      <c r="D20" s="26">
        <v>10</v>
      </c>
      <c r="E20" t="str">
        <f>BUSCARV(D20;[1]NOTAS!$A$2:$B$92;2;0)</f>
        <v>Arequipa</v>
      </c>
      <c r="F20" t="str">
        <f t="shared" ref="F20" si="3">"export excel ""$provincias_significativas\"&amp;E$5&amp;"\output_"&amp;E$5&amp;"_"&amp;E$3&amp;"_"&amp;E$4&amp;".xlsx"", firstrow(variables) sheet("&amp;""""&amp;E20&amp;""""&amp;", replace) keepcellfmt"</f>
        <v>export excel "$provincias_significativas\malos\output_malos_distancia_centro_salud_simulacion_2.xlsx", firstrow(variables) sheet("Arequipa", replace) keepcellfmt</v>
      </c>
      <c r="G20" s="27">
        <v>7</v>
      </c>
      <c r="H20" t="str">
        <f>BUSCARV(G20;[1]NOTAS!$A$2:$B$92;2;0)</f>
        <v>Angaraes</v>
      </c>
      <c r="I20" t="str">
        <f t="shared" ref="I20" si="4">"export excel ""$provincias_significativas\"&amp;H$5&amp;"\output_"&amp;H$5&amp;"_"&amp;H$3&amp;"_"&amp;H$4&amp;".xlsx"", firstrow(variables) sheet("&amp;""""&amp;H20&amp;""""&amp;", replace) keepcellfmt"</f>
        <v>export excel "$provincias_significativas\malos\output_malos_distancia_centro_salud_simulacion_3.xlsx", firstrow(variables) sheet("Angaraes", replace) keepcellfmt</v>
      </c>
      <c r="J20" s="28">
        <v>7</v>
      </c>
      <c r="K20" t="str">
        <f>BUSCARV(J20;[1]NOTAS!$A$2:$B$92;2;0)</f>
        <v>Angaraes</v>
      </c>
      <c r="L20" t="str">
        <f t="shared" ref="L20" si="5">"export excel ""$provincias_significativas\"&amp;K$5&amp;"\output_"&amp;K$5&amp;"_"&amp;K$3&amp;"_"&amp;K$4&amp;".xlsx"", firstrow(variables) sheet("&amp;""""&amp;K20&amp;""""&amp;", replace) keepcellfmt"</f>
        <v>export excel "$provincias_significativas\malos\output_malos_distancia_centro_salud_simulacion_4.xlsx", firstrow(variables) sheet("Angaraes", replace) keepcellfmt</v>
      </c>
    </row>
    <row r="21" spans="1:12">
      <c r="A21" s="25">
        <v>7</v>
      </c>
      <c r="B21" t="str">
        <f>BUSCARV(A21;[1]NOTAS!$A$2:$B$92;2;0)</f>
        <v>Angaraes</v>
      </c>
      <c r="C21" t="s">
        <v>105</v>
      </c>
      <c r="D21" s="26">
        <v>10</v>
      </c>
      <c r="E21" t="str">
        <f>BUSCARV(D21;[1]NOTAS!$A$2:$B$92;2;0)</f>
        <v>Arequipa</v>
      </c>
      <c r="F21" t="s">
        <v>105</v>
      </c>
      <c r="G21" s="27">
        <v>7</v>
      </c>
      <c r="H21" t="str">
        <f>BUSCARV(G21;[1]NOTAS!$A$2:$B$92;2;0)</f>
        <v>Angaraes</v>
      </c>
      <c r="I21" t="s">
        <v>105</v>
      </c>
      <c r="J21" s="28">
        <v>7</v>
      </c>
      <c r="K21" t="str">
        <f>BUSCARV(J21;[1]NOTAS!$A$2:$B$92;2;0)</f>
        <v>Angaraes</v>
      </c>
      <c r="L21" t="s">
        <v>105</v>
      </c>
    </row>
    <row r="22" spans="1:12">
      <c r="A22" s="25">
        <v>7</v>
      </c>
      <c r="B22" t="str">
        <f>BUSCARV(A22;[1]NOTAS!$A$2:$B$92;2;0)</f>
        <v>Angaraes</v>
      </c>
      <c r="C22" t="s">
        <v>106</v>
      </c>
      <c r="D22" s="26">
        <v>10</v>
      </c>
      <c r="E22" t="str">
        <f>BUSCARV(D22;[1]NOTAS!$A$2:$B$92;2;0)</f>
        <v>Arequipa</v>
      </c>
      <c r="F22" t="s">
        <v>106</v>
      </c>
      <c r="G22" s="27">
        <v>7</v>
      </c>
      <c r="H22" t="str">
        <f>BUSCARV(G22;[1]NOTAS!$A$2:$B$92;2;0)</f>
        <v>Angaraes</v>
      </c>
      <c r="I22" t="s">
        <v>106</v>
      </c>
      <c r="J22" s="28">
        <v>7</v>
      </c>
      <c r="K22" t="str">
        <f>BUSCARV(J22;[1]NOTAS!$A$2:$B$92;2;0)</f>
        <v>Angaraes</v>
      </c>
      <c r="L22" t="s">
        <v>106</v>
      </c>
    </row>
    <row r="23" spans="1:12">
      <c r="A23" s="25">
        <v>7</v>
      </c>
      <c r="B23" t="str">
        <f>BUSCARV(A23;[1]NOTAS!$A$2:$B$92;2;0)</f>
        <v>Angaraes</v>
      </c>
      <c r="C23" t="str">
        <f>"nogrid labsize(*0.6)) xline(37, lcolor(ltblue) ) ylabel(,nogrid) ytitle(""Pobreza Estandarizada"", size(*0.7)) title("&amp;""""&amp;"Pobreza de la Provincia "&amp;B23&amp;""&amp;""""&amp;",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Angaraes", size(10pt)) graphregion(color(white)) legend(label(1 "Observado") label(2 "SCM") label(3 "SCM Spillover"))</v>
      </c>
      <c r="D23" s="26">
        <v>10</v>
      </c>
      <c r="E23" t="str">
        <f>BUSCARV(D23;[1]NOTAS!$A$2:$B$92;2;0)</f>
        <v>Arequipa</v>
      </c>
      <c r="F23" t="str">
        <f t="shared" ref="F23" si="6">"nogrid labsize(*0.6)) xline(37, lcolor(ltblue) ) ylabel(,nogrid) ytitle(""Pobreza Estandarizada"", size(*0.7)) title("&amp;""""&amp;"Pobreza de la Provincia "&amp;E23&amp;""&amp;""""&amp;",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Arequipa", size(10pt)) graphregion(color(white)) legend(label(1 "Observado") label(2 "SCM") label(3 "SCM Spillover"))</v>
      </c>
      <c r="G23" s="27">
        <v>7</v>
      </c>
      <c r="H23" t="str">
        <f>BUSCARV(G23;[1]NOTAS!$A$2:$B$92;2;0)</f>
        <v>Angaraes</v>
      </c>
      <c r="I23" t="str">
        <f t="shared" ref="I23" si="7">"nogrid labsize(*0.6)) xline(37, lcolor(ltblue) ) ylabel(,nogrid) ytitle(""Pobreza Estandarizada"", size(*0.7)) title("&amp;""""&amp;"Pobreza de la Provincia "&amp;H23&amp;""&amp;""""&amp;",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Angaraes", size(10pt)) graphregion(color(white)) legend(label(1 "Observado") label(2 "SCM") label(3 "SCM Spillover"))</v>
      </c>
      <c r="J23" s="28">
        <v>7</v>
      </c>
      <c r="K23" t="str">
        <f>BUSCARV(J23;[1]NOTAS!$A$2:$B$92;2;0)</f>
        <v>Angaraes</v>
      </c>
      <c r="L23" t="str">
        <f t="shared" ref="L23" si="8">"nogrid labsize(*0.6)) xline(37, lcolor(ltblue) ) ylabel(,nogrid) ytitle(""Pobreza Estandarizada"", size(*0.7)) title("&amp;""""&amp;"Pobreza de la Provincia "&amp;K23&amp;""&amp;""""&amp;",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Angaraes", size(10pt)) graphregion(color(white)) legend(label(1 "Observado") label(2 "SCM") label(3 "SCM Spillover"))</v>
      </c>
    </row>
    <row r="24" spans="1:12">
      <c r="A24" s="25">
        <v>7</v>
      </c>
      <c r="B24" t="str">
        <f>BUSCARV(A24;[1]NOTAS!$A$2:$B$92;2;0)</f>
        <v>Angaraes</v>
      </c>
      <c r="C24" t="str">
        <f>"graph export "&amp;""""&amp;"$provincias_significativas\graficos\"&amp;B$5&amp;"\provincia_"&amp;B24&amp;"_var_"&amp;B$3&amp;"_"&amp;B$4&amp;".png"&amp;""""&amp;", as (png) replace"</f>
        <v>graph export "$provincias_significativas\graficos\malos\provincia_Angaraes_var_distancia_centro_salud_simulacion_1.png", as (png) replace</v>
      </c>
      <c r="D24" s="26">
        <v>10</v>
      </c>
      <c r="E24" t="str">
        <f>BUSCARV(D24;[1]NOTAS!$A$2:$B$92;2;0)</f>
        <v>Arequipa</v>
      </c>
      <c r="F24" t="str">
        <f t="shared" ref="F24" si="9">"graph export "&amp;""""&amp;"$provincias_significativas\graficos\"&amp;E$5&amp;"\provincia_"&amp;E24&amp;"_var_"&amp;E$3&amp;"_"&amp;E$4&amp;".png"&amp;""""&amp;", as (png) replace"</f>
        <v>graph export "$provincias_significativas\graficos\malos\provincia_Arequipa_var_distancia_centro_salud_simulacion_2.png", as (png) replace</v>
      </c>
      <c r="G24" s="27">
        <v>7</v>
      </c>
      <c r="H24" t="str">
        <f>BUSCARV(G24;[1]NOTAS!$A$2:$B$92;2;0)</f>
        <v>Angaraes</v>
      </c>
      <c r="I24" t="str">
        <f t="shared" ref="I24" si="10">"graph export "&amp;""""&amp;"$provincias_significativas\graficos\"&amp;H$5&amp;"\provincia_"&amp;H24&amp;"_var_"&amp;H$3&amp;"_"&amp;H$4&amp;".png"&amp;""""&amp;", as (png) replace"</f>
        <v>graph export "$provincias_significativas\graficos\malos\provincia_Angaraes_var_distancia_centro_salud_simulacion_3.png", as (png) replace</v>
      </c>
      <c r="J24" s="28">
        <v>7</v>
      </c>
      <c r="K24" t="str">
        <f>BUSCARV(J24;[1]NOTAS!$A$2:$B$92;2;0)</f>
        <v>Angaraes</v>
      </c>
      <c r="L24" t="str">
        <f t="shared" ref="L24" si="11">"graph export "&amp;""""&amp;"$provincias_significativas\graficos\"&amp;K$5&amp;"\provincia_"&amp;K24&amp;"_var_"&amp;K$3&amp;"_"&amp;K$4&amp;".png"&amp;""""&amp;", as (png) replace"</f>
        <v>graph export "$provincias_significativas\graficos\malos\provincia_Angaraes_var_distancia_centro_salud_simulacion_4.png", as (png) replace</v>
      </c>
    </row>
    <row r="25" spans="1:12">
      <c r="A25" s="25">
        <v>7</v>
      </c>
      <c r="B25" t="str">
        <f>BUSCARV(A25;[1]NOTAS!$A$2:$B$92;2;0)</f>
        <v>Angaraes</v>
      </c>
      <c r="C25" t="str">
        <f>"putexcel set "&amp;""""&amp;"$provincias_significativas\"&amp;B$5&amp;"\output_"&amp;B$5&amp;"_"&amp;B$3&amp;"_"&amp;B$4&amp;".xlsx"&amp;""""&amp;", sheet("&amp;""""&amp;B25&amp;""""&amp;") modify"</f>
        <v>putexcel set "$provincias_significativas\malos\output_malos_distancia_centro_salud_simulacion_1.xlsx", sheet("Angaraes") modify</v>
      </c>
      <c r="D25" s="26">
        <v>10</v>
      </c>
      <c r="E25" t="str">
        <f>BUSCARV(D25;[1]NOTAS!$A$2:$B$92;2;0)</f>
        <v>Arequipa</v>
      </c>
      <c r="F25" t="str">
        <f t="shared" ref="F25" si="12">"putexcel set "&amp;""""&amp;"$provincias_significativas\"&amp;E$5&amp;"\output_"&amp;E$5&amp;"_"&amp;E$3&amp;"_"&amp;E$4&amp;".xlsx"&amp;""""&amp;", sheet("&amp;""""&amp;E25&amp;""""&amp;") modify"</f>
        <v>putexcel set "$provincias_significativas\malos\output_malos_distancia_centro_salud_simulacion_2.xlsx", sheet("Arequipa") modify</v>
      </c>
      <c r="G25" s="27">
        <v>7</v>
      </c>
      <c r="H25" t="str">
        <f>BUSCARV(G25;[1]NOTAS!$A$2:$B$92;2;0)</f>
        <v>Angaraes</v>
      </c>
      <c r="I25" t="str">
        <f t="shared" ref="I25" si="13">"putexcel set "&amp;""""&amp;"$provincias_significativas\"&amp;H$5&amp;"\output_"&amp;H$5&amp;"_"&amp;H$3&amp;"_"&amp;H$4&amp;".xlsx"&amp;""""&amp;", sheet("&amp;""""&amp;H25&amp;""""&amp;") modify"</f>
        <v>putexcel set "$provincias_significativas\malos\output_malos_distancia_centro_salud_simulacion_3.xlsx", sheet("Angaraes") modify</v>
      </c>
      <c r="J25" s="28">
        <v>7</v>
      </c>
      <c r="K25" t="str">
        <f>BUSCARV(J25;[1]NOTAS!$A$2:$B$92;2;0)</f>
        <v>Angaraes</v>
      </c>
      <c r="L25" t="str">
        <f t="shared" ref="L25" si="14">"putexcel set "&amp;""""&amp;"$provincias_significativas\"&amp;K$5&amp;"\output_"&amp;K$5&amp;"_"&amp;K$3&amp;"_"&amp;K$4&amp;".xlsx"&amp;""""&amp;", sheet("&amp;""""&amp;K25&amp;""""&amp;") modify"</f>
        <v>putexcel set "$provincias_significativas\malos\output_malos_distancia_centro_salud_simulacion_4.xlsx", sheet("Angaraes") modify</v>
      </c>
    </row>
    <row r="26" spans="1:12">
      <c r="A26" s="25">
        <v>7</v>
      </c>
      <c r="B26" t="str">
        <f>BUSCARV(A26;[1]NOTAS!$A$2:$B$92;2;0)</f>
        <v>Angaraes</v>
      </c>
      <c r="C26" t="str">
        <f>"putexcel J1=picture("&amp;""""&amp;"$provincias_significativas\graficos\"&amp;B$5&amp;"\provincia_"&amp;B26&amp;"_var_"&amp;B$3&amp;"_"&amp;B$2&amp;".png"&amp;""""&amp;")"</f>
        <v>putexcel J1=picture("$provincias_significativas\graficos\malos\provincia_Angaraes_var_distancia_centro_salud_simulacion_1.png")</v>
      </c>
      <c r="D26" s="26">
        <v>10</v>
      </c>
      <c r="E26" t="str">
        <f>BUSCARV(D26;[1]NOTAS!$A$2:$B$92;2;0)</f>
        <v>Arequipa</v>
      </c>
      <c r="F26" t="str">
        <f t="shared" ref="F26" si="15">"putexcel J1=picture("&amp;""""&amp;"$provincias_significativas\graficos\"&amp;E$5&amp;"\provincia_"&amp;E26&amp;"_var_"&amp;E$3&amp;"_"&amp;E$2&amp;".png"&amp;""""&amp;")"</f>
        <v>putexcel J1=picture("$provincias_significativas\graficos\malos\provincia_Arequipa_var_distancia_centro_salud_simulacion_2.png")</v>
      </c>
      <c r="G26" s="27">
        <v>7</v>
      </c>
      <c r="H26" t="str">
        <f>BUSCARV(G26;[1]NOTAS!$A$2:$B$92;2;0)</f>
        <v>Angaraes</v>
      </c>
      <c r="I26" t="str">
        <f t="shared" ref="I26" si="16">"putexcel J1=picture("&amp;""""&amp;"$provincias_significativas\graficos\"&amp;H$5&amp;"\provincia_"&amp;H26&amp;"_var_"&amp;H$3&amp;"_"&amp;H$2&amp;".png"&amp;""""&amp;")"</f>
        <v>putexcel J1=picture("$provincias_significativas\graficos\malos\provincia_Angaraes_var_distancia_centro_salud_simulacion_3.png")</v>
      </c>
      <c r="J26" s="28">
        <v>7</v>
      </c>
      <c r="K26" t="str">
        <f>BUSCARV(J26;[1]NOTAS!$A$2:$B$92;2;0)</f>
        <v>Angaraes</v>
      </c>
      <c r="L26" t="str">
        <f t="shared" ref="L26" si="17">"putexcel J1=picture("&amp;""""&amp;"$provincias_significativas\graficos\"&amp;K$5&amp;"\provincia_"&amp;K26&amp;"_var_"&amp;K$3&amp;"_"&amp;K$2&amp;".png"&amp;""""&amp;")"</f>
        <v>putexcel J1=picture("$provincias_significativas\graficos\malos\provincia_Angaraes_var_distancia_centro_salud_simulacion_4.png")</v>
      </c>
    </row>
    <row r="27" spans="1:12">
      <c r="A27" s="25">
        <v>7</v>
      </c>
      <c r="B27" t="str">
        <f>BUSCARV(A27;[1]NOTAS!$A$2:$B$92;2;0)</f>
        <v>Angaraes</v>
      </c>
      <c r="C27" t="s">
        <v>108</v>
      </c>
      <c r="D27" s="26">
        <v>10</v>
      </c>
      <c r="E27" t="str">
        <f>BUSCARV(D27;[1]NOTAS!$A$2:$B$92;2;0)</f>
        <v>Arequipa</v>
      </c>
      <c r="F27" t="s">
        <v>108</v>
      </c>
      <c r="G27" s="27">
        <v>7</v>
      </c>
      <c r="H27" t="str">
        <f>BUSCARV(G27;[1]NOTAS!$A$2:$B$92;2;0)</f>
        <v>Angaraes</v>
      </c>
      <c r="I27" t="s">
        <v>108</v>
      </c>
      <c r="J27" s="28">
        <v>7</v>
      </c>
      <c r="K27" t="str">
        <f>BUSCARV(J27;[1]NOTAS!$A$2:$B$92;2;0)</f>
        <v>Angaraes</v>
      </c>
      <c r="L27" t="s">
        <v>108</v>
      </c>
    </row>
    <row r="28" spans="1:12">
      <c r="A28" s="25">
        <v>10</v>
      </c>
      <c r="B28" t="str">
        <f>BUSCARV(A28;[1]NOTAS!$A$2:$B$92;2;0)</f>
        <v>Arequipa</v>
      </c>
      <c r="C28" t="str">
        <f>"if `j'=="&amp;A28&amp;" {"</f>
        <v>if `j'==10 {</v>
      </c>
      <c r="D28" s="26">
        <v>16</v>
      </c>
      <c r="E28" t="str">
        <f>BUSCARV(D28;[1]NOTAS!$A$2:$B$92;2;0)</f>
        <v>Bagua</v>
      </c>
      <c r="F28" t="str">
        <f t="shared" ref="F28" si="18">"if `j'=="&amp;D28&amp;" {"</f>
        <v>if `j'==16 {</v>
      </c>
      <c r="G28" s="27">
        <v>10</v>
      </c>
      <c r="H28" t="str">
        <f>BUSCARV(G28;[1]NOTAS!$A$2:$B$92;2;0)</f>
        <v>Arequipa</v>
      </c>
      <c r="I28" t="str">
        <f t="shared" ref="I28" si="19">"if `j'=="&amp;G28&amp;" {"</f>
        <v>if `j'==10 {</v>
      </c>
      <c r="J28" s="28">
        <v>10</v>
      </c>
      <c r="K28" t="str">
        <f>BUSCARV(J28;[1]NOTAS!$A$2:$B$92;2;0)</f>
        <v>Arequipa</v>
      </c>
      <c r="L28" t="str">
        <f t="shared" ref="L28" si="20">"if `j'=="&amp;J28&amp;" {"</f>
        <v>if `j'==10 {</v>
      </c>
    </row>
    <row r="29" spans="1:12">
      <c r="A29" s="25">
        <v>10</v>
      </c>
      <c r="B29" t="str">
        <f>BUSCARV(A29;[1]NOTAS!$A$2:$B$92;2;0)</f>
        <v>Arequipa</v>
      </c>
      <c r="C29" t="str">
        <f>"export excel ""$provincias_significativas\"&amp;B$5&amp;"\output_"&amp;B$5&amp;"_"&amp;B$3&amp;"_"&amp;B$4&amp;".xlsx"", firstrow(variables) sheet("&amp;""""&amp;B29&amp;""""&amp;", replace) keepcellfmt"</f>
        <v>export excel "$provincias_significativas\malos\output_malos_distancia_centro_salud_simulacion_1.xlsx", firstrow(variables) sheet("Arequipa", replace) keepcellfmt</v>
      </c>
      <c r="D29" s="26">
        <v>16</v>
      </c>
      <c r="E29" t="str">
        <f>BUSCARV(D29;[1]NOTAS!$A$2:$B$92;2;0)</f>
        <v>Bagua</v>
      </c>
      <c r="F29" t="str">
        <f t="shared" ref="F29" si="21">"export excel ""$provincias_significativas\"&amp;E$5&amp;"\output_"&amp;E$5&amp;"_"&amp;E$3&amp;"_"&amp;E$4&amp;".xlsx"", firstrow(variables) sheet("&amp;""""&amp;E29&amp;""""&amp;", replace) keepcellfmt"</f>
        <v>export excel "$provincias_significativas\malos\output_malos_distancia_centro_salud_simulacion_2.xlsx", firstrow(variables) sheet("Bagua", replace) keepcellfmt</v>
      </c>
      <c r="G29" s="27">
        <v>10</v>
      </c>
      <c r="H29" t="str">
        <f>BUSCARV(G29;[1]NOTAS!$A$2:$B$92;2;0)</f>
        <v>Arequipa</v>
      </c>
      <c r="I29" t="str">
        <f t="shared" ref="I29" si="22">"export excel ""$provincias_significativas\"&amp;H$5&amp;"\output_"&amp;H$5&amp;"_"&amp;H$3&amp;"_"&amp;H$4&amp;".xlsx"", firstrow(variables) sheet("&amp;""""&amp;H29&amp;""""&amp;", replace) keepcellfmt"</f>
        <v>export excel "$provincias_significativas\malos\output_malos_distancia_centro_salud_simulacion_3.xlsx", firstrow(variables) sheet("Arequipa", replace) keepcellfmt</v>
      </c>
      <c r="J29" s="28">
        <v>10</v>
      </c>
      <c r="K29" t="str">
        <f>BUSCARV(J29;[1]NOTAS!$A$2:$B$92;2;0)</f>
        <v>Arequipa</v>
      </c>
      <c r="L29" t="str">
        <f t="shared" ref="L29" si="23">"export excel ""$provincias_significativas\"&amp;K$5&amp;"\output_"&amp;K$5&amp;"_"&amp;K$3&amp;"_"&amp;K$4&amp;".xlsx"", firstrow(variables) sheet("&amp;""""&amp;K29&amp;""""&amp;", replace) keepcellfmt"</f>
        <v>export excel "$provincias_significativas\malos\output_malos_distancia_centro_salud_simulacion_4.xlsx", firstrow(variables) sheet("Arequipa", replace) keepcellfmt</v>
      </c>
    </row>
    <row r="30" spans="1:12">
      <c r="A30" s="25">
        <v>10</v>
      </c>
      <c r="B30" t="str">
        <f>BUSCARV(A30;[1]NOTAS!$A$2:$B$92;2;0)</f>
        <v>Arequipa</v>
      </c>
      <c r="C30" t="s">
        <v>105</v>
      </c>
      <c r="D30" s="26">
        <v>16</v>
      </c>
      <c r="E30" t="str">
        <f>BUSCARV(D30;[1]NOTAS!$A$2:$B$92;2;0)</f>
        <v>Bagua</v>
      </c>
      <c r="F30" t="s">
        <v>105</v>
      </c>
      <c r="G30" s="27">
        <v>10</v>
      </c>
      <c r="H30" t="str">
        <f>BUSCARV(G30;[1]NOTAS!$A$2:$B$92;2;0)</f>
        <v>Arequipa</v>
      </c>
      <c r="I30" t="s">
        <v>105</v>
      </c>
      <c r="J30" s="28">
        <v>10</v>
      </c>
      <c r="K30" t="str">
        <f>BUSCARV(J30;[1]NOTAS!$A$2:$B$92;2;0)</f>
        <v>Arequipa</v>
      </c>
      <c r="L30" t="s">
        <v>105</v>
      </c>
    </row>
    <row r="31" spans="1:12">
      <c r="A31" s="25">
        <v>10</v>
      </c>
      <c r="B31" t="str">
        <f>BUSCARV(A31;[1]NOTAS!$A$2:$B$92;2;0)</f>
        <v>Arequipa</v>
      </c>
      <c r="C31" t="s">
        <v>106</v>
      </c>
      <c r="D31" s="26">
        <v>16</v>
      </c>
      <c r="E31" t="str">
        <f>BUSCARV(D31;[1]NOTAS!$A$2:$B$92;2;0)</f>
        <v>Bagua</v>
      </c>
      <c r="F31" t="s">
        <v>106</v>
      </c>
      <c r="G31" s="27">
        <v>10</v>
      </c>
      <c r="H31" t="str">
        <f>BUSCARV(G31;[1]NOTAS!$A$2:$B$92;2;0)</f>
        <v>Arequipa</v>
      </c>
      <c r="I31" t="s">
        <v>106</v>
      </c>
      <c r="J31" s="28">
        <v>10</v>
      </c>
      <c r="K31" t="str">
        <f>BUSCARV(J31;[1]NOTAS!$A$2:$B$92;2;0)</f>
        <v>Arequipa</v>
      </c>
      <c r="L31" t="s">
        <v>106</v>
      </c>
    </row>
    <row r="32" spans="1:12">
      <c r="A32" s="25">
        <v>10</v>
      </c>
      <c r="B32" t="str">
        <f>BUSCARV(A32;[1]NOTAS!$A$2:$B$92;2;0)</f>
        <v>Arequipa</v>
      </c>
      <c r="C32" t="str">
        <f>"nogrid labsize(*0.6)) xline(37, lcolor(ltblue) ) ylabel(,nogrid) ytitle(""Pobreza Estandarizada"", size(*0.7)) title("&amp;""""&amp;"Pobreza de la Provincia "&amp;B32&amp;""&amp;""""&amp;",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Arequipa", size(10pt)) graphregion(color(white)) legend(label(1 "Observado") label(2 "SCM") label(3 "SCM Spillover"))</v>
      </c>
      <c r="D32" s="26">
        <v>16</v>
      </c>
      <c r="E32" t="str">
        <f>BUSCARV(D32;[1]NOTAS!$A$2:$B$92;2;0)</f>
        <v>Bagua</v>
      </c>
      <c r="F32" t="str">
        <f t="shared" ref="F32" si="24">"nogrid labsize(*0.6)) xline(37, lcolor(ltblue) ) ylabel(,nogrid) ytitle(""Pobreza Estandarizada"", size(*0.7)) title("&amp;""""&amp;"Pobreza de la Provincia "&amp;E32&amp;""&amp;""""&amp;",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G32" s="27">
        <v>10</v>
      </c>
      <c r="H32" t="str">
        <f>BUSCARV(G32;[1]NOTAS!$A$2:$B$92;2;0)</f>
        <v>Arequipa</v>
      </c>
      <c r="I32" t="str">
        <f t="shared" ref="I32" si="25">"nogrid labsize(*0.6)) xline(37, lcolor(ltblue) ) ylabel(,nogrid) ytitle(""Pobreza Estandarizada"", size(*0.7)) title("&amp;""""&amp;"Pobreza de la Provincia "&amp;H32&amp;""&amp;""""&amp;",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Arequipa", size(10pt)) graphregion(color(white)) legend(label(1 "Observado") label(2 "SCM") label(3 "SCM Spillover"))</v>
      </c>
      <c r="J32" s="28">
        <v>10</v>
      </c>
      <c r="K32" t="str">
        <f>BUSCARV(J32;[1]NOTAS!$A$2:$B$92;2;0)</f>
        <v>Arequipa</v>
      </c>
      <c r="L32" t="str">
        <f t="shared" ref="L32" si="26">"nogrid labsize(*0.6)) xline(37, lcolor(ltblue) ) ylabel(,nogrid) ytitle(""Pobreza Estandarizada"", size(*0.7)) title("&amp;""""&amp;"Pobreza de la Provincia "&amp;K32&amp;""&amp;""""&amp;",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Arequipa", size(10pt)) graphregion(color(white)) legend(label(1 "Observado") label(2 "SCM") label(3 "SCM Spillover"))</v>
      </c>
    </row>
    <row r="33" spans="1:12">
      <c r="A33" s="25">
        <v>10</v>
      </c>
      <c r="B33" t="str">
        <f>BUSCARV(A33;[1]NOTAS!$A$2:$B$92;2;0)</f>
        <v>Arequipa</v>
      </c>
      <c r="C33" t="str">
        <f>"graph export "&amp;""""&amp;"$provincias_significativas\graficos\"&amp;B$5&amp;"\provincia_"&amp;B33&amp;"_var_"&amp;B$3&amp;"_"&amp;B$4&amp;".png"&amp;""""&amp;", as (png) replace"</f>
        <v>graph export "$provincias_significativas\graficos\malos\provincia_Arequipa_var_distancia_centro_salud_simulacion_1.png", as (png) replace</v>
      </c>
      <c r="D33" s="26">
        <v>16</v>
      </c>
      <c r="E33" t="str">
        <f>BUSCARV(D33;[1]NOTAS!$A$2:$B$92;2;0)</f>
        <v>Bagua</v>
      </c>
      <c r="F33" t="str">
        <f t="shared" ref="F33" si="27">"graph export "&amp;""""&amp;"$provincias_significativas\graficos\"&amp;E$5&amp;"\provincia_"&amp;E33&amp;"_var_"&amp;E$3&amp;"_"&amp;E$4&amp;".png"&amp;""""&amp;", as (png) replace"</f>
        <v>graph export "$provincias_significativas\graficos\malos\provincia_Bagua_var_distancia_centro_salud_simulacion_2.png", as (png) replace</v>
      </c>
      <c r="G33" s="27">
        <v>10</v>
      </c>
      <c r="H33" t="str">
        <f>BUSCARV(G33;[1]NOTAS!$A$2:$B$92;2;0)</f>
        <v>Arequipa</v>
      </c>
      <c r="I33" t="str">
        <f t="shared" ref="I33" si="28">"graph export "&amp;""""&amp;"$provincias_significativas\graficos\"&amp;H$5&amp;"\provincia_"&amp;H33&amp;"_var_"&amp;H$3&amp;"_"&amp;H$4&amp;".png"&amp;""""&amp;", as (png) replace"</f>
        <v>graph export "$provincias_significativas\graficos\malos\provincia_Arequipa_var_distancia_centro_salud_simulacion_3.png", as (png) replace</v>
      </c>
      <c r="J33" s="28">
        <v>10</v>
      </c>
      <c r="K33" t="str">
        <f>BUSCARV(J33;[1]NOTAS!$A$2:$B$92;2;0)</f>
        <v>Arequipa</v>
      </c>
      <c r="L33" t="str">
        <f t="shared" ref="L33" si="29">"graph export "&amp;""""&amp;"$provincias_significativas\graficos\"&amp;K$5&amp;"\provincia_"&amp;K33&amp;"_var_"&amp;K$3&amp;"_"&amp;K$4&amp;".png"&amp;""""&amp;", as (png) replace"</f>
        <v>graph export "$provincias_significativas\graficos\malos\provincia_Arequipa_var_distancia_centro_salud_simulacion_4.png", as (png) replace</v>
      </c>
    </row>
    <row r="34" spans="1:12">
      <c r="A34" s="25">
        <v>10</v>
      </c>
      <c r="B34" t="str">
        <f>BUSCARV(A34;[1]NOTAS!$A$2:$B$92;2;0)</f>
        <v>Arequipa</v>
      </c>
      <c r="C34" t="str">
        <f>"putexcel set "&amp;""""&amp;"$provincias_significativas\"&amp;B$5&amp;"\output_"&amp;B$5&amp;"_"&amp;B$3&amp;"_"&amp;B$4&amp;".xlsx"&amp;""""&amp;", sheet("&amp;""""&amp;B34&amp;""""&amp;") modify"</f>
        <v>putexcel set "$provincias_significativas\malos\output_malos_distancia_centro_salud_simulacion_1.xlsx", sheet("Arequipa") modify</v>
      </c>
      <c r="D34" s="26">
        <v>16</v>
      </c>
      <c r="E34" t="str">
        <f>BUSCARV(D34;[1]NOTAS!$A$2:$B$92;2;0)</f>
        <v>Bagua</v>
      </c>
      <c r="F34" t="str">
        <f t="shared" ref="F34" si="30">"putexcel set "&amp;""""&amp;"$provincias_significativas\"&amp;E$5&amp;"\output_"&amp;E$5&amp;"_"&amp;E$3&amp;"_"&amp;E$4&amp;".xlsx"&amp;""""&amp;", sheet("&amp;""""&amp;E34&amp;""""&amp;") modify"</f>
        <v>putexcel set "$provincias_significativas\malos\output_malos_distancia_centro_salud_simulacion_2.xlsx", sheet("Bagua") modify</v>
      </c>
      <c r="G34" s="27">
        <v>10</v>
      </c>
      <c r="H34" t="str">
        <f>BUSCARV(G34;[1]NOTAS!$A$2:$B$92;2;0)</f>
        <v>Arequipa</v>
      </c>
      <c r="I34" t="str">
        <f t="shared" ref="I34" si="31">"putexcel set "&amp;""""&amp;"$provincias_significativas\"&amp;H$5&amp;"\output_"&amp;H$5&amp;"_"&amp;H$3&amp;"_"&amp;H$4&amp;".xlsx"&amp;""""&amp;", sheet("&amp;""""&amp;H34&amp;""""&amp;") modify"</f>
        <v>putexcel set "$provincias_significativas\malos\output_malos_distancia_centro_salud_simulacion_3.xlsx", sheet("Arequipa") modify</v>
      </c>
      <c r="J34" s="28">
        <v>10</v>
      </c>
      <c r="K34" t="str">
        <f>BUSCARV(J34;[1]NOTAS!$A$2:$B$92;2;0)</f>
        <v>Arequipa</v>
      </c>
      <c r="L34" t="str">
        <f t="shared" ref="L34" si="32">"putexcel set "&amp;""""&amp;"$provincias_significativas\"&amp;K$5&amp;"\output_"&amp;K$5&amp;"_"&amp;K$3&amp;"_"&amp;K$4&amp;".xlsx"&amp;""""&amp;", sheet("&amp;""""&amp;K34&amp;""""&amp;") modify"</f>
        <v>putexcel set "$provincias_significativas\malos\output_malos_distancia_centro_salud_simulacion_4.xlsx", sheet("Arequipa") modify</v>
      </c>
    </row>
    <row r="35" spans="1:12">
      <c r="A35" s="25">
        <v>10</v>
      </c>
      <c r="B35" t="str">
        <f>BUSCARV(A35;[1]NOTAS!$A$2:$B$92;2;0)</f>
        <v>Arequipa</v>
      </c>
      <c r="C35" t="str">
        <f>"putexcel J1=picture("&amp;""""&amp;"$provincias_significativas\graficos\"&amp;B$5&amp;"\provincia_"&amp;B35&amp;"_var_"&amp;B$3&amp;"_"&amp;B$2&amp;".png"&amp;""""&amp;")"</f>
        <v>putexcel J1=picture("$provincias_significativas\graficos\malos\provincia_Arequipa_var_distancia_centro_salud_simulacion_1.png")</v>
      </c>
      <c r="D35" s="26">
        <v>16</v>
      </c>
      <c r="E35" t="str">
        <f>BUSCARV(D35;[1]NOTAS!$A$2:$B$92;2;0)</f>
        <v>Bagua</v>
      </c>
      <c r="F35" t="str">
        <f t="shared" ref="F35" si="33">"putexcel J1=picture("&amp;""""&amp;"$provincias_significativas\graficos\"&amp;E$5&amp;"\provincia_"&amp;E35&amp;"_var_"&amp;E$3&amp;"_"&amp;E$2&amp;".png"&amp;""""&amp;")"</f>
        <v>putexcel J1=picture("$provincias_significativas\graficos\malos\provincia_Bagua_var_distancia_centro_salud_simulacion_2.png")</v>
      </c>
      <c r="G35" s="27">
        <v>10</v>
      </c>
      <c r="H35" t="str">
        <f>BUSCARV(G35;[1]NOTAS!$A$2:$B$92;2;0)</f>
        <v>Arequipa</v>
      </c>
      <c r="I35" t="str">
        <f t="shared" ref="I35" si="34">"putexcel J1=picture("&amp;""""&amp;"$provincias_significativas\graficos\"&amp;H$5&amp;"\provincia_"&amp;H35&amp;"_var_"&amp;H$3&amp;"_"&amp;H$2&amp;".png"&amp;""""&amp;")"</f>
        <v>putexcel J1=picture("$provincias_significativas\graficos\malos\provincia_Arequipa_var_distancia_centro_salud_simulacion_3.png")</v>
      </c>
      <c r="J35" s="28">
        <v>10</v>
      </c>
      <c r="K35" t="str">
        <f>BUSCARV(J35;[1]NOTAS!$A$2:$B$92;2;0)</f>
        <v>Arequipa</v>
      </c>
      <c r="L35" t="str">
        <f t="shared" ref="L35" si="35">"putexcel J1=picture("&amp;""""&amp;"$provincias_significativas\graficos\"&amp;K$5&amp;"\provincia_"&amp;K35&amp;"_var_"&amp;K$3&amp;"_"&amp;K$2&amp;".png"&amp;""""&amp;")"</f>
        <v>putexcel J1=picture("$provincias_significativas\graficos\malos\provincia_Arequipa_var_distancia_centro_salud_simulacion_4.png")</v>
      </c>
    </row>
    <row r="36" spans="1:12">
      <c r="A36" s="25">
        <v>10</v>
      </c>
      <c r="B36" t="str">
        <f>BUSCARV(A36;[1]NOTAS!$A$2:$B$92;2;0)</f>
        <v>Arequipa</v>
      </c>
      <c r="C36" t="s">
        <v>108</v>
      </c>
      <c r="D36" s="26">
        <v>16</v>
      </c>
      <c r="E36" t="str">
        <f>BUSCARV(D36;[1]NOTAS!$A$2:$B$92;2;0)</f>
        <v>Bagua</v>
      </c>
      <c r="F36" t="s">
        <v>108</v>
      </c>
      <c r="G36" s="27">
        <v>10</v>
      </c>
      <c r="H36" t="str">
        <f>BUSCARV(G36;[1]NOTAS!$A$2:$B$92;2;0)</f>
        <v>Arequipa</v>
      </c>
      <c r="I36" t="s">
        <v>108</v>
      </c>
      <c r="J36" s="28">
        <v>10</v>
      </c>
      <c r="K36" t="str">
        <f>BUSCARV(J36;[1]NOTAS!$A$2:$B$92;2;0)</f>
        <v>Arequipa</v>
      </c>
      <c r="L36" t="s">
        <v>108</v>
      </c>
    </row>
    <row r="37" spans="1:12">
      <c r="A37" s="25">
        <v>16</v>
      </c>
      <c r="B37" t="str">
        <f>BUSCARV(A37;[1]NOTAS!$A$2:$B$92;2;0)</f>
        <v>Bagua</v>
      </c>
      <c r="C37" t="str">
        <f>"if `j'=="&amp;A37&amp;" {"</f>
        <v>if `j'==16 {</v>
      </c>
      <c r="D37" s="26">
        <v>17</v>
      </c>
      <c r="E37" t="str">
        <f>BUSCARV(D37;[1]NOTAS!$A$2:$B$92;2;0)</f>
        <v>Barranca</v>
      </c>
      <c r="F37" t="str">
        <f t="shared" ref="F37" si="36">"if `j'=="&amp;D37&amp;" {"</f>
        <v>if `j'==17 {</v>
      </c>
      <c r="G37" s="27">
        <v>16</v>
      </c>
      <c r="H37" t="str">
        <f>BUSCARV(G37;[1]NOTAS!$A$2:$B$92;2;0)</f>
        <v>Bagua</v>
      </c>
      <c r="I37" t="str">
        <f t="shared" ref="I37" si="37">"if `j'=="&amp;G37&amp;" {"</f>
        <v>if `j'==16 {</v>
      </c>
      <c r="J37" s="28">
        <v>16</v>
      </c>
      <c r="K37" t="str">
        <f>BUSCARV(J37;[1]NOTAS!$A$2:$B$92;2;0)</f>
        <v>Bagua</v>
      </c>
      <c r="L37" t="str">
        <f t="shared" ref="L37" si="38">"if `j'=="&amp;J37&amp;" {"</f>
        <v>if `j'==16 {</v>
      </c>
    </row>
    <row r="38" spans="1:12">
      <c r="A38" s="25">
        <v>16</v>
      </c>
      <c r="B38" t="str">
        <f>BUSCARV(A38;[1]NOTAS!$A$2:$B$92;2;0)</f>
        <v>Bagua</v>
      </c>
      <c r="C38" t="str">
        <f>"export excel ""$provincias_significativas\"&amp;B$5&amp;"\output_"&amp;B$5&amp;"_"&amp;B$3&amp;"_"&amp;B$4&amp;".xlsx"", firstrow(variables) sheet("&amp;""""&amp;B38&amp;""""&amp;", replace) keepcellfmt"</f>
        <v>export excel "$provincias_significativas\malos\output_malos_distancia_centro_salud_simulacion_1.xlsx", firstrow(variables) sheet("Bagua", replace) keepcellfmt</v>
      </c>
      <c r="D38" s="26">
        <v>17</v>
      </c>
      <c r="E38" t="str">
        <f>BUSCARV(D38;[1]NOTAS!$A$2:$B$92;2;0)</f>
        <v>Barranca</v>
      </c>
      <c r="F38" t="str">
        <f t="shared" ref="F38" si="39">"export excel ""$provincias_significativas\"&amp;E$5&amp;"\output_"&amp;E$5&amp;"_"&amp;E$3&amp;"_"&amp;E$4&amp;".xlsx"", firstrow(variables) sheet("&amp;""""&amp;E38&amp;""""&amp;", replace) keepcellfmt"</f>
        <v>export excel "$provincias_significativas\malos\output_malos_distancia_centro_salud_simulacion_2.xlsx", firstrow(variables) sheet("Barranca", replace) keepcellfmt</v>
      </c>
      <c r="G38" s="27">
        <v>16</v>
      </c>
      <c r="H38" t="str">
        <f>BUSCARV(G38;[1]NOTAS!$A$2:$B$92;2;0)</f>
        <v>Bagua</v>
      </c>
      <c r="I38" t="str">
        <f t="shared" ref="I38" si="40">"export excel ""$provincias_significativas\"&amp;H$5&amp;"\output_"&amp;H$5&amp;"_"&amp;H$3&amp;"_"&amp;H$4&amp;".xlsx"", firstrow(variables) sheet("&amp;""""&amp;H38&amp;""""&amp;", replace) keepcellfmt"</f>
        <v>export excel "$provincias_significativas\malos\output_malos_distancia_centro_salud_simulacion_3.xlsx", firstrow(variables) sheet("Bagua", replace) keepcellfmt</v>
      </c>
      <c r="J38" s="28">
        <v>16</v>
      </c>
      <c r="K38" t="str">
        <f>BUSCARV(J38;[1]NOTAS!$A$2:$B$92;2;0)</f>
        <v>Bagua</v>
      </c>
      <c r="L38" t="str">
        <f t="shared" ref="L38" si="41">"export excel ""$provincias_significativas\"&amp;K$5&amp;"\output_"&amp;K$5&amp;"_"&amp;K$3&amp;"_"&amp;K$4&amp;".xlsx"", firstrow(variables) sheet("&amp;""""&amp;K38&amp;""""&amp;", replace) keepcellfmt"</f>
        <v>export excel "$provincias_significativas\malos\output_malos_distancia_centro_salud_simulacion_4.xlsx", firstrow(variables) sheet("Bagua", replace) keepcellfmt</v>
      </c>
    </row>
    <row r="39" spans="1:12">
      <c r="A39" s="25">
        <v>16</v>
      </c>
      <c r="B39" t="str">
        <f>BUSCARV(A39;[1]NOTAS!$A$2:$B$92;2;0)</f>
        <v>Bagua</v>
      </c>
      <c r="C39" t="s">
        <v>105</v>
      </c>
      <c r="D39" s="26">
        <v>17</v>
      </c>
      <c r="E39" t="str">
        <f>BUSCARV(D39;[1]NOTAS!$A$2:$B$92;2;0)</f>
        <v>Barranca</v>
      </c>
      <c r="F39" t="s">
        <v>105</v>
      </c>
      <c r="G39" s="27">
        <v>16</v>
      </c>
      <c r="H39" t="str">
        <f>BUSCARV(G39;[1]NOTAS!$A$2:$B$92;2;0)</f>
        <v>Bagua</v>
      </c>
      <c r="I39" t="s">
        <v>105</v>
      </c>
      <c r="J39" s="28">
        <v>16</v>
      </c>
      <c r="K39" t="str">
        <f>BUSCARV(J39;[1]NOTAS!$A$2:$B$92;2;0)</f>
        <v>Bagua</v>
      </c>
      <c r="L39" t="s">
        <v>105</v>
      </c>
    </row>
    <row r="40" spans="1:12">
      <c r="A40" s="25">
        <v>16</v>
      </c>
      <c r="B40" t="str">
        <f>BUSCARV(A40;[1]NOTAS!$A$2:$B$92;2;0)</f>
        <v>Bagua</v>
      </c>
      <c r="C40" t="s">
        <v>106</v>
      </c>
      <c r="D40" s="26">
        <v>17</v>
      </c>
      <c r="E40" t="str">
        <f>BUSCARV(D40;[1]NOTAS!$A$2:$B$92;2;0)</f>
        <v>Barranca</v>
      </c>
      <c r="F40" t="s">
        <v>106</v>
      </c>
      <c r="G40" s="27">
        <v>16</v>
      </c>
      <c r="H40" t="str">
        <f>BUSCARV(G40;[1]NOTAS!$A$2:$B$92;2;0)</f>
        <v>Bagua</v>
      </c>
      <c r="I40" t="s">
        <v>106</v>
      </c>
      <c r="J40" s="28">
        <v>16</v>
      </c>
      <c r="K40" t="str">
        <f>BUSCARV(J40;[1]NOTAS!$A$2:$B$92;2;0)</f>
        <v>Bagua</v>
      </c>
      <c r="L40" t="s">
        <v>106</v>
      </c>
    </row>
    <row r="41" spans="1:12">
      <c r="A41" s="25">
        <v>16</v>
      </c>
      <c r="B41" t="str">
        <f>BUSCARV(A41;[1]NOTAS!$A$2:$B$92;2;0)</f>
        <v>Bagua</v>
      </c>
      <c r="C41" t="str">
        <f>"nogrid labsize(*0.6)) xline(37, lcolor(ltblue) ) ylabel(,nogrid) ytitle(""Pobreza Estandarizada"", size(*0.7)) title("&amp;""""&amp;"Pobreza de la Provincia "&amp;B41&amp;""&amp;""""&amp;",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D41" s="26">
        <v>17</v>
      </c>
      <c r="E41" t="str">
        <f>BUSCARV(D41;[1]NOTAS!$A$2:$B$92;2;0)</f>
        <v>Barranca</v>
      </c>
      <c r="F41" t="str">
        <f t="shared" ref="F41" si="42">"nogrid labsize(*0.6)) xline(37, lcolor(ltblue) ) ylabel(,nogrid) ytitle(""Pobreza Estandarizada"", size(*0.7)) title("&amp;""""&amp;"Pobreza de la Provincia "&amp;E41&amp;""&amp;""""&amp;",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  <c r="G41" s="27">
        <v>16</v>
      </c>
      <c r="H41" t="str">
        <f>BUSCARV(G41;[1]NOTAS!$A$2:$B$92;2;0)</f>
        <v>Bagua</v>
      </c>
      <c r="I41" t="str">
        <f t="shared" ref="I41" si="43">"nogrid labsize(*0.6)) xline(37, lcolor(ltblue) ) ylabel(,nogrid) ytitle(""Pobreza Estandarizada"", size(*0.7)) title("&amp;""""&amp;"Pobreza de la Provincia "&amp;H41&amp;""&amp;""""&amp;",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J41" s="28">
        <v>16</v>
      </c>
      <c r="K41" t="str">
        <f>BUSCARV(J41;[1]NOTAS!$A$2:$B$92;2;0)</f>
        <v>Bagua</v>
      </c>
      <c r="L41" t="str">
        <f t="shared" ref="L41" si="44">"nogrid labsize(*0.6)) xline(37, lcolor(ltblue) ) ylabel(,nogrid) ytitle(""Pobreza Estandarizada"", size(*0.7)) title("&amp;""""&amp;"Pobreza de la Provincia "&amp;K41&amp;""&amp;""""&amp;",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</row>
    <row r="42" spans="1:12">
      <c r="A42" s="25">
        <v>16</v>
      </c>
      <c r="B42" t="str">
        <f>BUSCARV(A42;[1]NOTAS!$A$2:$B$92;2;0)</f>
        <v>Bagua</v>
      </c>
      <c r="C42" t="str">
        <f>"graph export "&amp;""""&amp;"$provincias_significativas\graficos\"&amp;B$5&amp;"\provincia_"&amp;B42&amp;"_var_"&amp;B$3&amp;"_"&amp;B$4&amp;".png"&amp;""""&amp;", as (png) replace"</f>
        <v>graph export "$provincias_significativas\graficos\malos\provincia_Bagua_var_distancia_centro_salud_simulacion_1.png", as (png) replace</v>
      </c>
      <c r="D42" s="26">
        <v>17</v>
      </c>
      <c r="E42" t="str">
        <f>BUSCARV(D42;[1]NOTAS!$A$2:$B$92;2;0)</f>
        <v>Barranca</v>
      </c>
      <c r="F42" t="str">
        <f t="shared" ref="F42" si="45">"graph export "&amp;""""&amp;"$provincias_significativas\graficos\"&amp;E$5&amp;"\provincia_"&amp;E42&amp;"_var_"&amp;E$3&amp;"_"&amp;E$4&amp;".png"&amp;""""&amp;", as (png) replace"</f>
        <v>graph export "$provincias_significativas\graficos\malos\provincia_Barranca_var_distancia_centro_salud_simulacion_2.png", as (png) replace</v>
      </c>
      <c r="G42" s="27">
        <v>16</v>
      </c>
      <c r="H42" t="str">
        <f>BUSCARV(G42;[1]NOTAS!$A$2:$B$92;2;0)</f>
        <v>Bagua</v>
      </c>
      <c r="I42" t="str">
        <f t="shared" ref="I42" si="46">"graph export "&amp;""""&amp;"$provincias_significativas\graficos\"&amp;H$5&amp;"\provincia_"&amp;H42&amp;"_var_"&amp;H$3&amp;"_"&amp;H$4&amp;".png"&amp;""""&amp;", as (png) replace"</f>
        <v>graph export "$provincias_significativas\graficos\malos\provincia_Bagua_var_distancia_centro_salud_simulacion_3.png", as (png) replace</v>
      </c>
      <c r="J42" s="28">
        <v>16</v>
      </c>
      <c r="K42" t="str">
        <f>BUSCARV(J42;[1]NOTAS!$A$2:$B$92;2;0)</f>
        <v>Bagua</v>
      </c>
      <c r="L42" t="str">
        <f t="shared" ref="L42" si="47">"graph export "&amp;""""&amp;"$provincias_significativas\graficos\"&amp;K$5&amp;"\provincia_"&amp;K42&amp;"_var_"&amp;K$3&amp;"_"&amp;K$4&amp;".png"&amp;""""&amp;", as (png) replace"</f>
        <v>graph export "$provincias_significativas\graficos\malos\provincia_Bagua_var_distancia_centro_salud_simulacion_4.png", as (png) replace</v>
      </c>
    </row>
    <row r="43" spans="1:12">
      <c r="A43" s="25">
        <v>16</v>
      </c>
      <c r="B43" t="str">
        <f>BUSCARV(A43;[1]NOTAS!$A$2:$B$92;2;0)</f>
        <v>Bagua</v>
      </c>
      <c r="C43" t="str">
        <f>"putexcel set "&amp;""""&amp;"$provincias_significativas\"&amp;B$5&amp;"\output_"&amp;B$5&amp;"_"&amp;B$3&amp;"_"&amp;B$4&amp;".xlsx"&amp;""""&amp;", sheet("&amp;""""&amp;B43&amp;""""&amp;") modify"</f>
        <v>putexcel set "$provincias_significativas\malos\output_malos_distancia_centro_salud_simulacion_1.xlsx", sheet("Bagua") modify</v>
      </c>
      <c r="D43" s="26">
        <v>17</v>
      </c>
      <c r="E43" t="str">
        <f>BUSCARV(D43;[1]NOTAS!$A$2:$B$92;2;0)</f>
        <v>Barranca</v>
      </c>
      <c r="F43" t="str">
        <f t="shared" ref="F43" si="48">"putexcel set "&amp;""""&amp;"$provincias_significativas\"&amp;E$5&amp;"\output_"&amp;E$5&amp;"_"&amp;E$3&amp;"_"&amp;E$4&amp;".xlsx"&amp;""""&amp;", sheet("&amp;""""&amp;E43&amp;""""&amp;") modify"</f>
        <v>putexcel set "$provincias_significativas\malos\output_malos_distancia_centro_salud_simulacion_2.xlsx", sheet("Barranca") modify</v>
      </c>
      <c r="G43" s="27">
        <v>16</v>
      </c>
      <c r="H43" t="str">
        <f>BUSCARV(G43;[1]NOTAS!$A$2:$B$92;2;0)</f>
        <v>Bagua</v>
      </c>
      <c r="I43" t="str">
        <f t="shared" ref="I43" si="49">"putexcel set "&amp;""""&amp;"$provincias_significativas\"&amp;H$5&amp;"\output_"&amp;H$5&amp;"_"&amp;H$3&amp;"_"&amp;H$4&amp;".xlsx"&amp;""""&amp;", sheet("&amp;""""&amp;H43&amp;""""&amp;") modify"</f>
        <v>putexcel set "$provincias_significativas\malos\output_malos_distancia_centro_salud_simulacion_3.xlsx", sheet("Bagua") modify</v>
      </c>
      <c r="J43" s="28">
        <v>16</v>
      </c>
      <c r="K43" t="str">
        <f>BUSCARV(J43;[1]NOTAS!$A$2:$B$92;2;0)</f>
        <v>Bagua</v>
      </c>
      <c r="L43" t="str">
        <f t="shared" ref="L43" si="50">"putexcel set "&amp;""""&amp;"$provincias_significativas\"&amp;K$5&amp;"\output_"&amp;K$5&amp;"_"&amp;K$3&amp;"_"&amp;K$4&amp;".xlsx"&amp;""""&amp;", sheet("&amp;""""&amp;K43&amp;""""&amp;") modify"</f>
        <v>putexcel set "$provincias_significativas\malos\output_malos_distancia_centro_salud_simulacion_4.xlsx", sheet("Bagua") modify</v>
      </c>
    </row>
    <row r="44" spans="1:12">
      <c r="A44" s="25">
        <v>16</v>
      </c>
      <c r="B44" t="str">
        <f>BUSCARV(A44;[1]NOTAS!$A$2:$B$92;2;0)</f>
        <v>Bagua</v>
      </c>
      <c r="C44" t="str">
        <f>"putexcel J1=picture("&amp;""""&amp;"$provincias_significativas\graficos\"&amp;B$5&amp;"\provincia_"&amp;B44&amp;"_var_"&amp;B$3&amp;"_"&amp;B$2&amp;".png"&amp;""""&amp;")"</f>
        <v>putexcel J1=picture("$provincias_significativas\graficos\malos\provincia_Bagua_var_distancia_centro_salud_simulacion_1.png")</v>
      </c>
      <c r="D44" s="26">
        <v>17</v>
      </c>
      <c r="E44" t="str">
        <f>BUSCARV(D44;[1]NOTAS!$A$2:$B$92;2;0)</f>
        <v>Barranca</v>
      </c>
      <c r="F44" t="str">
        <f t="shared" ref="F44" si="51">"putexcel J1=picture("&amp;""""&amp;"$provincias_significativas\graficos\"&amp;E$5&amp;"\provincia_"&amp;E44&amp;"_var_"&amp;E$3&amp;"_"&amp;E$2&amp;".png"&amp;""""&amp;")"</f>
        <v>putexcel J1=picture("$provincias_significativas\graficos\malos\provincia_Barranca_var_distancia_centro_salud_simulacion_2.png")</v>
      </c>
      <c r="G44" s="27">
        <v>16</v>
      </c>
      <c r="H44" t="str">
        <f>BUSCARV(G44;[1]NOTAS!$A$2:$B$92;2;0)</f>
        <v>Bagua</v>
      </c>
      <c r="I44" t="str">
        <f t="shared" ref="I44" si="52">"putexcel J1=picture("&amp;""""&amp;"$provincias_significativas\graficos\"&amp;H$5&amp;"\provincia_"&amp;H44&amp;"_var_"&amp;H$3&amp;"_"&amp;H$2&amp;".png"&amp;""""&amp;")"</f>
        <v>putexcel J1=picture("$provincias_significativas\graficos\malos\provincia_Bagua_var_distancia_centro_salud_simulacion_3.png")</v>
      </c>
      <c r="J44" s="28">
        <v>16</v>
      </c>
      <c r="K44" t="str">
        <f>BUSCARV(J44;[1]NOTAS!$A$2:$B$92;2;0)</f>
        <v>Bagua</v>
      </c>
      <c r="L44" t="str">
        <f t="shared" ref="L44" si="53">"putexcel J1=picture("&amp;""""&amp;"$provincias_significativas\graficos\"&amp;K$5&amp;"\provincia_"&amp;K44&amp;"_var_"&amp;K$3&amp;"_"&amp;K$2&amp;".png"&amp;""""&amp;")"</f>
        <v>putexcel J1=picture("$provincias_significativas\graficos\malos\provincia_Bagua_var_distancia_centro_salud_simulacion_4.png")</v>
      </c>
    </row>
    <row r="45" spans="1:12">
      <c r="A45" s="25">
        <v>16</v>
      </c>
      <c r="B45" t="str">
        <f>BUSCARV(A45;[1]NOTAS!$A$2:$B$92;2;0)</f>
        <v>Bagua</v>
      </c>
      <c r="C45" t="s">
        <v>108</v>
      </c>
      <c r="D45" s="26">
        <v>17</v>
      </c>
      <c r="E45" t="str">
        <f>BUSCARV(D45;[1]NOTAS!$A$2:$B$92;2;0)</f>
        <v>Barranca</v>
      </c>
      <c r="F45" t="s">
        <v>108</v>
      </c>
      <c r="G45" s="27">
        <v>16</v>
      </c>
      <c r="H45" t="str">
        <f>BUSCARV(G45;[1]NOTAS!$A$2:$B$92;2;0)</f>
        <v>Bagua</v>
      </c>
      <c r="I45" t="s">
        <v>108</v>
      </c>
      <c r="J45" s="28">
        <v>16</v>
      </c>
      <c r="K45" t="str">
        <f>BUSCARV(J45;[1]NOTAS!$A$2:$B$92;2;0)</f>
        <v>Bagua</v>
      </c>
      <c r="L45" t="s">
        <v>108</v>
      </c>
    </row>
    <row r="46" spans="1:12">
      <c r="A46" s="25">
        <v>17</v>
      </c>
      <c r="B46" t="str">
        <f>BUSCARV(A46;[1]NOTAS!$A$2:$B$92;2;0)</f>
        <v>Barranca</v>
      </c>
      <c r="C46" t="str">
        <f>"if `j'=="&amp;A46&amp;" {"</f>
        <v>if `j'==17 {</v>
      </c>
      <c r="D46" s="26">
        <v>23</v>
      </c>
      <c r="E46" t="str">
        <f>BUSCARV(D46;[1]NOTAS!$A$2:$B$92;2;0)</f>
        <v>Cajamarca</v>
      </c>
      <c r="F46" t="str">
        <f t="shared" ref="F46" si="54">"if `j'=="&amp;D46&amp;" {"</f>
        <v>if `j'==23 {</v>
      </c>
      <c r="G46" s="27">
        <v>23</v>
      </c>
      <c r="H46" t="str">
        <f>BUSCARV(G46;[1]NOTAS!$A$2:$B$92;2;0)</f>
        <v>Cajamarca</v>
      </c>
      <c r="I46" t="str">
        <f t="shared" ref="I46" si="55">"if `j'=="&amp;G46&amp;" {"</f>
        <v>if `j'==23 {</v>
      </c>
      <c r="J46" s="28">
        <v>17</v>
      </c>
      <c r="K46" t="str">
        <f>BUSCARV(J46;[1]NOTAS!$A$2:$B$92;2;0)</f>
        <v>Barranca</v>
      </c>
      <c r="L46" t="str">
        <f t="shared" ref="L46" si="56">"if `j'=="&amp;J46&amp;" {"</f>
        <v>if `j'==17 {</v>
      </c>
    </row>
    <row r="47" spans="1:12">
      <c r="A47" s="25">
        <v>17</v>
      </c>
      <c r="B47" t="str">
        <f>BUSCARV(A47;[1]NOTAS!$A$2:$B$92;2;0)</f>
        <v>Barranca</v>
      </c>
      <c r="C47" t="str">
        <f>"export excel ""$provincias_significativas\"&amp;B$5&amp;"\output_"&amp;B$5&amp;"_"&amp;B$3&amp;"_"&amp;B$4&amp;".xlsx"", firstrow(variables) sheet("&amp;""""&amp;B47&amp;""""&amp;", replace) keepcellfmt"</f>
        <v>export excel "$provincias_significativas\malos\output_malos_distancia_centro_salud_simulacion_1.xlsx", firstrow(variables) sheet("Barranca", replace) keepcellfmt</v>
      </c>
      <c r="D47" s="26">
        <v>23</v>
      </c>
      <c r="E47" t="str">
        <f>BUSCARV(D47;[1]NOTAS!$A$2:$B$92;2;0)</f>
        <v>Cajamarca</v>
      </c>
      <c r="F47" t="str">
        <f t="shared" ref="F47" si="57">"export excel ""$provincias_significativas\"&amp;E$5&amp;"\output_"&amp;E$5&amp;"_"&amp;E$3&amp;"_"&amp;E$4&amp;".xlsx"", firstrow(variables) sheet("&amp;""""&amp;E47&amp;""""&amp;", replace) keepcellfmt"</f>
        <v>export excel "$provincias_significativas\malos\output_malos_distancia_centro_salud_simulacion_2.xlsx", firstrow(variables) sheet("Cajamarca", replace) keepcellfmt</v>
      </c>
      <c r="G47" s="27">
        <v>23</v>
      </c>
      <c r="H47" t="str">
        <f>BUSCARV(G47;[1]NOTAS!$A$2:$B$92;2;0)</f>
        <v>Cajamarca</v>
      </c>
      <c r="I47" t="str">
        <f t="shared" ref="I47" si="58">"export excel ""$provincias_significativas\"&amp;H$5&amp;"\output_"&amp;H$5&amp;"_"&amp;H$3&amp;"_"&amp;H$4&amp;".xlsx"", firstrow(variables) sheet("&amp;""""&amp;H47&amp;""""&amp;", replace) keepcellfmt"</f>
        <v>export excel "$provincias_significativas\malos\output_malos_distancia_centro_salud_simulacion_3.xlsx", firstrow(variables) sheet("Cajamarca", replace) keepcellfmt</v>
      </c>
      <c r="J47" s="28">
        <v>17</v>
      </c>
      <c r="K47" t="str">
        <f>BUSCARV(J47;[1]NOTAS!$A$2:$B$92;2;0)</f>
        <v>Barranca</v>
      </c>
      <c r="L47" t="str">
        <f t="shared" ref="L47" si="59">"export excel ""$provincias_significativas\"&amp;K$5&amp;"\output_"&amp;K$5&amp;"_"&amp;K$3&amp;"_"&amp;K$4&amp;".xlsx"", firstrow(variables) sheet("&amp;""""&amp;K47&amp;""""&amp;", replace) keepcellfmt"</f>
        <v>export excel "$provincias_significativas\malos\output_malos_distancia_centro_salud_simulacion_4.xlsx", firstrow(variables) sheet("Barranca", replace) keepcellfmt</v>
      </c>
    </row>
    <row r="48" spans="1:12">
      <c r="A48" s="25">
        <v>17</v>
      </c>
      <c r="B48" t="str">
        <f>BUSCARV(A48;[1]NOTAS!$A$2:$B$92;2;0)</f>
        <v>Barranca</v>
      </c>
      <c r="C48" t="s">
        <v>105</v>
      </c>
      <c r="D48" s="26">
        <v>23</v>
      </c>
      <c r="E48" t="str">
        <f>BUSCARV(D48;[1]NOTAS!$A$2:$B$92;2;0)</f>
        <v>Cajamarca</v>
      </c>
      <c r="F48" t="s">
        <v>105</v>
      </c>
      <c r="G48" s="27">
        <v>23</v>
      </c>
      <c r="H48" t="str">
        <f>BUSCARV(G48;[1]NOTAS!$A$2:$B$92;2;0)</f>
        <v>Cajamarca</v>
      </c>
      <c r="I48" t="s">
        <v>105</v>
      </c>
      <c r="J48" s="28">
        <v>17</v>
      </c>
      <c r="K48" t="str">
        <f>BUSCARV(J48;[1]NOTAS!$A$2:$B$92;2;0)</f>
        <v>Barranca</v>
      </c>
      <c r="L48" t="s">
        <v>105</v>
      </c>
    </row>
    <row r="49" spans="1:12">
      <c r="A49" s="25">
        <v>17</v>
      </c>
      <c r="B49" t="str">
        <f>BUSCARV(A49;[1]NOTAS!$A$2:$B$92;2;0)</f>
        <v>Barranca</v>
      </c>
      <c r="C49" t="s">
        <v>106</v>
      </c>
      <c r="D49" s="26">
        <v>23</v>
      </c>
      <c r="E49" t="str">
        <f>BUSCARV(D49;[1]NOTAS!$A$2:$B$92;2;0)</f>
        <v>Cajamarca</v>
      </c>
      <c r="F49" t="s">
        <v>106</v>
      </c>
      <c r="G49" s="27">
        <v>23</v>
      </c>
      <c r="H49" t="str">
        <f>BUSCARV(G49;[1]NOTAS!$A$2:$B$92;2;0)</f>
        <v>Cajamarca</v>
      </c>
      <c r="I49" t="s">
        <v>106</v>
      </c>
      <c r="J49" s="28">
        <v>17</v>
      </c>
      <c r="K49" t="str">
        <f>BUSCARV(J49;[1]NOTAS!$A$2:$B$92;2;0)</f>
        <v>Barranca</v>
      </c>
      <c r="L49" t="s">
        <v>106</v>
      </c>
    </row>
    <row r="50" spans="1:12">
      <c r="A50" s="25">
        <v>17</v>
      </c>
      <c r="B50" t="str">
        <f>BUSCARV(A50;[1]NOTAS!$A$2:$B$92;2;0)</f>
        <v>Barranca</v>
      </c>
      <c r="C50" t="str">
        <f>"nogrid labsize(*0.6)) xline(37, lcolor(ltblue) ) ylabel(,nogrid) ytitle(""Pobreza Estandarizada"", size(*0.7)) title("&amp;""""&amp;"Pobreza de la Provincia "&amp;B50&amp;""&amp;""""&amp;",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  <c r="D50" s="26">
        <v>23</v>
      </c>
      <c r="E50" t="str">
        <f>BUSCARV(D50;[1]NOTAS!$A$2:$B$92;2;0)</f>
        <v>Cajamarca</v>
      </c>
      <c r="F50" t="str">
        <f t="shared" ref="F50" si="60">"nogrid labsize(*0.6)) xline(37, lcolor(ltblue) ) ylabel(,nogrid) ytitle(""Pobreza Estandarizada"", size(*0.7)) title("&amp;""""&amp;"Pobreza de la Provincia "&amp;E50&amp;""&amp;""""&amp;",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  <c r="G50" s="27">
        <v>23</v>
      </c>
      <c r="H50" t="str">
        <f>BUSCARV(G50;[1]NOTAS!$A$2:$B$92;2;0)</f>
        <v>Cajamarca</v>
      </c>
      <c r="I50" t="str">
        <f t="shared" ref="I50" si="61">"nogrid labsize(*0.6)) xline(37, lcolor(ltblue) ) ylabel(,nogrid) ytitle(""Pobreza Estandarizada"", size(*0.7)) title("&amp;""""&amp;"Pobreza de la Provincia "&amp;H50&amp;""&amp;""""&amp;",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  <c r="J50" s="28">
        <v>17</v>
      </c>
      <c r="K50" t="str">
        <f>BUSCARV(J50;[1]NOTAS!$A$2:$B$92;2;0)</f>
        <v>Barranca</v>
      </c>
      <c r="L50" t="str">
        <f t="shared" ref="L50" si="62">"nogrid labsize(*0.6)) xline(37, lcolor(ltblue) ) ylabel(,nogrid) ytitle(""Pobreza Estandarizada"", size(*0.7)) title("&amp;""""&amp;"Pobreza de la Provincia "&amp;K50&amp;""&amp;""""&amp;",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</row>
    <row r="51" spans="1:12">
      <c r="A51" s="25">
        <v>17</v>
      </c>
      <c r="B51" t="str">
        <f>BUSCARV(A51;[1]NOTAS!$A$2:$B$92;2;0)</f>
        <v>Barranca</v>
      </c>
      <c r="C51" t="str">
        <f>"graph export "&amp;""""&amp;"$provincias_significativas\graficos\"&amp;B$5&amp;"\provincia_"&amp;B51&amp;"_var_"&amp;B$3&amp;"_"&amp;B$4&amp;".png"&amp;""""&amp;", as (png) replace"</f>
        <v>graph export "$provincias_significativas\graficos\malos\provincia_Barranca_var_distancia_centro_salud_simulacion_1.png", as (png) replace</v>
      </c>
      <c r="D51" s="26">
        <v>23</v>
      </c>
      <c r="E51" t="str">
        <f>BUSCARV(D51;[1]NOTAS!$A$2:$B$92;2;0)</f>
        <v>Cajamarca</v>
      </c>
      <c r="F51" t="str">
        <f t="shared" ref="F51" si="63">"graph export "&amp;""""&amp;"$provincias_significativas\graficos\"&amp;E$5&amp;"\provincia_"&amp;E51&amp;"_var_"&amp;E$3&amp;"_"&amp;E$4&amp;".png"&amp;""""&amp;", as (png) replace"</f>
        <v>graph export "$provincias_significativas\graficos\malos\provincia_Cajamarca_var_distancia_centro_salud_simulacion_2.png", as (png) replace</v>
      </c>
      <c r="G51" s="27">
        <v>23</v>
      </c>
      <c r="H51" t="str">
        <f>BUSCARV(G51;[1]NOTAS!$A$2:$B$92;2;0)</f>
        <v>Cajamarca</v>
      </c>
      <c r="I51" t="str">
        <f t="shared" ref="I51" si="64">"graph export "&amp;""""&amp;"$provincias_significativas\graficos\"&amp;H$5&amp;"\provincia_"&amp;H51&amp;"_var_"&amp;H$3&amp;"_"&amp;H$4&amp;".png"&amp;""""&amp;", as (png) replace"</f>
        <v>graph export "$provincias_significativas\graficos\malos\provincia_Cajamarca_var_distancia_centro_salud_simulacion_3.png", as (png) replace</v>
      </c>
      <c r="J51" s="28">
        <v>17</v>
      </c>
      <c r="K51" t="str">
        <f>BUSCARV(J51;[1]NOTAS!$A$2:$B$92;2;0)</f>
        <v>Barranca</v>
      </c>
      <c r="L51" t="str">
        <f t="shared" ref="L51" si="65">"graph export "&amp;""""&amp;"$provincias_significativas\graficos\"&amp;K$5&amp;"\provincia_"&amp;K51&amp;"_var_"&amp;K$3&amp;"_"&amp;K$4&amp;".png"&amp;""""&amp;", as (png) replace"</f>
        <v>graph export "$provincias_significativas\graficos\malos\provincia_Barranca_var_distancia_centro_salud_simulacion_4.png", as (png) replace</v>
      </c>
    </row>
    <row r="52" spans="1:12">
      <c r="A52" s="25">
        <v>17</v>
      </c>
      <c r="B52" t="str">
        <f>BUSCARV(A52;[1]NOTAS!$A$2:$B$92;2;0)</f>
        <v>Barranca</v>
      </c>
      <c r="C52" t="str">
        <f>"putexcel set "&amp;""""&amp;"$provincias_significativas\"&amp;B$5&amp;"\output_"&amp;B$5&amp;"_"&amp;B$3&amp;"_"&amp;B$4&amp;".xlsx"&amp;""""&amp;", sheet("&amp;""""&amp;B52&amp;""""&amp;") modify"</f>
        <v>putexcel set "$provincias_significativas\malos\output_malos_distancia_centro_salud_simulacion_1.xlsx", sheet("Barranca") modify</v>
      </c>
      <c r="D52" s="26">
        <v>23</v>
      </c>
      <c r="E52" t="str">
        <f>BUSCARV(D52;[1]NOTAS!$A$2:$B$92;2;0)</f>
        <v>Cajamarca</v>
      </c>
      <c r="F52" t="str">
        <f t="shared" ref="F52" si="66">"putexcel set "&amp;""""&amp;"$provincias_significativas\"&amp;E$5&amp;"\output_"&amp;E$5&amp;"_"&amp;E$3&amp;"_"&amp;E$4&amp;".xlsx"&amp;""""&amp;", sheet("&amp;""""&amp;E52&amp;""""&amp;") modify"</f>
        <v>putexcel set "$provincias_significativas\malos\output_malos_distancia_centro_salud_simulacion_2.xlsx", sheet("Cajamarca") modify</v>
      </c>
      <c r="G52" s="27">
        <v>23</v>
      </c>
      <c r="H52" t="str">
        <f>BUSCARV(G52;[1]NOTAS!$A$2:$B$92;2;0)</f>
        <v>Cajamarca</v>
      </c>
      <c r="I52" t="str">
        <f t="shared" ref="I52" si="67">"putexcel set "&amp;""""&amp;"$provincias_significativas\"&amp;H$5&amp;"\output_"&amp;H$5&amp;"_"&amp;H$3&amp;"_"&amp;H$4&amp;".xlsx"&amp;""""&amp;", sheet("&amp;""""&amp;H52&amp;""""&amp;") modify"</f>
        <v>putexcel set "$provincias_significativas\malos\output_malos_distancia_centro_salud_simulacion_3.xlsx", sheet("Cajamarca") modify</v>
      </c>
      <c r="J52" s="28">
        <v>17</v>
      </c>
      <c r="K52" t="str">
        <f>BUSCARV(J52;[1]NOTAS!$A$2:$B$92;2;0)</f>
        <v>Barranca</v>
      </c>
      <c r="L52" t="str">
        <f t="shared" ref="L52" si="68">"putexcel set "&amp;""""&amp;"$provincias_significativas\"&amp;K$5&amp;"\output_"&amp;K$5&amp;"_"&amp;K$3&amp;"_"&amp;K$4&amp;".xlsx"&amp;""""&amp;", sheet("&amp;""""&amp;K52&amp;""""&amp;") modify"</f>
        <v>putexcel set "$provincias_significativas\malos\output_malos_distancia_centro_salud_simulacion_4.xlsx", sheet("Barranca") modify</v>
      </c>
    </row>
    <row r="53" spans="1:12">
      <c r="A53" s="25">
        <v>17</v>
      </c>
      <c r="B53" t="str">
        <f>BUSCARV(A53;[1]NOTAS!$A$2:$B$92;2;0)</f>
        <v>Barranca</v>
      </c>
      <c r="C53" t="str">
        <f>"putexcel J1=picture("&amp;""""&amp;"$provincias_significativas\graficos\"&amp;B$5&amp;"\provincia_"&amp;B53&amp;"_var_"&amp;B$3&amp;"_"&amp;B$2&amp;".png"&amp;""""&amp;")"</f>
        <v>putexcel J1=picture("$provincias_significativas\graficos\malos\provincia_Barranca_var_distancia_centro_salud_simulacion_1.png")</v>
      </c>
      <c r="D53" s="26">
        <v>23</v>
      </c>
      <c r="E53" t="str">
        <f>BUSCARV(D53;[1]NOTAS!$A$2:$B$92;2;0)</f>
        <v>Cajamarca</v>
      </c>
      <c r="F53" t="str">
        <f t="shared" ref="F53" si="69">"putexcel J1=picture("&amp;""""&amp;"$provincias_significativas\graficos\"&amp;E$5&amp;"\provincia_"&amp;E53&amp;"_var_"&amp;E$3&amp;"_"&amp;E$2&amp;".png"&amp;""""&amp;")"</f>
        <v>putexcel J1=picture("$provincias_significativas\graficos\malos\provincia_Cajamarca_var_distancia_centro_salud_simulacion_2.png")</v>
      </c>
      <c r="G53" s="27">
        <v>23</v>
      </c>
      <c r="H53" t="str">
        <f>BUSCARV(G53;[1]NOTAS!$A$2:$B$92;2;0)</f>
        <v>Cajamarca</v>
      </c>
      <c r="I53" t="str">
        <f t="shared" ref="I53" si="70">"putexcel J1=picture("&amp;""""&amp;"$provincias_significativas\graficos\"&amp;H$5&amp;"\provincia_"&amp;H53&amp;"_var_"&amp;H$3&amp;"_"&amp;H$2&amp;".png"&amp;""""&amp;")"</f>
        <v>putexcel J1=picture("$provincias_significativas\graficos\malos\provincia_Cajamarca_var_distancia_centro_salud_simulacion_3.png")</v>
      </c>
      <c r="J53" s="28">
        <v>17</v>
      </c>
      <c r="K53" t="str">
        <f>BUSCARV(J53;[1]NOTAS!$A$2:$B$92;2;0)</f>
        <v>Barranca</v>
      </c>
      <c r="L53" t="str">
        <f t="shared" ref="L53" si="71">"putexcel J1=picture("&amp;""""&amp;"$provincias_significativas\graficos\"&amp;K$5&amp;"\provincia_"&amp;K53&amp;"_var_"&amp;K$3&amp;"_"&amp;K$2&amp;".png"&amp;""""&amp;")"</f>
        <v>putexcel J1=picture("$provincias_significativas\graficos\malos\provincia_Barranca_var_distancia_centro_salud_simulacion_4.png")</v>
      </c>
    </row>
    <row r="54" spans="1:12">
      <c r="A54" s="25">
        <v>17</v>
      </c>
      <c r="B54" t="str">
        <f>BUSCARV(A54;[1]NOTAS!$A$2:$B$92;2;0)</f>
        <v>Barranca</v>
      </c>
      <c r="C54" t="s">
        <v>108</v>
      </c>
      <c r="D54" s="26">
        <v>23</v>
      </c>
      <c r="E54" t="str">
        <f>BUSCARV(D54;[1]NOTAS!$A$2:$B$92;2;0)</f>
        <v>Cajamarca</v>
      </c>
      <c r="F54" t="s">
        <v>108</v>
      </c>
      <c r="G54" s="27">
        <v>23</v>
      </c>
      <c r="H54" t="str">
        <f>BUSCARV(G54;[1]NOTAS!$A$2:$B$92;2;0)</f>
        <v>Cajamarca</v>
      </c>
      <c r="I54" t="s">
        <v>108</v>
      </c>
      <c r="J54" s="28">
        <v>17</v>
      </c>
      <c r="K54" t="str">
        <f>BUSCARV(J54;[1]NOTAS!$A$2:$B$92;2;0)</f>
        <v>Barranca</v>
      </c>
      <c r="L54" t="s">
        <v>108</v>
      </c>
    </row>
    <row r="55" spans="1:12">
      <c r="A55" s="25">
        <v>23</v>
      </c>
      <c r="B55" t="str">
        <f>BUSCARV(A55;[1]NOTAS!$A$2:$B$92;2;0)</f>
        <v>Cajamarca</v>
      </c>
      <c r="C55" t="str">
        <f>"if `j'=="&amp;A55&amp;" {"</f>
        <v>if `j'==23 {</v>
      </c>
      <c r="D55" s="26">
        <v>26</v>
      </c>
      <c r="E55" t="str">
        <f>BUSCARV(D55;[1]NOTAS!$A$2:$B$92;2;0)</f>
        <v>Callao</v>
      </c>
      <c r="F55" t="str">
        <f t="shared" ref="F55" si="72">"if `j'=="&amp;D55&amp;" {"</f>
        <v>if `j'==26 {</v>
      </c>
      <c r="G55" s="27">
        <v>26</v>
      </c>
      <c r="H55" t="str">
        <f>BUSCARV(G55;[1]NOTAS!$A$2:$B$92;2;0)</f>
        <v>Callao</v>
      </c>
      <c r="I55" t="str">
        <f t="shared" ref="I55" si="73">"if `j'=="&amp;G55&amp;" {"</f>
        <v>if `j'==26 {</v>
      </c>
      <c r="J55" s="28">
        <v>23</v>
      </c>
      <c r="K55" t="str">
        <f>BUSCARV(J55;[1]NOTAS!$A$2:$B$92;2;0)</f>
        <v>Cajamarca</v>
      </c>
      <c r="L55" t="str">
        <f t="shared" ref="L55" si="74">"if `j'=="&amp;J55&amp;" {"</f>
        <v>if `j'==23 {</v>
      </c>
    </row>
    <row r="56" spans="1:12">
      <c r="A56" s="25">
        <v>23</v>
      </c>
      <c r="B56" t="str">
        <f>BUSCARV(A56;[1]NOTAS!$A$2:$B$92;2;0)</f>
        <v>Cajamarca</v>
      </c>
      <c r="C56" t="str">
        <f>"export excel ""$provincias_significativas\"&amp;B$5&amp;"\output_"&amp;B$5&amp;"_"&amp;B$3&amp;"_"&amp;B$4&amp;".xlsx"", firstrow(variables) sheet("&amp;""""&amp;B56&amp;""""&amp;", replace) keepcellfmt"</f>
        <v>export excel "$provincias_significativas\malos\output_malos_distancia_centro_salud_simulacion_1.xlsx", firstrow(variables) sheet("Cajamarca", replace) keepcellfmt</v>
      </c>
      <c r="D56" s="26">
        <v>26</v>
      </c>
      <c r="E56" t="str">
        <f>BUSCARV(D56;[1]NOTAS!$A$2:$B$92;2;0)</f>
        <v>Callao</v>
      </c>
      <c r="F56" t="str">
        <f t="shared" ref="F56" si="75">"export excel ""$provincias_significativas\"&amp;E$5&amp;"\output_"&amp;E$5&amp;"_"&amp;E$3&amp;"_"&amp;E$4&amp;".xlsx"", firstrow(variables) sheet("&amp;""""&amp;E56&amp;""""&amp;", replace) keepcellfmt"</f>
        <v>export excel "$provincias_significativas\malos\output_malos_distancia_centro_salud_simulacion_2.xlsx", firstrow(variables) sheet("Callao", replace) keepcellfmt</v>
      </c>
      <c r="G56" s="27">
        <v>26</v>
      </c>
      <c r="H56" t="str">
        <f>BUSCARV(G56;[1]NOTAS!$A$2:$B$92;2;0)</f>
        <v>Callao</v>
      </c>
      <c r="I56" t="str">
        <f t="shared" ref="I56" si="76">"export excel ""$provincias_significativas\"&amp;H$5&amp;"\output_"&amp;H$5&amp;"_"&amp;H$3&amp;"_"&amp;H$4&amp;".xlsx"", firstrow(variables) sheet("&amp;""""&amp;H56&amp;""""&amp;", replace) keepcellfmt"</f>
        <v>export excel "$provincias_significativas\malos\output_malos_distancia_centro_salud_simulacion_3.xlsx", firstrow(variables) sheet("Callao", replace) keepcellfmt</v>
      </c>
      <c r="J56" s="28">
        <v>23</v>
      </c>
      <c r="K56" t="str">
        <f>BUSCARV(J56;[1]NOTAS!$A$2:$B$92;2;0)</f>
        <v>Cajamarca</v>
      </c>
      <c r="L56" t="str">
        <f t="shared" ref="L56" si="77">"export excel ""$provincias_significativas\"&amp;K$5&amp;"\output_"&amp;K$5&amp;"_"&amp;K$3&amp;"_"&amp;K$4&amp;".xlsx"", firstrow(variables) sheet("&amp;""""&amp;K56&amp;""""&amp;", replace) keepcellfmt"</f>
        <v>export excel "$provincias_significativas\malos\output_malos_distancia_centro_salud_simulacion_4.xlsx", firstrow(variables) sheet("Cajamarca", replace) keepcellfmt</v>
      </c>
    </row>
    <row r="57" spans="1:12">
      <c r="A57" s="25">
        <v>23</v>
      </c>
      <c r="B57" t="str">
        <f>BUSCARV(A57;[1]NOTAS!$A$2:$B$92;2;0)</f>
        <v>Cajamarca</v>
      </c>
      <c r="C57" t="s">
        <v>105</v>
      </c>
      <c r="D57" s="26">
        <v>26</v>
      </c>
      <c r="E57" t="str">
        <f>BUSCARV(D57;[1]NOTAS!$A$2:$B$92;2;0)</f>
        <v>Callao</v>
      </c>
      <c r="F57" t="s">
        <v>105</v>
      </c>
      <c r="G57" s="27">
        <v>26</v>
      </c>
      <c r="H57" t="str">
        <f>BUSCARV(G57;[1]NOTAS!$A$2:$B$92;2;0)</f>
        <v>Callao</v>
      </c>
      <c r="I57" t="s">
        <v>105</v>
      </c>
      <c r="J57" s="28">
        <v>23</v>
      </c>
      <c r="K57" t="str">
        <f>BUSCARV(J57;[1]NOTAS!$A$2:$B$92;2;0)</f>
        <v>Cajamarca</v>
      </c>
      <c r="L57" t="s">
        <v>105</v>
      </c>
    </row>
    <row r="58" spans="1:12">
      <c r="A58" s="25">
        <v>23</v>
      </c>
      <c r="B58" t="str">
        <f>BUSCARV(A58;[1]NOTAS!$A$2:$B$92;2;0)</f>
        <v>Cajamarca</v>
      </c>
      <c r="C58" t="s">
        <v>106</v>
      </c>
      <c r="D58" s="26">
        <v>26</v>
      </c>
      <c r="E58" t="str">
        <f>BUSCARV(D58;[1]NOTAS!$A$2:$B$92;2;0)</f>
        <v>Callao</v>
      </c>
      <c r="F58" t="s">
        <v>106</v>
      </c>
      <c r="G58" s="27">
        <v>26</v>
      </c>
      <c r="H58" t="str">
        <f>BUSCARV(G58;[1]NOTAS!$A$2:$B$92;2;0)</f>
        <v>Callao</v>
      </c>
      <c r="I58" t="s">
        <v>106</v>
      </c>
      <c r="J58" s="28">
        <v>23</v>
      </c>
      <c r="K58" t="str">
        <f>BUSCARV(J58;[1]NOTAS!$A$2:$B$92;2;0)</f>
        <v>Cajamarca</v>
      </c>
      <c r="L58" t="s">
        <v>106</v>
      </c>
    </row>
    <row r="59" spans="1:12">
      <c r="A59" s="25">
        <v>23</v>
      </c>
      <c r="B59" t="str">
        <f>BUSCARV(A59;[1]NOTAS!$A$2:$B$92;2;0)</f>
        <v>Cajamarca</v>
      </c>
      <c r="C59" t="str">
        <f>"nogrid labsize(*0.6)) xline(37, lcolor(ltblue) ) ylabel(,nogrid) ytitle(""Pobreza Estandarizada"", size(*0.7)) title("&amp;""""&amp;"Pobreza de la Provincia "&amp;B59&amp;""&amp;""""&amp;",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  <c r="D59" s="26">
        <v>26</v>
      </c>
      <c r="E59" t="str">
        <f>BUSCARV(D59;[1]NOTAS!$A$2:$B$92;2;0)</f>
        <v>Callao</v>
      </c>
      <c r="F59" t="str">
        <f t="shared" ref="F59" si="78">"nogrid labsize(*0.6)) xline(37, lcolor(ltblue) ) ylabel(,nogrid) ytitle(""Pobreza Estandarizada"", size(*0.7)) title("&amp;""""&amp;"Pobreza de la Provincia "&amp;E59&amp;""&amp;""""&amp;",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  <c r="G59" s="27">
        <v>26</v>
      </c>
      <c r="H59" t="str">
        <f>BUSCARV(G59;[1]NOTAS!$A$2:$B$92;2;0)</f>
        <v>Callao</v>
      </c>
      <c r="I59" t="str">
        <f t="shared" ref="I59" si="79">"nogrid labsize(*0.6)) xline(37, lcolor(ltblue) ) ylabel(,nogrid) ytitle(""Pobreza Estandarizada"", size(*0.7)) title("&amp;""""&amp;"Pobreza de la Provincia "&amp;H59&amp;""&amp;""""&amp;",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  <c r="J59" s="28">
        <v>23</v>
      </c>
      <c r="K59" t="str">
        <f>BUSCARV(J59;[1]NOTAS!$A$2:$B$92;2;0)</f>
        <v>Cajamarca</v>
      </c>
      <c r="L59" t="str">
        <f t="shared" ref="L59" si="80">"nogrid labsize(*0.6)) xline(37, lcolor(ltblue) ) ylabel(,nogrid) ytitle(""Pobreza Estandarizada"", size(*0.7)) title("&amp;""""&amp;"Pobreza de la Provincia "&amp;K59&amp;""&amp;""""&amp;",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</row>
    <row r="60" spans="1:12">
      <c r="A60" s="25">
        <v>23</v>
      </c>
      <c r="B60" t="str">
        <f>BUSCARV(A60;[1]NOTAS!$A$2:$B$92;2;0)</f>
        <v>Cajamarca</v>
      </c>
      <c r="C60" t="str">
        <f>"graph export "&amp;""""&amp;"$provincias_significativas\graficos\"&amp;B$5&amp;"\provincia_"&amp;B60&amp;"_var_"&amp;B$3&amp;"_"&amp;B$4&amp;".png"&amp;""""&amp;", as (png) replace"</f>
        <v>graph export "$provincias_significativas\graficos\malos\provincia_Cajamarca_var_distancia_centro_salud_simulacion_1.png", as (png) replace</v>
      </c>
      <c r="D60" s="26">
        <v>26</v>
      </c>
      <c r="E60" t="str">
        <f>BUSCARV(D60;[1]NOTAS!$A$2:$B$92;2;0)</f>
        <v>Callao</v>
      </c>
      <c r="F60" t="str">
        <f t="shared" ref="F60" si="81">"graph export "&amp;""""&amp;"$provincias_significativas\graficos\"&amp;E$5&amp;"\provincia_"&amp;E60&amp;"_var_"&amp;E$3&amp;"_"&amp;E$4&amp;".png"&amp;""""&amp;", as (png) replace"</f>
        <v>graph export "$provincias_significativas\graficos\malos\provincia_Callao_var_distancia_centro_salud_simulacion_2.png", as (png) replace</v>
      </c>
      <c r="G60" s="27">
        <v>26</v>
      </c>
      <c r="H60" t="str">
        <f>BUSCARV(G60;[1]NOTAS!$A$2:$B$92;2;0)</f>
        <v>Callao</v>
      </c>
      <c r="I60" t="str">
        <f t="shared" ref="I60" si="82">"graph export "&amp;""""&amp;"$provincias_significativas\graficos\"&amp;H$5&amp;"\provincia_"&amp;H60&amp;"_var_"&amp;H$3&amp;"_"&amp;H$4&amp;".png"&amp;""""&amp;", as (png) replace"</f>
        <v>graph export "$provincias_significativas\graficos\malos\provincia_Callao_var_distancia_centro_salud_simulacion_3.png", as (png) replace</v>
      </c>
      <c r="J60" s="28">
        <v>23</v>
      </c>
      <c r="K60" t="str">
        <f>BUSCARV(J60;[1]NOTAS!$A$2:$B$92;2;0)</f>
        <v>Cajamarca</v>
      </c>
      <c r="L60" t="str">
        <f t="shared" ref="L60" si="83">"graph export "&amp;""""&amp;"$provincias_significativas\graficos\"&amp;K$5&amp;"\provincia_"&amp;K60&amp;"_var_"&amp;K$3&amp;"_"&amp;K$4&amp;".png"&amp;""""&amp;", as (png) replace"</f>
        <v>graph export "$provincias_significativas\graficos\malos\provincia_Cajamarca_var_distancia_centro_salud_simulacion_4.png", as (png) replace</v>
      </c>
    </row>
    <row r="61" spans="1:12">
      <c r="A61" s="25">
        <v>23</v>
      </c>
      <c r="B61" t="str">
        <f>BUSCARV(A61;[1]NOTAS!$A$2:$B$92;2;0)</f>
        <v>Cajamarca</v>
      </c>
      <c r="C61" t="str">
        <f>"putexcel set "&amp;""""&amp;"$provincias_significativas\"&amp;B$5&amp;"\output_"&amp;B$5&amp;"_"&amp;B$3&amp;"_"&amp;B$4&amp;".xlsx"&amp;""""&amp;", sheet("&amp;""""&amp;B61&amp;""""&amp;") modify"</f>
        <v>putexcel set "$provincias_significativas\malos\output_malos_distancia_centro_salud_simulacion_1.xlsx", sheet("Cajamarca") modify</v>
      </c>
      <c r="D61" s="26">
        <v>26</v>
      </c>
      <c r="E61" t="str">
        <f>BUSCARV(D61;[1]NOTAS!$A$2:$B$92;2;0)</f>
        <v>Callao</v>
      </c>
      <c r="F61" t="str">
        <f t="shared" ref="F61" si="84">"putexcel set "&amp;""""&amp;"$provincias_significativas\"&amp;E$5&amp;"\output_"&amp;E$5&amp;"_"&amp;E$3&amp;"_"&amp;E$4&amp;".xlsx"&amp;""""&amp;", sheet("&amp;""""&amp;E61&amp;""""&amp;") modify"</f>
        <v>putexcel set "$provincias_significativas\malos\output_malos_distancia_centro_salud_simulacion_2.xlsx", sheet("Callao") modify</v>
      </c>
      <c r="G61" s="27">
        <v>26</v>
      </c>
      <c r="H61" t="str">
        <f>BUSCARV(G61;[1]NOTAS!$A$2:$B$92;2;0)</f>
        <v>Callao</v>
      </c>
      <c r="I61" t="str">
        <f t="shared" ref="I61" si="85">"putexcel set "&amp;""""&amp;"$provincias_significativas\"&amp;H$5&amp;"\output_"&amp;H$5&amp;"_"&amp;H$3&amp;"_"&amp;H$4&amp;".xlsx"&amp;""""&amp;", sheet("&amp;""""&amp;H61&amp;""""&amp;") modify"</f>
        <v>putexcel set "$provincias_significativas\malos\output_malos_distancia_centro_salud_simulacion_3.xlsx", sheet("Callao") modify</v>
      </c>
      <c r="J61" s="28">
        <v>23</v>
      </c>
      <c r="K61" t="str">
        <f>BUSCARV(J61;[1]NOTAS!$A$2:$B$92;2;0)</f>
        <v>Cajamarca</v>
      </c>
      <c r="L61" t="str">
        <f t="shared" ref="L61" si="86">"putexcel set "&amp;""""&amp;"$provincias_significativas\"&amp;K$5&amp;"\output_"&amp;K$5&amp;"_"&amp;K$3&amp;"_"&amp;K$4&amp;".xlsx"&amp;""""&amp;", sheet("&amp;""""&amp;K61&amp;""""&amp;") modify"</f>
        <v>putexcel set "$provincias_significativas\malos\output_malos_distancia_centro_salud_simulacion_4.xlsx", sheet("Cajamarca") modify</v>
      </c>
    </row>
    <row r="62" spans="1:12">
      <c r="A62" s="25">
        <v>23</v>
      </c>
      <c r="B62" t="str">
        <f>BUSCARV(A62;[1]NOTAS!$A$2:$B$92;2;0)</f>
        <v>Cajamarca</v>
      </c>
      <c r="C62" t="str">
        <f>"putexcel J1=picture("&amp;""""&amp;"$provincias_significativas\graficos\"&amp;B$5&amp;"\provincia_"&amp;B62&amp;"_var_"&amp;B$3&amp;"_"&amp;B$2&amp;".png"&amp;""""&amp;")"</f>
        <v>putexcel J1=picture("$provincias_significativas\graficos\malos\provincia_Cajamarca_var_distancia_centro_salud_simulacion_1.png")</v>
      </c>
      <c r="D62" s="26">
        <v>26</v>
      </c>
      <c r="E62" t="str">
        <f>BUSCARV(D62;[1]NOTAS!$A$2:$B$92;2;0)</f>
        <v>Callao</v>
      </c>
      <c r="F62" t="str">
        <f t="shared" ref="F62" si="87">"putexcel J1=picture("&amp;""""&amp;"$provincias_significativas\graficos\"&amp;E$5&amp;"\provincia_"&amp;E62&amp;"_var_"&amp;E$3&amp;"_"&amp;E$2&amp;".png"&amp;""""&amp;")"</f>
        <v>putexcel J1=picture("$provincias_significativas\graficos\malos\provincia_Callao_var_distancia_centro_salud_simulacion_2.png")</v>
      </c>
      <c r="G62" s="27">
        <v>26</v>
      </c>
      <c r="H62" t="str">
        <f>BUSCARV(G62;[1]NOTAS!$A$2:$B$92;2;0)</f>
        <v>Callao</v>
      </c>
      <c r="I62" t="str">
        <f t="shared" ref="I62" si="88">"putexcel J1=picture("&amp;""""&amp;"$provincias_significativas\graficos\"&amp;H$5&amp;"\provincia_"&amp;H62&amp;"_var_"&amp;H$3&amp;"_"&amp;H$2&amp;".png"&amp;""""&amp;")"</f>
        <v>putexcel J1=picture("$provincias_significativas\graficos\malos\provincia_Callao_var_distancia_centro_salud_simulacion_3.png")</v>
      </c>
      <c r="J62" s="28">
        <v>23</v>
      </c>
      <c r="K62" t="str">
        <f>BUSCARV(J62;[1]NOTAS!$A$2:$B$92;2;0)</f>
        <v>Cajamarca</v>
      </c>
      <c r="L62" t="str">
        <f t="shared" ref="L62" si="89">"putexcel J1=picture("&amp;""""&amp;"$provincias_significativas\graficos\"&amp;K$5&amp;"\provincia_"&amp;K62&amp;"_var_"&amp;K$3&amp;"_"&amp;K$2&amp;".png"&amp;""""&amp;")"</f>
        <v>putexcel J1=picture("$provincias_significativas\graficos\malos\provincia_Cajamarca_var_distancia_centro_salud_simulacion_4.png")</v>
      </c>
    </row>
    <row r="63" spans="1:12">
      <c r="A63" s="25">
        <v>23</v>
      </c>
      <c r="B63" t="str">
        <f>BUSCARV(A63;[1]NOTAS!$A$2:$B$92;2;0)</f>
        <v>Cajamarca</v>
      </c>
      <c r="C63" t="s">
        <v>108</v>
      </c>
      <c r="D63" s="26">
        <v>26</v>
      </c>
      <c r="E63" t="str">
        <f>BUSCARV(D63;[1]NOTAS!$A$2:$B$92;2;0)</f>
        <v>Callao</v>
      </c>
      <c r="F63" t="s">
        <v>108</v>
      </c>
      <c r="G63" s="27">
        <v>26</v>
      </c>
      <c r="H63" t="str">
        <f>BUSCARV(G63;[1]NOTAS!$A$2:$B$92;2;0)</f>
        <v>Callao</v>
      </c>
      <c r="I63" t="s">
        <v>108</v>
      </c>
      <c r="J63" s="28">
        <v>23</v>
      </c>
      <c r="K63" t="str">
        <f>BUSCARV(J63;[1]NOTAS!$A$2:$B$92;2;0)</f>
        <v>Cajamarca</v>
      </c>
      <c r="L63" t="s">
        <v>108</v>
      </c>
    </row>
    <row r="64" spans="1:12">
      <c r="A64" s="25">
        <v>26</v>
      </c>
      <c r="B64" t="str">
        <f>BUSCARV(A64;[1]NOTAS!$A$2:$B$92;2;0)</f>
        <v>Callao</v>
      </c>
      <c r="C64" t="str">
        <f>"if `j'=="&amp;A64&amp;" {"</f>
        <v>if `j'==26 {</v>
      </c>
      <c r="D64" s="26">
        <v>38</v>
      </c>
      <c r="E64" t="str">
        <f>BUSCARV(D64;[1]NOTAS!$A$2:$B$92;2;0)</f>
        <v>Caylloma</v>
      </c>
      <c r="F64" t="str">
        <f t="shared" ref="F64" si="90">"if `j'=="&amp;D64&amp;" {"</f>
        <v>if `j'==38 {</v>
      </c>
      <c r="G64" s="27">
        <v>38</v>
      </c>
      <c r="H64" t="str">
        <f>BUSCARV(G64;[1]NOTAS!$A$2:$B$92;2;0)</f>
        <v>Caylloma</v>
      </c>
      <c r="I64" t="str">
        <f t="shared" ref="I64" si="91">"if `j'=="&amp;G64&amp;" {"</f>
        <v>if `j'==38 {</v>
      </c>
      <c r="J64" s="28">
        <v>26</v>
      </c>
      <c r="K64" t="str">
        <f>BUSCARV(J64;[1]NOTAS!$A$2:$B$92;2;0)</f>
        <v>Callao</v>
      </c>
      <c r="L64" t="str">
        <f t="shared" ref="L64" si="92">"if `j'=="&amp;J64&amp;" {"</f>
        <v>if `j'==26 {</v>
      </c>
    </row>
    <row r="65" spans="1:12">
      <c r="A65" s="25">
        <v>26</v>
      </c>
      <c r="B65" t="str">
        <f>BUSCARV(A65;[1]NOTAS!$A$2:$B$92;2;0)</f>
        <v>Callao</v>
      </c>
      <c r="C65" t="str">
        <f>"export excel ""$provincias_significativas\"&amp;B$5&amp;"\output_"&amp;B$5&amp;"_"&amp;B$3&amp;"_"&amp;B$4&amp;".xlsx"", firstrow(variables) sheet("&amp;""""&amp;B65&amp;""""&amp;", replace) keepcellfmt"</f>
        <v>export excel "$provincias_significativas\malos\output_malos_distancia_centro_salud_simulacion_1.xlsx", firstrow(variables) sheet("Callao", replace) keepcellfmt</v>
      </c>
      <c r="D65" s="26">
        <v>38</v>
      </c>
      <c r="E65" t="str">
        <f>BUSCARV(D65;[1]NOTAS!$A$2:$B$92;2;0)</f>
        <v>Caylloma</v>
      </c>
      <c r="F65" t="str">
        <f t="shared" ref="F65" si="93">"export excel ""$provincias_significativas\"&amp;E$5&amp;"\output_"&amp;E$5&amp;"_"&amp;E$3&amp;"_"&amp;E$4&amp;".xlsx"", firstrow(variables) sheet("&amp;""""&amp;E65&amp;""""&amp;", replace) keepcellfmt"</f>
        <v>export excel "$provincias_significativas\malos\output_malos_distancia_centro_salud_simulacion_2.xlsx", firstrow(variables) sheet("Caylloma", replace) keepcellfmt</v>
      </c>
      <c r="G65" s="27">
        <v>38</v>
      </c>
      <c r="H65" t="str">
        <f>BUSCARV(G65;[1]NOTAS!$A$2:$B$92;2;0)</f>
        <v>Caylloma</v>
      </c>
      <c r="I65" t="str">
        <f t="shared" ref="I65" si="94">"export excel ""$provincias_significativas\"&amp;H$5&amp;"\output_"&amp;H$5&amp;"_"&amp;H$3&amp;"_"&amp;H$4&amp;".xlsx"", firstrow(variables) sheet("&amp;""""&amp;H65&amp;""""&amp;", replace) keepcellfmt"</f>
        <v>export excel "$provincias_significativas\malos\output_malos_distancia_centro_salud_simulacion_3.xlsx", firstrow(variables) sheet("Caylloma", replace) keepcellfmt</v>
      </c>
      <c r="J65" s="28">
        <v>26</v>
      </c>
      <c r="K65" t="str">
        <f>BUSCARV(J65;[1]NOTAS!$A$2:$B$92;2;0)</f>
        <v>Callao</v>
      </c>
      <c r="L65" t="str">
        <f t="shared" ref="L65" si="95">"export excel ""$provincias_significativas\"&amp;K$5&amp;"\output_"&amp;K$5&amp;"_"&amp;K$3&amp;"_"&amp;K$4&amp;".xlsx"", firstrow(variables) sheet("&amp;""""&amp;K65&amp;""""&amp;", replace) keepcellfmt"</f>
        <v>export excel "$provincias_significativas\malos\output_malos_distancia_centro_salud_simulacion_4.xlsx", firstrow(variables) sheet("Callao", replace) keepcellfmt</v>
      </c>
    </row>
    <row r="66" spans="1:12">
      <c r="A66" s="25">
        <v>26</v>
      </c>
      <c r="B66" t="str">
        <f>BUSCARV(A66;[1]NOTAS!$A$2:$B$92;2;0)</f>
        <v>Callao</v>
      </c>
      <c r="C66" t="s">
        <v>105</v>
      </c>
      <c r="D66" s="26">
        <v>38</v>
      </c>
      <c r="E66" t="str">
        <f>BUSCARV(D66;[1]NOTAS!$A$2:$B$92;2;0)</f>
        <v>Caylloma</v>
      </c>
      <c r="F66" t="s">
        <v>105</v>
      </c>
      <c r="G66" s="27">
        <v>38</v>
      </c>
      <c r="H66" t="str">
        <f>BUSCARV(G66;[1]NOTAS!$A$2:$B$92;2;0)</f>
        <v>Caylloma</v>
      </c>
      <c r="I66" t="s">
        <v>105</v>
      </c>
      <c r="J66" s="28">
        <v>26</v>
      </c>
      <c r="K66" t="str">
        <f>BUSCARV(J66;[1]NOTAS!$A$2:$B$92;2;0)</f>
        <v>Callao</v>
      </c>
      <c r="L66" t="s">
        <v>105</v>
      </c>
    </row>
    <row r="67" spans="1:12">
      <c r="A67" s="25">
        <v>26</v>
      </c>
      <c r="B67" t="str">
        <f>BUSCARV(A67;[1]NOTAS!$A$2:$B$92;2;0)</f>
        <v>Callao</v>
      </c>
      <c r="C67" t="s">
        <v>106</v>
      </c>
      <c r="D67" s="26">
        <v>38</v>
      </c>
      <c r="E67" t="str">
        <f>BUSCARV(D67;[1]NOTAS!$A$2:$B$92;2;0)</f>
        <v>Caylloma</v>
      </c>
      <c r="F67" t="s">
        <v>106</v>
      </c>
      <c r="G67" s="27">
        <v>38</v>
      </c>
      <c r="H67" t="str">
        <f>BUSCARV(G67;[1]NOTAS!$A$2:$B$92;2;0)</f>
        <v>Caylloma</v>
      </c>
      <c r="I67" t="s">
        <v>106</v>
      </c>
      <c r="J67" s="28">
        <v>26</v>
      </c>
      <c r="K67" t="str">
        <f>BUSCARV(J67;[1]NOTAS!$A$2:$B$92;2;0)</f>
        <v>Callao</v>
      </c>
      <c r="L67" t="s">
        <v>106</v>
      </c>
    </row>
    <row r="68" spans="1:12">
      <c r="A68" s="25">
        <v>26</v>
      </c>
      <c r="B68" t="str">
        <f>BUSCARV(A68;[1]NOTAS!$A$2:$B$92;2;0)</f>
        <v>Callao</v>
      </c>
      <c r="C68" t="str">
        <f>"nogrid labsize(*0.6)) xline(37, lcolor(ltblue) ) ylabel(,nogrid) ytitle(""Pobreza Estandarizada"", size(*0.7)) title("&amp;""""&amp;"Pobreza de la Provincia "&amp;B68&amp;""&amp;""""&amp;",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  <c r="D68" s="26">
        <v>38</v>
      </c>
      <c r="E68" t="str">
        <f>BUSCARV(D68;[1]NOTAS!$A$2:$B$92;2;0)</f>
        <v>Caylloma</v>
      </c>
      <c r="F68" t="str">
        <f t="shared" ref="F68" si="96">"nogrid labsize(*0.6)) xline(37, lcolor(ltblue) ) ylabel(,nogrid) ytitle(""Pobreza Estandarizada"", size(*0.7)) title("&amp;""""&amp;"Pobreza de la Provincia "&amp;E68&amp;""&amp;""""&amp;",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Caylloma", size(10pt)) graphregion(color(white)) legend(label(1 "Observado") label(2 "SCM") label(3 "SCM Spillover"))</v>
      </c>
      <c r="G68" s="27">
        <v>38</v>
      </c>
      <c r="H68" t="str">
        <f>BUSCARV(G68;[1]NOTAS!$A$2:$B$92;2;0)</f>
        <v>Caylloma</v>
      </c>
      <c r="I68" t="str">
        <f t="shared" ref="I68" si="97">"nogrid labsize(*0.6)) xline(37, lcolor(ltblue) ) ylabel(,nogrid) ytitle(""Pobreza Estandarizada"", size(*0.7)) title("&amp;""""&amp;"Pobreza de la Provincia "&amp;H68&amp;""&amp;""""&amp;",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Caylloma", size(10pt)) graphregion(color(white)) legend(label(1 "Observado") label(2 "SCM") label(3 "SCM Spillover"))</v>
      </c>
      <c r="J68" s="28">
        <v>26</v>
      </c>
      <c r="K68" t="str">
        <f>BUSCARV(J68;[1]NOTAS!$A$2:$B$92;2;0)</f>
        <v>Callao</v>
      </c>
      <c r="L68" t="str">
        <f t="shared" ref="L68" si="98">"nogrid labsize(*0.6)) xline(37, lcolor(ltblue) ) ylabel(,nogrid) ytitle(""Pobreza Estandarizada"", size(*0.7)) title("&amp;""""&amp;"Pobreza de la Provincia "&amp;K68&amp;""&amp;""""&amp;",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</row>
    <row r="69" spans="1:12">
      <c r="A69" s="25">
        <v>26</v>
      </c>
      <c r="B69" t="str">
        <f>BUSCARV(A69;[1]NOTAS!$A$2:$B$92;2;0)</f>
        <v>Callao</v>
      </c>
      <c r="C69" t="str">
        <f>"graph export "&amp;""""&amp;"$provincias_significativas\graficos\"&amp;B$5&amp;"\provincia_"&amp;B69&amp;"_var_"&amp;B$3&amp;"_"&amp;B$4&amp;".png"&amp;""""&amp;", as (png) replace"</f>
        <v>graph export "$provincias_significativas\graficos\malos\provincia_Callao_var_distancia_centro_salud_simulacion_1.png", as (png) replace</v>
      </c>
      <c r="D69" s="26">
        <v>38</v>
      </c>
      <c r="E69" t="str">
        <f>BUSCARV(D69;[1]NOTAS!$A$2:$B$92;2;0)</f>
        <v>Caylloma</v>
      </c>
      <c r="F69" t="str">
        <f t="shared" ref="F69" si="99">"graph export "&amp;""""&amp;"$provincias_significativas\graficos\"&amp;E$5&amp;"\provincia_"&amp;E69&amp;"_var_"&amp;E$3&amp;"_"&amp;E$4&amp;".png"&amp;""""&amp;", as (png) replace"</f>
        <v>graph export "$provincias_significativas\graficos\malos\provincia_Caylloma_var_distancia_centro_salud_simulacion_2.png", as (png) replace</v>
      </c>
      <c r="G69" s="27">
        <v>38</v>
      </c>
      <c r="H69" t="str">
        <f>BUSCARV(G69;[1]NOTAS!$A$2:$B$92;2;0)</f>
        <v>Caylloma</v>
      </c>
      <c r="I69" t="str">
        <f t="shared" ref="I69" si="100">"graph export "&amp;""""&amp;"$provincias_significativas\graficos\"&amp;H$5&amp;"\provincia_"&amp;H69&amp;"_var_"&amp;H$3&amp;"_"&amp;H$4&amp;".png"&amp;""""&amp;", as (png) replace"</f>
        <v>graph export "$provincias_significativas\graficos\malos\provincia_Caylloma_var_distancia_centro_salud_simulacion_3.png", as (png) replace</v>
      </c>
      <c r="J69" s="28">
        <v>26</v>
      </c>
      <c r="K69" t="str">
        <f>BUSCARV(J69;[1]NOTAS!$A$2:$B$92;2;0)</f>
        <v>Callao</v>
      </c>
      <c r="L69" t="str">
        <f t="shared" ref="L69" si="101">"graph export "&amp;""""&amp;"$provincias_significativas\graficos\"&amp;K$5&amp;"\provincia_"&amp;K69&amp;"_var_"&amp;K$3&amp;"_"&amp;K$4&amp;".png"&amp;""""&amp;", as (png) replace"</f>
        <v>graph export "$provincias_significativas\graficos\malos\provincia_Callao_var_distancia_centro_salud_simulacion_4.png", as (png) replace</v>
      </c>
    </row>
    <row r="70" spans="1:12">
      <c r="A70" s="25">
        <v>26</v>
      </c>
      <c r="B70" t="str">
        <f>BUSCARV(A70;[1]NOTAS!$A$2:$B$92;2;0)</f>
        <v>Callao</v>
      </c>
      <c r="C70" t="str">
        <f>"putexcel set "&amp;""""&amp;"$provincias_significativas\"&amp;B$5&amp;"\output_"&amp;B$5&amp;"_"&amp;B$3&amp;"_"&amp;B$4&amp;".xlsx"&amp;""""&amp;", sheet("&amp;""""&amp;B70&amp;""""&amp;") modify"</f>
        <v>putexcel set "$provincias_significativas\malos\output_malos_distancia_centro_salud_simulacion_1.xlsx", sheet("Callao") modify</v>
      </c>
      <c r="D70" s="26">
        <v>38</v>
      </c>
      <c r="E70" t="str">
        <f>BUSCARV(D70;[1]NOTAS!$A$2:$B$92;2;0)</f>
        <v>Caylloma</v>
      </c>
      <c r="F70" t="str">
        <f t="shared" ref="F70" si="102">"putexcel set "&amp;""""&amp;"$provincias_significativas\"&amp;E$5&amp;"\output_"&amp;E$5&amp;"_"&amp;E$3&amp;"_"&amp;E$4&amp;".xlsx"&amp;""""&amp;", sheet("&amp;""""&amp;E70&amp;""""&amp;") modify"</f>
        <v>putexcel set "$provincias_significativas\malos\output_malos_distancia_centro_salud_simulacion_2.xlsx", sheet("Caylloma") modify</v>
      </c>
      <c r="G70" s="27">
        <v>38</v>
      </c>
      <c r="H70" t="str">
        <f>BUSCARV(G70;[1]NOTAS!$A$2:$B$92;2;0)</f>
        <v>Caylloma</v>
      </c>
      <c r="I70" t="str">
        <f t="shared" ref="I70" si="103">"putexcel set "&amp;""""&amp;"$provincias_significativas\"&amp;H$5&amp;"\output_"&amp;H$5&amp;"_"&amp;H$3&amp;"_"&amp;H$4&amp;".xlsx"&amp;""""&amp;", sheet("&amp;""""&amp;H70&amp;""""&amp;") modify"</f>
        <v>putexcel set "$provincias_significativas\malos\output_malos_distancia_centro_salud_simulacion_3.xlsx", sheet("Caylloma") modify</v>
      </c>
      <c r="J70" s="28">
        <v>26</v>
      </c>
      <c r="K70" t="str">
        <f>BUSCARV(J70;[1]NOTAS!$A$2:$B$92;2;0)</f>
        <v>Callao</v>
      </c>
      <c r="L70" t="str">
        <f t="shared" ref="L70" si="104">"putexcel set "&amp;""""&amp;"$provincias_significativas\"&amp;K$5&amp;"\output_"&amp;K$5&amp;"_"&amp;K$3&amp;"_"&amp;K$4&amp;".xlsx"&amp;""""&amp;", sheet("&amp;""""&amp;K70&amp;""""&amp;") modify"</f>
        <v>putexcel set "$provincias_significativas\malos\output_malos_distancia_centro_salud_simulacion_4.xlsx", sheet("Callao") modify</v>
      </c>
    </row>
    <row r="71" spans="1:12">
      <c r="A71" s="25">
        <v>26</v>
      </c>
      <c r="B71" t="str">
        <f>BUSCARV(A71;[1]NOTAS!$A$2:$B$92;2;0)</f>
        <v>Callao</v>
      </c>
      <c r="C71" t="str">
        <f>"putexcel J1=picture("&amp;""""&amp;"$provincias_significativas\graficos\"&amp;B$5&amp;"\provincia_"&amp;B71&amp;"_var_"&amp;B$3&amp;"_"&amp;B$2&amp;".png"&amp;""""&amp;")"</f>
        <v>putexcel J1=picture("$provincias_significativas\graficos\malos\provincia_Callao_var_distancia_centro_salud_simulacion_1.png")</v>
      </c>
      <c r="D71" s="26">
        <v>38</v>
      </c>
      <c r="E71" t="str">
        <f>BUSCARV(D71;[1]NOTAS!$A$2:$B$92;2;0)</f>
        <v>Caylloma</v>
      </c>
      <c r="F71" t="str">
        <f t="shared" ref="F71" si="105">"putexcel J1=picture("&amp;""""&amp;"$provincias_significativas\graficos\"&amp;E$5&amp;"\provincia_"&amp;E71&amp;"_var_"&amp;E$3&amp;"_"&amp;E$2&amp;".png"&amp;""""&amp;")"</f>
        <v>putexcel J1=picture("$provincias_significativas\graficos\malos\provincia_Caylloma_var_distancia_centro_salud_simulacion_2.png")</v>
      </c>
      <c r="G71" s="27">
        <v>38</v>
      </c>
      <c r="H71" t="str">
        <f>BUSCARV(G71;[1]NOTAS!$A$2:$B$92;2;0)</f>
        <v>Caylloma</v>
      </c>
      <c r="I71" t="str">
        <f t="shared" ref="I71" si="106">"putexcel J1=picture("&amp;""""&amp;"$provincias_significativas\graficos\"&amp;H$5&amp;"\provincia_"&amp;H71&amp;"_var_"&amp;H$3&amp;"_"&amp;H$2&amp;".png"&amp;""""&amp;")"</f>
        <v>putexcel J1=picture("$provincias_significativas\graficos\malos\provincia_Caylloma_var_distancia_centro_salud_simulacion_3.png")</v>
      </c>
      <c r="J71" s="28">
        <v>26</v>
      </c>
      <c r="K71" t="str">
        <f>BUSCARV(J71;[1]NOTAS!$A$2:$B$92;2;0)</f>
        <v>Callao</v>
      </c>
      <c r="L71" t="str">
        <f t="shared" ref="L71" si="107">"putexcel J1=picture("&amp;""""&amp;"$provincias_significativas\graficos\"&amp;K$5&amp;"\provincia_"&amp;K71&amp;"_var_"&amp;K$3&amp;"_"&amp;K$2&amp;".png"&amp;""""&amp;")"</f>
        <v>putexcel J1=picture("$provincias_significativas\graficos\malos\provincia_Callao_var_distancia_centro_salud_simulacion_4.png")</v>
      </c>
    </row>
    <row r="72" spans="1:12">
      <c r="A72" s="25">
        <v>26</v>
      </c>
      <c r="B72" t="str">
        <f>BUSCARV(A72;[1]NOTAS!$A$2:$B$92;2;0)</f>
        <v>Callao</v>
      </c>
      <c r="C72" t="s">
        <v>108</v>
      </c>
      <c r="D72" s="26">
        <v>38</v>
      </c>
      <c r="E72" t="str">
        <f>BUSCARV(D72;[1]NOTAS!$A$2:$B$92;2;0)</f>
        <v>Caylloma</v>
      </c>
      <c r="F72" t="s">
        <v>108</v>
      </c>
      <c r="G72" s="27">
        <v>38</v>
      </c>
      <c r="H72" t="str">
        <f>BUSCARV(G72;[1]NOTAS!$A$2:$B$92;2;0)</f>
        <v>Caylloma</v>
      </c>
      <c r="I72" t="s">
        <v>108</v>
      </c>
      <c r="J72" s="28">
        <v>26</v>
      </c>
      <c r="K72" t="str">
        <f>BUSCARV(J72;[1]NOTAS!$A$2:$B$92;2;0)</f>
        <v>Callao</v>
      </c>
      <c r="L72" t="s">
        <v>108</v>
      </c>
    </row>
    <row r="73" spans="1:12">
      <c r="A73" s="25">
        <v>38</v>
      </c>
      <c r="B73" t="str">
        <f>BUSCARV(A73;[1]NOTAS!$A$2:$B$92;2;0)</f>
        <v>Caylloma</v>
      </c>
      <c r="C73" t="str">
        <f>"if `j'=="&amp;A73&amp;" {"</f>
        <v>if `j'==38 {</v>
      </c>
      <c r="D73" s="26">
        <v>39</v>
      </c>
      <c r="E73" t="str">
        <f>BUSCARV(D73;[1]NOTAS!$A$2:$B$92;2;0)</f>
        <v>Cañete</v>
      </c>
      <c r="F73" t="str">
        <f t="shared" ref="F73" si="108">"if `j'=="&amp;D73&amp;" {"</f>
        <v>if `j'==39 {</v>
      </c>
      <c r="G73" s="27">
        <v>39</v>
      </c>
      <c r="H73" t="str">
        <f>BUSCARV(G73;[1]NOTAS!$A$2:$B$92;2;0)</f>
        <v>Cañete</v>
      </c>
      <c r="I73" t="str">
        <f t="shared" ref="I73" si="109">"if `j'=="&amp;G73&amp;" {"</f>
        <v>if `j'==39 {</v>
      </c>
      <c r="J73" s="28">
        <v>27</v>
      </c>
      <c r="K73" t="str">
        <f>BUSCARV(J73;[1]NOTAS!$A$2:$B$92;2;0)</f>
        <v>Camana</v>
      </c>
      <c r="L73" t="str">
        <f t="shared" ref="L73" si="110">"if `j'=="&amp;J73&amp;" {"</f>
        <v>if `j'==27 {</v>
      </c>
    </row>
    <row r="74" spans="1:12">
      <c r="A74" s="25">
        <v>38</v>
      </c>
      <c r="B74" t="str">
        <f>BUSCARV(A74;[1]NOTAS!$A$2:$B$92;2;0)</f>
        <v>Caylloma</v>
      </c>
      <c r="C74" t="str">
        <f>"export excel ""$provincias_significativas\"&amp;B$5&amp;"\output_"&amp;B$5&amp;"_"&amp;B$3&amp;"_"&amp;B$4&amp;".xlsx"", firstrow(variables) sheet("&amp;""""&amp;B74&amp;""""&amp;", replace) keepcellfmt"</f>
        <v>export excel "$provincias_significativas\malos\output_malos_distancia_centro_salud_simulacion_1.xlsx", firstrow(variables) sheet("Caylloma", replace) keepcellfmt</v>
      </c>
      <c r="D74" s="26">
        <v>39</v>
      </c>
      <c r="E74" t="str">
        <f>BUSCARV(D74;[1]NOTAS!$A$2:$B$92;2;0)</f>
        <v>Cañete</v>
      </c>
      <c r="F74" t="str">
        <f t="shared" ref="F74" si="111">"export excel ""$provincias_significativas\"&amp;E$5&amp;"\output_"&amp;E$5&amp;"_"&amp;E$3&amp;"_"&amp;E$4&amp;".xlsx"", firstrow(variables) sheet("&amp;""""&amp;E74&amp;""""&amp;", replace) keepcellfmt"</f>
        <v>export excel "$provincias_significativas\malos\output_malos_distancia_centro_salud_simulacion_2.xlsx", firstrow(variables) sheet("Cañete", replace) keepcellfmt</v>
      </c>
      <c r="G74" s="27">
        <v>39</v>
      </c>
      <c r="H74" t="str">
        <f>BUSCARV(G74;[1]NOTAS!$A$2:$B$92;2;0)</f>
        <v>Cañete</v>
      </c>
      <c r="I74" t="str">
        <f t="shared" ref="I74" si="112">"export excel ""$provincias_significativas\"&amp;H$5&amp;"\output_"&amp;H$5&amp;"_"&amp;H$3&amp;"_"&amp;H$4&amp;".xlsx"", firstrow(variables) sheet("&amp;""""&amp;H74&amp;""""&amp;", replace) keepcellfmt"</f>
        <v>export excel "$provincias_significativas\malos\output_malos_distancia_centro_salud_simulacion_3.xlsx", firstrow(variables) sheet("Cañete", replace) keepcellfmt</v>
      </c>
      <c r="J74" s="28">
        <v>27</v>
      </c>
      <c r="K74" t="str">
        <f>BUSCARV(J74;[1]NOTAS!$A$2:$B$92;2;0)</f>
        <v>Camana</v>
      </c>
      <c r="L74" t="str">
        <f t="shared" ref="L74" si="113">"export excel ""$provincias_significativas\"&amp;K$5&amp;"\output_"&amp;K$5&amp;"_"&amp;K$3&amp;"_"&amp;K$4&amp;".xlsx"", firstrow(variables) sheet("&amp;""""&amp;K74&amp;""""&amp;", replace) keepcellfmt"</f>
        <v>export excel "$provincias_significativas\malos\output_malos_distancia_centro_salud_simulacion_4.xlsx", firstrow(variables) sheet("Camana", replace) keepcellfmt</v>
      </c>
    </row>
    <row r="75" spans="1:12">
      <c r="A75" s="25">
        <v>38</v>
      </c>
      <c r="B75" t="str">
        <f>BUSCARV(A75;[1]NOTAS!$A$2:$B$92;2;0)</f>
        <v>Caylloma</v>
      </c>
      <c r="C75" t="s">
        <v>105</v>
      </c>
      <c r="D75" s="26">
        <v>39</v>
      </c>
      <c r="E75" t="str">
        <f>BUSCARV(D75;[1]NOTAS!$A$2:$B$92;2;0)</f>
        <v>Cañete</v>
      </c>
      <c r="F75" t="s">
        <v>105</v>
      </c>
      <c r="G75" s="27">
        <v>39</v>
      </c>
      <c r="H75" t="str">
        <f>BUSCARV(G75;[1]NOTAS!$A$2:$B$92;2;0)</f>
        <v>Cañete</v>
      </c>
      <c r="I75" t="s">
        <v>105</v>
      </c>
      <c r="J75" s="28">
        <v>27</v>
      </c>
      <c r="K75" t="str">
        <f>BUSCARV(J75;[1]NOTAS!$A$2:$B$92;2;0)</f>
        <v>Camana</v>
      </c>
      <c r="L75" t="s">
        <v>105</v>
      </c>
    </row>
    <row r="76" spans="1:12">
      <c r="A76" s="25">
        <v>38</v>
      </c>
      <c r="B76" t="str">
        <f>BUSCARV(A76;[1]NOTAS!$A$2:$B$92;2;0)</f>
        <v>Caylloma</v>
      </c>
      <c r="C76" t="s">
        <v>106</v>
      </c>
      <c r="D76" s="26">
        <v>39</v>
      </c>
      <c r="E76" t="str">
        <f>BUSCARV(D76;[1]NOTAS!$A$2:$B$92;2;0)</f>
        <v>Cañete</v>
      </c>
      <c r="F76" t="s">
        <v>106</v>
      </c>
      <c r="G76" s="27">
        <v>39</v>
      </c>
      <c r="H76" t="str">
        <f>BUSCARV(G76;[1]NOTAS!$A$2:$B$92;2;0)</f>
        <v>Cañete</v>
      </c>
      <c r="I76" t="s">
        <v>106</v>
      </c>
      <c r="J76" s="28">
        <v>27</v>
      </c>
      <c r="K76" t="str">
        <f>BUSCARV(J76;[1]NOTAS!$A$2:$B$92;2;0)</f>
        <v>Camana</v>
      </c>
      <c r="L76" t="s">
        <v>106</v>
      </c>
    </row>
    <row r="77" spans="1:12">
      <c r="A77" s="25">
        <v>38</v>
      </c>
      <c r="B77" t="str">
        <f>BUSCARV(A77;[1]NOTAS!$A$2:$B$92;2;0)</f>
        <v>Caylloma</v>
      </c>
      <c r="C77" t="str">
        <f>"nogrid labsize(*0.6)) xline(37, lcolor(ltblue) ) ylabel(,nogrid) ytitle(""Pobreza Estandarizada"", size(*0.7)) title("&amp;""""&amp;"Pobreza de la Provincia "&amp;B77&amp;""&amp;""""&amp;",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Caylloma", size(10pt)) graphregion(color(white)) legend(label(1 "Observado") label(2 "SCM") label(3 "SCM Spillover"))</v>
      </c>
      <c r="D77" s="26">
        <v>39</v>
      </c>
      <c r="E77" t="str">
        <f>BUSCARV(D77;[1]NOTAS!$A$2:$B$92;2;0)</f>
        <v>Cañete</v>
      </c>
      <c r="F77" t="str">
        <f t="shared" ref="F77" si="114">"nogrid labsize(*0.6)) xline(37, lcolor(ltblue) ) ylabel(,nogrid) ytitle(""Pobreza Estandarizada"", size(*0.7)) title("&amp;""""&amp;"Pobreza de la Provincia "&amp;E77&amp;""&amp;""""&amp;",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Cañete", size(10pt)) graphregion(color(white)) legend(label(1 "Observado") label(2 "SCM") label(3 "SCM Spillover"))</v>
      </c>
      <c r="G77" s="27">
        <v>39</v>
      </c>
      <c r="H77" t="str">
        <f>BUSCARV(G77;[1]NOTAS!$A$2:$B$92;2;0)</f>
        <v>Cañete</v>
      </c>
      <c r="I77" t="str">
        <f t="shared" ref="I77" si="115">"nogrid labsize(*0.6)) xline(37, lcolor(ltblue) ) ylabel(,nogrid) ytitle(""Pobreza Estandarizada"", size(*0.7)) title("&amp;""""&amp;"Pobreza de la Provincia "&amp;H77&amp;""&amp;""""&amp;",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Cañete", size(10pt)) graphregion(color(white)) legend(label(1 "Observado") label(2 "SCM") label(3 "SCM Spillover"))</v>
      </c>
      <c r="J77" s="28">
        <v>27</v>
      </c>
      <c r="K77" t="str">
        <f>BUSCARV(J77;[1]NOTAS!$A$2:$B$92;2;0)</f>
        <v>Camana</v>
      </c>
      <c r="L77" t="str">
        <f t="shared" ref="L77" si="116">"nogrid labsize(*0.6)) xline(37, lcolor(ltblue) ) ylabel(,nogrid) ytitle(""Pobreza Estandarizada"", size(*0.7)) title("&amp;""""&amp;"Pobreza de la Provincia "&amp;K77&amp;""&amp;""""&amp;",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Camana", size(10pt)) graphregion(color(white)) legend(label(1 "Observado") label(2 "SCM") label(3 "SCM Spillover"))</v>
      </c>
    </row>
    <row r="78" spans="1:12">
      <c r="A78" s="25">
        <v>38</v>
      </c>
      <c r="B78" t="str">
        <f>BUSCARV(A78;[1]NOTAS!$A$2:$B$92;2;0)</f>
        <v>Caylloma</v>
      </c>
      <c r="C78" t="str">
        <f>"graph export "&amp;""""&amp;"$provincias_significativas\graficos\"&amp;B$5&amp;"\provincia_"&amp;B78&amp;"_var_"&amp;B$3&amp;"_"&amp;B$4&amp;".png"&amp;""""&amp;", as (png) replace"</f>
        <v>graph export "$provincias_significativas\graficos\malos\provincia_Caylloma_var_distancia_centro_salud_simulacion_1.png", as (png) replace</v>
      </c>
      <c r="D78" s="26">
        <v>39</v>
      </c>
      <c r="E78" t="str">
        <f>BUSCARV(D78;[1]NOTAS!$A$2:$B$92;2;0)</f>
        <v>Cañete</v>
      </c>
      <c r="F78" t="str">
        <f t="shared" ref="F78" si="117">"graph export "&amp;""""&amp;"$provincias_significativas\graficos\"&amp;E$5&amp;"\provincia_"&amp;E78&amp;"_var_"&amp;E$3&amp;"_"&amp;E$4&amp;".png"&amp;""""&amp;", as (png) replace"</f>
        <v>graph export "$provincias_significativas\graficos\malos\provincia_Cañete_var_distancia_centro_salud_simulacion_2.png", as (png) replace</v>
      </c>
      <c r="G78" s="27">
        <v>39</v>
      </c>
      <c r="H78" t="str">
        <f>BUSCARV(G78;[1]NOTAS!$A$2:$B$92;2;0)</f>
        <v>Cañete</v>
      </c>
      <c r="I78" t="str">
        <f t="shared" ref="I78" si="118">"graph export "&amp;""""&amp;"$provincias_significativas\graficos\"&amp;H$5&amp;"\provincia_"&amp;H78&amp;"_var_"&amp;H$3&amp;"_"&amp;H$4&amp;".png"&amp;""""&amp;", as (png) replace"</f>
        <v>graph export "$provincias_significativas\graficos\malos\provincia_Cañete_var_distancia_centro_salud_simulacion_3.png", as (png) replace</v>
      </c>
      <c r="J78" s="28">
        <v>27</v>
      </c>
      <c r="K78" t="str">
        <f>BUSCARV(J78;[1]NOTAS!$A$2:$B$92;2;0)</f>
        <v>Camana</v>
      </c>
      <c r="L78" t="str">
        <f t="shared" ref="L78" si="119">"graph export "&amp;""""&amp;"$provincias_significativas\graficos\"&amp;K$5&amp;"\provincia_"&amp;K78&amp;"_var_"&amp;K$3&amp;"_"&amp;K$4&amp;".png"&amp;""""&amp;", as (png) replace"</f>
        <v>graph export "$provincias_significativas\graficos\malos\provincia_Camana_var_distancia_centro_salud_simulacion_4.png", as (png) replace</v>
      </c>
    </row>
    <row r="79" spans="1:12">
      <c r="A79" s="25">
        <v>38</v>
      </c>
      <c r="B79" t="str">
        <f>BUSCARV(A79;[1]NOTAS!$A$2:$B$92;2;0)</f>
        <v>Caylloma</v>
      </c>
      <c r="C79" t="str">
        <f>"putexcel set "&amp;""""&amp;"$provincias_significativas\"&amp;B$5&amp;"\output_"&amp;B$5&amp;"_"&amp;B$3&amp;"_"&amp;B$4&amp;".xlsx"&amp;""""&amp;", sheet("&amp;""""&amp;B79&amp;""""&amp;") modify"</f>
        <v>putexcel set "$provincias_significativas\malos\output_malos_distancia_centro_salud_simulacion_1.xlsx", sheet("Caylloma") modify</v>
      </c>
      <c r="D79" s="26">
        <v>39</v>
      </c>
      <c r="E79" t="str">
        <f>BUSCARV(D79;[1]NOTAS!$A$2:$B$92;2;0)</f>
        <v>Cañete</v>
      </c>
      <c r="F79" t="str">
        <f t="shared" ref="F79" si="120">"putexcel set "&amp;""""&amp;"$provincias_significativas\"&amp;E$5&amp;"\output_"&amp;E$5&amp;"_"&amp;E$3&amp;"_"&amp;E$4&amp;".xlsx"&amp;""""&amp;", sheet("&amp;""""&amp;E79&amp;""""&amp;") modify"</f>
        <v>putexcel set "$provincias_significativas\malos\output_malos_distancia_centro_salud_simulacion_2.xlsx", sheet("Cañete") modify</v>
      </c>
      <c r="G79" s="27">
        <v>39</v>
      </c>
      <c r="H79" t="str">
        <f>BUSCARV(G79;[1]NOTAS!$A$2:$B$92;2;0)</f>
        <v>Cañete</v>
      </c>
      <c r="I79" t="str">
        <f t="shared" ref="I79" si="121">"putexcel set "&amp;""""&amp;"$provincias_significativas\"&amp;H$5&amp;"\output_"&amp;H$5&amp;"_"&amp;H$3&amp;"_"&amp;H$4&amp;".xlsx"&amp;""""&amp;", sheet("&amp;""""&amp;H79&amp;""""&amp;") modify"</f>
        <v>putexcel set "$provincias_significativas\malos\output_malos_distancia_centro_salud_simulacion_3.xlsx", sheet("Cañete") modify</v>
      </c>
      <c r="J79" s="28">
        <v>27</v>
      </c>
      <c r="K79" t="str">
        <f>BUSCARV(J79;[1]NOTAS!$A$2:$B$92;2;0)</f>
        <v>Camana</v>
      </c>
      <c r="L79" t="str">
        <f t="shared" ref="L79" si="122">"putexcel set "&amp;""""&amp;"$provincias_significativas\"&amp;K$5&amp;"\output_"&amp;K$5&amp;"_"&amp;K$3&amp;"_"&amp;K$4&amp;".xlsx"&amp;""""&amp;", sheet("&amp;""""&amp;K79&amp;""""&amp;") modify"</f>
        <v>putexcel set "$provincias_significativas\malos\output_malos_distancia_centro_salud_simulacion_4.xlsx", sheet("Camana") modify</v>
      </c>
    </row>
    <row r="80" spans="1:12">
      <c r="A80" s="25">
        <v>38</v>
      </c>
      <c r="B80" t="str">
        <f>BUSCARV(A80;[1]NOTAS!$A$2:$B$92;2;0)</f>
        <v>Caylloma</v>
      </c>
      <c r="C80" t="str">
        <f>"putexcel J1=picture("&amp;""""&amp;"$provincias_significativas\graficos\"&amp;B$5&amp;"\provincia_"&amp;B80&amp;"_var_"&amp;B$3&amp;"_"&amp;B$2&amp;".png"&amp;""""&amp;")"</f>
        <v>putexcel J1=picture("$provincias_significativas\graficos\malos\provincia_Caylloma_var_distancia_centro_salud_simulacion_1.png")</v>
      </c>
      <c r="D80" s="26">
        <v>39</v>
      </c>
      <c r="E80" t="str">
        <f>BUSCARV(D80;[1]NOTAS!$A$2:$B$92;2;0)</f>
        <v>Cañete</v>
      </c>
      <c r="F80" t="str">
        <f t="shared" ref="F80" si="123">"putexcel J1=picture("&amp;""""&amp;"$provincias_significativas\graficos\"&amp;E$5&amp;"\provincia_"&amp;E80&amp;"_var_"&amp;E$3&amp;"_"&amp;E$2&amp;".png"&amp;""""&amp;")"</f>
        <v>putexcel J1=picture("$provincias_significativas\graficos\malos\provincia_Cañete_var_distancia_centro_salud_simulacion_2.png")</v>
      </c>
      <c r="G80" s="27">
        <v>39</v>
      </c>
      <c r="H80" t="str">
        <f>BUSCARV(G80;[1]NOTAS!$A$2:$B$92;2;0)</f>
        <v>Cañete</v>
      </c>
      <c r="I80" t="str">
        <f t="shared" ref="I80" si="124">"putexcel J1=picture("&amp;""""&amp;"$provincias_significativas\graficos\"&amp;H$5&amp;"\provincia_"&amp;H80&amp;"_var_"&amp;H$3&amp;"_"&amp;H$2&amp;".png"&amp;""""&amp;")"</f>
        <v>putexcel J1=picture("$provincias_significativas\graficos\malos\provincia_Cañete_var_distancia_centro_salud_simulacion_3.png")</v>
      </c>
      <c r="J80" s="28">
        <v>27</v>
      </c>
      <c r="K80" t="str">
        <f>BUSCARV(J80;[1]NOTAS!$A$2:$B$92;2;0)</f>
        <v>Camana</v>
      </c>
      <c r="L80" t="str">
        <f t="shared" ref="L80" si="125">"putexcel J1=picture("&amp;""""&amp;"$provincias_significativas\graficos\"&amp;K$5&amp;"\provincia_"&amp;K80&amp;"_var_"&amp;K$3&amp;"_"&amp;K$2&amp;".png"&amp;""""&amp;")"</f>
        <v>putexcel J1=picture("$provincias_significativas\graficos\malos\provincia_Camana_var_distancia_centro_salud_simulacion_4.png")</v>
      </c>
    </row>
    <row r="81" spans="1:12">
      <c r="A81" s="25">
        <v>38</v>
      </c>
      <c r="B81" t="str">
        <f>BUSCARV(A81;[1]NOTAS!$A$2:$B$92;2;0)</f>
        <v>Caylloma</v>
      </c>
      <c r="C81" t="s">
        <v>108</v>
      </c>
      <c r="D81" s="26">
        <v>39</v>
      </c>
      <c r="E81" t="str">
        <f>BUSCARV(D81;[1]NOTAS!$A$2:$B$92;2;0)</f>
        <v>Cañete</v>
      </c>
      <c r="F81" t="s">
        <v>108</v>
      </c>
      <c r="G81" s="27">
        <v>39</v>
      </c>
      <c r="H81" t="str">
        <f>BUSCARV(G81;[1]NOTAS!$A$2:$B$92;2;0)</f>
        <v>Cañete</v>
      </c>
      <c r="I81" t="s">
        <v>108</v>
      </c>
      <c r="J81" s="28">
        <v>27</v>
      </c>
      <c r="K81" t="str">
        <f>BUSCARV(J81;[1]NOTAS!$A$2:$B$92;2;0)</f>
        <v>Camana</v>
      </c>
      <c r="L81" t="s">
        <v>108</v>
      </c>
    </row>
    <row r="82" spans="1:12">
      <c r="A82" s="25">
        <v>41</v>
      </c>
      <c r="B82" t="str">
        <f>BUSCARV(A82;[1]NOTAS!$A$2:$B$92;2;0)</f>
        <v>Chachapoyas</v>
      </c>
      <c r="C82" t="str">
        <f>"if `j'=="&amp;A82&amp;" {"</f>
        <v>if `j'==41 {</v>
      </c>
      <c r="D82" s="26">
        <v>41</v>
      </c>
      <c r="E82" t="str">
        <f>BUSCARV(D82;[1]NOTAS!$A$2:$B$92;2;0)</f>
        <v>Chachapoyas</v>
      </c>
      <c r="F82" t="str">
        <f t="shared" ref="F82" si="126">"if `j'=="&amp;D82&amp;" {"</f>
        <v>if `j'==41 {</v>
      </c>
      <c r="G82" s="27">
        <v>44</v>
      </c>
      <c r="H82" t="str">
        <f>BUSCARV(G82;[1]NOTAS!$A$2:$B$92;2;0)</f>
        <v>Chiclayo</v>
      </c>
      <c r="I82" t="str">
        <f t="shared" ref="I82" si="127">"if `j'=="&amp;G82&amp;" {"</f>
        <v>if `j'==44 {</v>
      </c>
      <c r="J82" s="28">
        <v>38</v>
      </c>
      <c r="K82" t="str">
        <f>BUSCARV(J82;[1]NOTAS!$A$2:$B$92;2;0)</f>
        <v>Caylloma</v>
      </c>
      <c r="L82" t="str">
        <f t="shared" ref="L82" si="128">"if `j'=="&amp;J82&amp;" {"</f>
        <v>if `j'==38 {</v>
      </c>
    </row>
    <row r="83" spans="1:12">
      <c r="A83" s="25">
        <v>41</v>
      </c>
      <c r="B83" t="str">
        <f>BUSCARV(A83;[1]NOTAS!$A$2:$B$92;2;0)</f>
        <v>Chachapoyas</v>
      </c>
      <c r="C83" t="str">
        <f>"export excel ""$provincias_significativas\"&amp;B$5&amp;"\output_"&amp;B$5&amp;"_"&amp;B$3&amp;"_"&amp;B$4&amp;".xlsx"", firstrow(variables) sheet("&amp;""""&amp;B83&amp;""""&amp;", replace) keepcellfmt"</f>
        <v>export excel "$provincias_significativas\malos\output_malos_distancia_centro_salud_simulacion_1.xlsx", firstrow(variables) sheet("Chachapoyas", replace) keepcellfmt</v>
      </c>
      <c r="D83" s="26">
        <v>41</v>
      </c>
      <c r="E83" t="str">
        <f>BUSCARV(D83;[1]NOTAS!$A$2:$B$92;2;0)</f>
        <v>Chachapoyas</v>
      </c>
      <c r="F83" t="str">
        <f t="shared" ref="F83" si="129">"export excel ""$provincias_significativas\"&amp;E$5&amp;"\output_"&amp;E$5&amp;"_"&amp;E$3&amp;"_"&amp;E$4&amp;".xlsx"", firstrow(variables) sheet("&amp;""""&amp;E83&amp;""""&amp;", replace) keepcellfmt"</f>
        <v>export excel "$provincias_significativas\malos\output_malos_distancia_centro_salud_simulacion_2.xlsx", firstrow(variables) sheet("Chachapoyas", replace) keepcellfmt</v>
      </c>
      <c r="G83" s="27">
        <v>44</v>
      </c>
      <c r="H83" t="str">
        <f>BUSCARV(G83;[1]NOTAS!$A$2:$B$92;2;0)</f>
        <v>Chiclayo</v>
      </c>
      <c r="I83" t="str">
        <f t="shared" ref="I83" si="130">"export excel ""$provincias_significativas\"&amp;H$5&amp;"\output_"&amp;H$5&amp;"_"&amp;H$3&amp;"_"&amp;H$4&amp;".xlsx"", firstrow(variables) sheet("&amp;""""&amp;H83&amp;""""&amp;", replace) keepcellfmt"</f>
        <v>export excel "$provincias_significativas\malos\output_malos_distancia_centro_salud_simulacion_3.xlsx", firstrow(variables) sheet("Chiclayo", replace) keepcellfmt</v>
      </c>
      <c r="J83" s="28">
        <v>38</v>
      </c>
      <c r="K83" t="str">
        <f>BUSCARV(J83;[1]NOTAS!$A$2:$B$92;2;0)</f>
        <v>Caylloma</v>
      </c>
      <c r="L83" t="str">
        <f t="shared" ref="L83" si="131">"export excel ""$provincias_significativas\"&amp;K$5&amp;"\output_"&amp;K$5&amp;"_"&amp;K$3&amp;"_"&amp;K$4&amp;".xlsx"", firstrow(variables) sheet("&amp;""""&amp;K83&amp;""""&amp;", replace) keepcellfmt"</f>
        <v>export excel "$provincias_significativas\malos\output_malos_distancia_centro_salud_simulacion_4.xlsx", firstrow(variables) sheet("Caylloma", replace) keepcellfmt</v>
      </c>
    </row>
    <row r="84" spans="1:12">
      <c r="A84" s="25">
        <v>41</v>
      </c>
      <c r="B84" t="str">
        <f>BUSCARV(A84;[1]NOTAS!$A$2:$B$92;2;0)</f>
        <v>Chachapoyas</v>
      </c>
      <c r="C84" t="s">
        <v>105</v>
      </c>
      <c r="D84" s="26">
        <v>41</v>
      </c>
      <c r="E84" t="str">
        <f>BUSCARV(D84;[1]NOTAS!$A$2:$B$92;2;0)</f>
        <v>Chachapoyas</v>
      </c>
      <c r="F84" t="s">
        <v>105</v>
      </c>
      <c r="G84" s="27">
        <v>44</v>
      </c>
      <c r="H84" t="str">
        <f>BUSCARV(G84;[1]NOTAS!$A$2:$B$92;2;0)</f>
        <v>Chiclayo</v>
      </c>
      <c r="I84" t="s">
        <v>105</v>
      </c>
      <c r="J84" s="28">
        <v>38</v>
      </c>
      <c r="K84" t="str">
        <f>BUSCARV(J84;[1]NOTAS!$A$2:$B$92;2;0)</f>
        <v>Caylloma</v>
      </c>
      <c r="L84" t="s">
        <v>105</v>
      </c>
    </row>
    <row r="85" spans="1:12">
      <c r="A85" s="25">
        <v>41</v>
      </c>
      <c r="B85" t="str">
        <f>BUSCARV(A85;[1]NOTAS!$A$2:$B$92;2;0)</f>
        <v>Chachapoyas</v>
      </c>
      <c r="C85" t="s">
        <v>106</v>
      </c>
      <c r="D85" s="26">
        <v>41</v>
      </c>
      <c r="E85" t="str">
        <f>BUSCARV(D85;[1]NOTAS!$A$2:$B$92;2;0)</f>
        <v>Chachapoyas</v>
      </c>
      <c r="F85" t="s">
        <v>106</v>
      </c>
      <c r="G85" s="27">
        <v>44</v>
      </c>
      <c r="H85" t="str">
        <f>BUSCARV(G85;[1]NOTAS!$A$2:$B$92;2;0)</f>
        <v>Chiclayo</v>
      </c>
      <c r="I85" t="s">
        <v>106</v>
      </c>
      <c r="J85" s="28">
        <v>38</v>
      </c>
      <c r="K85" t="str">
        <f>BUSCARV(J85;[1]NOTAS!$A$2:$B$92;2;0)</f>
        <v>Caylloma</v>
      </c>
      <c r="L85" t="s">
        <v>106</v>
      </c>
    </row>
    <row r="86" spans="1:12">
      <c r="A86" s="25">
        <v>41</v>
      </c>
      <c r="B86" t="str">
        <f>BUSCARV(A86;[1]NOTAS!$A$2:$B$92;2;0)</f>
        <v>Chachapoyas</v>
      </c>
      <c r="C86" t="str">
        <f>"nogrid labsize(*0.6)) xline(37, lcolor(ltblue) ) ylabel(,nogrid) ytitle(""Pobreza Estandarizada"", size(*0.7)) title("&amp;""""&amp;"Pobreza de la Provincia "&amp;B86&amp;""&amp;""""&amp;",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Chachapoyas", size(10pt)) graphregion(color(white)) legend(label(1 "Observado") label(2 "SCM") label(3 "SCM Spillover"))</v>
      </c>
      <c r="D86" s="26">
        <v>41</v>
      </c>
      <c r="E86" t="str">
        <f>BUSCARV(D86;[1]NOTAS!$A$2:$B$92;2;0)</f>
        <v>Chachapoyas</v>
      </c>
      <c r="F86" t="str">
        <f t="shared" ref="F86" si="132">"nogrid labsize(*0.6)) xline(37, lcolor(ltblue) ) ylabel(,nogrid) ytitle(""Pobreza Estandarizada"", size(*0.7)) title("&amp;""""&amp;"Pobreza de la Provincia "&amp;E86&amp;""&amp;""""&amp;",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Chachapoyas", size(10pt)) graphregion(color(white)) legend(label(1 "Observado") label(2 "SCM") label(3 "SCM Spillover"))</v>
      </c>
      <c r="G86" s="27">
        <v>44</v>
      </c>
      <c r="H86" t="str">
        <f>BUSCARV(G86;[1]NOTAS!$A$2:$B$92;2;0)</f>
        <v>Chiclayo</v>
      </c>
      <c r="I86" t="str">
        <f t="shared" ref="I86" si="133">"nogrid labsize(*0.6)) xline(37, lcolor(ltblue) ) ylabel(,nogrid) ytitle(""Pobreza Estandarizada"", size(*0.7)) title("&amp;""""&amp;"Pobreza de la Provincia "&amp;H86&amp;""&amp;""""&amp;",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  <c r="J86" s="28">
        <v>38</v>
      </c>
      <c r="K86" t="str">
        <f>BUSCARV(J86;[1]NOTAS!$A$2:$B$92;2;0)</f>
        <v>Caylloma</v>
      </c>
      <c r="L86" t="str">
        <f t="shared" ref="L86" si="134">"nogrid labsize(*0.6)) xline(37, lcolor(ltblue) ) ylabel(,nogrid) ytitle(""Pobreza Estandarizada"", size(*0.7)) title("&amp;""""&amp;"Pobreza de la Provincia "&amp;K86&amp;""&amp;""""&amp;",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Caylloma", size(10pt)) graphregion(color(white)) legend(label(1 "Observado") label(2 "SCM") label(3 "SCM Spillover"))</v>
      </c>
    </row>
    <row r="87" spans="1:12">
      <c r="A87" s="25">
        <v>41</v>
      </c>
      <c r="B87" t="str">
        <f>BUSCARV(A87;[1]NOTAS!$A$2:$B$92;2;0)</f>
        <v>Chachapoyas</v>
      </c>
      <c r="C87" t="str">
        <f>"graph export "&amp;""""&amp;"$provincias_significativas\graficos\"&amp;B$5&amp;"\provincia_"&amp;B87&amp;"_var_"&amp;B$3&amp;"_"&amp;B$4&amp;".png"&amp;""""&amp;", as (png) replace"</f>
        <v>graph export "$provincias_significativas\graficos\malos\provincia_Chachapoyas_var_distancia_centro_salud_simulacion_1.png", as (png) replace</v>
      </c>
      <c r="D87" s="26">
        <v>41</v>
      </c>
      <c r="E87" t="str">
        <f>BUSCARV(D87;[1]NOTAS!$A$2:$B$92;2;0)</f>
        <v>Chachapoyas</v>
      </c>
      <c r="F87" t="str">
        <f t="shared" ref="F87" si="135">"graph export "&amp;""""&amp;"$provincias_significativas\graficos\"&amp;E$5&amp;"\provincia_"&amp;E87&amp;"_var_"&amp;E$3&amp;"_"&amp;E$4&amp;".png"&amp;""""&amp;", as (png) replace"</f>
        <v>graph export "$provincias_significativas\graficos\malos\provincia_Chachapoyas_var_distancia_centro_salud_simulacion_2.png", as (png) replace</v>
      </c>
      <c r="G87" s="27">
        <v>44</v>
      </c>
      <c r="H87" t="str">
        <f>BUSCARV(G87;[1]NOTAS!$A$2:$B$92;2;0)</f>
        <v>Chiclayo</v>
      </c>
      <c r="I87" t="str">
        <f t="shared" ref="I87" si="136">"graph export "&amp;""""&amp;"$provincias_significativas\graficos\"&amp;H$5&amp;"\provincia_"&amp;H87&amp;"_var_"&amp;H$3&amp;"_"&amp;H$4&amp;".png"&amp;""""&amp;", as (png) replace"</f>
        <v>graph export "$provincias_significativas\graficos\malos\provincia_Chiclayo_var_distancia_centro_salud_simulacion_3.png", as (png) replace</v>
      </c>
      <c r="J87" s="28">
        <v>38</v>
      </c>
      <c r="K87" t="str">
        <f>BUSCARV(J87;[1]NOTAS!$A$2:$B$92;2;0)</f>
        <v>Caylloma</v>
      </c>
      <c r="L87" t="str">
        <f t="shared" ref="L87" si="137">"graph export "&amp;""""&amp;"$provincias_significativas\graficos\"&amp;K$5&amp;"\provincia_"&amp;K87&amp;"_var_"&amp;K$3&amp;"_"&amp;K$4&amp;".png"&amp;""""&amp;", as (png) replace"</f>
        <v>graph export "$provincias_significativas\graficos\malos\provincia_Caylloma_var_distancia_centro_salud_simulacion_4.png", as (png) replace</v>
      </c>
    </row>
    <row r="88" spans="1:12">
      <c r="A88" s="25">
        <v>41</v>
      </c>
      <c r="B88" t="str">
        <f>BUSCARV(A88;[1]NOTAS!$A$2:$B$92;2;0)</f>
        <v>Chachapoyas</v>
      </c>
      <c r="C88" t="str">
        <f>"putexcel set "&amp;""""&amp;"$provincias_significativas\"&amp;B$5&amp;"\output_"&amp;B$5&amp;"_"&amp;B$3&amp;"_"&amp;B$4&amp;".xlsx"&amp;""""&amp;", sheet("&amp;""""&amp;B88&amp;""""&amp;") modify"</f>
        <v>putexcel set "$provincias_significativas\malos\output_malos_distancia_centro_salud_simulacion_1.xlsx", sheet("Chachapoyas") modify</v>
      </c>
      <c r="D88" s="26">
        <v>41</v>
      </c>
      <c r="E88" t="str">
        <f>BUSCARV(D88;[1]NOTAS!$A$2:$B$92;2;0)</f>
        <v>Chachapoyas</v>
      </c>
      <c r="F88" t="str">
        <f t="shared" ref="F88" si="138">"putexcel set "&amp;""""&amp;"$provincias_significativas\"&amp;E$5&amp;"\output_"&amp;E$5&amp;"_"&amp;E$3&amp;"_"&amp;E$4&amp;".xlsx"&amp;""""&amp;", sheet("&amp;""""&amp;E88&amp;""""&amp;") modify"</f>
        <v>putexcel set "$provincias_significativas\malos\output_malos_distancia_centro_salud_simulacion_2.xlsx", sheet("Chachapoyas") modify</v>
      </c>
      <c r="G88" s="27">
        <v>44</v>
      </c>
      <c r="H88" t="str">
        <f>BUSCARV(G88;[1]NOTAS!$A$2:$B$92;2;0)</f>
        <v>Chiclayo</v>
      </c>
      <c r="I88" t="str">
        <f t="shared" ref="I88" si="139">"putexcel set "&amp;""""&amp;"$provincias_significativas\"&amp;H$5&amp;"\output_"&amp;H$5&amp;"_"&amp;H$3&amp;"_"&amp;H$4&amp;".xlsx"&amp;""""&amp;", sheet("&amp;""""&amp;H88&amp;""""&amp;") modify"</f>
        <v>putexcel set "$provincias_significativas\malos\output_malos_distancia_centro_salud_simulacion_3.xlsx", sheet("Chiclayo") modify</v>
      </c>
      <c r="J88" s="28">
        <v>38</v>
      </c>
      <c r="K88" t="str">
        <f>BUSCARV(J88;[1]NOTAS!$A$2:$B$92;2;0)</f>
        <v>Caylloma</v>
      </c>
      <c r="L88" t="str">
        <f t="shared" ref="L88" si="140">"putexcel set "&amp;""""&amp;"$provincias_significativas\"&amp;K$5&amp;"\output_"&amp;K$5&amp;"_"&amp;K$3&amp;"_"&amp;K$4&amp;".xlsx"&amp;""""&amp;", sheet("&amp;""""&amp;K88&amp;""""&amp;") modify"</f>
        <v>putexcel set "$provincias_significativas\malos\output_malos_distancia_centro_salud_simulacion_4.xlsx", sheet("Caylloma") modify</v>
      </c>
    </row>
    <row r="89" spans="1:12">
      <c r="A89" s="25">
        <v>41</v>
      </c>
      <c r="B89" t="str">
        <f>BUSCARV(A89;[1]NOTAS!$A$2:$B$92;2;0)</f>
        <v>Chachapoyas</v>
      </c>
      <c r="C89" t="str">
        <f>"putexcel J1=picture("&amp;""""&amp;"$provincias_significativas\graficos\"&amp;B$5&amp;"\provincia_"&amp;B89&amp;"_var_"&amp;B$3&amp;"_"&amp;B$2&amp;".png"&amp;""""&amp;")"</f>
        <v>putexcel J1=picture("$provincias_significativas\graficos\malos\provincia_Chachapoyas_var_distancia_centro_salud_simulacion_1.png")</v>
      </c>
      <c r="D89" s="26">
        <v>41</v>
      </c>
      <c r="E89" t="str">
        <f>BUSCARV(D89;[1]NOTAS!$A$2:$B$92;2;0)</f>
        <v>Chachapoyas</v>
      </c>
      <c r="F89" t="str">
        <f t="shared" ref="F89" si="141">"putexcel J1=picture("&amp;""""&amp;"$provincias_significativas\graficos\"&amp;E$5&amp;"\provincia_"&amp;E89&amp;"_var_"&amp;E$3&amp;"_"&amp;E$2&amp;".png"&amp;""""&amp;")"</f>
        <v>putexcel J1=picture("$provincias_significativas\graficos\malos\provincia_Chachapoyas_var_distancia_centro_salud_simulacion_2.png")</v>
      </c>
      <c r="G89" s="27">
        <v>44</v>
      </c>
      <c r="H89" t="str">
        <f>BUSCARV(G89;[1]NOTAS!$A$2:$B$92;2;0)</f>
        <v>Chiclayo</v>
      </c>
      <c r="I89" t="str">
        <f t="shared" ref="I89" si="142">"putexcel J1=picture("&amp;""""&amp;"$provincias_significativas\graficos\"&amp;H$5&amp;"\provincia_"&amp;H89&amp;"_var_"&amp;H$3&amp;"_"&amp;H$2&amp;".png"&amp;""""&amp;")"</f>
        <v>putexcel J1=picture("$provincias_significativas\graficos\malos\provincia_Chiclayo_var_distancia_centro_salud_simulacion_3.png")</v>
      </c>
      <c r="J89" s="28">
        <v>38</v>
      </c>
      <c r="K89" t="str">
        <f>BUSCARV(J89;[1]NOTAS!$A$2:$B$92;2;0)</f>
        <v>Caylloma</v>
      </c>
      <c r="L89" t="str">
        <f t="shared" ref="L89" si="143">"putexcel J1=picture("&amp;""""&amp;"$provincias_significativas\graficos\"&amp;K$5&amp;"\provincia_"&amp;K89&amp;"_var_"&amp;K$3&amp;"_"&amp;K$2&amp;".png"&amp;""""&amp;")"</f>
        <v>putexcel J1=picture("$provincias_significativas\graficos\malos\provincia_Caylloma_var_distancia_centro_salud_simulacion_4.png")</v>
      </c>
    </row>
    <row r="90" spans="1:12">
      <c r="A90" s="25">
        <v>41</v>
      </c>
      <c r="B90" t="str">
        <f>BUSCARV(A90;[1]NOTAS!$A$2:$B$92;2;0)</f>
        <v>Chachapoyas</v>
      </c>
      <c r="C90" t="s">
        <v>108</v>
      </c>
      <c r="D90" s="26">
        <v>41</v>
      </c>
      <c r="E90" t="str">
        <f>BUSCARV(D90;[1]NOTAS!$A$2:$B$92;2;0)</f>
        <v>Chachapoyas</v>
      </c>
      <c r="F90" t="s">
        <v>108</v>
      </c>
      <c r="G90" s="27">
        <v>44</v>
      </c>
      <c r="H90" t="str">
        <f>BUSCARV(G90;[1]NOTAS!$A$2:$B$92;2;0)</f>
        <v>Chiclayo</v>
      </c>
      <c r="I90" t="s">
        <v>108</v>
      </c>
      <c r="J90" s="28">
        <v>38</v>
      </c>
      <c r="K90" t="str">
        <f>BUSCARV(J90;[1]NOTAS!$A$2:$B$92;2;0)</f>
        <v>Caylloma</v>
      </c>
      <c r="L90" t="s">
        <v>108</v>
      </c>
    </row>
    <row r="91" spans="1:12">
      <c r="A91" s="25">
        <v>44</v>
      </c>
      <c r="B91" t="str">
        <f>BUSCARV(A91;[1]NOTAS!$A$2:$B$92;2;0)</f>
        <v>Chiclayo</v>
      </c>
      <c r="C91" t="str">
        <f>"if `j'=="&amp;A91&amp;" {"</f>
        <v>if `j'==44 {</v>
      </c>
      <c r="D91" s="26">
        <v>44</v>
      </c>
      <c r="E91" t="str">
        <f>BUSCARV(D91;[1]NOTAS!$A$2:$B$92;2;0)</f>
        <v>Chiclayo</v>
      </c>
      <c r="F91" t="str">
        <f t="shared" ref="F91" si="144">"if `j'=="&amp;D91&amp;" {"</f>
        <v>if `j'==44 {</v>
      </c>
      <c r="G91" s="27">
        <v>45</v>
      </c>
      <c r="H91" t="str">
        <f>BUSCARV(G91;[1]NOTAS!$A$2:$B$92;2;0)</f>
        <v>Chincha</v>
      </c>
      <c r="I91" t="str">
        <f t="shared" ref="I91" si="145">"if `j'=="&amp;G91&amp;" {"</f>
        <v>if `j'==45 {</v>
      </c>
      <c r="J91" s="28">
        <v>44</v>
      </c>
      <c r="K91" t="str">
        <f>BUSCARV(J91;[1]NOTAS!$A$2:$B$92;2;0)</f>
        <v>Chiclayo</v>
      </c>
      <c r="L91" t="str">
        <f t="shared" ref="L91" si="146">"if `j'=="&amp;J91&amp;" {"</f>
        <v>if `j'==44 {</v>
      </c>
    </row>
    <row r="92" spans="1:12">
      <c r="A92" s="25">
        <v>44</v>
      </c>
      <c r="B92" t="str">
        <f>BUSCARV(A92;[1]NOTAS!$A$2:$B$92;2;0)</f>
        <v>Chiclayo</v>
      </c>
      <c r="C92" t="str">
        <f>"export excel ""$provincias_significativas\"&amp;B$5&amp;"\output_"&amp;B$5&amp;"_"&amp;B$3&amp;"_"&amp;B$4&amp;".xlsx"", firstrow(variables) sheet("&amp;""""&amp;B92&amp;""""&amp;", replace) keepcellfmt"</f>
        <v>export excel "$provincias_significativas\malos\output_malos_distancia_centro_salud_simulacion_1.xlsx", firstrow(variables) sheet("Chiclayo", replace) keepcellfmt</v>
      </c>
      <c r="D92" s="26">
        <v>44</v>
      </c>
      <c r="E92" t="str">
        <f>BUSCARV(D92;[1]NOTAS!$A$2:$B$92;2;0)</f>
        <v>Chiclayo</v>
      </c>
      <c r="F92" t="str">
        <f t="shared" ref="F92" si="147">"export excel ""$provincias_significativas\"&amp;E$5&amp;"\output_"&amp;E$5&amp;"_"&amp;E$3&amp;"_"&amp;E$4&amp;".xlsx"", firstrow(variables) sheet("&amp;""""&amp;E92&amp;""""&amp;", replace) keepcellfmt"</f>
        <v>export excel "$provincias_significativas\malos\output_malos_distancia_centro_salud_simulacion_2.xlsx", firstrow(variables) sheet("Chiclayo", replace) keepcellfmt</v>
      </c>
      <c r="G92" s="27">
        <v>45</v>
      </c>
      <c r="H92" t="str">
        <f>BUSCARV(G92;[1]NOTAS!$A$2:$B$92;2;0)</f>
        <v>Chincha</v>
      </c>
      <c r="I92" t="str">
        <f t="shared" ref="I92" si="148">"export excel ""$provincias_significativas\"&amp;H$5&amp;"\output_"&amp;H$5&amp;"_"&amp;H$3&amp;"_"&amp;H$4&amp;".xlsx"", firstrow(variables) sheet("&amp;""""&amp;H92&amp;""""&amp;", replace) keepcellfmt"</f>
        <v>export excel "$provincias_significativas\malos\output_malos_distancia_centro_salud_simulacion_3.xlsx", firstrow(variables) sheet("Chincha", replace) keepcellfmt</v>
      </c>
      <c r="J92" s="28">
        <v>44</v>
      </c>
      <c r="K92" t="str">
        <f>BUSCARV(J92;[1]NOTAS!$A$2:$B$92;2;0)</f>
        <v>Chiclayo</v>
      </c>
      <c r="L92" t="str">
        <f t="shared" ref="L92" si="149">"export excel ""$provincias_significativas\"&amp;K$5&amp;"\output_"&amp;K$5&amp;"_"&amp;K$3&amp;"_"&amp;K$4&amp;".xlsx"", firstrow(variables) sheet("&amp;""""&amp;K92&amp;""""&amp;", replace) keepcellfmt"</f>
        <v>export excel "$provincias_significativas\malos\output_malos_distancia_centro_salud_simulacion_4.xlsx", firstrow(variables) sheet("Chiclayo", replace) keepcellfmt</v>
      </c>
    </row>
    <row r="93" spans="1:12">
      <c r="A93" s="25">
        <v>44</v>
      </c>
      <c r="B93" t="str">
        <f>BUSCARV(A93;[1]NOTAS!$A$2:$B$92;2;0)</f>
        <v>Chiclayo</v>
      </c>
      <c r="C93" t="s">
        <v>105</v>
      </c>
      <c r="D93" s="26">
        <v>44</v>
      </c>
      <c r="E93" t="str">
        <f>BUSCARV(D93;[1]NOTAS!$A$2:$B$92;2;0)</f>
        <v>Chiclayo</v>
      </c>
      <c r="F93" t="s">
        <v>105</v>
      </c>
      <c r="G93" s="27">
        <v>45</v>
      </c>
      <c r="H93" t="str">
        <f>BUSCARV(G93;[1]NOTAS!$A$2:$B$92;2;0)</f>
        <v>Chincha</v>
      </c>
      <c r="I93" t="s">
        <v>105</v>
      </c>
      <c r="J93" s="28">
        <v>44</v>
      </c>
      <c r="K93" t="str">
        <f>BUSCARV(J93;[1]NOTAS!$A$2:$B$92;2;0)</f>
        <v>Chiclayo</v>
      </c>
      <c r="L93" t="s">
        <v>105</v>
      </c>
    </row>
    <row r="94" spans="1:12">
      <c r="A94" s="25">
        <v>44</v>
      </c>
      <c r="B94" t="str">
        <f>BUSCARV(A94;[1]NOTAS!$A$2:$B$92;2;0)</f>
        <v>Chiclayo</v>
      </c>
      <c r="C94" t="s">
        <v>106</v>
      </c>
      <c r="D94" s="26">
        <v>44</v>
      </c>
      <c r="E94" t="str">
        <f>BUSCARV(D94;[1]NOTAS!$A$2:$B$92;2;0)</f>
        <v>Chiclayo</v>
      </c>
      <c r="F94" t="s">
        <v>106</v>
      </c>
      <c r="G94" s="27">
        <v>45</v>
      </c>
      <c r="H94" t="str">
        <f>BUSCARV(G94;[1]NOTAS!$A$2:$B$92;2;0)</f>
        <v>Chincha</v>
      </c>
      <c r="I94" t="s">
        <v>106</v>
      </c>
      <c r="J94" s="28">
        <v>44</v>
      </c>
      <c r="K94" t="str">
        <f>BUSCARV(J94;[1]NOTAS!$A$2:$B$92;2;0)</f>
        <v>Chiclayo</v>
      </c>
      <c r="L94" t="s">
        <v>106</v>
      </c>
    </row>
    <row r="95" spans="1:12">
      <c r="A95" s="25">
        <v>44</v>
      </c>
      <c r="B95" t="str">
        <f>BUSCARV(A95;[1]NOTAS!$A$2:$B$92;2;0)</f>
        <v>Chiclayo</v>
      </c>
      <c r="C95" t="str">
        <f>"nogrid labsize(*0.6)) xline(37, lcolor(ltblue) ) ylabel(,nogrid) ytitle(""Pobreza Estandarizada"", size(*0.7)) title("&amp;""""&amp;"Pobreza de la Provincia "&amp;B95&amp;""&amp;""""&amp;",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  <c r="D95" s="26">
        <v>44</v>
      </c>
      <c r="E95" t="str">
        <f>BUSCARV(D95;[1]NOTAS!$A$2:$B$92;2;0)</f>
        <v>Chiclayo</v>
      </c>
      <c r="F95" t="str">
        <f t="shared" ref="F95" si="150">"nogrid labsize(*0.6)) xline(37, lcolor(ltblue) ) ylabel(,nogrid) ytitle(""Pobreza Estandarizada"", size(*0.7)) title("&amp;""""&amp;"Pobreza de la Provincia "&amp;E95&amp;""&amp;""""&amp;",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  <c r="G95" s="27">
        <v>45</v>
      </c>
      <c r="H95" t="str">
        <f>BUSCARV(G95;[1]NOTAS!$A$2:$B$92;2;0)</f>
        <v>Chincha</v>
      </c>
      <c r="I95" t="str">
        <f t="shared" ref="I95" si="151">"nogrid labsize(*0.6)) xline(37, lcolor(ltblue) ) ylabel(,nogrid) ytitle(""Pobreza Estandarizada"", size(*0.7)) title("&amp;""""&amp;"Pobreza de la Provincia "&amp;H95&amp;""&amp;""""&amp;",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  <c r="J95" s="28">
        <v>44</v>
      </c>
      <c r="K95" t="str">
        <f>BUSCARV(J95;[1]NOTAS!$A$2:$B$92;2;0)</f>
        <v>Chiclayo</v>
      </c>
      <c r="L95" t="str">
        <f t="shared" ref="L95" si="152">"nogrid labsize(*0.6)) xline(37, lcolor(ltblue) ) ylabel(,nogrid) ytitle(""Pobreza Estandarizada"", size(*0.7)) title("&amp;""""&amp;"Pobreza de la Provincia "&amp;K95&amp;""&amp;""""&amp;",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</row>
    <row r="96" spans="1:12">
      <c r="A96" s="25">
        <v>44</v>
      </c>
      <c r="B96" t="str">
        <f>BUSCARV(A96;[1]NOTAS!$A$2:$B$92;2;0)</f>
        <v>Chiclayo</v>
      </c>
      <c r="C96" t="str">
        <f>"graph export "&amp;""""&amp;"$provincias_significativas\graficos\"&amp;B$5&amp;"\provincia_"&amp;B96&amp;"_var_"&amp;B$3&amp;"_"&amp;B$4&amp;".png"&amp;""""&amp;", as (png) replace"</f>
        <v>graph export "$provincias_significativas\graficos\malos\provincia_Chiclayo_var_distancia_centro_salud_simulacion_1.png", as (png) replace</v>
      </c>
      <c r="D96" s="26">
        <v>44</v>
      </c>
      <c r="E96" t="str">
        <f>BUSCARV(D96;[1]NOTAS!$A$2:$B$92;2;0)</f>
        <v>Chiclayo</v>
      </c>
      <c r="F96" t="str">
        <f t="shared" ref="F96" si="153">"graph export "&amp;""""&amp;"$provincias_significativas\graficos\"&amp;E$5&amp;"\provincia_"&amp;E96&amp;"_var_"&amp;E$3&amp;"_"&amp;E$4&amp;".png"&amp;""""&amp;", as (png) replace"</f>
        <v>graph export "$provincias_significativas\graficos\malos\provincia_Chiclayo_var_distancia_centro_salud_simulacion_2.png", as (png) replace</v>
      </c>
      <c r="G96" s="27">
        <v>45</v>
      </c>
      <c r="H96" t="str">
        <f>BUSCARV(G96;[1]NOTAS!$A$2:$B$92;2;0)</f>
        <v>Chincha</v>
      </c>
      <c r="I96" t="str">
        <f t="shared" ref="I96" si="154">"graph export "&amp;""""&amp;"$provincias_significativas\graficos\"&amp;H$5&amp;"\provincia_"&amp;H96&amp;"_var_"&amp;H$3&amp;"_"&amp;H$4&amp;".png"&amp;""""&amp;", as (png) replace"</f>
        <v>graph export "$provincias_significativas\graficos\malos\provincia_Chincha_var_distancia_centro_salud_simulacion_3.png", as (png) replace</v>
      </c>
      <c r="J96" s="28">
        <v>44</v>
      </c>
      <c r="K96" t="str">
        <f>BUSCARV(J96;[1]NOTAS!$A$2:$B$92;2;0)</f>
        <v>Chiclayo</v>
      </c>
      <c r="L96" t="str">
        <f t="shared" ref="L96" si="155">"graph export "&amp;""""&amp;"$provincias_significativas\graficos\"&amp;K$5&amp;"\provincia_"&amp;K96&amp;"_var_"&amp;K$3&amp;"_"&amp;K$4&amp;".png"&amp;""""&amp;", as (png) replace"</f>
        <v>graph export "$provincias_significativas\graficos\malos\provincia_Chiclayo_var_distancia_centro_salud_simulacion_4.png", as (png) replace</v>
      </c>
    </row>
    <row r="97" spans="1:12">
      <c r="A97" s="25">
        <v>44</v>
      </c>
      <c r="B97" t="str">
        <f>BUSCARV(A97;[1]NOTAS!$A$2:$B$92;2;0)</f>
        <v>Chiclayo</v>
      </c>
      <c r="C97" t="str">
        <f>"putexcel set "&amp;""""&amp;"$provincias_significativas\"&amp;B$5&amp;"\output_"&amp;B$5&amp;"_"&amp;B$3&amp;"_"&amp;B$4&amp;".xlsx"&amp;""""&amp;", sheet("&amp;""""&amp;B97&amp;""""&amp;") modify"</f>
        <v>putexcel set "$provincias_significativas\malos\output_malos_distancia_centro_salud_simulacion_1.xlsx", sheet("Chiclayo") modify</v>
      </c>
      <c r="D97" s="26">
        <v>44</v>
      </c>
      <c r="E97" t="str">
        <f>BUSCARV(D97;[1]NOTAS!$A$2:$B$92;2;0)</f>
        <v>Chiclayo</v>
      </c>
      <c r="F97" t="str">
        <f t="shared" ref="F97" si="156">"putexcel set "&amp;""""&amp;"$provincias_significativas\"&amp;E$5&amp;"\output_"&amp;E$5&amp;"_"&amp;E$3&amp;"_"&amp;E$4&amp;".xlsx"&amp;""""&amp;", sheet("&amp;""""&amp;E97&amp;""""&amp;") modify"</f>
        <v>putexcel set "$provincias_significativas\malos\output_malos_distancia_centro_salud_simulacion_2.xlsx", sheet("Chiclayo") modify</v>
      </c>
      <c r="G97" s="27">
        <v>45</v>
      </c>
      <c r="H97" t="str">
        <f>BUSCARV(G97;[1]NOTAS!$A$2:$B$92;2;0)</f>
        <v>Chincha</v>
      </c>
      <c r="I97" t="str">
        <f t="shared" ref="I97" si="157">"putexcel set "&amp;""""&amp;"$provincias_significativas\"&amp;H$5&amp;"\output_"&amp;H$5&amp;"_"&amp;H$3&amp;"_"&amp;H$4&amp;".xlsx"&amp;""""&amp;", sheet("&amp;""""&amp;H97&amp;""""&amp;") modify"</f>
        <v>putexcel set "$provincias_significativas\malos\output_malos_distancia_centro_salud_simulacion_3.xlsx", sheet("Chincha") modify</v>
      </c>
      <c r="J97" s="28">
        <v>44</v>
      </c>
      <c r="K97" t="str">
        <f>BUSCARV(J97;[1]NOTAS!$A$2:$B$92;2;0)</f>
        <v>Chiclayo</v>
      </c>
      <c r="L97" t="str">
        <f t="shared" ref="L97" si="158">"putexcel set "&amp;""""&amp;"$provincias_significativas\"&amp;K$5&amp;"\output_"&amp;K$5&amp;"_"&amp;K$3&amp;"_"&amp;K$4&amp;".xlsx"&amp;""""&amp;", sheet("&amp;""""&amp;K97&amp;""""&amp;") modify"</f>
        <v>putexcel set "$provincias_significativas\malos\output_malos_distancia_centro_salud_simulacion_4.xlsx", sheet("Chiclayo") modify</v>
      </c>
    </row>
    <row r="98" spans="1:12">
      <c r="A98" s="25">
        <v>44</v>
      </c>
      <c r="B98" t="str">
        <f>BUSCARV(A98;[1]NOTAS!$A$2:$B$92;2;0)</f>
        <v>Chiclayo</v>
      </c>
      <c r="C98" t="str">
        <f>"putexcel J1=picture("&amp;""""&amp;"$provincias_significativas\graficos\"&amp;B$5&amp;"\provincia_"&amp;B98&amp;"_var_"&amp;B$3&amp;"_"&amp;B$2&amp;".png"&amp;""""&amp;")"</f>
        <v>putexcel J1=picture("$provincias_significativas\graficos\malos\provincia_Chiclayo_var_distancia_centro_salud_simulacion_1.png")</v>
      </c>
      <c r="D98" s="26">
        <v>44</v>
      </c>
      <c r="E98" t="str">
        <f>BUSCARV(D98;[1]NOTAS!$A$2:$B$92;2;0)</f>
        <v>Chiclayo</v>
      </c>
      <c r="F98" t="str">
        <f t="shared" ref="F98" si="159">"putexcel J1=picture("&amp;""""&amp;"$provincias_significativas\graficos\"&amp;E$5&amp;"\provincia_"&amp;E98&amp;"_var_"&amp;E$3&amp;"_"&amp;E$2&amp;".png"&amp;""""&amp;")"</f>
        <v>putexcel J1=picture("$provincias_significativas\graficos\malos\provincia_Chiclayo_var_distancia_centro_salud_simulacion_2.png")</v>
      </c>
      <c r="G98" s="27">
        <v>45</v>
      </c>
      <c r="H98" t="str">
        <f>BUSCARV(G98;[1]NOTAS!$A$2:$B$92;2;0)</f>
        <v>Chincha</v>
      </c>
      <c r="I98" t="str">
        <f t="shared" ref="I98" si="160">"putexcel J1=picture("&amp;""""&amp;"$provincias_significativas\graficos\"&amp;H$5&amp;"\provincia_"&amp;H98&amp;"_var_"&amp;H$3&amp;"_"&amp;H$2&amp;".png"&amp;""""&amp;")"</f>
        <v>putexcel J1=picture("$provincias_significativas\graficos\malos\provincia_Chincha_var_distancia_centro_salud_simulacion_3.png")</v>
      </c>
      <c r="J98" s="28">
        <v>44</v>
      </c>
      <c r="K98" t="str">
        <f>BUSCARV(J98;[1]NOTAS!$A$2:$B$92;2;0)</f>
        <v>Chiclayo</v>
      </c>
      <c r="L98" t="str">
        <f t="shared" ref="L98" si="161">"putexcel J1=picture("&amp;""""&amp;"$provincias_significativas\graficos\"&amp;K$5&amp;"\provincia_"&amp;K98&amp;"_var_"&amp;K$3&amp;"_"&amp;K$2&amp;".png"&amp;""""&amp;")"</f>
        <v>putexcel J1=picture("$provincias_significativas\graficos\malos\provincia_Chiclayo_var_distancia_centro_salud_simulacion_4.png")</v>
      </c>
    </row>
    <row r="99" spans="1:12">
      <c r="A99" s="25">
        <v>44</v>
      </c>
      <c r="B99" t="str">
        <f>BUSCARV(A99;[1]NOTAS!$A$2:$B$92;2;0)</f>
        <v>Chiclayo</v>
      </c>
      <c r="C99" t="s">
        <v>108</v>
      </c>
      <c r="D99" s="26">
        <v>44</v>
      </c>
      <c r="E99" t="str">
        <f>BUSCARV(D99;[1]NOTAS!$A$2:$B$92;2;0)</f>
        <v>Chiclayo</v>
      </c>
      <c r="F99" t="s">
        <v>108</v>
      </c>
      <c r="G99" s="27">
        <v>45</v>
      </c>
      <c r="H99" t="str">
        <f>BUSCARV(G99;[1]NOTAS!$A$2:$B$92;2;0)</f>
        <v>Chincha</v>
      </c>
      <c r="I99" t="s">
        <v>108</v>
      </c>
      <c r="J99" s="28">
        <v>44</v>
      </c>
      <c r="K99" t="str">
        <f>BUSCARV(J99;[1]NOTAS!$A$2:$B$92;2;0)</f>
        <v>Chiclayo</v>
      </c>
      <c r="L99" t="s">
        <v>108</v>
      </c>
    </row>
    <row r="100" spans="1:12">
      <c r="A100" s="25">
        <v>45</v>
      </c>
      <c r="B100" t="str">
        <f>BUSCARV(A100;[1]NOTAS!$A$2:$B$92;2;0)</f>
        <v>Chincha</v>
      </c>
      <c r="C100" t="str">
        <f>"if `j'=="&amp;A100&amp;" {"</f>
        <v>if `j'==45 {</v>
      </c>
      <c r="D100" s="26">
        <v>45</v>
      </c>
      <c r="E100" t="str">
        <f>BUSCARV(D100;[1]NOTAS!$A$2:$B$92;2;0)</f>
        <v>Chincha</v>
      </c>
      <c r="F100" t="str">
        <f t="shared" ref="F100" si="162">"if `j'=="&amp;D100&amp;" {"</f>
        <v>if `j'==45 {</v>
      </c>
      <c r="G100" s="27">
        <v>55</v>
      </c>
      <c r="H100" t="str">
        <f>BUSCARV(G100;[1]NOTAS!$A$2:$B$92;2;0)</f>
        <v>Coronel Portillo</v>
      </c>
      <c r="I100" t="str">
        <f t="shared" ref="I100" si="163">"if `j'=="&amp;G100&amp;" {"</f>
        <v>if `j'==55 {</v>
      </c>
      <c r="J100" s="28">
        <v>45</v>
      </c>
      <c r="K100" t="str">
        <f>BUSCARV(J100;[1]NOTAS!$A$2:$B$92;2;0)</f>
        <v>Chincha</v>
      </c>
      <c r="L100" t="str">
        <f t="shared" ref="L100" si="164">"if `j'=="&amp;J100&amp;" {"</f>
        <v>if `j'==45 {</v>
      </c>
    </row>
    <row r="101" spans="1:12">
      <c r="A101" s="25">
        <v>45</v>
      </c>
      <c r="B101" t="str">
        <f>BUSCARV(A101;[1]NOTAS!$A$2:$B$92;2;0)</f>
        <v>Chincha</v>
      </c>
      <c r="C101" t="str">
        <f>"export excel ""$provincias_significativas\"&amp;B$5&amp;"\output_"&amp;B$5&amp;"_"&amp;B$3&amp;"_"&amp;B$4&amp;".xlsx"", firstrow(variables) sheet("&amp;""""&amp;B101&amp;""""&amp;", replace) keepcellfmt"</f>
        <v>export excel "$provincias_significativas\malos\output_malos_distancia_centro_salud_simulacion_1.xlsx", firstrow(variables) sheet("Chincha", replace) keepcellfmt</v>
      </c>
      <c r="D101" s="26">
        <v>45</v>
      </c>
      <c r="E101" t="str">
        <f>BUSCARV(D101;[1]NOTAS!$A$2:$B$92;2;0)</f>
        <v>Chincha</v>
      </c>
      <c r="F101" t="str">
        <f t="shared" ref="F101" si="165">"export excel ""$provincias_significativas\"&amp;E$5&amp;"\output_"&amp;E$5&amp;"_"&amp;E$3&amp;"_"&amp;E$4&amp;".xlsx"", firstrow(variables) sheet("&amp;""""&amp;E101&amp;""""&amp;", replace) keepcellfmt"</f>
        <v>export excel "$provincias_significativas\malos\output_malos_distancia_centro_salud_simulacion_2.xlsx", firstrow(variables) sheet("Chincha", replace) keepcellfmt</v>
      </c>
      <c r="G101" s="27">
        <v>55</v>
      </c>
      <c r="H101" t="str">
        <f>BUSCARV(G101;[1]NOTAS!$A$2:$B$92;2;0)</f>
        <v>Coronel Portillo</v>
      </c>
      <c r="I101" t="str">
        <f t="shared" ref="I101" si="166">"export excel ""$provincias_significativas\"&amp;H$5&amp;"\output_"&amp;H$5&amp;"_"&amp;H$3&amp;"_"&amp;H$4&amp;".xlsx"", firstrow(variables) sheet("&amp;""""&amp;H101&amp;""""&amp;", replace) keepcellfmt"</f>
        <v>export excel "$provincias_significativas\malos\output_malos_distancia_centro_salud_simulacion_3.xlsx", firstrow(variables) sheet("Coronel Portillo", replace) keepcellfmt</v>
      </c>
      <c r="J101" s="28">
        <v>45</v>
      </c>
      <c r="K101" t="str">
        <f>BUSCARV(J101;[1]NOTAS!$A$2:$B$92;2;0)</f>
        <v>Chincha</v>
      </c>
      <c r="L101" t="str">
        <f t="shared" ref="L101" si="167">"export excel ""$provincias_significativas\"&amp;K$5&amp;"\output_"&amp;K$5&amp;"_"&amp;K$3&amp;"_"&amp;K$4&amp;".xlsx"", firstrow(variables) sheet("&amp;""""&amp;K101&amp;""""&amp;", replace) keepcellfmt"</f>
        <v>export excel "$provincias_significativas\malos\output_malos_distancia_centro_salud_simulacion_4.xlsx", firstrow(variables) sheet("Chincha", replace) keepcellfmt</v>
      </c>
    </row>
    <row r="102" spans="1:12">
      <c r="A102" s="25">
        <v>45</v>
      </c>
      <c r="B102" t="str">
        <f>BUSCARV(A102;[1]NOTAS!$A$2:$B$92;2;0)</f>
        <v>Chincha</v>
      </c>
      <c r="C102" t="s">
        <v>105</v>
      </c>
      <c r="D102" s="26">
        <v>45</v>
      </c>
      <c r="E102" t="str">
        <f>BUSCARV(D102;[1]NOTAS!$A$2:$B$92;2;0)</f>
        <v>Chincha</v>
      </c>
      <c r="F102" t="s">
        <v>105</v>
      </c>
      <c r="G102" s="27">
        <v>55</v>
      </c>
      <c r="H102" t="str">
        <f>BUSCARV(G102;[1]NOTAS!$A$2:$B$92;2;0)</f>
        <v>Coronel Portillo</v>
      </c>
      <c r="I102" t="s">
        <v>105</v>
      </c>
      <c r="J102" s="28">
        <v>45</v>
      </c>
      <c r="K102" t="str">
        <f>BUSCARV(J102;[1]NOTAS!$A$2:$B$92;2;0)</f>
        <v>Chincha</v>
      </c>
      <c r="L102" t="s">
        <v>105</v>
      </c>
    </row>
    <row r="103" spans="1:12">
      <c r="A103" s="25">
        <v>45</v>
      </c>
      <c r="B103" t="str">
        <f>BUSCARV(A103;[1]NOTAS!$A$2:$B$92;2;0)</f>
        <v>Chincha</v>
      </c>
      <c r="C103" t="s">
        <v>106</v>
      </c>
      <c r="D103" s="26">
        <v>45</v>
      </c>
      <c r="E103" t="str">
        <f>BUSCARV(D103;[1]NOTAS!$A$2:$B$92;2;0)</f>
        <v>Chincha</v>
      </c>
      <c r="F103" t="s">
        <v>106</v>
      </c>
      <c r="G103" s="27">
        <v>55</v>
      </c>
      <c r="H103" t="str">
        <f>BUSCARV(G103;[1]NOTAS!$A$2:$B$92;2;0)</f>
        <v>Coronel Portillo</v>
      </c>
      <c r="I103" t="s">
        <v>106</v>
      </c>
      <c r="J103" s="28">
        <v>45</v>
      </c>
      <c r="K103" t="str">
        <f>BUSCARV(J103;[1]NOTAS!$A$2:$B$92;2;0)</f>
        <v>Chincha</v>
      </c>
      <c r="L103" t="s">
        <v>106</v>
      </c>
    </row>
    <row r="104" spans="1:12">
      <c r="A104" s="25">
        <v>45</v>
      </c>
      <c r="B104" t="str">
        <f>BUSCARV(A104;[1]NOTAS!$A$2:$B$92;2;0)</f>
        <v>Chincha</v>
      </c>
      <c r="C104" t="str">
        <f>"nogrid labsize(*0.6)) xline(37, lcolor(ltblue) ) ylabel(,nogrid) ytitle(""Pobreza Estandarizada"", size(*0.7)) title("&amp;""""&amp;"Pobreza de la Provincia "&amp;B104&amp;""&amp;""""&amp;",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  <c r="D104" s="26">
        <v>45</v>
      </c>
      <c r="E104" t="str">
        <f>BUSCARV(D104;[1]NOTAS!$A$2:$B$92;2;0)</f>
        <v>Chincha</v>
      </c>
      <c r="F104" t="str">
        <f t="shared" ref="F104" si="168">"nogrid labsize(*0.6)) xline(37, lcolor(ltblue) ) ylabel(,nogrid) ytitle(""Pobreza Estandarizada"", size(*0.7)) title("&amp;""""&amp;"Pobreza de la Provincia "&amp;E104&amp;""&amp;""""&amp;",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  <c r="G104" s="27">
        <v>55</v>
      </c>
      <c r="H104" t="str">
        <f>BUSCARV(G104;[1]NOTAS!$A$2:$B$92;2;0)</f>
        <v>Coronel Portillo</v>
      </c>
      <c r="I104" t="str">
        <f t="shared" ref="I104" si="169">"nogrid labsize(*0.6)) xline(37, lcolor(ltblue) ) ylabel(,nogrid) ytitle(""Pobreza Estandarizada"", size(*0.7)) title("&amp;""""&amp;"Pobreza de la Provincia "&amp;H104&amp;""&amp;""""&amp;",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Coronel Portillo", size(10pt)) graphregion(color(white)) legend(label(1 "Observado") label(2 "SCM") label(3 "SCM Spillover"))</v>
      </c>
      <c r="J104" s="28">
        <v>45</v>
      </c>
      <c r="K104" t="str">
        <f>BUSCARV(J104;[1]NOTAS!$A$2:$B$92;2;0)</f>
        <v>Chincha</v>
      </c>
      <c r="L104" t="str">
        <f t="shared" ref="L104" si="170">"nogrid labsize(*0.6)) xline(37, lcolor(ltblue) ) ylabel(,nogrid) ytitle(""Pobreza Estandarizada"", size(*0.7)) title("&amp;""""&amp;"Pobreza de la Provincia "&amp;K104&amp;""&amp;""""&amp;",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</row>
    <row r="105" spans="1:12">
      <c r="A105" s="25">
        <v>45</v>
      </c>
      <c r="B105" t="str">
        <f>BUSCARV(A105;[1]NOTAS!$A$2:$B$92;2;0)</f>
        <v>Chincha</v>
      </c>
      <c r="C105" t="str">
        <f>"graph export "&amp;""""&amp;"$provincias_significativas\graficos\"&amp;B$5&amp;"\provincia_"&amp;B105&amp;"_var_"&amp;B$3&amp;"_"&amp;B$4&amp;".png"&amp;""""&amp;", as (png) replace"</f>
        <v>graph export "$provincias_significativas\graficos\malos\provincia_Chincha_var_distancia_centro_salud_simulacion_1.png", as (png) replace</v>
      </c>
      <c r="D105" s="26">
        <v>45</v>
      </c>
      <c r="E105" t="str">
        <f>BUSCARV(D105;[1]NOTAS!$A$2:$B$92;2;0)</f>
        <v>Chincha</v>
      </c>
      <c r="F105" t="str">
        <f t="shared" ref="F105" si="171">"graph export "&amp;""""&amp;"$provincias_significativas\graficos\"&amp;E$5&amp;"\provincia_"&amp;E105&amp;"_var_"&amp;E$3&amp;"_"&amp;E$4&amp;".png"&amp;""""&amp;", as (png) replace"</f>
        <v>graph export "$provincias_significativas\graficos\malos\provincia_Chincha_var_distancia_centro_salud_simulacion_2.png", as (png) replace</v>
      </c>
      <c r="G105" s="27">
        <v>55</v>
      </c>
      <c r="H105" t="str">
        <f>BUSCARV(G105;[1]NOTAS!$A$2:$B$92;2;0)</f>
        <v>Coronel Portillo</v>
      </c>
      <c r="I105" t="str">
        <f t="shared" ref="I105" si="172">"graph export "&amp;""""&amp;"$provincias_significativas\graficos\"&amp;H$5&amp;"\provincia_"&amp;H105&amp;"_var_"&amp;H$3&amp;"_"&amp;H$4&amp;".png"&amp;""""&amp;", as (png) replace"</f>
        <v>graph export "$provincias_significativas\graficos\malos\provincia_Coronel Portillo_var_distancia_centro_salud_simulacion_3.png", as (png) replace</v>
      </c>
      <c r="J105" s="28">
        <v>45</v>
      </c>
      <c r="K105" t="str">
        <f>BUSCARV(J105;[1]NOTAS!$A$2:$B$92;2;0)</f>
        <v>Chincha</v>
      </c>
      <c r="L105" t="str">
        <f t="shared" ref="L105" si="173">"graph export "&amp;""""&amp;"$provincias_significativas\graficos\"&amp;K$5&amp;"\provincia_"&amp;K105&amp;"_var_"&amp;K$3&amp;"_"&amp;K$4&amp;".png"&amp;""""&amp;", as (png) replace"</f>
        <v>graph export "$provincias_significativas\graficos\malos\provincia_Chincha_var_distancia_centro_salud_simulacion_4.png", as (png) replace</v>
      </c>
    </row>
    <row r="106" spans="1:12">
      <c r="A106" s="25">
        <v>45</v>
      </c>
      <c r="B106" t="str">
        <f>BUSCARV(A106;[1]NOTAS!$A$2:$B$92;2;0)</f>
        <v>Chincha</v>
      </c>
      <c r="C106" t="str">
        <f>"putexcel set "&amp;""""&amp;"$provincias_significativas\"&amp;B$5&amp;"\output_"&amp;B$5&amp;"_"&amp;B$3&amp;"_"&amp;B$4&amp;".xlsx"&amp;""""&amp;", sheet("&amp;""""&amp;B106&amp;""""&amp;") modify"</f>
        <v>putexcel set "$provincias_significativas\malos\output_malos_distancia_centro_salud_simulacion_1.xlsx", sheet("Chincha") modify</v>
      </c>
      <c r="D106" s="26">
        <v>45</v>
      </c>
      <c r="E106" t="str">
        <f>BUSCARV(D106;[1]NOTAS!$A$2:$B$92;2;0)</f>
        <v>Chincha</v>
      </c>
      <c r="F106" t="str">
        <f t="shared" ref="F106" si="174">"putexcel set "&amp;""""&amp;"$provincias_significativas\"&amp;E$5&amp;"\output_"&amp;E$5&amp;"_"&amp;E$3&amp;"_"&amp;E$4&amp;".xlsx"&amp;""""&amp;", sheet("&amp;""""&amp;E106&amp;""""&amp;") modify"</f>
        <v>putexcel set "$provincias_significativas\malos\output_malos_distancia_centro_salud_simulacion_2.xlsx", sheet("Chincha") modify</v>
      </c>
      <c r="G106" s="27">
        <v>55</v>
      </c>
      <c r="H106" t="str">
        <f>BUSCARV(G106;[1]NOTAS!$A$2:$B$92;2;0)</f>
        <v>Coronel Portillo</v>
      </c>
      <c r="I106" t="str">
        <f t="shared" ref="I106" si="175">"putexcel set "&amp;""""&amp;"$provincias_significativas\"&amp;H$5&amp;"\output_"&amp;H$5&amp;"_"&amp;H$3&amp;"_"&amp;H$4&amp;".xlsx"&amp;""""&amp;", sheet("&amp;""""&amp;H106&amp;""""&amp;") modify"</f>
        <v>putexcel set "$provincias_significativas\malos\output_malos_distancia_centro_salud_simulacion_3.xlsx", sheet("Coronel Portillo") modify</v>
      </c>
      <c r="J106" s="28">
        <v>45</v>
      </c>
      <c r="K106" t="str">
        <f>BUSCARV(J106;[1]NOTAS!$A$2:$B$92;2;0)</f>
        <v>Chincha</v>
      </c>
      <c r="L106" t="str">
        <f t="shared" ref="L106" si="176">"putexcel set "&amp;""""&amp;"$provincias_significativas\"&amp;K$5&amp;"\output_"&amp;K$5&amp;"_"&amp;K$3&amp;"_"&amp;K$4&amp;".xlsx"&amp;""""&amp;", sheet("&amp;""""&amp;K106&amp;""""&amp;") modify"</f>
        <v>putexcel set "$provincias_significativas\malos\output_malos_distancia_centro_salud_simulacion_4.xlsx", sheet("Chincha") modify</v>
      </c>
    </row>
    <row r="107" spans="1:12">
      <c r="A107" s="25">
        <v>45</v>
      </c>
      <c r="B107" t="str">
        <f>BUSCARV(A107;[1]NOTAS!$A$2:$B$92;2;0)</f>
        <v>Chincha</v>
      </c>
      <c r="C107" t="str">
        <f>"putexcel J1=picture("&amp;""""&amp;"$provincias_significativas\graficos\"&amp;B$5&amp;"\provincia_"&amp;B107&amp;"_var_"&amp;B$3&amp;"_"&amp;B$2&amp;".png"&amp;""""&amp;")"</f>
        <v>putexcel J1=picture("$provincias_significativas\graficos\malos\provincia_Chincha_var_distancia_centro_salud_simulacion_1.png")</v>
      </c>
      <c r="D107" s="26">
        <v>45</v>
      </c>
      <c r="E107" t="str">
        <f>BUSCARV(D107;[1]NOTAS!$A$2:$B$92;2;0)</f>
        <v>Chincha</v>
      </c>
      <c r="F107" t="str">
        <f t="shared" ref="F107" si="177">"putexcel J1=picture("&amp;""""&amp;"$provincias_significativas\graficos\"&amp;E$5&amp;"\provincia_"&amp;E107&amp;"_var_"&amp;E$3&amp;"_"&amp;E$2&amp;".png"&amp;""""&amp;")"</f>
        <v>putexcel J1=picture("$provincias_significativas\graficos\malos\provincia_Chincha_var_distancia_centro_salud_simulacion_2.png")</v>
      </c>
      <c r="G107" s="27">
        <v>55</v>
      </c>
      <c r="H107" t="str">
        <f>BUSCARV(G107;[1]NOTAS!$A$2:$B$92;2;0)</f>
        <v>Coronel Portillo</v>
      </c>
      <c r="I107" t="str">
        <f t="shared" ref="I107" si="178">"putexcel J1=picture("&amp;""""&amp;"$provincias_significativas\graficos\"&amp;H$5&amp;"\provincia_"&amp;H107&amp;"_var_"&amp;H$3&amp;"_"&amp;H$2&amp;".png"&amp;""""&amp;")"</f>
        <v>putexcel J1=picture("$provincias_significativas\graficos\malos\provincia_Coronel Portillo_var_distancia_centro_salud_simulacion_3.png")</v>
      </c>
      <c r="J107" s="28">
        <v>45</v>
      </c>
      <c r="K107" t="str">
        <f>BUSCARV(J107;[1]NOTAS!$A$2:$B$92;2;0)</f>
        <v>Chincha</v>
      </c>
      <c r="L107" t="str">
        <f t="shared" ref="L107" si="179">"putexcel J1=picture("&amp;""""&amp;"$provincias_significativas\graficos\"&amp;K$5&amp;"\provincia_"&amp;K107&amp;"_var_"&amp;K$3&amp;"_"&amp;K$2&amp;".png"&amp;""""&amp;")"</f>
        <v>putexcel J1=picture("$provincias_significativas\graficos\malos\provincia_Chincha_var_distancia_centro_salud_simulacion_4.png")</v>
      </c>
    </row>
    <row r="108" spans="1:12">
      <c r="A108" s="25">
        <v>45</v>
      </c>
      <c r="B108" t="str">
        <f>BUSCARV(A108;[1]NOTAS!$A$2:$B$92;2;0)</f>
        <v>Chincha</v>
      </c>
      <c r="C108" t="s">
        <v>108</v>
      </c>
      <c r="D108" s="26">
        <v>45</v>
      </c>
      <c r="E108" t="str">
        <f>BUSCARV(D108;[1]NOTAS!$A$2:$B$92;2;0)</f>
        <v>Chincha</v>
      </c>
      <c r="F108" t="s">
        <v>108</v>
      </c>
      <c r="G108" s="27">
        <v>55</v>
      </c>
      <c r="H108" t="str">
        <f>BUSCARV(G108;[1]NOTAS!$A$2:$B$92;2;0)</f>
        <v>Coronel Portillo</v>
      </c>
      <c r="I108" t="s">
        <v>108</v>
      </c>
      <c r="J108" s="28">
        <v>45</v>
      </c>
      <c r="K108" t="str">
        <f>BUSCARV(J108;[1]NOTAS!$A$2:$B$92;2;0)</f>
        <v>Chincha</v>
      </c>
      <c r="L108" t="s">
        <v>108</v>
      </c>
    </row>
    <row r="109" spans="1:12">
      <c r="A109" s="25">
        <v>55</v>
      </c>
      <c r="B109" t="str">
        <f>BUSCARV(A109;[1]NOTAS!$A$2:$B$92;2;0)</f>
        <v>Coronel Portillo</v>
      </c>
      <c r="C109" t="str">
        <f>"if `j'=="&amp;A109&amp;" {"</f>
        <v>if `j'==55 {</v>
      </c>
      <c r="D109" s="26">
        <v>55</v>
      </c>
      <c r="E109" t="str">
        <f>BUSCARV(D109;[1]NOTAS!$A$2:$B$92;2;0)</f>
        <v>Coronel Portillo</v>
      </c>
      <c r="F109" t="str">
        <f t="shared" ref="F109" si="180">"if `j'=="&amp;D109&amp;" {"</f>
        <v>if `j'==55 {</v>
      </c>
      <c r="G109" s="27">
        <v>57</v>
      </c>
      <c r="H109" t="str">
        <f>BUSCARV(G109;[1]NOTAS!$A$2:$B$92;2;0)</f>
        <v>Cusco</v>
      </c>
      <c r="I109" t="str">
        <f t="shared" ref="I109" si="181">"if `j'=="&amp;G109&amp;" {"</f>
        <v>if `j'==57 {</v>
      </c>
      <c r="J109" s="28">
        <v>55</v>
      </c>
      <c r="K109" t="str">
        <f>BUSCARV(J109;[1]NOTAS!$A$2:$B$92;2;0)</f>
        <v>Coronel Portillo</v>
      </c>
      <c r="L109" t="str">
        <f t="shared" ref="L109" si="182">"if `j'=="&amp;J109&amp;" {"</f>
        <v>if `j'==55 {</v>
      </c>
    </row>
    <row r="110" spans="1:12">
      <c r="A110" s="25">
        <v>55</v>
      </c>
      <c r="B110" t="str">
        <f>BUSCARV(A110;[1]NOTAS!$A$2:$B$92;2;0)</f>
        <v>Coronel Portillo</v>
      </c>
      <c r="C110" t="str">
        <f>"export excel ""$provincias_significativas\"&amp;B$5&amp;"\output_"&amp;B$5&amp;"_"&amp;B$3&amp;"_"&amp;B$4&amp;".xlsx"", firstrow(variables) sheet("&amp;""""&amp;B110&amp;""""&amp;", replace) keepcellfmt"</f>
        <v>export excel "$provincias_significativas\malos\output_malos_distancia_centro_salud_simulacion_1.xlsx", firstrow(variables) sheet("Coronel Portillo", replace) keepcellfmt</v>
      </c>
      <c r="D110" s="26">
        <v>55</v>
      </c>
      <c r="E110" t="str">
        <f>BUSCARV(D110;[1]NOTAS!$A$2:$B$92;2;0)</f>
        <v>Coronel Portillo</v>
      </c>
      <c r="F110" t="str">
        <f t="shared" ref="F110" si="183">"export excel ""$provincias_significativas\"&amp;E$5&amp;"\output_"&amp;E$5&amp;"_"&amp;E$3&amp;"_"&amp;E$4&amp;".xlsx"", firstrow(variables) sheet("&amp;""""&amp;E110&amp;""""&amp;", replace) keepcellfmt"</f>
        <v>export excel "$provincias_significativas\malos\output_malos_distancia_centro_salud_simulacion_2.xlsx", firstrow(variables) sheet("Coronel Portillo", replace) keepcellfmt</v>
      </c>
      <c r="G110" s="27">
        <v>57</v>
      </c>
      <c r="H110" t="str">
        <f>BUSCARV(G110;[1]NOTAS!$A$2:$B$92;2;0)</f>
        <v>Cusco</v>
      </c>
      <c r="I110" t="str">
        <f t="shared" ref="I110" si="184">"export excel ""$provincias_significativas\"&amp;H$5&amp;"\output_"&amp;H$5&amp;"_"&amp;H$3&amp;"_"&amp;H$4&amp;".xlsx"", firstrow(variables) sheet("&amp;""""&amp;H110&amp;""""&amp;", replace) keepcellfmt"</f>
        <v>export excel "$provincias_significativas\malos\output_malos_distancia_centro_salud_simulacion_3.xlsx", firstrow(variables) sheet("Cusco", replace) keepcellfmt</v>
      </c>
      <c r="J110" s="28">
        <v>55</v>
      </c>
      <c r="K110" t="str">
        <f>BUSCARV(J110;[1]NOTAS!$A$2:$B$92;2;0)</f>
        <v>Coronel Portillo</v>
      </c>
      <c r="L110" t="str">
        <f t="shared" ref="L110" si="185">"export excel ""$provincias_significativas\"&amp;K$5&amp;"\output_"&amp;K$5&amp;"_"&amp;K$3&amp;"_"&amp;K$4&amp;".xlsx"", firstrow(variables) sheet("&amp;""""&amp;K110&amp;""""&amp;", replace) keepcellfmt"</f>
        <v>export excel "$provincias_significativas\malos\output_malos_distancia_centro_salud_simulacion_4.xlsx", firstrow(variables) sheet("Coronel Portillo", replace) keepcellfmt</v>
      </c>
    </row>
    <row r="111" spans="1:12">
      <c r="A111" s="25">
        <v>55</v>
      </c>
      <c r="B111" t="str">
        <f>BUSCARV(A111;[1]NOTAS!$A$2:$B$92;2;0)</f>
        <v>Coronel Portillo</v>
      </c>
      <c r="C111" t="s">
        <v>105</v>
      </c>
      <c r="D111" s="26">
        <v>55</v>
      </c>
      <c r="E111" t="str">
        <f>BUSCARV(D111;[1]NOTAS!$A$2:$B$92;2;0)</f>
        <v>Coronel Portillo</v>
      </c>
      <c r="F111" t="s">
        <v>105</v>
      </c>
      <c r="G111" s="27">
        <v>57</v>
      </c>
      <c r="H111" t="str">
        <f>BUSCARV(G111;[1]NOTAS!$A$2:$B$92;2;0)</f>
        <v>Cusco</v>
      </c>
      <c r="I111" t="s">
        <v>105</v>
      </c>
      <c r="J111" s="28">
        <v>55</v>
      </c>
      <c r="K111" t="str">
        <f>BUSCARV(J111;[1]NOTAS!$A$2:$B$92;2;0)</f>
        <v>Coronel Portillo</v>
      </c>
      <c r="L111" t="s">
        <v>105</v>
      </c>
    </row>
    <row r="112" spans="1:12">
      <c r="A112" s="25">
        <v>55</v>
      </c>
      <c r="B112" t="str">
        <f>BUSCARV(A112;[1]NOTAS!$A$2:$B$92;2;0)</f>
        <v>Coronel Portillo</v>
      </c>
      <c r="C112" t="s">
        <v>106</v>
      </c>
      <c r="D112" s="26">
        <v>55</v>
      </c>
      <c r="E112" t="str">
        <f>BUSCARV(D112;[1]NOTAS!$A$2:$B$92;2;0)</f>
        <v>Coronel Portillo</v>
      </c>
      <c r="F112" t="s">
        <v>106</v>
      </c>
      <c r="G112" s="27">
        <v>57</v>
      </c>
      <c r="H112" t="str">
        <f>BUSCARV(G112;[1]NOTAS!$A$2:$B$92;2;0)</f>
        <v>Cusco</v>
      </c>
      <c r="I112" t="s">
        <v>106</v>
      </c>
      <c r="J112" s="28">
        <v>55</v>
      </c>
      <c r="K112" t="str">
        <f>BUSCARV(J112;[1]NOTAS!$A$2:$B$92;2;0)</f>
        <v>Coronel Portillo</v>
      </c>
      <c r="L112" t="s">
        <v>106</v>
      </c>
    </row>
    <row r="113" spans="1:12">
      <c r="A113" s="25">
        <v>55</v>
      </c>
      <c r="B113" t="str">
        <f>BUSCARV(A113;[1]NOTAS!$A$2:$B$92;2;0)</f>
        <v>Coronel Portillo</v>
      </c>
      <c r="C113" t="str">
        <f>"nogrid labsize(*0.6)) xline(37, lcolor(ltblue) ) ylabel(,nogrid) ytitle(""Pobreza Estandarizada"", size(*0.7)) title("&amp;""""&amp;"Pobreza de la Provincia "&amp;B113&amp;""&amp;""""&amp;",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Coronel Portillo", size(10pt)) graphregion(color(white)) legend(label(1 "Observado") label(2 "SCM") label(3 "SCM Spillover"))</v>
      </c>
      <c r="D113" s="26">
        <v>55</v>
      </c>
      <c r="E113" t="str">
        <f>BUSCARV(D113;[1]NOTAS!$A$2:$B$92;2;0)</f>
        <v>Coronel Portillo</v>
      </c>
      <c r="F113" t="str">
        <f t="shared" ref="F113" si="186">"nogrid labsize(*0.6)) xline(37, lcolor(ltblue) ) ylabel(,nogrid) ytitle(""Pobreza Estandarizada"", size(*0.7)) title("&amp;""""&amp;"Pobreza de la Provincia "&amp;E113&amp;""&amp;""""&amp;",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Coronel Portillo", size(10pt)) graphregion(color(white)) legend(label(1 "Observado") label(2 "SCM") label(3 "SCM Spillover"))</v>
      </c>
      <c r="G113" s="27">
        <v>57</v>
      </c>
      <c r="H113" t="str">
        <f>BUSCARV(G113;[1]NOTAS!$A$2:$B$92;2;0)</f>
        <v>Cusco</v>
      </c>
      <c r="I113" t="str">
        <f t="shared" ref="I113" si="187">"nogrid labsize(*0.6)) xline(37, lcolor(ltblue) ) ylabel(,nogrid) ytitle(""Pobreza Estandarizada"", size(*0.7)) title("&amp;""""&amp;"Pobreza de la Provincia "&amp;H113&amp;""&amp;""""&amp;",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  <c r="J113" s="28">
        <v>55</v>
      </c>
      <c r="K113" t="str">
        <f>BUSCARV(J113;[1]NOTAS!$A$2:$B$92;2;0)</f>
        <v>Coronel Portillo</v>
      </c>
      <c r="L113" t="str">
        <f t="shared" ref="L113" si="188">"nogrid labsize(*0.6)) xline(37, lcolor(ltblue) ) ylabel(,nogrid) ytitle(""Pobreza Estandarizada"", size(*0.7)) title("&amp;""""&amp;"Pobreza de la Provincia "&amp;K113&amp;""&amp;""""&amp;",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Coronel Portillo", size(10pt)) graphregion(color(white)) legend(label(1 "Observado") label(2 "SCM") label(3 "SCM Spillover"))</v>
      </c>
    </row>
    <row r="114" spans="1:12">
      <c r="A114" s="25">
        <v>55</v>
      </c>
      <c r="B114" t="str">
        <f>BUSCARV(A114;[1]NOTAS!$A$2:$B$92;2;0)</f>
        <v>Coronel Portillo</v>
      </c>
      <c r="C114" t="str">
        <f>"graph export "&amp;""""&amp;"$provincias_significativas\graficos\"&amp;B$5&amp;"\provincia_"&amp;B114&amp;"_var_"&amp;B$3&amp;"_"&amp;B$4&amp;".png"&amp;""""&amp;", as (png) replace"</f>
        <v>graph export "$provincias_significativas\graficos\malos\provincia_Coronel Portillo_var_distancia_centro_salud_simulacion_1.png", as (png) replace</v>
      </c>
      <c r="D114" s="26">
        <v>55</v>
      </c>
      <c r="E114" t="str">
        <f>BUSCARV(D114;[1]NOTAS!$A$2:$B$92;2;0)</f>
        <v>Coronel Portillo</v>
      </c>
      <c r="F114" t="str">
        <f t="shared" ref="F114" si="189">"graph export "&amp;""""&amp;"$provincias_significativas\graficos\"&amp;E$5&amp;"\provincia_"&amp;E114&amp;"_var_"&amp;E$3&amp;"_"&amp;E$4&amp;".png"&amp;""""&amp;", as (png) replace"</f>
        <v>graph export "$provincias_significativas\graficos\malos\provincia_Coronel Portillo_var_distancia_centro_salud_simulacion_2.png", as (png) replace</v>
      </c>
      <c r="G114" s="27">
        <v>57</v>
      </c>
      <c r="H114" t="str">
        <f>BUSCARV(G114;[1]NOTAS!$A$2:$B$92;2;0)</f>
        <v>Cusco</v>
      </c>
      <c r="I114" t="str">
        <f t="shared" ref="I114" si="190">"graph export "&amp;""""&amp;"$provincias_significativas\graficos\"&amp;H$5&amp;"\provincia_"&amp;H114&amp;"_var_"&amp;H$3&amp;"_"&amp;H$4&amp;".png"&amp;""""&amp;", as (png) replace"</f>
        <v>graph export "$provincias_significativas\graficos\malos\provincia_Cusco_var_distancia_centro_salud_simulacion_3.png", as (png) replace</v>
      </c>
      <c r="J114" s="28">
        <v>55</v>
      </c>
      <c r="K114" t="str">
        <f>BUSCARV(J114;[1]NOTAS!$A$2:$B$92;2;0)</f>
        <v>Coronel Portillo</v>
      </c>
      <c r="L114" t="str">
        <f t="shared" ref="L114" si="191">"graph export "&amp;""""&amp;"$provincias_significativas\graficos\"&amp;K$5&amp;"\provincia_"&amp;K114&amp;"_var_"&amp;K$3&amp;"_"&amp;K$4&amp;".png"&amp;""""&amp;", as (png) replace"</f>
        <v>graph export "$provincias_significativas\graficos\malos\provincia_Coronel Portillo_var_distancia_centro_salud_simulacion_4.png", as (png) replace</v>
      </c>
    </row>
    <row r="115" spans="1:12">
      <c r="A115" s="25">
        <v>55</v>
      </c>
      <c r="B115" t="str">
        <f>BUSCARV(A115;[1]NOTAS!$A$2:$B$92;2;0)</f>
        <v>Coronel Portillo</v>
      </c>
      <c r="C115" t="str">
        <f>"putexcel set "&amp;""""&amp;"$provincias_significativas\"&amp;B$5&amp;"\output_"&amp;B$5&amp;"_"&amp;B$3&amp;"_"&amp;B$4&amp;".xlsx"&amp;""""&amp;", sheet("&amp;""""&amp;B115&amp;""""&amp;") modify"</f>
        <v>putexcel set "$provincias_significativas\malos\output_malos_distancia_centro_salud_simulacion_1.xlsx", sheet("Coronel Portillo") modify</v>
      </c>
      <c r="D115" s="26">
        <v>55</v>
      </c>
      <c r="E115" t="str">
        <f>BUSCARV(D115;[1]NOTAS!$A$2:$B$92;2;0)</f>
        <v>Coronel Portillo</v>
      </c>
      <c r="F115" t="str">
        <f t="shared" ref="F115" si="192">"putexcel set "&amp;""""&amp;"$provincias_significativas\"&amp;E$5&amp;"\output_"&amp;E$5&amp;"_"&amp;E$3&amp;"_"&amp;E$4&amp;".xlsx"&amp;""""&amp;", sheet("&amp;""""&amp;E115&amp;""""&amp;") modify"</f>
        <v>putexcel set "$provincias_significativas\malos\output_malos_distancia_centro_salud_simulacion_2.xlsx", sheet("Coronel Portillo") modify</v>
      </c>
      <c r="G115" s="27">
        <v>57</v>
      </c>
      <c r="H115" t="str">
        <f>BUSCARV(G115;[1]NOTAS!$A$2:$B$92;2;0)</f>
        <v>Cusco</v>
      </c>
      <c r="I115" t="str">
        <f t="shared" ref="I115" si="193">"putexcel set "&amp;""""&amp;"$provincias_significativas\"&amp;H$5&amp;"\output_"&amp;H$5&amp;"_"&amp;H$3&amp;"_"&amp;H$4&amp;".xlsx"&amp;""""&amp;", sheet("&amp;""""&amp;H115&amp;""""&amp;") modify"</f>
        <v>putexcel set "$provincias_significativas\malos\output_malos_distancia_centro_salud_simulacion_3.xlsx", sheet("Cusco") modify</v>
      </c>
      <c r="J115" s="28">
        <v>55</v>
      </c>
      <c r="K115" t="str">
        <f>BUSCARV(J115;[1]NOTAS!$A$2:$B$92;2;0)</f>
        <v>Coronel Portillo</v>
      </c>
      <c r="L115" t="str">
        <f t="shared" ref="L115" si="194">"putexcel set "&amp;""""&amp;"$provincias_significativas\"&amp;K$5&amp;"\output_"&amp;K$5&amp;"_"&amp;K$3&amp;"_"&amp;K$4&amp;".xlsx"&amp;""""&amp;", sheet("&amp;""""&amp;K115&amp;""""&amp;") modify"</f>
        <v>putexcel set "$provincias_significativas\malos\output_malos_distancia_centro_salud_simulacion_4.xlsx", sheet("Coronel Portillo") modify</v>
      </c>
    </row>
    <row r="116" spans="1:12">
      <c r="A116" s="25">
        <v>55</v>
      </c>
      <c r="B116" t="str">
        <f>BUSCARV(A116;[1]NOTAS!$A$2:$B$92;2;0)</f>
        <v>Coronel Portillo</v>
      </c>
      <c r="C116" t="str">
        <f>"putexcel J1=picture("&amp;""""&amp;"$provincias_significativas\graficos\"&amp;B$5&amp;"\provincia_"&amp;B116&amp;"_var_"&amp;B$3&amp;"_"&amp;B$2&amp;".png"&amp;""""&amp;")"</f>
        <v>putexcel J1=picture("$provincias_significativas\graficos\malos\provincia_Coronel Portillo_var_distancia_centro_salud_simulacion_1.png")</v>
      </c>
      <c r="D116" s="26">
        <v>55</v>
      </c>
      <c r="E116" t="str">
        <f>BUSCARV(D116;[1]NOTAS!$A$2:$B$92;2;0)</f>
        <v>Coronel Portillo</v>
      </c>
      <c r="F116" t="str">
        <f t="shared" ref="F116" si="195">"putexcel J1=picture("&amp;""""&amp;"$provincias_significativas\graficos\"&amp;E$5&amp;"\provincia_"&amp;E116&amp;"_var_"&amp;E$3&amp;"_"&amp;E$2&amp;".png"&amp;""""&amp;")"</f>
        <v>putexcel J1=picture("$provincias_significativas\graficos\malos\provincia_Coronel Portillo_var_distancia_centro_salud_simulacion_2.png")</v>
      </c>
      <c r="G116" s="27">
        <v>57</v>
      </c>
      <c r="H116" t="str">
        <f>BUSCARV(G116;[1]NOTAS!$A$2:$B$92;2;0)</f>
        <v>Cusco</v>
      </c>
      <c r="I116" t="str">
        <f t="shared" ref="I116" si="196">"putexcel J1=picture("&amp;""""&amp;"$provincias_significativas\graficos\"&amp;H$5&amp;"\provincia_"&amp;H116&amp;"_var_"&amp;H$3&amp;"_"&amp;H$2&amp;".png"&amp;""""&amp;")"</f>
        <v>putexcel J1=picture("$provincias_significativas\graficos\malos\provincia_Cusco_var_distancia_centro_salud_simulacion_3.png")</v>
      </c>
      <c r="J116" s="28">
        <v>55</v>
      </c>
      <c r="K116" t="str">
        <f>BUSCARV(J116;[1]NOTAS!$A$2:$B$92;2;0)</f>
        <v>Coronel Portillo</v>
      </c>
      <c r="L116" t="str">
        <f t="shared" ref="L116" si="197">"putexcel J1=picture("&amp;""""&amp;"$provincias_significativas\graficos\"&amp;K$5&amp;"\provincia_"&amp;K116&amp;"_var_"&amp;K$3&amp;"_"&amp;K$2&amp;".png"&amp;""""&amp;")"</f>
        <v>putexcel J1=picture("$provincias_significativas\graficos\malos\provincia_Coronel Portillo_var_distancia_centro_salud_simulacion_4.png")</v>
      </c>
    </row>
    <row r="117" spans="1:12">
      <c r="A117" s="25">
        <v>55</v>
      </c>
      <c r="B117" t="str">
        <f>BUSCARV(A117;[1]NOTAS!$A$2:$B$92;2;0)</f>
        <v>Coronel Portillo</v>
      </c>
      <c r="C117" t="s">
        <v>108</v>
      </c>
      <c r="D117" s="26">
        <v>55</v>
      </c>
      <c r="E117" t="str">
        <f>BUSCARV(D117;[1]NOTAS!$A$2:$B$92;2;0)</f>
        <v>Coronel Portillo</v>
      </c>
      <c r="F117" t="s">
        <v>108</v>
      </c>
      <c r="G117" s="27">
        <v>57</v>
      </c>
      <c r="H117" t="str">
        <f>BUSCARV(G117;[1]NOTAS!$A$2:$B$92;2;0)</f>
        <v>Cusco</v>
      </c>
      <c r="I117" t="s">
        <v>108</v>
      </c>
      <c r="J117" s="28">
        <v>55</v>
      </c>
      <c r="K117" t="str">
        <f>BUSCARV(J117;[1]NOTAS!$A$2:$B$92;2;0)</f>
        <v>Coronel Portillo</v>
      </c>
      <c r="L117" t="s">
        <v>108</v>
      </c>
    </row>
    <row r="118" spans="1:12">
      <c r="A118" s="25">
        <v>57</v>
      </c>
      <c r="B118" t="str">
        <f>BUSCARV(A118;[1]NOTAS!$A$2:$B$92;2;0)</f>
        <v>Cusco</v>
      </c>
      <c r="C118" t="str">
        <f>"if `j'=="&amp;A118&amp;" {"</f>
        <v>if `j'==57 {</v>
      </c>
      <c r="D118" s="26">
        <v>57</v>
      </c>
      <c r="E118" t="str">
        <f>BUSCARV(D118;[1]NOTAS!$A$2:$B$92;2;0)</f>
        <v>Cusco</v>
      </c>
      <c r="F118" t="str">
        <f t="shared" ref="F118" si="198">"if `j'=="&amp;D118&amp;" {"</f>
        <v>if `j'==57 {</v>
      </c>
      <c r="G118" s="27">
        <v>66</v>
      </c>
      <c r="H118" t="str">
        <f>BUSCARV(G118;[1]NOTAS!$A$2:$B$92;2;0)</f>
        <v>General Sanchez Cerro</v>
      </c>
      <c r="I118" t="str">
        <f t="shared" ref="I118" si="199">"if `j'=="&amp;G118&amp;" {"</f>
        <v>if `j'==66 {</v>
      </c>
      <c r="J118" s="28">
        <v>57</v>
      </c>
      <c r="K118" t="str">
        <f>BUSCARV(J118;[1]NOTAS!$A$2:$B$92;2;0)</f>
        <v>Cusco</v>
      </c>
      <c r="L118" t="str">
        <f t="shared" ref="L118" si="200">"if `j'=="&amp;J118&amp;" {"</f>
        <v>if `j'==57 {</v>
      </c>
    </row>
    <row r="119" spans="1:12">
      <c r="A119" s="25">
        <v>57</v>
      </c>
      <c r="B119" t="str">
        <f>BUSCARV(A119;[1]NOTAS!$A$2:$B$92;2;0)</f>
        <v>Cusco</v>
      </c>
      <c r="C119" t="str">
        <f>"export excel ""$provincias_significativas\"&amp;B$5&amp;"\output_"&amp;B$5&amp;"_"&amp;B$3&amp;"_"&amp;B$4&amp;".xlsx"", firstrow(variables) sheet("&amp;""""&amp;B119&amp;""""&amp;", replace) keepcellfmt"</f>
        <v>export excel "$provincias_significativas\malos\output_malos_distancia_centro_salud_simulacion_1.xlsx", firstrow(variables) sheet("Cusco", replace) keepcellfmt</v>
      </c>
      <c r="D119" s="26">
        <v>57</v>
      </c>
      <c r="E119" t="str">
        <f>BUSCARV(D119;[1]NOTAS!$A$2:$B$92;2;0)</f>
        <v>Cusco</v>
      </c>
      <c r="F119" t="str">
        <f t="shared" ref="F119" si="201">"export excel ""$provincias_significativas\"&amp;E$5&amp;"\output_"&amp;E$5&amp;"_"&amp;E$3&amp;"_"&amp;E$4&amp;".xlsx"", firstrow(variables) sheet("&amp;""""&amp;E119&amp;""""&amp;", replace) keepcellfmt"</f>
        <v>export excel "$provincias_significativas\malos\output_malos_distancia_centro_salud_simulacion_2.xlsx", firstrow(variables) sheet("Cusco", replace) keepcellfmt</v>
      </c>
      <c r="G119" s="27">
        <v>66</v>
      </c>
      <c r="H119" t="str">
        <f>BUSCARV(G119;[1]NOTAS!$A$2:$B$92;2;0)</f>
        <v>General Sanchez Cerro</v>
      </c>
      <c r="I119" t="str">
        <f t="shared" ref="I119" si="202">"export excel ""$provincias_significativas\"&amp;H$5&amp;"\output_"&amp;H$5&amp;"_"&amp;H$3&amp;"_"&amp;H$4&amp;".xlsx"", firstrow(variables) sheet("&amp;""""&amp;H119&amp;""""&amp;", replace) keepcellfmt"</f>
        <v>export excel "$provincias_significativas\malos\output_malos_distancia_centro_salud_simulacion_3.xlsx", firstrow(variables) sheet("General Sanchez Cerro", replace) keepcellfmt</v>
      </c>
      <c r="J119" s="28">
        <v>57</v>
      </c>
      <c r="K119" t="str">
        <f>BUSCARV(J119;[1]NOTAS!$A$2:$B$92;2;0)</f>
        <v>Cusco</v>
      </c>
      <c r="L119" t="str">
        <f t="shared" ref="L119" si="203">"export excel ""$provincias_significativas\"&amp;K$5&amp;"\output_"&amp;K$5&amp;"_"&amp;K$3&amp;"_"&amp;K$4&amp;".xlsx"", firstrow(variables) sheet("&amp;""""&amp;K119&amp;""""&amp;", replace) keepcellfmt"</f>
        <v>export excel "$provincias_significativas\malos\output_malos_distancia_centro_salud_simulacion_4.xlsx", firstrow(variables) sheet("Cusco", replace) keepcellfmt</v>
      </c>
    </row>
    <row r="120" spans="1:12">
      <c r="A120" s="25">
        <v>57</v>
      </c>
      <c r="B120" t="str">
        <f>BUSCARV(A120;[1]NOTAS!$A$2:$B$92;2;0)</f>
        <v>Cusco</v>
      </c>
      <c r="C120" t="s">
        <v>105</v>
      </c>
      <c r="D120" s="26">
        <v>57</v>
      </c>
      <c r="E120" t="str">
        <f>BUSCARV(D120;[1]NOTAS!$A$2:$B$92;2;0)</f>
        <v>Cusco</v>
      </c>
      <c r="F120" t="s">
        <v>105</v>
      </c>
      <c r="G120" s="27">
        <v>66</v>
      </c>
      <c r="H120" t="str">
        <f>BUSCARV(G120;[1]NOTAS!$A$2:$B$92;2;0)</f>
        <v>General Sanchez Cerro</v>
      </c>
      <c r="I120" t="s">
        <v>105</v>
      </c>
      <c r="J120" s="28">
        <v>57</v>
      </c>
      <c r="K120" t="str">
        <f>BUSCARV(J120;[1]NOTAS!$A$2:$B$92;2;0)</f>
        <v>Cusco</v>
      </c>
      <c r="L120" t="s">
        <v>105</v>
      </c>
    </row>
    <row r="121" spans="1:12">
      <c r="A121" s="25">
        <v>57</v>
      </c>
      <c r="B121" t="str">
        <f>BUSCARV(A121;[1]NOTAS!$A$2:$B$92;2;0)</f>
        <v>Cusco</v>
      </c>
      <c r="C121" t="s">
        <v>106</v>
      </c>
      <c r="D121" s="26">
        <v>57</v>
      </c>
      <c r="E121" t="str">
        <f>BUSCARV(D121;[1]NOTAS!$A$2:$B$92;2;0)</f>
        <v>Cusco</v>
      </c>
      <c r="F121" t="s">
        <v>106</v>
      </c>
      <c r="G121" s="27">
        <v>66</v>
      </c>
      <c r="H121" t="str">
        <f>BUSCARV(G121;[1]NOTAS!$A$2:$B$92;2;0)</f>
        <v>General Sanchez Cerro</v>
      </c>
      <c r="I121" t="s">
        <v>106</v>
      </c>
      <c r="J121" s="28">
        <v>57</v>
      </c>
      <c r="K121" t="str">
        <f>BUSCARV(J121;[1]NOTAS!$A$2:$B$92;2;0)</f>
        <v>Cusco</v>
      </c>
      <c r="L121" t="s">
        <v>106</v>
      </c>
    </row>
    <row r="122" spans="1:12">
      <c r="A122" s="25">
        <v>57</v>
      </c>
      <c r="B122" t="str">
        <f>BUSCARV(A122;[1]NOTAS!$A$2:$B$92;2;0)</f>
        <v>Cusco</v>
      </c>
      <c r="C122" t="str">
        <f>"nogrid labsize(*0.6)) xline(37, lcolor(ltblue) ) ylabel(,nogrid) ytitle(""Pobreza Estandarizada"", size(*0.7)) title("&amp;""""&amp;"Pobreza de la Provincia "&amp;B122&amp;""&amp;""""&amp;",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  <c r="D122" s="26">
        <v>57</v>
      </c>
      <c r="E122" t="str">
        <f>BUSCARV(D122;[1]NOTAS!$A$2:$B$92;2;0)</f>
        <v>Cusco</v>
      </c>
      <c r="F122" t="str">
        <f t="shared" ref="F122" si="204">"nogrid labsize(*0.6)) xline(37, lcolor(ltblue) ) ylabel(,nogrid) ytitle(""Pobreza Estandarizada"", size(*0.7)) title("&amp;""""&amp;"Pobreza de la Provincia "&amp;E122&amp;""&amp;""""&amp;",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  <c r="G122" s="27">
        <v>66</v>
      </c>
      <c r="H122" t="str">
        <f>BUSCARV(G122;[1]NOTAS!$A$2:$B$92;2;0)</f>
        <v>General Sanchez Cerro</v>
      </c>
      <c r="I122" t="str">
        <f t="shared" ref="I122" si="205">"nogrid labsize(*0.6)) xline(37, lcolor(ltblue) ) ylabel(,nogrid) ytitle(""Pobreza Estandarizada"", size(*0.7)) title("&amp;""""&amp;"Pobreza de la Provincia "&amp;H122&amp;""&amp;""""&amp;",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  <c r="J122" s="28">
        <v>57</v>
      </c>
      <c r="K122" t="str">
        <f>BUSCARV(J122;[1]NOTAS!$A$2:$B$92;2;0)</f>
        <v>Cusco</v>
      </c>
      <c r="L122" t="str">
        <f t="shared" ref="L122" si="206">"nogrid labsize(*0.6)) xline(37, lcolor(ltblue) ) ylabel(,nogrid) ytitle(""Pobreza Estandarizada"", size(*0.7)) title("&amp;""""&amp;"Pobreza de la Provincia "&amp;K122&amp;""&amp;""""&amp;",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</row>
    <row r="123" spans="1:12">
      <c r="A123" s="25">
        <v>57</v>
      </c>
      <c r="B123" t="str">
        <f>BUSCARV(A123;[1]NOTAS!$A$2:$B$92;2;0)</f>
        <v>Cusco</v>
      </c>
      <c r="C123" t="str">
        <f>"graph export "&amp;""""&amp;"$provincias_significativas\graficos\"&amp;B$5&amp;"\provincia_"&amp;B123&amp;"_var_"&amp;B$3&amp;"_"&amp;B$4&amp;".png"&amp;""""&amp;", as (png) replace"</f>
        <v>graph export "$provincias_significativas\graficos\malos\provincia_Cusco_var_distancia_centro_salud_simulacion_1.png", as (png) replace</v>
      </c>
      <c r="D123" s="26">
        <v>57</v>
      </c>
      <c r="E123" t="str">
        <f>BUSCARV(D123;[1]NOTAS!$A$2:$B$92;2;0)</f>
        <v>Cusco</v>
      </c>
      <c r="F123" t="str">
        <f t="shared" ref="F123" si="207">"graph export "&amp;""""&amp;"$provincias_significativas\graficos\"&amp;E$5&amp;"\provincia_"&amp;E123&amp;"_var_"&amp;E$3&amp;"_"&amp;E$4&amp;".png"&amp;""""&amp;", as (png) replace"</f>
        <v>graph export "$provincias_significativas\graficos\malos\provincia_Cusco_var_distancia_centro_salud_simulacion_2.png", as (png) replace</v>
      </c>
      <c r="G123" s="27">
        <v>66</v>
      </c>
      <c r="H123" t="str">
        <f>BUSCARV(G123;[1]NOTAS!$A$2:$B$92;2;0)</f>
        <v>General Sanchez Cerro</v>
      </c>
      <c r="I123" t="str">
        <f t="shared" ref="I123" si="208">"graph export "&amp;""""&amp;"$provincias_significativas\graficos\"&amp;H$5&amp;"\provincia_"&amp;H123&amp;"_var_"&amp;H$3&amp;"_"&amp;H$4&amp;".png"&amp;""""&amp;", as (png) replace"</f>
        <v>graph export "$provincias_significativas\graficos\malos\provincia_General Sanchez Cerro_var_distancia_centro_salud_simulacion_3.png", as (png) replace</v>
      </c>
      <c r="J123" s="28">
        <v>57</v>
      </c>
      <c r="K123" t="str">
        <f>BUSCARV(J123;[1]NOTAS!$A$2:$B$92;2;0)</f>
        <v>Cusco</v>
      </c>
      <c r="L123" t="str">
        <f t="shared" ref="L123" si="209">"graph export "&amp;""""&amp;"$provincias_significativas\graficos\"&amp;K$5&amp;"\provincia_"&amp;K123&amp;"_var_"&amp;K$3&amp;"_"&amp;K$4&amp;".png"&amp;""""&amp;", as (png) replace"</f>
        <v>graph export "$provincias_significativas\graficos\malos\provincia_Cusco_var_distancia_centro_salud_simulacion_4.png", as (png) replace</v>
      </c>
    </row>
    <row r="124" spans="1:12">
      <c r="A124" s="25">
        <v>57</v>
      </c>
      <c r="B124" t="str">
        <f>BUSCARV(A124;[1]NOTAS!$A$2:$B$92;2;0)</f>
        <v>Cusco</v>
      </c>
      <c r="C124" t="str">
        <f>"putexcel set "&amp;""""&amp;"$provincias_significativas\"&amp;B$5&amp;"\output_"&amp;B$5&amp;"_"&amp;B$3&amp;"_"&amp;B$4&amp;".xlsx"&amp;""""&amp;", sheet("&amp;""""&amp;B124&amp;""""&amp;") modify"</f>
        <v>putexcel set "$provincias_significativas\malos\output_malos_distancia_centro_salud_simulacion_1.xlsx", sheet("Cusco") modify</v>
      </c>
      <c r="D124" s="26">
        <v>57</v>
      </c>
      <c r="E124" t="str">
        <f>BUSCARV(D124;[1]NOTAS!$A$2:$B$92;2;0)</f>
        <v>Cusco</v>
      </c>
      <c r="F124" t="str">
        <f t="shared" ref="F124" si="210">"putexcel set "&amp;""""&amp;"$provincias_significativas\"&amp;E$5&amp;"\output_"&amp;E$5&amp;"_"&amp;E$3&amp;"_"&amp;E$4&amp;".xlsx"&amp;""""&amp;", sheet("&amp;""""&amp;E124&amp;""""&amp;") modify"</f>
        <v>putexcel set "$provincias_significativas\malos\output_malos_distancia_centro_salud_simulacion_2.xlsx", sheet("Cusco") modify</v>
      </c>
      <c r="G124" s="27">
        <v>66</v>
      </c>
      <c r="H124" t="str">
        <f>BUSCARV(G124;[1]NOTAS!$A$2:$B$92;2;0)</f>
        <v>General Sanchez Cerro</v>
      </c>
      <c r="I124" t="str">
        <f t="shared" ref="I124" si="211">"putexcel set "&amp;""""&amp;"$provincias_significativas\"&amp;H$5&amp;"\output_"&amp;H$5&amp;"_"&amp;H$3&amp;"_"&amp;H$4&amp;".xlsx"&amp;""""&amp;", sheet("&amp;""""&amp;H124&amp;""""&amp;") modify"</f>
        <v>putexcel set "$provincias_significativas\malos\output_malos_distancia_centro_salud_simulacion_3.xlsx", sheet("General Sanchez Cerro") modify</v>
      </c>
      <c r="J124" s="28">
        <v>57</v>
      </c>
      <c r="K124" t="str">
        <f>BUSCARV(J124;[1]NOTAS!$A$2:$B$92;2;0)</f>
        <v>Cusco</v>
      </c>
      <c r="L124" t="str">
        <f t="shared" ref="L124" si="212">"putexcel set "&amp;""""&amp;"$provincias_significativas\"&amp;K$5&amp;"\output_"&amp;K$5&amp;"_"&amp;K$3&amp;"_"&amp;K$4&amp;".xlsx"&amp;""""&amp;", sheet("&amp;""""&amp;K124&amp;""""&amp;") modify"</f>
        <v>putexcel set "$provincias_significativas\malos\output_malos_distancia_centro_salud_simulacion_4.xlsx", sheet("Cusco") modify</v>
      </c>
    </row>
    <row r="125" spans="1:12">
      <c r="A125" s="25">
        <v>57</v>
      </c>
      <c r="B125" t="str">
        <f>BUSCARV(A125;[1]NOTAS!$A$2:$B$92;2;0)</f>
        <v>Cusco</v>
      </c>
      <c r="C125" t="str">
        <f>"putexcel J1=picture("&amp;""""&amp;"$provincias_significativas\graficos\"&amp;B$5&amp;"\provincia_"&amp;B125&amp;"_var_"&amp;B$3&amp;"_"&amp;B$2&amp;".png"&amp;""""&amp;")"</f>
        <v>putexcel J1=picture("$provincias_significativas\graficos\malos\provincia_Cusco_var_distancia_centro_salud_simulacion_1.png")</v>
      </c>
      <c r="D125" s="26">
        <v>57</v>
      </c>
      <c r="E125" t="str">
        <f>BUSCARV(D125;[1]NOTAS!$A$2:$B$92;2;0)</f>
        <v>Cusco</v>
      </c>
      <c r="F125" t="str">
        <f t="shared" ref="F125" si="213">"putexcel J1=picture("&amp;""""&amp;"$provincias_significativas\graficos\"&amp;E$5&amp;"\provincia_"&amp;E125&amp;"_var_"&amp;E$3&amp;"_"&amp;E$2&amp;".png"&amp;""""&amp;")"</f>
        <v>putexcel J1=picture("$provincias_significativas\graficos\malos\provincia_Cusco_var_distancia_centro_salud_simulacion_2.png")</v>
      </c>
      <c r="G125" s="27">
        <v>66</v>
      </c>
      <c r="H125" t="str">
        <f>BUSCARV(G125;[1]NOTAS!$A$2:$B$92;2;0)</f>
        <v>General Sanchez Cerro</v>
      </c>
      <c r="I125" t="str">
        <f t="shared" ref="I125" si="214">"putexcel J1=picture("&amp;""""&amp;"$provincias_significativas\graficos\"&amp;H$5&amp;"\provincia_"&amp;H125&amp;"_var_"&amp;H$3&amp;"_"&amp;H$2&amp;".png"&amp;""""&amp;")"</f>
        <v>putexcel J1=picture("$provincias_significativas\graficos\malos\provincia_General Sanchez Cerro_var_distancia_centro_salud_simulacion_3.png")</v>
      </c>
      <c r="J125" s="28">
        <v>57</v>
      </c>
      <c r="K125" t="str">
        <f>BUSCARV(J125;[1]NOTAS!$A$2:$B$92;2;0)</f>
        <v>Cusco</v>
      </c>
      <c r="L125" t="str">
        <f t="shared" ref="L125" si="215">"putexcel J1=picture("&amp;""""&amp;"$provincias_significativas\graficos\"&amp;K$5&amp;"\provincia_"&amp;K125&amp;"_var_"&amp;K$3&amp;"_"&amp;K$2&amp;".png"&amp;""""&amp;")"</f>
        <v>putexcel J1=picture("$provincias_significativas\graficos\malos\provincia_Cusco_var_distancia_centro_salud_simulacion_4.png")</v>
      </c>
    </row>
    <row r="126" spans="1:12">
      <c r="A126" s="25">
        <v>57</v>
      </c>
      <c r="B126" t="str">
        <f>BUSCARV(A126;[1]NOTAS!$A$2:$B$92;2;0)</f>
        <v>Cusco</v>
      </c>
      <c r="C126" t="s">
        <v>108</v>
      </c>
      <c r="D126" s="26">
        <v>57</v>
      </c>
      <c r="E126" t="str">
        <f>BUSCARV(D126;[1]NOTAS!$A$2:$B$92;2;0)</f>
        <v>Cusco</v>
      </c>
      <c r="F126" t="s">
        <v>108</v>
      </c>
      <c r="G126" s="27">
        <v>66</v>
      </c>
      <c r="H126" t="str">
        <f>BUSCARV(G126;[1]NOTAS!$A$2:$B$92;2;0)</f>
        <v>General Sanchez Cerro</v>
      </c>
      <c r="I126" t="s">
        <v>108</v>
      </c>
      <c r="J126" s="28">
        <v>57</v>
      </c>
      <c r="K126" t="str">
        <f>BUSCARV(J126;[1]NOTAS!$A$2:$B$92;2;0)</f>
        <v>Cusco</v>
      </c>
      <c r="L126" t="s">
        <v>108</v>
      </c>
    </row>
    <row r="127" spans="1:12">
      <c r="A127" s="25">
        <v>66</v>
      </c>
      <c r="B127" t="str">
        <f>BUSCARV(A127;[1]NOTAS!$A$2:$B$92;2;0)</f>
        <v>General Sanchez Cerro</v>
      </c>
      <c r="C127" t="str">
        <f>"if `j'=="&amp;A127&amp;" {"</f>
        <v>if `j'==66 {</v>
      </c>
      <c r="D127" s="26">
        <v>66</v>
      </c>
      <c r="E127" t="str">
        <f>BUSCARV(D127;[1]NOTAS!$A$2:$B$92;2;0)</f>
        <v>General Sanchez Cerro</v>
      </c>
      <c r="F127" t="str">
        <f t="shared" ref="F127" si="216">"if `j'=="&amp;D127&amp;" {"</f>
        <v>if `j'==66 {</v>
      </c>
      <c r="G127" s="27">
        <v>71</v>
      </c>
      <c r="H127" t="str">
        <f>BUSCARV(G127;[1]NOTAS!$A$2:$B$92;2;0)</f>
        <v>Huamanga</v>
      </c>
      <c r="I127" t="str">
        <f t="shared" ref="I127" si="217">"if `j'=="&amp;G127&amp;" {"</f>
        <v>if `j'==71 {</v>
      </c>
      <c r="J127" s="28">
        <v>66</v>
      </c>
      <c r="K127" t="str">
        <f>BUSCARV(J127;[1]NOTAS!$A$2:$B$92;2;0)</f>
        <v>General Sanchez Cerro</v>
      </c>
      <c r="L127" t="str">
        <f t="shared" ref="L127" si="218">"if `j'=="&amp;J127&amp;" {"</f>
        <v>if `j'==66 {</v>
      </c>
    </row>
    <row r="128" spans="1:12">
      <c r="A128" s="25">
        <v>66</v>
      </c>
      <c r="B128" t="str">
        <f>BUSCARV(A128;[1]NOTAS!$A$2:$B$92;2;0)</f>
        <v>General Sanchez Cerro</v>
      </c>
      <c r="C128" t="str">
        <f>"export excel ""$provincias_significativas\"&amp;B$5&amp;"\output_"&amp;B$5&amp;"_"&amp;B$3&amp;"_"&amp;B$4&amp;".xlsx"", firstrow(variables) sheet("&amp;""""&amp;B128&amp;""""&amp;", replace) keepcellfmt"</f>
        <v>export excel "$provincias_significativas\malos\output_malos_distancia_centro_salud_simulacion_1.xlsx", firstrow(variables) sheet("General Sanchez Cerro", replace) keepcellfmt</v>
      </c>
      <c r="D128" s="26">
        <v>66</v>
      </c>
      <c r="E128" t="str">
        <f>BUSCARV(D128;[1]NOTAS!$A$2:$B$92;2;0)</f>
        <v>General Sanchez Cerro</v>
      </c>
      <c r="F128" t="str">
        <f t="shared" ref="F128" si="219">"export excel ""$provincias_significativas\"&amp;E$5&amp;"\output_"&amp;E$5&amp;"_"&amp;E$3&amp;"_"&amp;E$4&amp;".xlsx"", firstrow(variables) sheet("&amp;""""&amp;E128&amp;""""&amp;", replace) keepcellfmt"</f>
        <v>export excel "$provincias_significativas\malos\output_malos_distancia_centro_salud_simulacion_2.xlsx", firstrow(variables) sheet("General Sanchez Cerro", replace) keepcellfmt</v>
      </c>
      <c r="G128" s="27">
        <v>71</v>
      </c>
      <c r="H128" t="str">
        <f>BUSCARV(G128;[1]NOTAS!$A$2:$B$92;2;0)</f>
        <v>Huamanga</v>
      </c>
      <c r="I128" t="str">
        <f t="shared" ref="I128" si="220">"export excel ""$provincias_significativas\"&amp;H$5&amp;"\output_"&amp;H$5&amp;"_"&amp;H$3&amp;"_"&amp;H$4&amp;".xlsx"", firstrow(variables) sheet("&amp;""""&amp;H128&amp;""""&amp;", replace) keepcellfmt"</f>
        <v>export excel "$provincias_significativas\malos\output_malos_distancia_centro_salud_simulacion_3.xlsx", firstrow(variables) sheet("Huamanga", replace) keepcellfmt</v>
      </c>
      <c r="J128" s="28">
        <v>66</v>
      </c>
      <c r="K128" t="str">
        <f>BUSCARV(J128;[1]NOTAS!$A$2:$B$92;2;0)</f>
        <v>General Sanchez Cerro</v>
      </c>
      <c r="L128" t="str">
        <f t="shared" ref="L128" si="221">"export excel ""$provincias_significativas\"&amp;K$5&amp;"\output_"&amp;K$5&amp;"_"&amp;K$3&amp;"_"&amp;K$4&amp;".xlsx"", firstrow(variables) sheet("&amp;""""&amp;K128&amp;""""&amp;", replace) keepcellfmt"</f>
        <v>export excel "$provincias_significativas\malos\output_malos_distancia_centro_salud_simulacion_4.xlsx", firstrow(variables) sheet("General Sanchez Cerro", replace) keepcellfmt</v>
      </c>
    </row>
    <row r="129" spans="1:12">
      <c r="A129" s="25">
        <v>66</v>
      </c>
      <c r="B129" t="str">
        <f>BUSCARV(A129;[1]NOTAS!$A$2:$B$92;2;0)</f>
        <v>General Sanchez Cerro</v>
      </c>
      <c r="C129" t="s">
        <v>105</v>
      </c>
      <c r="D129" s="26">
        <v>66</v>
      </c>
      <c r="E129" t="str">
        <f>BUSCARV(D129;[1]NOTAS!$A$2:$B$92;2;0)</f>
        <v>General Sanchez Cerro</v>
      </c>
      <c r="F129" t="s">
        <v>105</v>
      </c>
      <c r="G129" s="27">
        <v>71</v>
      </c>
      <c r="H129" t="str">
        <f>BUSCARV(G129;[1]NOTAS!$A$2:$B$92;2;0)</f>
        <v>Huamanga</v>
      </c>
      <c r="I129" t="s">
        <v>105</v>
      </c>
      <c r="J129" s="28">
        <v>66</v>
      </c>
      <c r="K129" t="str">
        <f>BUSCARV(J129;[1]NOTAS!$A$2:$B$92;2;0)</f>
        <v>General Sanchez Cerro</v>
      </c>
      <c r="L129" t="s">
        <v>105</v>
      </c>
    </row>
    <row r="130" spans="1:12">
      <c r="A130" s="25">
        <v>66</v>
      </c>
      <c r="B130" t="str">
        <f>BUSCARV(A130;[1]NOTAS!$A$2:$B$92;2;0)</f>
        <v>General Sanchez Cerro</v>
      </c>
      <c r="C130" t="s">
        <v>106</v>
      </c>
      <c r="D130" s="26">
        <v>66</v>
      </c>
      <c r="E130" t="str">
        <f>BUSCARV(D130;[1]NOTAS!$A$2:$B$92;2;0)</f>
        <v>General Sanchez Cerro</v>
      </c>
      <c r="F130" t="s">
        <v>106</v>
      </c>
      <c r="G130" s="27">
        <v>71</v>
      </c>
      <c r="H130" t="str">
        <f>BUSCARV(G130;[1]NOTAS!$A$2:$B$92;2;0)</f>
        <v>Huamanga</v>
      </c>
      <c r="I130" t="s">
        <v>106</v>
      </c>
      <c r="J130" s="28">
        <v>66</v>
      </c>
      <c r="K130" t="str">
        <f>BUSCARV(J130;[1]NOTAS!$A$2:$B$92;2;0)</f>
        <v>General Sanchez Cerro</v>
      </c>
      <c r="L130" t="s">
        <v>106</v>
      </c>
    </row>
    <row r="131" spans="1:12">
      <c r="A131" s="25">
        <v>66</v>
      </c>
      <c r="B131" t="str">
        <f>BUSCARV(A131;[1]NOTAS!$A$2:$B$92;2;0)</f>
        <v>General Sanchez Cerro</v>
      </c>
      <c r="C131" t="str">
        <f>"nogrid labsize(*0.6)) xline(37, lcolor(ltblue) ) ylabel(,nogrid) ytitle(""Pobreza Estandarizada"", size(*0.7)) title("&amp;""""&amp;"Pobreza de la Provincia "&amp;B131&amp;""&amp;""""&amp;",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  <c r="D131" s="26">
        <v>66</v>
      </c>
      <c r="E131" t="str">
        <f>BUSCARV(D131;[1]NOTAS!$A$2:$B$92;2;0)</f>
        <v>General Sanchez Cerro</v>
      </c>
      <c r="F131" t="str">
        <f t="shared" ref="F131" si="222">"nogrid labsize(*0.6)) xline(37, lcolor(ltblue) ) ylabel(,nogrid) ytitle(""Pobreza Estandarizada"", size(*0.7)) title("&amp;""""&amp;"Pobreza de la Provincia "&amp;E131&amp;""&amp;""""&amp;",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  <c r="G131" s="27">
        <v>71</v>
      </c>
      <c r="H131" t="str">
        <f>BUSCARV(G131;[1]NOTAS!$A$2:$B$92;2;0)</f>
        <v>Huamanga</v>
      </c>
      <c r="I131" t="str">
        <f t="shared" ref="I131" si="223">"nogrid labsize(*0.6)) xline(37, lcolor(ltblue) ) ylabel(,nogrid) ytitle(""Pobreza Estandarizada"", size(*0.7)) title("&amp;""""&amp;"Pobreza de la Provincia "&amp;H131&amp;""&amp;""""&amp;",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  <c r="J131" s="28">
        <v>66</v>
      </c>
      <c r="K131" t="str">
        <f>BUSCARV(J131;[1]NOTAS!$A$2:$B$92;2;0)</f>
        <v>General Sanchez Cerro</v>
      </c>
      <c r="L131" t="str">
        <f t="shared" ref="L131" si="224">"nogrid labsize(*0.6)) xline(37, lcolor(ltblue) ) ylabel(,nogrid) ytitle(""Pobreza Estandarizada"", size(*0.7)) title("&amp;""""&amp;"Pobreza de la Provincia "&amp;K131&amp;""&amp;""""&amp;",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</row>
    <row r="132" spans="1:12">
      <c r="A132" s="25">
        <v>66</v>
      </c>
      <c r="B132" t="str">
        <f>BUSCARV(A132;[1]NOTAS!$A$2:$B$92;2;0)</f>
        <v>General Sanchez Cerro</v>
      </c>
      <c r="C132" t="str">
        <f>"graph export "&amp;""""&amp;"$provincias_significativas\graficos\"&amp;B$5&amp;"\provincia_"&amp;B132&amp;"_var_"&amp;B$3&amp;"_"&amp;B$4&amp;".png"&amp;""""&amp;", as (png) replace"</f>
        <v>graph export "$provincias_significativas\graficos\malos\provincia_General Sanchez Cerro_var_distancia_centro_salud_simulacion_1.png", as (png) replace</v>
      </c>
      <c r="D132" s="26">
        <v>66</v>
      </c>
      <c r="E132" t="str">
        <f>BUSCARV(D132;[1]NOTAS!$A$2:$B$92;2;0)</f>
        <v>General Sanchez Cerro</v>
      </c>
      <c r="F132" t="str">
        <f t="shared" ref="F132" si="225">"graph export "&amp;""""&amp;"$provincias_significativas\graficos\"&amp;E$5&amp;"\provincia_"&amp;E132&amp;"_var_"&amp;E$3&amp;"_"&amp;E$4&amp;".png"&amp;""""&amp;", as (png) replace"</f>
        <v>graph export "$provincias_significativas\graficos\malos\provincia_General Sanchez Cerro_var_distancia_centro_salud_simulacion_2.png", as (png) replace</v>
      </c>
      <c r="G132" s="27">
        <v>71</v>
      </c>
      <c r="H132" t="str">
        <f>BUSCARV(G132;[1]NOTAS!$A$2:$B$92;2;0)</f>
        <v>Huamanga</v>
      </c>
      <c r="I132" t="str">
        <f t="shared" ref="I132" si="226">"graph export "&amp;""""&amp;"$provincias_significativas\graficos\"&amp;H$5&amp;"\provincia_"&amp;H132&amp;"_var_"&amp;H$3&amp;"_"&amp;H$4&amp;".png"&amp;""""&amp;", as (png) replace"</f>
        <v>graph export "$provincias_significativas\graficos\malos\provincia_Huamanga_var_distancia_centro_salud_simulacion_3.png", as (png) replace</v>
      </c>
      <c r="J132" s="28">
        <v>66</v>
      </c>
      <c r="K132" t="str">
        <f>BUSCARV(J132;[1]NOTAS!$A$2:$B$92;2;0)</f>
        <v>General Sanchez Cerro</v>
      </c>
      <c r="L132" t="str">
        <f t="shared" ref="L132" si="227">"graph export "&amp;""""&amp;"$provincias_significativas\graficos\"&amp;K$5&amp;"\provincia_"&amp;K132&amp;"_var_"&amp;K$3&amp;"_"&amp;K$4&amp;".png"&amp;""""&amp;", as (png) replace"</f>
        <v>graph export "$provincias_significativas\graficos\malos\provincia_General Sanchez Cerro_var_distancia_centro_salud_simulacion_4.png", as (png) replace</v>
      </c>
    </row>
    <row r="133" spans="1:12">
      <c r="A133" s="25">
        <v>66</v>
      </c>
      <c r="B133" t="str">
        <f>BUSCARV(A133;[1]NOTAS!$A$2:$B$92;2;0)</f>
        <v>General Sanchez Cerro</v>
      </c>
      <c r="C133" t="str">
        <f>"putexcel set "&amp;""""&amp;"$provincias_significativas\"&amp;B$5&amp;"\output_"&amp;B$5&amp;"_"&amp;B$3&amp;"_"&amp;B$4&amp;".xlsx"&amp;""""&amp;", sheet("&amp;""""&amp;B133&amp;""""&amp;") modify"</f>
        <v>putexcel set "$provincias_significativas\malos\output_malos_distancia_centro_salud_simulacion_1.xlsx", sheet("General Sanchez Cerro") modify</v>
      </c>
      <c r="D133" s="26">
        <v>66</v>
      </c>
      <c r="E133" t="str">
        <f>BUSCARV(D133;[1]NOTAS!$A$2:$B$92;2;0)</f>
        <v>General Sanchez Cerro</v>
      </c>
      <c r="F133" t="str">
        <f t="shared" ref="F133" si="228">"putexcel set "&amp;""""&amp;"$provincias_significativas\"&amp;E$5&amp;"\output_"&amp;E$5&amp;"_"&amp;E$3&amp;"_"&amp;E$4&amp;".xlsx"&amp;""""&amp;", sheet("&amp;""""&amp;E133&amp;""""&amp;") modify"</f>
        <v>putexcel set "$provincias_significativas\malos\output_malos_distancia_centro_salud_simulacion_2.xlsx", sheet("General Sanchez Cerro") modify</v>
      </c>
      <c r="G133" s="27">
        <v>71</v>
      </c>
      <c r="H133" t="str">
        <f>BUSCARV(G133;[1]NOTAS!$A$2:$B$92;2;0)</f>
        <v>Huamanga</v>
      </c>
      <c r="I133" t="str">
        <f t="shared" ref="I133" si="229">"putexcel set "&amp;""""&amp;"$provincias_significativas\"&amp;H$5&amp;"\output_"&amp;H$5&amp;"_"&amp;H$3&amp;"_"&amp;H$4&amp;".xlsx"&amp;""""&amp;", sheet("&amp;""""&amp;H133&amp;""""&amp;") modify"</f>
        <v>putexcel set "$provincias_significativas\malos\output_malos_distancia_centro_salud_simulacion_3.xlsx", sheet("Huamanga") modify</v>
      </c>
      <c r="J133" s="28">
        <v>66</v>
      </c>
      <c r="K133" t="str">
        <f>BUSCARV(J133;[1]NOTAS!$A$2:$B$92;2;0)</f>
        <v>General Sanchez Cerro</v>
      </c>
      <c r="L133" t="str">
        <f t="shared" ref="L133" si="230">"putexcel set "&amp;""""&amp;"$provincias_significativas\"&amp;K$5&amp;"\output_"&amp;K$5&amp;"_"&amp;K$3&amp;"_"&amp;K$4&amp;".xlsx"&amp;""""&amp;", sheet("&amp;""""&amp;K133&amp;""""&amp;") modify"</f>
        <v>putexcel set "$provincias_significativas\malos\output_malos_distancia_centro_salud_simulacion_4.xlsx", sheet("General Sanchez Cerro") modify</v>
      </c>
    </row>
    <row r="134" spans="1:12">
      <c r="A134" s="25">
        <v>66</v>
      </c>
      <c r="B134" t="str">
        <f>BUSCARV(A134;[1]NOTAS!$A$2:$B$92;2;0)</f>
        <v>General Sanchez Cerro</v>
      </c>
      <c r="C134" t="str">
        <f>"putexcel J1=picture("&amp;""""&amp;"$provincias_significativas\graficos\"&amp;B$5&amp;"\provincia_"&amp;B134&amp;"_var_"&amp;B$3&amp;"_"&amp;B$2&amp;".png"&amp;""""&amp;")"</f>
        <v>putexcel J1=picture("$provincias_significativas\graficos\malos\provincia_General Sanchez Cerro_var_distancia_centro_salud_simulacion_1.png")</v>
      </c>
      <c r="D134" s="26">
        <v>66</v>
      </c>
      <c r="E134" t="str">
        <f>BUSCARV(D134;[1]NOTAS!$A$2:$B$92;2;0)</f>
        <v>General Sanchez Cerro</v>
      </c>
      <c r="F134" t="str">
        <f t="shared" ref="F134" si="231">"putexcel J1=picture("&amp;""""&amp;"$provincias_significativas\graficos\"&amp;E$5&amp;"\provincia_"&amp;E134&amp;"_var_"&amp;E$3&amp;"_"&amp;E$2&amp;".png"&amp;""""&amp;")"</f>
        <v>putexcel J1=picture("$provincias_significativas\graficos\malos\provincia_General Sanchez Cerro_var_distancia_centro_salud_simulacion_2.png")</v>
      </c>
      <c r="G134" s="27">
        <v>71</v>
      </c>
      <c r="H134" t="str">
        <f>BUSCARV(G134;[1]NOTAS!$A$2:$B$92;2;0)</f>
        <v>Huamanga</v>
      </c>
      <c r="I134" t="str">
        <f t="shared" ref="I134" si="232">"putexcel J1=picture("&amp;""""&amp;"$provincias_significativas\graficos\"&amp;H$5&amp;"\provincia_"&amp;H134&amp;"_var_"&amp;H$3&amp;"_"&amp;H$2&amp;".png"&amp;""""&amp;")"</f>
        <v>putexcel J1=picture("$provincias_significativas\graficos\malos\provincia_Huamanga_var_distancia_centro_salud_simulacion_3.png")</v>
      </c>
      <c r="J134" s="28">
        <v>66</v>
      </c>
      <c r="K134" t="str">
        <f>BUSCARV(J134;[1]NOTAS!$A$2:$B$92;2;0)</f>
        <v>General Sanchez Cerro</v>
      </c>
      <c r="L134" t="str">
        <f t="shared" ref="L134" si="233">"putexcel J1=picture("&amp;""""&amp;"$provincias_significativas\graficos\"&amp;K$5&amp;"\provincia_"&amp;K134&amp;"_var_"&amp;K$3&amp;"_"&amp;K$2&amp;".png"&amp;""""&amp;")"</f>
        <v>putexcel J1=picture("$provincias_significativas\graficos\malos\provincia_General Sanchez Cerro_var_distancia_centro_salud_simulacion_4.png")</v>
      </c>
    </row>
    <row r="135" spans="1:12">
      <c r="A135" s="25">
        <v>66</v>
      </c>
      <c r="B135" t="str">
        <f>BUSCARV(A135;[1]NOTAS!$A$2:$B$92;2;0)</f>
        <v>General Sanchez Cerro</v>
      </c>
      <c r="C135" t="s">
        <v>108</v>
      </c>
      <c r="D135" s="26">
        <v>66</v>
      </c>
      <c r="E135" t="str">
        <f>BUSCARV(D135;[1]NOTAS!$A$2:$B$92;2;0)</f>
        <v>General Sanchez Cerro</v>
      </c>
      <c r="F135" t="s">
        <v>108</v>
      </c>
      <c r="G135" s="27">
        <v>71</v>
      </c>
      <c r="H135" t="str">
        <f>BUSCARV(G135;[1]NOTAS!$A$2:$B$92;2;0)</f>
        <v>Huamanga</v>
      </c>
      <c r="I135" t="s">
        <v>108</v>
      </c>
      <c r="J135" s="28">
        <v>66</v>
      </c>
      <c r="K135" t="str">
        <f>BUSCARV(J135;[1]NOTAS!$A$2:$B$92;2;0)</f>
        <v>General Sanchez Cerro</v>
      </c>
      <c r="L135" t="s">
        <v>108</v>
      </c>
    </row>
    <row r="136" spans="1:12">
      <c r="A136" s="25">
        <v>71</v>
      </c>
      <c r="B136" t="str">
        <f>BUSCARV(A136;[1]NOTAS!$A$2:$B$92;2;0)</f>
        <v>Huamanga</v>
      </c>
      <c r="C136" t="str">
        <f>"if `j'=="&amp;A136&amp;" {"</f>
        <v>if `j'==71 {</v>
      </c>
      <c r="D136" s="26">
        <v>71</v>
      </c>
      <c r="E136" t="str">
        <f>BUSCARV(D136;[1]NOTAS!$A$2:$B$92;2;0)</f>
        <v>Huamanga</v>
      </c>
      <c r="F136" t="str">
        <f>"if `j'=="&amp;D136&amp;" {"</f>
        <v>if `j'==71 {</v>
      </c>
      <c r="G136" s="27">
        <v>76</v>
      </c>
      <c r="H136" t="str">
        <f>BUSCARV(G136;[1]NOTAS!$A$2:$B$92;2;0)</f>
        <v>Huancayo</v>
      </c>
      <c r="I136" t="str">
        <f>"if `j'=="&amp;G136&amp;" {"</f>
        <v>if `j'==76 {</v>
      </c>
      <c r="J136" s="28">
        <v>71</v>
      </c>
      <c r="K136" t="str">
        <f>BUSCARV(J136;[1]NOTAS!$A$2:$B$92;2;0)</f>
        <v>Huamanga</v>
      </c>
      <c r="L136" t="str">
        <f>"if `j'=="&amp;J136&amp;" {"</f>
        <v>if `j'==71 {</v>
      </c>
    </row>
    <row r="137" spans="1:12">
      <c r="A137" s="25">
        <v>71</v>
      </c>
      <c r="B137" t="str">
        <f>BUSCARV(A137;[1]NOTAS!$A$2:$B$92;2;0)</f>
        <v>Huamanga</v>
      </c>
      <c r="C137" t="str">
        <f>"export excel ""$provincias_significativas\"&amp;B$5&amp;"\output_"&amp;B$5&amp;"_"&amp;B$3&amp;"_"&amp;B$4&amp;".xlsx"", firstrow(variables) sheet("&amp;""""&amp;B137&amp;""""&amp;", replace) keepcellfmt"</f>
        <v>export excel "$provincias_significativas\malos\output_malos_distancia_centro_salud_simulacion_1.xlsx", firstrow(variables) sheet("Huamanga", replace) keepcellfmt</v>
      </c>
      <c r="D137" s="26">
        <v>71</v>
      </c>
      <c r="E137" t="str">
        <f>BUSCARV(D137;[1]NOTAS!$A$2:$B$92;2;0)</f>
        <v>Huamanga</v>
      </c>
      <c r="F137" t="str">
        <f>"export excel ""$provincias_significativas\"&amp;E$5&amp;"\output_"&amp;E$5&amp;"_"&amp;E$3&amp;"_"&amp;E$4&amp;".xlsx"", firstrow(variables) sheet("&amp;""""&amp;E137&amp;""""&amp;", replace) keepcellfmt"</f>
        <v>export excel "$provincias_significativas\malos\output_malos_distancia_centro_salud_simulacion_2.xlsx", firstrow(variables) sheet("Huamanga", replace) keepcellfmt</v>
      </c>
      <c r="G137" s="27">
        <v>76</v>
      </c>
      <c r="H137" t="str">
        <f>BUSCARV(G137;[1]NOTAS!$A$2:$B$92;2;0)</f>
        <v>Huancayo</v>
      </c>
      <c r="I137" t="str">
        <f>"export excel ""$provincias_significativas\"&amp;H$5&amp;"\output_"&amp;H$5&amp;"_"&amp;H$3&amp;"_"&amp;H$4&amp;".xlsx"", firstrow(variables) sheet("&amp;""""&amp;H137&amp;""""&amp;", replace) keepcellfmt"</f>
        <v>export excel "$provincias_significativas\malos\output_malos_distancia_centro_salud_simulacion_3.xlsx", firstrow(variables) sheet("Huancayo", replace) keepcellfmt</v>
      </c>
      <c r="J137" s="28">
        <v>71</v>
      </c>
      <c r="K137" t="str">
        <f>BUSCARV(J137;[1]NOTAS!$A$2:$B$92;2;0)</f>
        <v>Huamanga</v>
      </c>
      <c r="L137" t="str">
        <f>"export excel ""$provincias_significativas\"&amp;K$5&amp;"\output_"&amp;K$5&amp;"_"&amp;K$3&amp;"_"&amp;K$4&amp;".xlsx"", firstrow(variables) sheet("&amp;""""&amp;K137&amp;""""&amp;", replace) keepcellfmt"</f>
        <v>export excel "$provincias_significativas\malos\output_malos_distancia_centro_salud_simulacion_4.xlsx", firstrow(variables) sheet("Huamanga", replace) keepcellfmt</v>
      </c>
    </row>
    <row r="138" spans="1:12">
      <c r="A138" s="25">
        <v>71</v>
      </c>
      <c r="B138" t="str">
        <f>BUSCARV(A138;[1]NOTAS!$A$2:$B$92;2;0)</f>
        <v>Huamanga</v>
      </c>
      <c r="C138" t="s">
        <v>105</v>
      </c>
      <c r="D138" s="26">
        <v>71</v>
      </c>
      <c r="E138" t="str">
        <f>BUSCARV(D138;[1]NOTAS!$A$2:$B$92;2;0)</f>
        <v>Huamanga</v>
      </c>
      <c r="F138" t="s">
        <v>105</v>
      </c>
      <c r="G138" s="27">
        <v>76</v>
      </c>
      <c r="H138" t="str">
        <f>BUSCARV(G138;[1]NOTAS!$A$2:$B$92;2;0)</f>
        <v>Huancayo</v>
      </c>
      <c r="I138" t="s">
        <v>105</v>
      </c>
      <c r="J138" s="28">
        <v>71</v>
      </c>
      <c r="K138" t="str">
        <f>BUSCARV(J138;[1]NOTAS!$A$2:$B$92;2;0)</f>
        <v>Huamanga</v>
      </c>
      <c r="L138" t="s">
        <v>105</v>
      </c>
    </row>
    <row r="139" spans="1:12">
      <c r="A139" s="25">
        <v>71</v>
      </c>
      <c r="B139" t="str">
        <f>BUSCARV(A139;[1]NOTAS!$A$2:$B$92;2;0)</f>
        <v>Huamanga</v>
      </c>
      <c r="C139" t="s">
        <v>106</v>
      </c>
      <c r="D139" s="26">
        <v>71</v>
      </c>
      <c r="E139" t="str">
        <f>BUSCARV(D139;[1]NOTAS!$A$2:$B$92;2;0)</f>
        <v>Huamanga</v>
      </c>
      <c r="F139" t="s">
        <v>106</v>
      </c>
      <c r="G139" s="27">
        <v>76</v>
      </c>
      <c r="H139" t="str">
        <f>BUSCARV(G139;[1]NOTAS!$A$2:$B$92;2;0)</f>
        <v>Huancayo</v>
      </c>
      <c r="I139" t="s">
        <v>106</v>
      </c>
      <c r="J139" s="28">
        <v>71</v>
      </c>
      <c r="K139" t="str">
        <f>BUSCARV(J139;[1]NOTAS!$A$2:$B$92;2;0)</f>
        <v>Huamanga</v>
      </c>
      <c r="L139" t="s">
        <v>106</v>
      </c>
    </row>
    <row r="140" spans="1:12">
      <c r="A140" s="25">
        <v>71</v>
      </c>
      <c r="B140" t="str">
        <f>BUSCARV(A140;[1]NOTAS!$A$2:$B$92;2;0)</f>
        <v>Huamanga</v>
      </c>
      <c r="C140" t="str">
        <f>"nogrid labsize(*0.6)) xline(37, lcolor(ltblue) ) ylabel(,nogrid) ytitle(""Pobreza Estandarizada"", size(*0.7)) title("&amp;""""&amp;"Pobreza de la Provincia "&amp;B140&amp;""&amp;""""&amp;",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  <c r="D140" s="26">
        <v>71</v>
      </c>
      <c r="E140" t="str">
        <f>BUSCARV(D140;[1]NOTAS!$A$2:$B$92;2;0)</f>
        <v>Huamanga</v>
      </c>
      <c r="F140" t="str">
        <f>"nogrid labsize(*0.6)) xline(37, lcolor(ltblue) ) ylabel(,nogrid) ytitle(""Pobreza Estandarizada"", size(*0.7)) title("&amp;""""&amp;"Pobreza de la Provincia "&amp;E140&amp;""&amp;""""&amp;",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  <c r="G140" s="27">
        <v>76</v>
      </c>
      <c r="H140" t="str">
        <f>BUSCARV(G140;[1]NOTAS!$A$2:$B$92;2;0)</f>
        <v>Huancayo</v>
      </c>
      <c r="I140" t="str">
        <f>"nogrid labsize(*0.6)) xline(37, lcolor(ltblue) ) ylabel(,nogrid) ytitle(""Pobreza Estandarizada"", size(*0.7)) title("&amp;""""&amp;"Pobreza de la Provincia "&amp;H140&amp;""&amp;""""&amp;",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Huancayo", size(10pt)) graphregion(color(white)) legend(label(1 "Observado") label(2 "SCM") label(3 "SCM Spillover"))</v>
      </c>
      <c r="J140" s="28">
        <v>71</v>
      </c>
      <c r="K140" t="str">
        <f>BUSCARV(J140;[1]NOTAS!$A$2:$B$92;2;0)</f>
        <v>Huamanga</v>
      </c>
      <c r="L140" t="str">
        <f>"nogrid labsize(*0.6)) xline(37, lcolor(ltblue) ) ylabel(,nogrid) ytitle(""Pobreza Estandarizada"", size(*0.7)) title("&amp;""""&amp;"Pobreza de la Provincia "&amp;K140&amp;""&amp;""""&amp;",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</row>
    <row r="141" spans="1:12">
      <c r="A141" s="25">
        <v>71</v>
      </c>
      <c r="B141" t="str">
        <f>BUSCARV(A141;[1]NOTAS!$A$2:$B$92;2;0)</f>
        <v>Huamanga</v>
      </c>
      <c r="C141" t="str">
        <f>"graph export "&amp;""""&amp;"$provincias_significativas\graficos\"&amp;B$5&amp;"\provincia_"&amp;B141&amp;"_var_"&amp;B$3&amp;"_"&amp;B$4&amp;".png"&amp;""""&amp;", as (png) replace"</f>
        <v>graph export "$provincias_significativas\graficos\malos\provincia_Huamanga_var_distancia_centro_salud_simulacion_1.png", as (png) replace</v>
      </c>
      <c r="D141" s="26">
        <v>71</v>
      </c>
      <c r="E141" t="str">
        <f>BUSCARV(D141;[1]NOTAS!$A$2:$B$92;2;0)</f>
        <v>Huamanga</v>
      </c>
      <c r="F141" t="str">
        <f>"graph export "&amp;""""&amp;"$provincias_significativas\graficos\"&amp;E$5&amp;"\provincia_"&amp;E141&amp;"_var_"&amp;E$3&amp;"_"&amp;E$4&amp;".png"&amp;""""&amp;", as (png) replace"</f>
        <v>graph export "$provincias_significativas\graficos\malos\provincia_Huamanga_var_distancia_centro_salud_simulacion_2.png", as (png) replace</v>
      </c>
      <c r="G141" s="27">
        <v>76</v>
      </c>
      <c r="H141" t="str">
        <f>BUSCARV(G141;[1]NOTAS!$A$2:$B$92;2;0)</f>
        <v>Huancayo</v>
      </c>
      <c r="I141" t="str">
        <f>"graph export "&amp;""""&amp;"$provincias_significativas\graficos\"&amp;H$5&amp;"\provincia_"&amp;H141&amp;"_var_"&amp;H$3&amp;"_"&amp;H$4&amp;".png"&amp;""""&amp;", as (png) replace"</f>
        <v>graph export "$provincias_significativas\graficos\malos\provincia_Huancayo_var_distancia_centro_salud_simulacion_3.png", as (png) replace</v>
      </c>
      <c r="J141" s="28">
        <v>71</v>
      </c>
      <c r="K141" t="str">
        <f>BUSCARV(J141;[1]NOTAS!$A$2:$B$92;2;0)</f>
        <v>Huamanga</v>
      </c>
      <c r="L141" t="str">
        <f>"graph export "&amp;""""&amp;"$provincias_significativas\graficos\"&amp;K$5&amp;"\provincia_"&amp;K141&amp;"_var_"&amp;K$3&amp;"_"&amp;K$4&amp;".png"&amp;""""&amp;", as (png) replace"</f>
        <v>graph export "$provincias_significativas\graficos\malos\provincia_Huamanga_var_distancia_centro_salud_simulacion_4.png", as (png) replace</v>
      </c>
    </row>
    <row r="142" spans="1:12">
      <c r="A142" s="25">
        <v>71</v>
      </c>
      <c r="B142" t="str">
        <f>BUSCARV(A142;[1]NOTAS!$A$2:$B$92;2;0)</f>
        <v>Huamanga</v>
      </c>
      <c r="C142" t="str">
        <f>"putexcel set "&amp;""""&amp;"$provincias_significativas\"&amp;B$5&amp;"\output_"&amp;B$5&amp;"_"&amp;B$3&amp;"_"&amp;B$4&amp;".xlsx"&amp;""""&amp;", sheet("&amp;""""&amp;B142&amp;""""&amp;") modify"</f>
        <v>putexcel set "$provincias_significativas\malos\output_malos_distancia_centro_salud_simulacion_1.xlsx", sheet("Huamanga") modify</v>
      </c>
      <c r="D142" s="26">
        <v>71</v>
      </c>
      <c r="E142" t="str">
        <f>BUSCARV(D142;[1]NOTAS!$A$2:$B$92;2;0)</f>
        <v>Huamanga</v>
      </c>
      <c r="F142" t="str">
        <f>"putexcel set "&amp;""""&amp;"$provincias_significativas\"&amp;E$5&amp;"\output_"&amp;E$5&amp;"_"&amp;E$3&amp;"_"&amp;E$4&amp;".xlsx"&amp;""""&amp;", sheet("&amp;""""&amp;E142&amp;""""&amp;") modify"</f>
        <v>putexcel set "$provincias_significativas\malos\output_malos_distancia_centro_salud_simulacion_2.xlsx", sheet("Huamanga") modify</v>
      </c>
      <c r="G142" s="27">
        <v>76</v>
      </c>
      <c r="H142" t="str">
        <f>BUSCARV(G142;[1]NOTAS!$A$2:$B$92;2;0)</f>
        <v>Huancayo</v>
      </c>
      <c r="I142" t="str">
        <f>"putexcel set "&amp;""""&amp;"$provincias_significativas\"&amp;H$5&amp;"\output_"&amp;H$5&amp;"_"&amp;H$3&amp;"_"&amp;H$4&amp;".xlsx"&amp;""""&amp;", sheet("&amp;""""&amp;H142&amp;""""&amp;") modify"</f>
        <v>putexcel set "$provincias_significativas\malos\output_malos_distancia_centro_salud_simulacion_3.xlsx", sheet("Huancayo") modify</v>
      </c>
      <c r="J142" s="28">
        <v>71</v>
      </c>
      <c r="K142" t="str">
        <f>BUSCARV(J142;[1]NOTAS!$A$2:$B$92;2;0)</f>
        <v>Huamanga</v>
      </c>
      <c r="L142" t="str">
        <f>"putexcel set "&amp;""""&amp;"$provincias_significativas\"&amp;K$5&amp;"\output_"&amp;K$5&amp;"_"&amp;K$3&amp;"_"&amp;K$4&amp;".xlsx"&amp;""""&amp;", sheet("&amp;""""&amp;K142&amp;""""&amp;") modify"</f>
        <v>putexcel set "$provincias_significativas\malos\output_malos_distancia_centro_salud_simulacion_4.xlsx", sheet("Huamanga") modify</v>
      </c>
    </row>
    <row r="143" spans="1:12">
      <c r="A143" s="25">
        <v>71</v>
      </c>
      <c r="B143" t="str">
        <f>BUSCARV(A143;[1]NOTAS!$A$2:$B$92;2;0)</f>
        <v>Huamanga</v>
      </c>
      <c r="C143" t="str">
        <f>"putexcel J1=picture("&amp;""""&amp;"$provincias_significativas\graficos\"&amp;B$5&amp;"\provincia_"&amp;B143&amp;"_var_"&amp;B$3&amp;"_"&amp;B$2&amp;".png"&amp;""""&amp;")"</f>
        <v>putexcel J1=picture("$provincias_significativas\graficos\malos\provincia_Huamanga_var_distancia_centro_salud_simulacion_1.png")</v>
      </c>
      <c r="D143" s="26">
        <v>71</v>
      </c>
      <c r="E143" t="str">
        <f>BUSCARV(D143;[1]NOTAS!$A$2:$B$92;2;0)</f>
        <v>Huamanga</v>
      </c>
      <c r="F143" t="str">
        <f>"putexcel J1=picture("&amp;""""&amp;"$provincias_significativas\graficos\"&amp;E$5&amp;"\provincia_"&amp;E143&amp;"_var_"&amp;E$3&amp;"_"&amp;E$2&amp;".png"&amp;""""&amp;")"</f>
        <v>putexcel J1=picture("$provincias_significativas\graficos\malos\provincia_Huamanga_var_distancia_centro_salud_simulacion_2.png")</v>
      </c>
      <c r="G143" s="27">
        <v>76</v>
      </c>
      <c r="H143" t="str">
        <f>BUSCARV(G143;[1]NOTAS!$A$2:$B$92;2;0)</f>
        <v>Huancayo</v>
      </c>
      <c r="I143" t="str">
        <f>"putexcel J1=picture("&amp;""""&amp;"$provincias_significativas\graficos\"&amp;H$5&amp;"\provincia_"&amp;H143&amp;"_var_"&amp;H$3&amp;"_"&amp;H$2&amp;".png"&amp;""""&amp;")"</f>
        <v>putexcel J1=picture("$provincias_significativas\graficos\malos\provincia_Huancayo_var_distancia_centro_salud_simulacion_3.png")</v>
      </c>
      <c r="J143" s="28">
        <v>71</v>
      </c>
      <c r="K143" t="str">
        <f>BUSCARV(J143;[1]NOTAS!$A$2:$B$92;2;0)</f>
        <v>Huamanga</v>
      </c>
      <c r="L143" t="str">
        <f>"putexcel J1=picture("&amp;""""&amp;"$provincias_significativas\graficos\"&amp;K$5&amp;"\provincia_"&amp;K143&amp;"_var_"&amp;K$3&amp;"_"&amp;K$2&amp;".png"&amp;""""&amp;")"</f>
        <v>putexcel J1=picture("$provincias_significativas\graficos\malos\provincia_Huamanga_var_distancia_centro_salud_simulacion_4.png")</v>
      </c>
    </row>
    <row r="144" spans="1:12">
      <c r="A144" s="25">
        <v>71</v>
      </c>
      <c r="B144" t="str">
        <f>BUSCARV(A144;[1]NOTAS!$A$2:$B$92;2;0)</f>
        <v>Huamanga</v>
      </c>
      <c r="C144" t="s">
        <v>108</v>
      </c>
      <c r="D144" s="26">
        <v>71</v>
      </c>
      <c r="E144" t="str">
        <f>BUSCARV(D144;[1]NOTAS!$A$2:$B$92;2;0)</f>
        <v>Huamanga</v>
      </c>
      <c r="F144" t="s">
        <v>108</v>
      </c>
      <c r="G144" s="27">
        <v>76</v>
      </c>
      <c r="H144" t="str">
        <f>BUSCARV(G144;[1]NOTAS!$A$2:$B$92;2;0)</f>
        <v>Huancayo</v>
      </c>
      <c r="I144" t="s">
        <v>108</v>
      </c>
      <c r="J144" s="28">
        <v>71</v>
      </c>
      <c r="K144" t="str">
        <f>BUSCARV(J144;[1]NOTAS!$A$2:$B$92;2;0)</f>
        <v>Huamanga</v>
      </c>
      <c r="L144" t="s">
        <v>108</v>
      </c>
    </row>
    <row r="145" spans="1:12">
      <c r="A145" s="25">
        <v>76</v>
      </c>
      <c r="B145" t="str">
        <f>BUSCARV(A145;[1]NOTAS!$A$2:$B$92;2;0)</f>
        <v>Huancayo</v>
      </c>
      <c r="C145" t="str">
        <f>"if `j'=="&amp;A145&amp;" {"</f>
        <v>if `j'==76 {</v>
      </c>
      <c r="D145" s="26">
        <v>76</v>
      </c>
      <c r="E145" t="str">
        <f>BUSCARV(D145;[1]NOTAS!$A$2:$B$92;2;0)</f>
        <v>Huancayo</v>
      </c>
      <c r="F145" t="str">
        <f t="shared" ref="F145" si="234">"if `j'=="&amp;D145&amp;" {"</f>
        <v>if `j'==76 {</v>
      </c>
      <c r="G145" s="27">
        <v>77</v>
      </c>
      <c r="H145" t="str">
        <f>BUSCARV(G145;[1]NOTAS!$A$2:$B$92;2;0)</f>
        <v>Huanta</v>
      </c>
      <c r="I145" t="str">
        <f t="shared" ref="I145" si="235">"if `j'=="&amp;G145&amp;" {"</f>
        <v>if `j'==77 {</v>
      </c>
      <c r="J145" s="28">
        <v>75</v>
      </c>
      <c r="K145" t="str">
        <f>BUSCARV(J145;[1]NOTAS!$A$2:$B$92;2;0)</f>
        <v>Huancavelica</v>
      </c>
      <c r="L145" t="str">
        <f t="shared" ref="L145" si="236">"if `j'=="&amp;J145&amp;" {"</f>
        <v>if `j'==75 {</v>
      </c>
    </row>
    <row r="146" spans="1:12">
      <c r="A146" s="25">
        <v>76</v>
      </c>
      <c r="B146" t="str">
        <f>BUSCARV(A146;[1]NOTAS!$A$2:$B$92;2;0)</f>
        <v>Huancayo</v>
      </c>
      <c r="C146" t="str">
        <f>"export excel ""$provincias_significativas\"&amp;B$5&amp;"\output_"&amp;B$5&amp;"_"&amp;B$3&amp;"_"&amp;B$4&amp;".xlsx"", firstrow(variables) sheet("&amp;""""&amp;B146&amp;""""&amp;", replace) keepcellfmt"</f>
        <v>export excel "$provincias_significativas\malos\output_malos_distancia_centro_salud_simulacion_1.xlsx", firstrow(variables) sheet("Huancayo", replace) keepcellfmt</v>
      </c>
      <c r="D146" s="26">
        <v>76</v>
      </c>
      <c r="E146" t="str">
        <f>BUSCARV(D146;[1]NOTAS!$A$2:$B$92;2;0)</f>
        <v>Huancayo</v>
      </c>
      <c r="F146" t="str">
        <f t="shared" ref="F146" si="237">"export excel ""$provincias_significativas\"&amp;E$5&amp;"\output_"&amp;E$5&amp;"_"&amp;E$3&amp;"_"&amp;E$4&amp;".xlsx"", firstrow(variables) sheet("&amp;""""&amp;E146&amp;""""&amp;", replace) keepcellfmt"</f>
        <v>export excel "$provincias_significativas\malos\output_malos_distancia_centro_salud_simulacion_2.xlsx", firstrow(variables) sheet("Huancayo", replace) keepcellfmt</v>
      </c>
      <c r="G146" s="27">
        <v>77</v>
      </c>
      <c r="H146" t="str">
        <f>BUSCARV(G146;[1]NOTAS!$A$2:$B$92;2;0)</f>
        <v>Huanta</v>
      </c>
      <c r="I146" t="str">
        <f t="shared" ref="I146" si="238">"export excel ""$provincias_significativas\"&amp;H$5&amp;"\output_"&amp;H$5&amp;"_"&amp;H$3&amp;"_"&amp;H$4&amp;".xlsx"", firstrow(variables) sheet("&amp;""""&amp;H146&amp;""""&amp;", replace) keepcellfmt"</f>
        <v>export excel "$provincias_significativas\malos\output_malos_distancia_centro_salud_simulacion_3.xlsx", firstrow(variables) sheet("Huanta", replace) keepcellfmt</v>
      </c>
      <c r="J146" s="28">
        <v>75</v>
      </c>
      <c r="K146" t="str">
        <f>BUSCARV(J146;[1]NOTAS!$A$2:$B$92;2;0)</f>
        <v>Huancavelica</v>
      </c>
      <c r="L146" t="str">
        <f t="shared" ref="L146" si="239">"export excel ""$provincias_significativas\"&amp;K$5&amp;"\output_"&amp;K$5&amp;"_"&amp;K$3&amp;"_"&amp;K$4&amp;".xlsx"", firstrow(variables) sheet("&amp;""""&amp;K146&amp;""""&amp;", replace) keepcellfmt"</f>
        <v>export excel "$provincias_significativas\malos\output_malos_distancia_centro_salud_simulacion_4.xlsx", firstrow(variables) sheet("Huancavelica", replace) keepcellfmt</v>
      </c>
    </row>
    <row r="147" spans="1:12">
      <c r="A147" s="25">
        <v>76</v>
      </c>
      <c r="B147" t="str">
        <f>BUSCARV(A147;[1]NOTAS!$A$2:$B$92;2;0)</f>
        <v>Huancayo</v>
      </c>
      <c r="C147" t="s">
        <v>105</v>
      </c>
      <c r="D147" s="26">
        <v>76</v>
      </c>
      <c r="E147" t="str">
        <f>BUSCARV(D147;[1]NOTAS!$A$2:$B$92;2;0)</f>
        <v>Huancayo</v>
      </c>
      <c r="F147" t="s">
        <v>105</v>
      </c>
      <c r="G147" s="27">
        <v>77</v>
      </c>
      <c r="H147" t="str">
        <f>BUSCARV(G147;[1]NOTAS!$A$2:$B$92;2;0)</f>
        <v>Huanta</v>
      </c>
      <c r="I147" t="s">
        <v>105</v>
      </c>
      <c r="J147" s="28">
        <v>75</v>
      </c>
      <c r="K147" t="str">
        <f>BUSCARV(J147;[1]NOTAS!$A$2:$B$92;2;0)</f>
        <v>Huancavelica</v>
      </c>
      <c r="L147" t="s">
        <v>105</v>
      </c>
    </row>
    <row r="148" spans="1:12">
      <c r="A148" s="25">
        <v>76</v>
      </c>
      <c r="B148" t="str">
        <f>BUSCARV(A148;[1]NOTAS!$A$2:$B$92;2;0)</f>
        <v>Huancayo</v>
      </c>
      <c r="C148" t="s">
        <v>106</v>
      </c>
      <c r="D148" s="26">
        <v>76</v>
      </c>
      <c r="E148" t="str">
        <f>BUSCARV(D148;[1]NOTAS!$A$2:$B$92;2;0)</f>
        <v>Huancayo</v>
      </c>
      <c r="F148" t="s">
        <v>106</v>
      </c>
      <c r="G148" s="27">
        <v>77</v>
      </c>
      <c r="H148" t="str">
        <f>BUSCARV(G148;[1]NOTAS!$A$2:$B$92;2;0)</f>
        <v>Huanta</v>
      </c>
      <c r="I148" t="s">
        <v>106</v>
      </c>
      <c r="J148" s="28">
        <v>75</v>
      </c>
      <c r="K148" t="str">
        <f>BUSCARV(J148;[1]NOTAS!$A$2:$B$92;2;0)</f>
        <v>Huancavelica</v>
      </c>
      <c r="L148" t="s">
        <v>106</v>
      </c>
    </row>
    <row r="149" spans="1:12">
      <c r="A149" s="25">
        <v>76</v>
      </c>
      <c r="B149" t="str">
        <f>BUSCARV(A149;[1]NOTAS!$A$2:$B$92;2;0)</f>
        <v>Huancayo</v>
      </c>
      <c r="C149" t="str">
        <f>"nogrid labsize(*0.6)) xline(37, lcolor(ltblue) ) ylabel(,nogrid) ytitle(""Pobreza Estandarizada"", size(*0.7)) title("&amp;""""&amp;"Pobreza de la Provincia "&amp;B149&amp;""&amp;""""&amp;",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Huancayo", size(10pt)) graphregion(color(white)) legend(label(1 "Observado") label(2 "SCM") label(3 "SCM Spillover"))</v>
      </c>
      <c r="D149" s="26">
        <v>76</v>
      </c>
      <c r="E149" t="str">
        <f>BUSCARV(D149;[1]NOTAS!$A$2:$B$92;2;0)</f>
        <v>Huancayo</v>
      </c>
      <c r="F149" t="str">
        <f t="shared" ref="F149" si="240">"nogrid labsize(*0.6)) xline(37, lcolor(ltblue) ) ylabel(,nogrid) ytitle(""Pobreza Estandarizada"", size(*0.7)) title("&amp;""""&amp;"Pobreza de la Provincia "&amp;E149&amp;""&amp;""""&amp;",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Huancayo", size(10pt)) graphregion(color(white)) legend(label(1 "Observado") label(2 "SCM") label(3 "SCM Spillover"))</v>
      </c>
      <c r="G149" s="27">
        <v>77</v>
      </c>
      <c r="H149" t="str">
        <f>BUSCARV(G149;[1]NOTAS!$A$2:$B$92;2;0)</f>
        <v>Huanta</v>
      </c>
      <c r="I149" t="str">
        <f t="shared" ref="I149" si="241">"nogrid labsize(*0.6)) xline(37, lcolor(ltblue) ) ylabel(,nogrid) ytitle(""Pobreza Estandarizada"", size(*0.7)) title("&amp;""""&amp;"Pobreza de la Provincia "&amp;H149&amp;""&amp;""""&amp;",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  <c r="J149" s="28">
        <v>75</v>
      </c>
      <c r="K149" t="str">
        <f>BUSCARV(J149;[1]NOTAS!$A$2:$B$92;2;0)</f>
        <v>Huancavelica</v>
      </c>
      <c r="L149" t="str">
        <f t="shared" ref="L149" si="242">"nogrid labsize(*0.6)) xline(37, lcolor(ltblue) ) ylabel(,nogrid) ytitle(""Pobreza Estandarizada"", size(*0.7)) title("&amp;""""&amp;"Pobreza de la Provincia "&amp;K149&amp;""&amp;""""&amp;",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Huancavelica", size(10pt)) graphregion(color(white)) legend(label(1 "Observado") label(2 "SCM") label(3 "SCM Spillover"))</v>
      </c>
    </row>
    <row r="150" spans="1:12">
      <c r="A150" s="25">
        <v>76</v>
      </c>
      <c r="B150" t="str">
        <f>BUSCARV(A150;[1]NOTAS!$A$2:$B$92;2;0)</f>
        <v>Huancayo</v>
      </c>
      <c r="C150" t="str">
        <f>"graph export "&amp;""""&amp;"$provincias_significativas\graficos\"&amp;B$5&amp;"\provincia_"&amp;B150&amp;"_var_"&amp;B$3&amp;"_"&amp;B$4&amp;".png"&amp;""""&amp;", as (png) replace"</f>
        <v>graph export "$provincias_significativas\graficos\malos\provincia_Huancayo_var_distancia_centro_salud_simulacion_1.png", as (png) replace</v>
      </c>
      <c r="D150" s="26">
        <v>76</v>
      </c>
      <c r="E150" t="str">
        <f>BUSCARV(D150;[1]NOTAS!$A$2:$B$92;2;0)</f>
        <v>Huancayo</v>
      </c>
      <c r="F150" t="str">
        <f t="shared" ref="F150" si="243">"graph export "&amp;""""&amp;"$provincias_significativas\graficos\"&amp;E$5&amp;"\provincia_"&amp;E150&amp;"_var_"&amp;E$3&amp;"_"&amp;E$4&amp;".png"&amp;""""&amp;", as (png) replace"</f>
        <v>graph export "$provincias_significativas\graficos\malos\provincia_Huancayo_var_distancia_centro_salud_simulacion_2.png", as (png) replace</v>
      </c>
      <c r="G150" s="27">
        <v>77</v>
      </c>
      <c r="H150" t="str">
        <f>BUSCARV(G150;[1]NOTAS!$A$2:$B$92;2;0)</f>
        <v>Huanta</v>
      </c>
      <c r="I150" t="str">
        <f t="shared" ref="I150" si="244">"graph export "&amp;""""&amp;"$provincias_significativas\graficos\"&amp;H$5&amp;"\provincia_"&amp;H150&amp;"_var_"&amp;H$3&amp;"_"&amp;H$4&amp;".png"&amp;""""&amp;", as (png) replace"</f>
        <v>graph export "$provincias_significativas\graficos\malos\provincia_Huanta_var_distancia_centro_salud_simulacion_3.png", as (png) replace</v>
      </c>
      <c r="J150" s="28">
        <v>75</v>
      </c>
      <c r="K150" t="str">
        <f>BUSCARV(J150;[1]NOTAS!$A$2:$B$92;2;0)</f>
        <v>Huancavelica</v>
      </c>
      <c r="L150" t="str">
        <f t="shared" ref="L150" si="245">"graph export "&amp;""""&amp;"$provincias_significativas\graficos\"&amp;K$5&amp;"\provincia_"&amp;K150&amp;"_var_"&amp;K$3&amp;"_"&amp;K$4&amp;".png"&amp;""""&amp;", as (png) replace"</f>
        <v>graph export "$provincias_significativas\graficos\malos\provincia_Huancavelica_var_distancia_centro_salud_simulacion_4.png", as (png) replace</v>
      </c>
    </row>
    <row r="151" spans="1:12">
      <c r="A151" s="25">
        <v>76</v>
      </c>
      <c r="B151" t="str">
        <f>BUSCARV(A151;[1]NOTAS!$A$2:$B$92;2;0)</f>
        <v>Huancayo</v>
      </c>
      <c r="C151" t="str">
        <f>"putexcel set "&amp;""""&amp;"$provincias_significativas\"&amp;B$5&amp;"\output_"&amp;B$5&amp;"_"&amp;B$3&amp;"_"&amp;B$4&amp;".xlsx"&amp;""""&amp;", sheet("&amp;""""&amp;B151&amp;""""&amp;") modify"</f>
        <v>putexcel set "$provincias_significativas\malos\output_malos_distancia_centro_salud_simulacion_1.xlsx", sheet("Huancayo") modify</v>
      </c>
      <c r="D151" s="26">
        <v>76</v>
      </c>
      <c r="E151" t="str">
        <f>BUSCARV(D151;[1]NOTAS!$A$2:$B$92;2;0)</f>
        <v>Huancayo</v>
      </c>
      <c r="F151" t="str">
        <f t="shared" ref="F151" si="246">"putexcel set "&amp;""""&amp;"$provincias_significativas\"&amp;E$5&amp;"\output_"&amp;E$5&amp;"_"&amp;E$3&amp;"_"&amp;E$4&amp;".xlsx"&amp;""""&amp;", sheet("&amp;""""&amp;E151&amp;""""&amp;") modify"</f>
        <v>putexcel set "$provincias_significativas\malos\output_malos_distancia_centro_salud_simulacion_2.xlsx", sheet("Huancayo") modify</v>
      </c>
      <c r="G151" s="27">
        <v>77</v>
      </c>
      <c r="H151" t="str">
        <f>BUSCARV(G151;[1]NOTAS!$A$2:$B$92;2;0)</f>
        <v>Huanta</v>
      </c>
      <c r="I151" t="str">
        <f t="shared" ref="I151" si="247">"putexcel set "&amp;""""&amp;"$provincias_significativas\"&amp;H$5&amp;"\output_"&amp;H$5&amp;"_"&amp;H$3&amp;"_"&amp;H$4&amp;".xlsx"&amp;""""&amp;", sheet("&amp;""""&amp;H151&amp;""""&amp;") modify"</f>
        <v>putexcel set "$provincias_significativas\malos\output_malos_distancia_centro_salud_simulacion_3.xlsx", sheet("Huanta") modify</v>
      </c>
      <c r="J151" s="28">
        <v>75</v>
      </c>
      <c r="K151" t="str">
        <f>BUSCARV(J151;[1]NOTAS!$A$2:$B$92;2;0)</f>
        <v>Huancavelica</v>
      </c>
      <c r="L151" t="str">
        <f t="shared" ref="L151" si="248">"putexcel set "&amp;""""&amp;"$provincias_significativas\"&amp;K$5&amp;"\output_"&amp;K$5&amp;"_"&amp;K$3&amp;"_"&amp;K$4&amp;".xlsx"&amp;""""&amp;", sheet("&amp;""""&amp;K151&amp;""""&amp;") modify"</f>
        <v>putexcel set "$provincias_significativas\malos\output_malos_distancia_centro_salud_simulacion_4.xlsx", sheet("Huancavelica") modify</v>
      </c>
    </row>
    <row r="152" spans="1:12">
      <c r="A152" s="25">
        <v>76</v>
      </c>
      <c r="B152" t="str">
        <f>BUSCARV(A152;[1]NOTAS!$A$2:$B$92;2;0)</f>
        <v>Huancayo</v>
      </c>
      <c r="C152" t="str">
        <f>"putexcel J1=picture("&amp;""""&amp;"$provincias_significativas\graficos\"&amp;B$5&amp;"\provincia_"&amp;B152&amp;"_var_"&amp;B$3&amp;"_"&amp;B$2&amp;".png"&amp;""""&amp;")"</f>
        <v>putexcel J1=picture("$provincias_significativas\graficos\malos\provincia_Huancayo_var_distancia_centro_salud_simulacion_1.png")</v>
      </c>
      <c r="D152" s="26">
        <v>76</v>
      </c>
      <c r="E152" t="str">
        <f>BUSCARV(D152;[1]NOTAS!$A$2:$B$92;2;0)</f>
        <v>Huancayo</v>
      </c>
      <c r="F152" t="str">
        <f t="shared" ref="F152" si="249">"putexcel J1=picture("&amp;""""&amp;"$provincias_significativas\graficos\"&amp;E$5&amp;"\provincia_"&amp;E152&amp;"_var_"&amp;E$3&amp;"_"&amp;E$2&amp;".png"&amp;""""&amp;")"</f>
        <v>putexcel J1=picture("$provincias_significativas\graficos\malos\provincia_Huancayo_var_distancia_centro_salud_simulacion_2.png")</v>
      </c>
      <c r="G152" s="27">
        <v>77</v>
      </c>
      <c r="H152" t="str">
        <f>BUSCARV(G152;[1]NOTAS!$A$2:$B$92;2;0)</f>
        <v>Huanta</v>
      </c>
      <c r="I152" t="str">
        <f t="shared" ref="I152" si="250">"putexcel J1=picture("&amp;""""&amp;"$provincias_significativas\graficos\"&amp;H$5&amp;"\provincia_"&amp;H152&amp;"_var_"&amp;H$3&amp;"_"&amp;H$2&amp;".png"&amp;""""&amp;")"</f>
        <v>putexcel J1=picture("$provincias_significativas\graficos\malos\provincia_Huanta_var_distancia_centro_salud_simulacion_3.png")</v>
      </c>
      <c r="J152" s="28">
        <v>75</v>
      </c>
      <c r="K152" t="str">
        <f>BUSCARV(J152;[1]NOTAS!$A$2:$B$92;2;0)</f>
        <v>Huancavelica</v>
      </c>
      <c r="L152" t="str">
        <f t="shared" ref="L152" si="251">"putexcel J1=picture("&amp;""""&amp;"$provincias_significativas\graficos\"&amp;K$5&amp;"\provincia_"&amp;K152&amp;"_var_"&amp;K$3&amp;"_"&amp;K$2&amp;".png"&amp;""""&amp;")"</f>
        <v>putexcel J1=picture("$provincias_significativas\graficos\malos\provincia_Huancavelica_var_distancia_centro_salud_simulacion_4.png")</v>
      </c>
    </row>
    <row r="153" spans="1:12">
      <c r="A153" s="25">
        <v>76</v>
      </c>
      <c r="B153" t="str">
        <f>BUSCARV(A153;[1]NOTAS!$A$2:$B$92;2;0)</f>
        <v>Huancayo</v>
      </c>
      <c r="C153" t="s">
        <v>108</v>
      </c>
      <c r="D153" s="26">
        <v>76</v>
      </c>
      <c r="E153" t="str">
        <f>BUSCARV(D153;[1]NOTAS!$A$2:$B$92;2;0)</f>
        <v>Huancayo</v>
      </c>
      <c r="F153" t="s">
        <v>108</v>
      </c>
      <c r="G153" s="27">
        <v>77</v>
      </c>
      <c r="H153" t="str">
        <f>BUSCARV(G153;[1]NOTAS!$A$2:$B$92;2;0)</f>
        <v>Huanta</v>
      </c>
      <c r="I153" t="s">
        <v>108</v>
      </c>
      <c r="J153" s="28">
        <v>75</v>
      </c>
      <c r="K153" t="str">
        <f>BUSCARV(J153;[1]NOTAS!$A$2:$B$92;2;0)</f>
        <v>Huancavelica</v>
      </c>
      <c r="L153" t="s">
        <v>108</v>
      </c>
    </row>
    <row r="154" spans="1:12">
      <c r="A154" s="25">
        <v>77</v>
      </c>
      <c r="B154" t="str">
        <f>BUSCARV(A154;[1]NOTAS!$A$2:$B$92;2;0)</f>
        <v>Huanta</v>
      </c>
      <c r="C154" t="str">
        <f>"if `j'=="&amp;A154&amp;" {"</f>
        <v>if `j'==77 {</v>
      </c>
      <c r="D154" s="26">
        <v>77</v>
      </c>
      <c r="E154" t="str">
        <f>BUSCARV(D154;[1]NOTAS!$A$2:$B$92;2;0)</f>
        <v>Huanta</v>
      </c>
      <c r="F154" t="str">
        <f t="shared" ref="F154" si="252">"if `j'=="&amp;D154&amp;" {"</f>
        <v>if `j'==77 {</v>
      </c>
      <c r="G154" s="27">
        <v>78</v>
      </c>
      <c r="H154" t="str">
        <f>BUSCARV(G154;[1]NOTAS!$A$2:$B$92;2;0)</f>
        <v>Huanuco</v>
      </c>
      <c r="I154" t="str">
        <f t="shared" ref="I154" si="253">"if `j'=="&amp;G154&amp;" {"</f>
        <v>if `j'==78 {</v>
      </c>
      <c r="J154" s="28">
        <v>76</v>
      </c>
      <c r="K154" t="str">
        <f>BUSCARV(J154;[1]NOTAS!$A$2:$B$92;2;0)</f>
        <v>Huancayo</v>
      </c>
      <c r="L154" t="str">
        <f t="shared" ref="L154" si="254">"if `j'=="&amp;J154&amp;" {"</f>
        <v>if `j'==76 {</v>
      </c>
    </row>
    <row r="155" spans="1:12">
      <c r="A155" s="25">
        <v>77</v>
      </c>
      <c r="B155" t="str">
        <f>BUSCARV(A155;[1]NOTAS!$A$2:$B$92;2;0)</f>
        <v>Huanta</v>
      </c>
      <c r="C155" t="str">
        <f>"export excel ""$provincias_significativas\"&amp;B$5&amp;"\output_"&amp;B$5&amp;"_"&amp;B$3&amp;"_"&amp;B$4&amp;".xlsx"", firstrow(variables) sheet("&amp;""""&amp;B155&amp;""""&amp;", replace) keepcellfmt"</f>
        <v>export excel "$provincias_significativas\malos\output_malos_distancia_centro_salud_simulacion_1.xlsx", firstrow(variables) sheet("Huanta", replace) keepcellfmt</v>
      </c>
      <c r="D155" s="26">
        <v>77</v>
      </c>
      <c r="E155" t="str">
        <f>BUSCARV(D155;[1]NOTAS!$A$2:$B$92;2;0)</f>
        <v>Huanta</v>
      </c>
      <c r="F155" t="str">
        <f t="shared" ref="F155" si="255">"export excel ""$provincias_significativas\"&amp;E$5&amp;"\output_"&amp;E$5&amp;"_"&amp;E$3&amp;"_"&amp;E$4&amp;".xlsx"", firstrow(variables) sheet("&amp;""""&amp;E155&amp;""""&amp;", replace) keepcellfmt"</f>
        <v>export excel "$provincias_significativas\malos\output_malos_distancia_centro_salud_simulacion_2.xlsx", firstrow(variables) sheet("Huanta", replace) keepcellfmt</v>
      </c>
      <c r="G155" s="27">
        <v>78</v>
      </c>
      <c r="H155" t="str">
        <f>BUSCARV(G155;[1]NOTAS!$A$2:$B$92;2;0)</f>
        <v>Huanuco</v>
      </c>
      <c r="I155" t="str">
        <f t="shared" ref="I155" si="256">"export excel ""$provincias_significativas\"&amp;H$5&amp;"\output_"&amp;H$5&amp;"_"&amp;H$3&amp;"_"&amp;H$4&amp;".xlsx"", firstrow(variables) sheet("&amp;""""&amp;H155&amp;""""&amp;", replace) keepcellfmt"</f>
        <v>export excel "$provincias_significativas\malos\output_malos_distancia_centro_salud_simulacion_3.xlsx", firstrow(variables) sheet("Huanuco", replace) keepcellfmt</v>
      </c>
      <c r="J155" s="28">
        <v>76</v>
      </c>
      <c r="K155" t="str">
        <f>BUSCARV(J155;[1]NOTAS!$A$2:$B$92;2;0)</f>
        <v>Huancayo</v>
      </c>
      <c r="L155" t="str">
        <f t="shared" ref="L155" si="257">"export excel ""$provincias_significativas\"&amp;K$5&amp;"\output_"&amp;K$5&amp;"_"&amp;K$3&amp;"_"&amp;K$4&amp;".xlsx"", firstrow(variables) sheet("&amp;""""&amp;K155&amp;""""&amp;", replace) keepcellfmt"</f>
        <v>export excel "$provincias_significativas\malos\output_malos_distancia_centro_salud_simulacion_4.xlsx", firstrow(variables) sheet("Huancayo", replace) keepcellfmt</v>
      </c>
    </row>
    <row r="156" spans="1:12">
      <c r="A156" s="25">
        <v>77</v>
      </c>
      <c r="B156" t="str">
        <f>BUSCARV(A156;[1]NOTAS!$A$2:$B$92;2;0)</f>
        <v>Huanta</v>
      </c>
      <c r="C156" t="s">
        <v>105</v>
      </c>
      <c r="D156" s="26">
        <v>77</v>
      </c>
      <c r="E156" t="str">
        <f>BUSCARV(D156;[1]NOTAS!$A$2:$B$92;2;0)</f>
        <v>Huanta</v>
      </c>
      <c r="F156" t="s">
        <v>105</v>
      </c>
      <c r="G156" s="27">
        <v>78</v>
      </c>
      <c r="H156" t="str">
        <f>BUSCARV(G156;[1]NOTAS!$A$2:$B$92;2;0)</f>
        <v>Huanuco</v>
      </c>
      <c r="I156" t="s">
        <v>105</v>
      </c>
      <c r="J156" s="28">
        <v>76</v>
      </c>
      <c r="K156" t="str">
        <f>BUSCARV(J156;[1]NOTAS!$A$2:$B$92;2;0)</f>
        <v>Huancayo</v>
      </c>
      <c r="L156" t="s">
        <v>105</v>
      </c>
    </row>
    <row r="157" spans="1:12">
      <c r="A157" s="25">
        <v>77</v>
      </c>
      <c r="B157" t="str">
        <f>BUSCARV(A157;[1]NOTAS!$A$2:$B$92;2;0)</f>
        <v>Huanta</v>
      </c>
      <c r="C157" t="s">
        <v>106</v>
      </c>
      <c r="D157" s="26">
        <v>77</v>
      </c>
      <c r="E157" t="str">
        <f>BUSCARV(D157;[1]NOTAS!$A$2:$B$92;2;0)</f>
        <v>Huanta</v>
      </c>
      <c r="F157" t="s">
        <v>106</v>
      </c>
      <c r="G157" s="27">
        <v>78</v>
      </c>
      <c r="H157" t="str">
        <f>BUSCARV(G157;[1]NOTAS!$A$2:$B$92;2;0)</f>
        <v>Huanuco</v>
      </c>
      <c r="I157" t="s">
        <v>106</v>
      </c>
      <c r="J157" s="28">
        <v>76</v>
      </c>
      <c r="K157" t="str">
        <f>BUSCARV(J157;[1]NOTAS!$A$2:$B$92;2;0)</f>
        <v>Huancayo</v>
      </c>
      <c r="L157" t="s">
        <v>106</v>
      </c>
    </row>
    <row r="158" spans="1:12">
      <c r="A158" s="25">
        <v>77</v>
      </c>
      <c r="B158" t="str">
        <f>BUSCARV(A158;[1]NOTAS!$A$2:$B$92;2;0)</f>
        <v>Huanta</v>
      </c>
      <c r="C158" t="str">
        <f>"nogrid labsize(*0.6)) xline(37, lcolor(ltblue) ) ylabel(,nogrid) ytitle(""Pobreza Estandarizada"", size(*0.7)) title("&amp;""""&amp;"Pobreza de la Provincia "&amp;B158&amp;""&amp;""""&amp;",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  <c r="D158" s="26">
        <v>77</v>
      </c>
      <c r="E158" t="str">
        <f>BUSCARV(D158;[1]NOTAS!$A$2:$B$92;2;0)</f>
        <v>Huanta</v>
      </c>
      <c r="F158" t="str">
        <f t="shared" ref="F158" si="258">"nogrid labsize(*0.6)) xline(37, lcolor(ltblue) ) ylabel(,nogrid) ytitle(""Pobreza Estandarizada"", size(*0.7)) title("&amp;""""&amp;"Pobreza de la Provincia "&amp;E158&amp;""&amp;""""&amp;",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  <c r="G158" s="27">
        <v>78</v>
      </c>
      <c r="H158" t="str">
        <f>BUSCARV(G158;[1]NOTAS!$A$2:$B$92;2;0)</f>
        <v>Huanuco</v>
      </c>
      <c r="I158" t="str">
        <f t="shared" ref="I158" si="259">"nogrid labsize(*0.6)) xline(37, lcolor(ltblue) ) ylabel(,nogrid) ytitle(""Pobreza Estandarizada"", size(*0.7)) title("&amp;""""&amp;"Pobreza de la Provincia "&amp;H158&amp;""&amp;""""&amp;",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Huanuco", size(10pt)) graphregion(color(white)) legend(label(1 "Observado") label(2 "SCM") label(3 "SCM Spillover"))</v>
      </c>
      <c r="J158" s="28">
        <v>76</v>
      </c>
      <c r="K158" t="str">
        <f>BUSCARV(J158;[1]NOTAS!$A$2:$B$92;2;0)</f>
        <v>Huancayo</v>
      </c>
      <c r="L158" t="str">
        <f t="shared" ref="L158" si="260">"nogrid labsize(*0.6)) xline(37, lcolor(ltblue) ) ylabel(,nogrid) ytitle(""Pobreza Estandarizada"", size(*0.7)) title("&amp;""""&amp;"Pobreza de la Provincia "&amp;K158&amp;""&amp;""""&amp;",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Huancayo", size(10pt)) graphregion(color(white)) legend(label(1 "Observado") label(2 "SCM") label(3 "SCM Spillover"))</v>
      </c>
    </row>
    <row r="159" spans="1:12">
      <c r="A159" s="25">
        <v>77</v>
      </c>
      <c r="B159" t="str">
        <f>BUSCARV(A159;[1]NOTAS!$A$2:$B$92;2;0)</f>
        <v>Huanta</v>
      </c>
      <c r="C159" t="str">
        <f>"graph export "&amp;""""&amp;"$provincias_significativas\graficos\"&amp;B$5&amp;"\provincia_"&amp;B159&amp;"_var_"&amp;B$3&amp;"_"&amp;B$4&amp;".png"&amp;""""&amp;", as (png) replace"</f>
        <v>graph export "$provincias_significativas\graficos\malos\provincia_Huanta_var_distancia_centro_salud_simulacion_1.png", as (png) replace</v>
      </c>
      <c r="D159" s="26">
        <v>77</v>
      </c>
      <c r="E159" t="str">
        <f>BUSCARV(D159;[1]NOTAS!$A$2:$B$92;2;0)</f>
        <v>Huanta</v>
      </c>
      <c r="F159" t="str">
        <f t="shared" ref="F159" si="261">"graph export "&amp;""""&amp;"$provincias_significativas\graficos\"&amp;E$5&amp;"\provincia_"&amp;E159&amp;"_var_"&amp;E$3&amp;"_"&amp;E$4&amp;".png"&amp;""""&amp;", as (png) replace"</f>
        <v>graph export "$provincias_significativas\graficos\malos\provincia_Huanta_var_distancia_centro_salud_simulacion_2.png", as (png) replace</v>
      </c>
      <c r="G159" s="27">
        <v>78</v>
      </c>
      <c r="H159" t="str">
        <f>BUSCARV(G159;[1]NOTAS!$A$2:$B$92;2;0)</f>
        <v>Huanuco</v>
      </c>
      <c r="I159" t="str">
        <f t="shared" ref="I159" si="262">"graph export "&amp;""""&amp;"$provincias_significativas\graficos\"&amp;H$5&amp;"\provincia_"&amp;H159&amp;"_var_"&amp;H$3&amp;"_"&amp;H$4&amp;".png"&amp;""""&amp;", as (png) replace"</f>
        <v>graph export "$provincias_significativas\graficos\malos\provincia_Huanuco_var_distancia_centro_salud_simulacion_3.png", as (png) replace</v>
      </c>
      <c r="J159" s="28">
        <v>76</v>
      </c>
      <c r="K159" t="str">
        <f>BUSCARV(J159;[1]NOTAS!$A$2:$B$92;2;0)</f>
        <v>Huancayo</v>
      </c>
      <c r="L159" t="str">
        <f t="shared" ref="L159" si="263">"graph export "&amp;""""&amp;"$provincias_significativas\graficos\"&amp;K$5&amp;"\provincia_"&amp;K159&amp;"_var_"&amp;K$3&amp;"_"&amp;K$4&amp;".png"&amp;""""&amp;", as (png) replace"</f>
        <v>graph export "$provincias_significativas\graficos\malos\provincia_Huancayo_var_distancia_centro_salud_simulacion_4.png", as (png) replace</v>
      </c>
    </row>
    <row r="160" spans="1:12">
      <c r="A160" s="25">
        <v>77</v>
      </c>
      <c r="B160" t="str">
        <f>BUSCARV(A160;[1]NOTAS!$A$2:$B$92;2;0)</f>
        <v>Huanta</v>
      </c>
      <c r="C160" t="str">
        <f>"putexcel set "&amp;""""&amp;"$provincias_significativas\"&amp;B$5&amp;"\output_"&amp;B$5&amp;"_"&amp;B$3&amp;"_"&amp;B$4&amp;".xlsx"&amp;""""&amp;", sheet("&amp;""""&amp;B160&amp;""""&amp;") modify"</f>
        <v>putexcel set "$provincias_significativas\malos\output_malos_distancia_centro_salud_simulacion_1.xlsx", sheet("Huanta") modify</v>
      </c>
      <c r="D160" s="26">
        <v>77</v>
      </c>
      <c r="E160" t="str">
        <f>BUSCARV(D160;[1]NOTAS!$A$2:$B$92;2;0)</f>
        <v>Huanta</v>
      </c>
      <c r="F160" t="str">
        <f t="shared" ref="F160" si="264">"putexcel set "&amp;""""&amp;"$provincias_significativas\"&amp;E$5&amp;"\output_"&amp;E$5&amp;"_"&amp;E$3&amp;"_"&amp;E$4&amp;".xlsx"&amp;""""&amp;", sheet("&amp;""""&amp;E160&amp;""""&amp;") modify"</f>
        <v>putexcel set "$provincias_significativas\malos\output_malos_distancia_centro_salud_simulacion_2.xlsx", sheet("Huanta") modify</v>
      </c>
      <c r="G160" s="27">
        <v>78</v>
      </c>
      <c r="H160" t="str">
        <f>BUSCARV(G160;[1]NOTAS!$A$2:$B$92;2;0)</f>
        <v>Huanuco</v>
      </c>
      <c r="I160" t="str">
        <f t="shared" ref="I160" si="265">"putexcel set "&amp;""""&amp;"$provincias_significativas\"&amp;H$5&amp;"\output_"&amp;H$5&amp;"_"&amp;H$3&amp;"_"&amp;H$4&amp;".xlsx"&amp;""""&amp;", sheet("&amp;""""&amp;H160&amp;""""&amp;") modify"</f>
        <v>putexcel set "$provincias_significativas\malos\output_malos_distancia_centro_salud_simulacion_3.xlsx", sheet("Huanuco") modify</v>
      </c>
      <c r="J160" s="28">
        <v>76</v>
      </c>
      <c r="K160" t="str">
        <f>BUSCARV(J160;[1]NOTAS!$A$2:$B$92;2;0)</f>
        <v>Huancayo</v>
      </c>
      <c r="L160" t="str">
        <f t="shared" ref="L160" si="266">"putexcel set "&amp;""""&amp;"$provincias_significativas\"&amp;K$5&amp;"\output_"&amp;K$5&amp;"_"&amp;K$3&amp;"_"&amp;K$4&amp;".xlsx"&amp;""""&amp;", sheet("&amp;""""&amp;K160&amp;""""&amp;") modify"</f>
        <v>putexcel set "$provincias_significativas\malos\output_malos_distancia_centro_salud_simulacion_4.xlsx", sheet("Huancayo") modify</v>
      </c>
    </row>
    <row r="161" spans="1:12">
      <c r="A161" s="25">
        <v>77</v>
      </c>
      <c r="B161" t="str">
        <f>BUSCARV(A161;[1]NOTAS!$A$2:$B$92;2;0)</f>
        <v>Huanta</v>
      </c>
      <c r="C161" t="str">
        <f>"putexcel J1=picture("&amp;""""&amp;"$provincias_significativas\graficos\"&amp;B$5&amp;"\provincia_"&amp;B161&amp;"_var_"&amp;B$3&amp;"_"&amp;B$2&amp;".png"&amp;""""&amp;")"</f>
        <v>putexcel J1=picture("$provincias_significativas\graficos\malos\provincia_Huanta_var_distancia_centro_salud_simulacion_1.png")</v>
      </c>
      <c r="D161" s="26">
        <v>77</v>
      </c>
      <c r="E161" t="str">
        <f>BUSCARV(D161;[1]NOTAS!$A$2:$B$92;2;0)</f>
        <v>Huanta</v>
      </c>
      <c r="F161" t="str">
        <f t="shared" ref="F161" si="267">"putexcel J1=picture("&amp;""""&amp;"$provincias_significativas\graficos\"&amp;E$5&amp;"\provincia_"&amp;E161&amp;"_var_"&amp;E$3&amp;"_"&amp;E$2&amp;".png"&amp;""""&amp;")"</f>
        <v>putexcel J1=picture("$provincias_significativas\graficos\malos\provincia_Huanta_var_distancia_centro_salud_simulacion_2.png")</v>
      </c>
      <c r="G161" s="27">
        <v>78</v>
      </c>
      <c r="H161" t="str">
        <f>BUSCARV(G161;[1]NOTAS!$A$2:$B$92;2;0)</f>
        <v>Huanuco</v>
      </c>
      <c r="I161" t="str">
        <f t="shared" ref="I161" si="268">"putexcel J1=picture("&amp;""""&amp;"$provincias_significativas\graficos\"&amp;H$5&amp;"\provincia_"&amp;H161&amp;"_var_"&amp;H$3&amp;"_"&amp;H$2&amp;".png"&amp;""""&amp;")"</f>
        <v>putexcel J1=picture("$provincias_significativas\graficos\malos\provincia_Huanuco_var_distancia_centro_salud_simulacion_3.png")</v>
      </c>
      <c r="J161" s="28">
        <v>76</v>
      </c>
      <c r="K161" t="str">
        <f>BUSCARV(J161;[1]NOTAS!$A$2:$B$92;2;0)</f>
        <v>Huancayo</v>
      </c>
      <c r="L161" t="str">
        <f t="shared" ref="L161" si="269">"putexcel J1=picture("&amp;""""&amp;"$provincias_significativas\graficos\"&amp;K$5&amp;"\provincia_"&amp;K161&amp;"_var_"&amp;K$3&amp;"_"&amp;K$2&amp;".png"&amp;""""&amp;")"</f>
        <v>putexcel J1=picture("$provincias_significativas\graficos\malos\provincia_Huancayo_var_distancia_centro_salud_simulacion_4.png")</v>
      </c>
    </row>
    <row r="162" spans="1:12">
      <c r="A162" s="25">
        <v>77</v>
      </c>
      <c r="B162" t="str">
        <f>BUSCARV(A162;[1]NOTAS!$A$2:$B$92;2;0)</f>
        <v>Huanta</v>
      </c>
      <c r="C162" t="s">
        <v>108</v>
      </c>
      <c r="D162" s="26">
        <v>77</v>
      </c>
      <c r="E162" t="str">
        <f>BUSCARV(D162;[1]NOTAS!$A$2:$B$92;2;0)</f>
        <v>Huanta</v>
      </c>
      <c r="F162" t="s">
        <v>108</v>
      </c>
      <c r="G162" s="27">
        <v>78</v>
      </c>
      <c r="H162" t="str">
        <f>BUSCARV(G162;[1]NOTAS!$A$2:$B$92;2;0)</f>
        <v>Huanuco</v>
      </c>
      <c r="I162" t="s">
        <v>108</v>
      </c>
      <c r="J162" s="28">
        <v>76</v>
      </c>
      <c r="K162" t="str">
        <f>BUSCARV(J162;[1]NOTAS!$A$2:$B$92;2;0)</f>
        <v>Huancayo</v>
      </c>
      <c r="L162" t="s">
        <v>108</v>
      </c>
    </row>
    <row r="163" spans="1:12">
      <c r="A163" s="25">
        <v>78</v>
      </c>
      <c r="B163" t="str">
        <f>BUSCARV(A163;[1]NOTAS!$A$2:$B$92;2;0)</f>
        <v>Huanuco</v>
      </c>
      <c r="C163" t="str">
        <f>"if `j'=="&amp;A163&amp;" {"</f>
        <v>if `j'==78 {</v>
      </c>
      <c r="D163" s="26">
        <v>78</v>
      </c>
      <c r="E163" t="str">
        <f>BUSCARV(D163;[1]NOTAS!$A$2:$B$92;2;0)</f>
        <v>Huanuco</v>
      </c>
      <c r="F163" t="str">
        <f t="shared" ref="F163" si="270">"if `j'=="&amp;D163&amp;" {"</f>
        <v>if `j'==78 {</v>
      </c>
      <c r="G163" s="27">
        <v>79</v>
      </c>
      <c r="H163" t="str">
        <f>BUSCARV(G163;[1]NOTAS!$A$2:$B$92;2;0)</f>
        <v>Huaral</v>
      </c>
      <c r="I163" t="str">
        <f t="shared" ref="I163" si="271">"if `j'=="&amp;G163&amp;" {"</f>
        <v>if `j'==79 {</v>
      </c>
      <c r="J163" s="28">
        <v>77</v>
      </c>
      <c r="K163" t="str">
        <f>BUSCARV(J163;[1]NOTAS!$A$2:$B$92;2;0)</f>
        <v>Huanta</v>
      </c>
      <c r="L163" t="str">
        <f t="shared" ref="L163" si="272">"if `j'=="&amp;J163&amp;" {"</f>
        <v>if `j'==77 {</v>
      </c>
    </row>
    <row r="164" spans="1:12">
      <c r="A164" s="25">
        <v>78</v>
      </c>
      <c r="B164" t="str">
        <f>BUSCARV(A164;[1]NOTAS!$A$2:$B$92;2;0)</f>
        <v>Huanuco</v>
      </c>
      <c r="C164" t="str">
        <f>"export excel ""$provincias_significativas\"&amp;B$5&amp;"\output_"&amp;B$5&amp;"_"&amp;B$3&amp;"_"&amp;B$4&amp;".xlsx"", firstrow(variables) sheet("&amp;""""&amp;B164&amp;""""&amp;", replace) keepcellfmt"</f>
        <v>export excel "$provincias_significativas\malos\output_malos_distancia_centro_salud_simulacion_1.xlsx", firstrow(variables) sheet("Huanuco", replace) keepcellfmt</v>
      </c>
      <c r="D164" s="26">
        <v>78</v>
      </c>
      <c r="E164" t="str">
        <f>BUSCARV(D164;[1]NOTAS!$A$2:$B$92;2;0)</f>
        <v>Huanuco</v>
      </c>
      <c r="F164" t="str">
        <f t="shared" ref="F164" si="273">"export excel ""$provincias_significativas\"&amp;E$5&amp;"\output_"&amp;E$5&amp;"_"&amp;E$3&amp;"_"&amp;E$4&amp;".xlsx"", firstrow(variables) sheet("&amp;""""&amp;E164&amp;""""&amp;", replace) keepcellfmt"</f>
        <v>export excel "$provincias_significativas\malos\output_malos_distancia_centro_salud_simulacion_2.xlsx", firstrow(variables) sheet("Huanuco", replace) keepcellfmt</v>
      </c>
      <c r="G164" s="27">
        <v>79</v>
      </c>
      <c r="H164" t="str">
        <f>BUSCARV(G164;[1]NOTAS!$A$2:$B$92;2;0)</f>
        <v>Huaral</v>
      </c>
      <c r="I164" t="str">
        <f t="shared" ref="I164" si="274">"export excel ""$provincias_significativas\"&amp;H$5&amp;"\output_"&amp;H$5&amp;"_"&amp;H$3&amp;"_"&amp;H$4&amp;".xlsx"", firstrow(variables) sheet("&amp;""""&amp;H164&amp;""""&amp;", replace) keepcellfmt"</f>
        <v>export excel "$provincias_significativas\malos\output_malos_distancia_centro_salud_simulacion_3.xlsx", firstrow(variables) sheet("Huaral", replace) keepcellfmt</v>
      </c>
      <c r="J164" s="28">
        <v>77</v>
      </c>
      <c r="K164" t="str">
        <f>BUSCARV(J164;[1]NOTAS!$A$2:$B$92;2;0)</f>
        <v>Huanta</v>
      </c>
      <c r="L164" t="str">
        <f t="shared" ref="L164" si="275">"export excel ""$provincias_significativas\"&amp;K$5&amp;"\output_"&amp;K$5&amp;"_"&amp;K$3&amp;"_"&amp;K$4&amp;".xlsx"", firstrow(variables) sheet("&amp;""""&amp;K164&amp;""""&amp;", replace) keepcellfmt"</f>
        <v>export excel "$provincias_significativas\malos\output_malos_distancia_centro_salud_simulacion_4.xlsx", firstrow(variables) sheet("Huanta", replace) keepcellfmt</v>
      </c>
    </row>
    <row r="165" spans="1:12">
      <c r="A165" s="25">
        <v>78</v>
      </c>
      <c r="B165" t="str">
        <f>BUSCARV(A165;[1]NOTAS!$A$2:$B$92;2;0)</f>
        <v>Huanuco</v>
      </c>
      <c r="C165" t="s">
        <v>105</v>
      </c>
      <c r="D165" s="26">
        <v>78</v>
      </c>
      <c r="E165" t="str">
        <f>BUSCARV(D165;[1]NOTAS!$A$2:$B$92;2;0)</f>
        <v>Huanuco</v>
      </c>
      <c r="F165" t="s">
        <v>105</v>
      </c>
      <c r="G165" s="27">
        <v>79</v>
      </c>
      <c r="H165" t="str">
        <f>BUSCARV(G165;[1]NOTAS!$A$2:$B$92;2;0)</f>
        <v>Huaral</v>
      </c>
      <c r="I165" t="s">
        <v>105</v>
      </c>
      <c r="J165" s="28">
        <v>77</v>
      </c>
      <c r="K165" t="str">
        <f>BUSCARV(J165;[1]NOTAS!$A$2:$B$92;2;0)</f>
        <v>Huanta</v>
      </c>
      <c r="L165" t="s">
        <v>105</v>
      </c>
    </row>
    <row r="166" spans="1:12">
      <c r="A166" s="25">
        <v>78</v>
      </c>
      <c r="B166" t="str">
        <f>BUSCARV(A166;[1]NOTAS!$A$2:$B$92;2;0)</f>
        <v>Huanuco</v>
      </c>
      <c r="C166" t="s">
        <v>106</v>
      </c>
      <c r="D166" s="26">
        <v>78</v>
      </c>
      <c r="E166" t="str">
        <f>BUSCARV(D166;[1]NOTAS!$A$2:$B$92;2;0)</f>
        <v>Huanuco</v>
      </c>
      <c r="F166" t="s">
        <v>106</v>
      </c>
      <c r="G166" s="27">
        <v>79</v>
      </c>
      <c r="H166" t="str">
        <f>BUSCARV(G166;[1]NOTAS!$A$2:$B$92;2;0)</f>
        <v>Huaral</v>
      </c>
      <c r="I166" t="s">
        <v>106</v>
      </c>
      <c r="J166" s="28">
        <v>77</v>
      </c>
      <c r="K166" t="str">
        <f>BUSCARV(J166;[1]NOTAS!$A$2:$B$92;2;0)</f>
        <v>Huanta</v>
      </c>
      <c r="L166" t="s">
        <v>106</v>
      </c>
    </row>
    <row r="167" spans="1:12">
      <c r="A167" s="25">
        <v>78</v>
      </c>
      <c r="B167" t="str">
        <f>BUSCARV(A167;[1]NOTAS!$A$2:$B$92;2;0)</f>
        <v>Huanuco</v>
      </c>
      <c r="C167" t="str">
        <f>"nogrid labsize(*0.6)) xline(37, lcolor(ltblue) ) ylabel(,nogrid) ytitle(""Pobreza Estandarizada"", size(*0.7)) title("&amp;""""&amp;"Pobreza de la Provincia "&amp;B167&amp;""&amp;""""&amp;",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Huanuco", size(10pt)) graphregion(color(white)) legend(label(1 "Observado") label(2 "SCM") label(3 "SCM Spillover"))</v>
      </c>
      <c r="D167" s="26">
        <v>78</v>
      </c>
      <c r="E167" t="str">
        <f>BUSCARV(D167;[1]NOTAS!$A$2:$B$92;2;0)</f>
        <v>Huanuco</v>
      </c>
      <c r="F167" t="str">
        <f t="shared" ref="F167" si="276">"nogrid labsize(*0.6)) xline(37, lcolor(ltblue) ) ylabel(,nogrid) ytitle(""Pobreza Estandarizada"", size(*0.7)) title("&amp;""""&amp;"Pobreza de la Provincia "&amp;E167&amp;""&amp;""""&amp;",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Huanuco", size(10pt)) graphregion(color(white)) legend(label(1 "Observado") label(2 "SCM") label(3 "SCM Spillover"))</v>
      </c>
      <c r="G167" s="27">
        <v>79</v>
      </c>
      <c r="H167" t="str">
        <f>BUSCARV(G167;[1]NOTAS!$A$2:$B$92;2;0)</f>
        <v>Huaral</v>
      </c>
      <c r="I167" t="str">
        <f t="shared" ref="I167" si="277">"nogrid labsize(*0.6)) xline(37, lcolor(ltblue) ) ylabel(,nogrid) ytitle(""Pobreza Estandarizada"", size(*0.7)) title("&amp;""""&amp;"Pobreza de la Provincia "&amp;H167&amp;""&amp;""""&amp;",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  <c r="J167" s="28">
        <v>77</v>
      </c>
      <c r="K167" t="str">
        <f>BUSCARV(J167;[1]NOTAS!$A$2:$B$92;2;0)</f>
        <v>Huanta</v>
      </c>
      <c r="L167" t="str">
        <f t="shared" ref="L167" si="278">"nogrid labsize(*0.6)) xline(37, lcolor(ltblue) ) ylabel(,nogrid) ytitle(""Pobreza Estandarizada"", size(*0.7)) title("&amp;""""&amp;"Pobreza de la Provincia "&amp;K167&amp;""&amp;""""&amp;",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</row>
    <row r="168" spans="1:12">
      <c r="A168" s="25">
        <v>78</v>
      </c>
      <c r="B168" t="str">
        <f>BUSCARV(A168;[1]NOTAS!$A$2:$B$92;2;0)</f>
        <v>Huanuco</v>
      </c>
      <c r="C168" t="str">
        <f>"graph export "&amp;""""&amp;"$provincias_significativas\graficos\"&amp;B$5&amp;"\provincia_"&amp;B168&amp;"_var_"&amp;B$3&amp;"_"&amp;B$4&amp;".png"&amp;""""&amp;", as (png) replace"</f>
        <v>graph export "$provincias_significativas\graficos\malos\provincia_Huanuco_var_distancia_centro_salud_simulacion_1.png", as (png) replace</v>
      </c>
      <c r="D168" s="26">
        <v>78</v>
      </c>
      <c r="E168" t="str">
        <f>BUSCARV(D168;[1]NOTAS!$A$2:$B$92;2;0)</f>
        <v>Huanuco</v>
      </c>
      <c r="F168" t="str">
        <f t="shared" ref="F168" si="279">"graph export "&amp;""""&amp;"$provincias_significativas\graficos\"&amp;E$5&amp;"\provincia_"&amp;E168&amp;"_var_"&amp;E$3&amp;"_"&amp;E$4&amp;".png"&amp;""""&amp;", as (png) replace"</f>
        <v>graph export "$provincias_significativas\graficos\malos\provincia_Huanuco_var_distancia_centro_salud_simulacion_2.png", as (png) replace</v>
      </c>
      <c r="G168" s="27">
        <v>79</v>
      </c>
      <c r="H168" t="str">
        <f>BUSCARV(G168;[1]NOTAS!$A$2:$B$92;2;0)</f>
        <v>Huaral</v>
      </c>
      <c r="I168" t="str">
        <f t="shared" ref="I168" si="280">"graph export "&amp;""""&amp;"$provincias_significativas\graficos\"&amp;H$5&amp;"\provincia_"&amp;H168&amp;"_var_"&amp;H$3&amp;"_"&amp;H$4&amp;".png"&amp;""""&amp;", as (png) replace"</f>
        <v>graph export "$provincias_significativas\graficos\malos\provincia_Huaral_var_distancia_centro_salud_simulacion_3.png", as (png) replace</v>
      </c>
      <c r="J168" s="28">
        <v>77</v>
      </c>
      <c r="K168" t="str">
        <f>BUSCARV(J168;[1]NOTAS!$A$2:$B$92;2;0)</f>
        <v>Huanta</v>
      </c>
      <c r="L168" t="str">
        <f t="shared" ref="L168" si="281">"graph export "&amp;""""&amp;"$provincias_significativas\graficos\"&amp;K$5&amp;"\provincia_"&amp;K168&amp;"_var_"&amp;K$3&amp;"_"&amp;K$4&amp;".png"&amp;""""&amp;", as (png) replace"</f>
        <v>graph export "$provincias_significativas\graficos\malos\provincia_Huanta_var_distancia_centro_salud_simulacion_4.png", as (png) replace</v>
      </c>
    </row>
    <row r="169" spans="1:12">
      <c r="A169" s="25">
        <v>78</v>
      </c>
      <c r="B169" t="str">
        <f>BUSCARV(A169;[1]NOTAS!$A$2:$B$92;2;0)</f>
        <v>Huanuco</v>
      </c>
      <c r="C169" t="str">
        <f>"putexcel set "&amp;""""&amp;"$provincias_significativas\"&amp;B$5&amp;"\output_"&amp;B$5&amp;"_"&amp;B$3&amp;"_"&amp;B$4&amp;".xlsx"&amp;""""&amp;", sheet("&amp;""""&amp;B169&amp;""""&amp;") modify"</f>
        <v>putexcel set "$provincias_significativas\malos\output_malos_distancia_centro_salud_simulacion_1.xlsx", sheet("Huanuco") modify</v>
      </c>
      <c r="D169" s="26">
        <v>78</v>
      </c>
      <c r="E169" t="str">
        <f>BUSCARV(D169;[1]NOTAS!$A$2:$B$92;2;0)</f>
        <v>Huanuco</v>
      </c>
      <c r="F169" t="str">
        <f t="shared" ref="F169" si="282">"putexcel set "&amp;""""&amp;"$provincias_significativas\"&amp;E$5&amp;"\output_"&amp;E$5&amp;"_"&amp;E$3&amp;"_"&amp;E$4&amp;".xlsx"&amp;""""&amp;", sheet("&amp;""""&amp;E169&amp;""""&amp;") modify"</f>
        <v>putexcel set "$provincias_significativas\malos\output_malos_distancia_centro_salud_simulacion_2.xlsx", sheet("Huanuco") modify</v>
      </c>
      <c r="G169" s="27">
        <v>79</v>
      </c>
      <c r="H169" t="str">
        <f>BUSCARV(G169;[1]NOTAS!$A$2:$B$92;2;0)</f>
        <v>Huaral</v>
      </c>
      <c r="I169" t="str">
        <f t="shared" ref="I169" si="283">"putexcel set "&amp;""""&amp;"$provincias_significativas\"&amp;H$5&amp;"\output_"&amp;H$5&amp;"_"&amp;H$3&amp;"_"&amp;H$4&amp;".xlsx"&amp;""""&amp;", sheet("&amp;""""&amp;H169&amp;""""&amp;") modify"</f>
        <v>putexcel set "$provincias_significativas\malos\output_malos_distancia_centro_salud_simulacion_3.xlsx", sheet("Huaral") modify</v>
      </c>
      <c r="J169" s="28">
        <v>77</v>
      </c>
      <c r="K169" t="str">
        <f>BUSCARV(J169;[1]NOTAS!$A$2:$B$92;2;0)</f>
        <v>Huanta</v>
      </c>
      <c r="L169" t="str">
        <f t="shared" ref="L169" si="284">"putexcel set "&amp;""""&amp;"$provincias_significativas\"&amp;K$5&amp;"\output_"&amp;K$5&amp;"_"&amp;K$3&amp;"_"&amp;K$4&amp;".xlsx"&amp;""""&amp;", sheet("&amp;""""&amp;K169&amp;""""&amp;") modify"</f>
        <v>putexcel set "$provincias_significativas\malos\output_malos_distancia_centro_salud_simulacion_4.xlsx", sheet("Huanta") modify</v>
      </c>
    </row>
    <row r="170" spans="1:12">
      <c r="A170" s="25">
        <v>78</v>
      </c>
      <c r="B170" t="str">
        <f>BUSCARV(A170;[1]NOTAS!$A$2:$B$92;2;0)</f>
        <v>Huanuco</v>
      </c>
      <c r="C170" t="str">
        <f>"putexcel J1=picture("&amp;""""&amp;"$provincias_significativas\graficos\"&amp;B$5&amp;"\provincia_"&amp;B170&amp;"_var_"&amp;B$3&amp;"_"&amp;B$2&amp;".png"&amp;""""&amp;")"</f>
        <v>putexcel J1=picture("$provincias_significativas\graficos\malos\provincia_Huanuco_var_distancia_centro_salud_simulacion_1.png")</v>
      </c>
      <c r="D170" s="26">
        <v>78</v>
      </c>
      <c r="E170" t="str">
        <f>BUSCARV(D170;[1]NOTAS!$A$2:$B$92;2;0)</f>
        <v>Huanuco</v>
      </c>
      <c r="F170" t="str">
        <f t="shared" ref="F170" si="285">"putexcel J1=picture("&amp;""""&amp;"$provincias_significativas\graficos\"&amp;E$5&amp;"\provincia_"&amp;E170&amp;"_var_"&amp;E$3&amp;"_"&amp;E$2&amp;".png"&amp;""""&amp;")"</f>
        <v>putexcel J1=picture("$provincias_significativas\graficos\malos\provincia_Huanuco_var_distancia_centro_salud_simulacion_2.png")</v>
      </c>
      <c r="G170" s="27">
        <v>79</v>
      </c>
      <c r="H170" t="str">
        <f>BUSCARV(G170;[1]NOTAS!$A$2:$B$92;2;0)</f>
        <v>Huaral</v>
      </c>
      <c r="I170" t="str">
        <f t="shared" ref="I170" si="286">"putexcel J1=picture("&amp;""""&amp;"$provincias_significativas\graficos\"&amp;H$5&amp;"\provincia_"&amp;H170&amp;"_var_"&amp;H$3&amp;"_"&amp;H$2&amp;".png"&amp;""""&amp;")"</f>
        <v>putexcel J1=picture("$provincias_significativas\graficos\malos\provincia_Huaral_var_distancia_centro_salud_simulacion_3.png")</v>
      </c>
      <c r="J170" s="28">
        <v>77</v>
      </c>
      <c r="K170" t="str">
        <f>BUSCARV(J170;[1]NOTAS!$A$2:$B$92;2;0)</f>
        <v>Huanta</v>
      </c>
      <c r="L170" t="str">
        <f t="shared" ref="L170" si="287">"putexcel J1=picture("&amp;""""&amp;"$provincias_significativas\graficos\"&amp;K$5&amp;"\provincia_"&amp;K170&amp;"_var_"&amp;K$3&amp;"_"&amp;K$2&amp;".png"&amp;""""&amp;")"</f>
        <v>putexcel J1=picture("$provincias_significativas\graficos\malos\provincia_Huanta_var_distancia_centro_salud_simulacion_4.png")</v>
      </c>
    </row>
    <row r="171" spans="1:12">
      <c r="A171" s="25">
        <v>78</v>
      </c>
      <c r="B171" t="str">
        <f>BUSCARV(A171;[1]NOTAS!$A$2:$B$92;2;0)</f>
        <v>Huanuco</v>
      </c>
      <c r="C171" t="s">
        <v>108</v>
      </c>
      <c r="D171" s="26">
        <v>78</v>
      </c>
      <c r="E171" t="str">
        <f>BUSCARV(D171;[1]NOTAS!$A$2:$B$92;2;0)</f>
        <v>Huanuco</v>
      </c>
      <c r="F171" t="s">
        <v>108</v>
      </c>
      <c r="G171" s="27">
        <v>79</v>
      </c>
      <c r="H171" t="str">
        <f>BUSCARV(G171;[1]NOTAS!$A$2:$B$92;2;0)</f>
        <v>Huaral</v>
      </c>
      <c r="I171" t="s">
        <v>108</v>
      </c>
      <c r="J171" s="28">
        <v>77</v>
      </c>
      <c r="K171" t="str">
        <f>BUSCARV(J171;[1]NOTAS!$A$2:$B$92;2;0)</f>
        <v>Huanta</v>
      </c>
      <c r="L171" t="s">
        <v>108</v>
      </c>
    </row>
    <row r="172" spans="1:12">
      <c r="A172" s="25">
        <v>84</v>
      </c>
      <c r="B172" t="str">
        <f>BUSCARV(A172;[1]NOTAS!$A$2:$B$92;2;0)</f>
        <v>Huaura</v>
      </c>
      <c r="C172" t="str">
        <f>"if `j'=="&amp;A172&amp;" {"</f>
        <v>if `j'==84 {</v>
      </c>
      <c r="D172" s="26">
        <v>79</v>
      </c>
      <c r="E172" t="str">
        <f>BUSCARV(D172;[1]NOTAS!$A$2:$B$92;2;0)</f>
        <v>Huaral</v>
      </c>
      <c r="F172" t="str">
        <f t="shared" ref="F172" si="288">"if `j'=="&amp;D172&amp;" {"</f>
        <v>if `j'==79 {</v>
      </c>
      <c r="G172" s="27">
        <v>80</v>
      </c>
      <c r="H172" t="str">
        <f>BUSCARV(G172;[1]NOTAS!$A$2:$B$92;2;0)</f>
        <v>Huaraz</v>
      </c>
      <c r="I172" t="str">
        <f t="shared" ref="I172" si="289">"if `j'=="&amp;G172&amp;" {"</f>
        <v>if `j'==80 {</v>
      </c>
      <c r="J172" s="28">
        <v>78</v>
      </c>
      <c r="K172" t="str">
        <f>BUSCARV(J172;[1]NOTAS!$A$2:$B$92;2;0)</f>
        <v>Huanuco</v>
      </c>
      <c r="L172" t="str">
        <f t="shared" ref="L172" si="290">"if `j'=="&amp;J172&amp;" {"</f>
        <v>if `j'==78 {</v>
      </c>
    </row>
    <row r="173" spans="1:12">
      <c r="A173" s="25">
        <v>84</v>
      </c>
      <c r="B173" t="str">
        <f>BUSCARV(A173;[1]NOTAS!$A$2:$B$92;2;0)</f>
        <v>Huaura</v>
      </c>
      <c r="C173" t="str">
        <f>"export excel ""$provincias_significativas\"&amp;B$5&amp;"\output_"&amp;B$5&amp;"_"&amp;B$3&amp;"_"&amp;B$4&amp;".xlsx"", firstrow(variables) sheet("&amp;""""&amp;B173&amp;""""&amp;", replace) keepcellfmt"</f>
        <v>export excel "$provincias_significativas\malos\output_malos_distancia_centro_salud_simulacion_1.xlsx", firstrow(variables) sheet("Huaura", replace) keepcellfmt</v>
      </c>
      <c r="D173" s="26">
        <v>79</v>
      </c>
      <c r="E173" t="str">
        <f>BUSCARV(D173;[1]NOTAS!$A$2:$B$92;2;0)</f>
        <v>Huaral</v>
      </c>
      <c r="F173" t="str">
        <f t="shared" ref="F173" si="291">"export excel ""$provincias_significativas\"&amp;E$5&amp;"\output_"&amp;E$5&amp;"_"&amp;E$3&amp;"_"&amp;E$4&amp;".xlsx"", firstrow(variables) sheet("&amp;""""&amp;E173&amp;""""&amp;", replace) keepcellfmt"</f>
        <v>export excel "$provincias_significativas\malos\output_malos_distancia_centro_salud_simulacion_2.xlsx", firstrow(variables) sheet("Huaral", replace) keepcellfmt</v>
      </c>
      <c r="G173" s="27">
        <v>80</v>
      </c>
      <c r="H173" t="str">
        <f>BUSCARV(G173;[1]NOTAS!$A$2:$B$92;2;0)</f>
        <v>Huaraz</v>
      </c>
      <c r="I173" t="str">
        <f t="shared" ref="I173" si="292">"export excel ""$provincias_significativas\"&amp;H$5&amp;"\output_"&amp;H$5&amp;"_"&amp;H$3&amp;"_"&amp;H$4&amp;".xlsx"", firstrow(variables) sheet("&amp;""""&amp;H173&amp;""""&amp;", replace) keepcellfmt"</f>
        <v>export excel "$provincias_significativas\malos\output_malos_distancia_centro_salud_simulacion_3.xlsx", firstrow(variables) sheet("Huaraz", replace) keepcellfmt</v>
      </c>
      <c r="J173" s="28">
        <v>78</v>
      </c>
      <c r="K173" t="str">
        <f>BUSCARV(J173;[1]NOTAS!$A$2:$B$92;2;0)</f>
        <v>Huanuco</v>
      </c>
      <c r="L173" t="str">
        <f t="shared" ref="L173" si="293">"export excel ""$provincias_significativas\"&amp;K$5&amp;"\output_"&amp;K$5&amp;"_"&amp;K$3&amp;"_"&amp;K$4&amp;".xlsx"", firstrow(variables) sheet("&amp;""""&amp;K173&amp;""""&amp;", replace) keepcellfmt"</f>
        <v>export excel "$provincias_significativas\malos\output_malos_distancia_centro_salud_simulacion_4.xlsx", firstrow(variables) sheet("Huanuco", replace) keepcellfmt</v>
      </c>
    </row>
    <row r="174" spans="1:12">
      <c r="A174" s="25">
        <v>84</v>
      </c>
      <c r="B174" t="str">
        <f>BUSCARV(A174;[1]NOTAS!$A$2:$B$92;2;0)</f>
        <v>Huaura</v>
      </c>
      <c r="C174" t="s">
        <v>105</v>
      </c>
      <c r="D174" s="26">
        <v>79</v>
      </c>
      <c r="E174" t="str">
        <f>BUSCARV(D174;[1]NOTAS!$A$2:$B$92;2;0)</f>
        <v>Huaral</v>
      </c>
      <c r="F174" t="s">
        <v>105</v>
      </c>
      <c r="G174" s="27">
        <v>80</v>
      </c>
      <c r="H174" t="str">
        <f>BUSCARV(G174;[1]NOTAS!$A$2:$B$92;2;0)</f>
        <v>Huaraz</v>
      </c>
      <c r="I174" t="s">
        <v>105</v>
      </c>
      <c r="J174" s="28">
        <v>78</v>
      </c>
      <c r="K174" t="str">
        <f>BUSCARV(J174;[1]NOTAS!$A$2:$B$92;2;0)</f>
        <v>Huanuco</v>
      </c>
      <c r="L174" t="s">
        <v>105</v>
      </c>
    </row>
    <row r="175" spans="1:12">
      <c r="A175" s="25">
        <v>84</v>
      </c>
      <c r="B175" t="str">
        <f>BUSCARV(A175;[1]NOTAS!$A$2:$B$92;2;0)</f>
        <v>Huaura</v>
      </c>
      <c r="C175" t="s">
        <v>106</v>
      </c>
      <c r="D175" s="26">
        <v>79</v>
      </c>
      <c r="E175" t="str">
        <f>BUSCARV(D175;[1]NOTAS!$A$2:$B$92;2;0)</f>
        <v>Huaral</v>
      </c>
      <c r="F175" t="s">
        <v>106</v>
      </c>
      <c r="G175" s="27">
        <v>80</v>
      </c>
      <c r="H175" t="str">
        <f>BUSCARV(G175;[1]NOTAS!$A$2:$B$92;2;0)</f>
        <v>Huaraz</v>
      </c>
      <c r="I175" t="s">
        <v>106</v>
      </c>
      <c r="J175" s="28">
        <v>78</v>
      </c>
      <c r="K175" t="str">
        <f>BUSCARV(J175;[1]NOTAS!$A$2:$B$92;2;0)</f>
        <v>Huanuco</v>
      </c>
      <c r="L175" t="s">
        <v>106</v>
      </c>
    </row>
    <row r="176" spans="1:12">
      <c r="A176" s="25">
        <v>84</v>
      </c>
      <c r="B176" t="str">
        <f>BUSCARV(A176;[1]NOTAS!$A$2:$B$92;2;0)</f>
        <v>Huaura</v>
      </c>
      <c r="C176" t="str">
        <f>"nogrid labsize(*0.6)) xline(37, lcolor(ltblue) ) ylabel(,nogrid) ytitle(""Pobreza Estandarizada"", size(*0.7)) title("&amp;""""&amp;"Pobreza de la Provincia "&amp;B176&amp;""&amp;""""&amp;",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Huaura", size(10pt)) graphregion(color(white)) legend(label(1 "Observado") label(2 "SCM") label(3 "SCM Spillover"))</v>
      </c>
      <c r="D176" s="26">
        <v>79</v>
      </c>
      <c r="E176" t="str">
        <f>BUSCARV(D176;[1]NOTAS!$A$2:$B$92;2;0)</f>
        <v>Huaral</v>
      </c>
      <c r="F176" t="str">
        <f t="shared" ref="F176" si="294">"nogrid labsize(*0.6)) xline(37, lcolor(ltblue) ) ylabel(,nogrid) ytitle(""Pobreza Estandarizada"", size(*0.7)) title("&amp;""""&amp;"Pobreza de la Provincia "&amp;E176&amp;""&amp;""""&amp;",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  <c r="G176" s="27">
        <v>80</v>
      </c>
      <c r="H176" t="str">
        <f>BUSCARV(G176;[1]NOTAS!$A$2:$B$92;2;0)</f>
        <v>Huaraz</v>
      </c>
      <c r="I176" t="str">
        <f t="shared" ref="I176" si="295">"nogrid labsize(*0.6)) xline(37, lcolor(ltblue) ) ylabel(,nogrid) ytitle(""Pobreza Estandarizada"", size(*0.7)) title("&amp;""""&amp;"Pobreza de la Provincia "&amp;H176&amp;""&amp;""""&amp;",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Huaraz", size(10pt)) graphregion(color(white)) legend(label(1 "Observado") label(2 "SCM") label(3 "SCM Spillover"))</v>
      </c>
      <c r="J176" s="28">
        <v>78</v>
      </c>
      <c r="K176" t="str">
        <f>BUSCARV(J176;[1]NOTAS!$A$2:$B$92;2;0)</f>
        <v>Huanuco</v>
      </c>
      <c r="L176" t="str">
        <f t="shared" ref="L176" si="296">"nogrid labsize(*0.6)) xline(37, lcolor(ltblue) ) ylabel(,nogrid) ytitle(""Pobreza Estandarizada"", size(*0.7)) title("&amp;""""&amp;"Pobreza de la Provincia "&amp;K176&amp;""&amp;""""&amp;",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Huanuco", size(10pt)) graphregion(color(white)) legend(label(1 "Observado") label(2 "SCM") label(3 "SCM Spillover"))</v>
      </c>
    </row>
    <row r="177" spans="1:12">
      <c r="A177" s="25">
        <v>84</v>
      </c>
      <c r="B177" t="str">
        <f>BUSCARV(A177;[1]NOTAS!$A$2:$B$92;2;0)</f>
        <v>Huaura</v>
      </c>
      <c r="C177" t="str">
        <f>"graph export "&amp;""""&amp;"$provincias_significativas\graficos\"&amp;B$5&amp;"\provincia_"&amp;B177&amp;"_var_"&amp;B$3&amp;"_"&amp;B$4&amp;".png"&amp;""""&amp;", as (png) replace"</f>
        <v>graph export "$provincias_significativas\graficos\malos\provincia_Huaura_var_distancia_centro_salud_simulacion_1.png", as (png) replace</v>
      </c>
      <c r="D177" s="26">
        <v>79</v>
      </c>
      <c r="E177" t="str">
        <f>BUSCARV(D177;[1]NOTAS!$A$2:$B$92;2;0)</f>
        <v>Huaral</v>
      </c>
      <c r="F177" t="str">
        <f t="shared" ref="F177" si="297">"graph export "&amp;""""&amp;"$provincias_significativas\graficos\"&amp;E$5&amp;"\provincia_"&amp;E177&amp;"_var_"&amp;E$3&amp;"_"&amp;E$4&amp;".png"&amp;""""&amp;", as (png) replace"</f>
        <v>graph export "$provincias_significativas\graficos\malos\provincia_Huaral_var_distancia_centro_salud_simulacion_2.png", as (png) replace</v>
      </c>
      <c r="G177" s="27">
        <v>80</v>
      </c>
      <c r="H177" t="str">
        <f>BUSCARV(G177;[1]NOTAS!$A$2:$B$92;2;0)</f>
        <v>Huaraz</v>
      </c>
      <c r="I177" t="str">
        <f t="shared" ref="I177" si="298">"graph export "&amp;""""&amp;"$provincias_significativas\graficos\"&amp;H$5&amp;"\provincia_"&amp;H177&amp;"_var_"&amp;H$3&amp;"_"&amp;H$4&amp;".png"&amp;""""&amp;", as (png) replace"</f>
        <v>graph export "$provincias_significativas\graficos\malos\provincia_Huaraz_var_distancia_centro_salud_simulacion_3.png", as (png) replace</v>
      </c>
      <c r="J177" s="28">
        <v>78</v>
      </c>
      <c r="K177" t="str">
        <f>BUSCARV(J177;[1]NOTAS!$A$2:$B$92;2;0)</f>
        <v>Huanuco</v>
      </c>
      <c r="L177" t="str">
        <f t="shared" ref="L177" si="299">"graph export "&amp;""""&amp;"$provincias_significativas\graficos\"&amp;K$5&amp;"\provincia_"&amp;K177&amp;"_var_"&amp;K$3&amp;"_"&amp;K$4&amp;".png"&amp;""""&amp;", as (png) replace"</f>
        <v>graph export "$provincias_significativas\graficos\malos\provincia_Huanuco_var_distancia_centro_salud_simulacion_4.png", as (png) replace</v>
      </c>
    </row>
    <row r="178" spans="1:12">
      <c r="A178" s="25">
        <v>84</v>
      </c>
      <c r="B178" t="str">
        <f>BUSCARV(A178;[1]NOTAS!$A$2:$B$92;2;0)</f>
        <v>Huaura</v>
      </c>
      <c r="C178" t="str">
        <f>"putexcel set "&amp;""""&amp;"$provincias_significativas\"&amp;B$5&amp;"\output_"&amp;B$5&amp;"_"&amp;B$3&amp;"_"&amp;B$4&amp;".xlsx"&amp;""""&amp;", sheet("&amp;""""&amp;B178&amp;""""&amp;") modify"</f>
        <v>putexcel set "$provincias_significativas\malos\output_malos_distancia_centro_salud_simulacion_1.xlsx", sheet("Huaura") modify</v>
      </c>
      <c r="D178" s="26">
        <v>79</v>
      </c>
      <c r="E178" t="str">
        <f>BUSCARV(D178;[1]NOTAS!$A$2:$B$92;2;0)</f>
        <v>Huaral</v>
      </c>
      <c r="F178" t="str">
        <f t="shared" ref="F178" si="300">"putexcel set "&amp;""""&amp;"$provincias_significativas\"&amp;E$5&amp;"\output_"&amp;E$5&amp;"_"&amp;E$3&amp;"_"&amp;E$4&amp;".xlsx"&amp;""""&amp;", sheet("&amp;""""&amp;E178&amp;""""&amp;") modify"</f>
        <v>putexcel set "$provincias_significativas\malos\output_malos_distancia_centro_salud_simulacion_2.xlsx", sheet("Huaral") modify</v>
      </c>
      <c r="G178" s="27">
        <v>80</v>
      </c>
      <c r="H178" t="str">
        <f>BUSCARV(G178;[1]NOTAS!$A$2:$B$92;2;0)</f>
        <v>Huaraz</v>
      </c>
      <c r="I178" t="str">
        <f t="shared" ref="I178" si="301">"putexcel set "&amp;""""&amp;"$provincias_significativas\"&amp;H$5&amp;"\output_"&amp;H$5&amp;"_"&amp;H$3&amp;"_"&amp;H$4&amp;".xlsx"&amp;""""&amp;", sheet("&amp;""""&amp;H178&amp;""""&amp;") modify"</f>
        <v>putexcel set "$provincias_significativas\malos\output_malos_distancia_centro_salud_simulacion_3.xlsx", sheet("Huaraz") modify</v>
      </c>
      <c r="J178" s="28">
        <v>78</v>
      </c>
      <c r="K178" t="str">
        <f>BUSCARV(J178;[1]NOTAS!$A$2:$B$92;2;0)</f>
        <v>Huanuco</v>
      </c>
      <c r="L178" t="str">
        <f t="shared" ref="L178" si="302">"putexcel set "&amp;""""&amp;"$provincias_significativas\"&amp;K$5&amp;"\output_"&amp;K$5&amp;"_"&amp;K$3&amp;"_"&amp;K$4&amp;".xlsx"&amp;""""&amp;", sheet("&amp;""""&amp;K178&amp;""""&amp;") modify"</f>
        <v>putexcel set "$provincias_significativas\malos\output_malos_distancia_centro_salud_simulacion_4.xlsx", sheet("Huanuco") modify</v>
      </c>
    </row>
    <row r="179" spans="1:12">
      <c r="A179" s="25">
        <v>84</v>
      </c>
      <c r="B179" t="str">
        <f>BUSCARV(A179;[1]NOTAS!$A$2:$B$92;2;0)</f>
        <v>Huaura</v>
      </c>
      <c r="C179" t="str">
        <f>"putexcel J1=picture("&amp;""""&amp;"$provincias_significativas\graficos\"&amp;B$5&amp;"\provincia_"&amp;B179&amp;"_var_"&amp;B$3&amp;"_"&amp;B$2&amp;".png"&amp;""""&amp;")"</f>
        <v>putexcel J1=picture("$provincias_significativas\graficos\malos\provincia_Huaura_var_distancia_centro_salud_simulacion_1.png")</v>
      </c>
      <c r="D179" s="26">
        <v>79</v>
      </c>
      <c r="E179" t="str">
        <f>BUSCARV(D179;[1]NOTAS!$A$2:$B$92;2;0)</f>
        <v>Huaral</v>
      </c>
      <c r="F179" t="str">
        <f t="shared" ref="F179" si="303">"putexcel J1=picture("&amp;""""&amp;"$provincias_significativas\graficos\"&amp;E$5&amp;"\provincia_"&amp;E179&amp;"_var_"&amp;E$3&amp;"_"&amp;E$2&amp;".png"&amp;""""&amp;")"</f>
        <v>putexcel J1=picture("$provincias_significativas\graficos\malos\provincia_Huaral_var_distancia_centro_salud_simulacion_2.png")</v>
      </c>
      <c r="G179" s="27">
        <v>80</v>
      </c>
      <c r="H179" t="str">
        <f>BUSCARV(G179;[1]NOTAS!$A$2:$B$92;2;0)</f>
        <v>Huaraz</v>
      </c>
      <c r="I179" t="str">
        <f t="shared" ref="I179" si="304">"putexcel J1=picture("&amp;""""&amp;"$provincias_significativas\graficos\"&amp;H$5&amp;"\provincia_"&amp;H179&amp;"_var_"&amp;H$3&amp;"_"&amp;H$2&amp;".png"&amp;""""&amp;")"</f>
        <v>putexcel J1=picture("$provincias_significativas\graficos\malos\provincia_Huaraz_var_distancia_centro_salud_simulacion_3.png")</v>
      </c>
      <c r="J179" s="28">
        <v>78</v>
      </c>
      <c r="K179" t="str">
        <f>BUSCARV(J179;[1]NOTAS!$A$2:$B$92;2;0)</f>
        <v>Huanuco</v>
      </c>
      <c r="L179" t="str">
        <f t="shared" ref="L179" si="305">"putexcel J1=picture("&amp;""""&amp;"$provincias_significativas\graficos\"&amp;K$5&amp;"\provincia_"&amp;K179&amp;"_var_"&amp;K$3&amp;"_"&amp;K$2&amp;".png"&amp;""""&amp;")"</f>
        <v>putexcel J1=picture("$provincias_significativas\graficos\malos\provincia_Huanuco_var_distancia_centro_salud_simulacion_4.png")</v>
      </c>
    </row>
    <row r="180" spans="1:12">
      <c r="A180" s="25">
        <v>84</v>
      </c>
      <c r="B180" t="str">
        <f>BUSCARV(A180;[1]NOTAS!$A$2:$B$92;2;0)</f>
        <v>Huaura</v>
      </c>
      <c r="C180" t="s">
        <v>108</v>
      </c>
      <c r="D180" s="26">
        <v>79</v>
      </c>
      <c r="E180" t="str">
        <f>BUSCARV(D180;[1]NOTAS!$A$2:$B$92;2;0)</f>
        <v>Huaral</v>
      </c>
      <c r="F180" t="s">
        <v>108</v>
      </c>
      <c r="G180" s="27">
        <v>80</v>
      </c>
      <c r="H180" t="str">
        <f>BUSCARV(G180;[1]NOTAS!$A$2:$B$92;2;0)</f>
        <v>Huaraz</v>
      </c>
      <c r="I180" t="s">
        <v>108</v>
      </c>
      <c r="J180" s="28">
        <v>78</v>
      </c>
      <c r="K180" t="str">
        <f>BUSCARV(J180;[1]NOTAS!$A$2:$B$92;2;0)</f>
        <v>Huanuco</v>
      </c>
      <c r="L180" t="s">
        <v>108</v>
      </c>
    </row>
    <row r="181" spans="1:12">
      <c r="A181" s="25">
        <v>86</v>
      </c>
      <c r="B181" t="str">
        <f>BUSCARV(A181;[1]NOTAS!$A$2:$B$92;2;0)</f>
        <v>Ica</v>
      </c>
      <c r="C181" t="str">
        <f>"if `j'=="&amp;A181&amp;" {"</f>
        <v>if `j'==86 {</v>
      </c>
      <c r="D181" s="26">
        <v>84</v>
      </c>
      <c r="E181" t="str">
        <f>BUSCARV(D181;[1]NOTAS!$A$2:$B$92;2;0)</f>
        <v>Huaura</v>
      </c>
      <c r="F181" t="str">
        <f t="shared" ref="F181" si="306">"if `j'=="&amp;D181&amp;" {"</f>
        <v>if `j'==84 {</v>
      </c>
      <c r="G181" s="27">
        <v>84</v>
      </c>
      <c r="H181" t="str">
        <f>BUSCARV(G181;[1]NOTAS!$A$2:$B$92;2;0)</f>
        <v>Huaura</v>
      </c>
      <c r="I181" t="str">
        <f t="shared" ref="I181" si="307">"if `j'=="&amp;G181&amp;" {"</f>
        <v>if `j'==84 {</v>
      </c>
      <c r="J181" s="28">
        <v>79</v>
      </c>
      <c r="K181" t="str">
        <f>BUSCARV(J181;[1]NOTAS!$A$2:$B$92;2;0)</f>
        <v>Huaral</v>
      </c>
      <c r="L181" t="str">
        <f t="shared" ref="L181" si="308">"if `j'=="&amp;J181&amp;" {"</f>
        <v>if `j'==79 {</v>
      </c>
    </row>
    <row r="182" spans="1:12">
      <c r="A182" s="25">
        <v>86</v>
      </c>
      <c r="B182" t="str">
        <f>BUSCARV(A182;[1]NOTAS!$A$2:$B$92;2;0)</f>
        <v>Ica</v>
      </c>
      <c r="C182" t="str">
        <f>"export excel ""$provincias_significativas\"&amp;B$5&amp;"\output_"&amp;B$5&amp;"_"&amp;B$3&amp;"_"&amp;B$4&amp;".xlsx"", firstrow(variables) sheet("&amp;""""&amp;B182&amp;""""&amp;", replace) keepcellfmt"</f>
        <v>export excel "$provincias_significativas\malos\output_malos_distancia_centro_salud_simulacion_1.xlsx", firstrow(variables) sheet("Ica", replace) keepcellfmt</v>
      </c>
      <c r="D182" s="26">
        <v>84</v>
      </c>
      <c r="E182" t="str">
        <f>BUSCARV(D182;[1]NOTAS!$A$2:$B$92;2;0)</f>
        <v>Huaura</v>
      </c>
      <c r="F182" t="str">
        <f t="shared" ref="F182" si="309">"export excel ""$provincias_significativas\"&amp;E$5&amp;"\output_"&amp;E$5&amp;"_"&amp;E$3&amp;"_"&amp;E$4&amp;".xlsx"", firstrow(variables) sheet("&amp;""""&amp;E182&amp;""""&amp;", replace) keepcellfmt"</f>
        <v>export excel "$provincias_significativas\malos\output_malos_distancia_centro_salud_simulacion_2.xlsx", firstrow(variables) sheet("Huaura", replace) keepcellfmt</v>
      </c>
      <c r="G182" s="27">
        <v>84</v>
      </c>
      <c r="H182" t="str">
        <f>BUSCARV(G182;[1]NOTAS!$A$2:$B$92;2;0)</f>
        <v>Huaura</v>
      </c>
      <c r="I182" t="str">
        <f t="shared" ref="I182" si="310">"export excel ""$provincias_significativas\"&amp;H$5&amp;"\output_"&amp;H$5&amp;"_"&amp;H$3&amp;"_"&amp;H$4&amp;".xlsx"", firstrow(variables) sheet("&amp;""""&amp;H182&amp;""""&amp;", replace) keepcellfmt"</f>
        <v>export excel "$provincias_significativas\malos\output_malos_distancia_centro_salud_simulacion_3.xlsx", firstrow(variables) sheet("Huaura", replace) keepcellfmt</v>
      </c>
      <c r="J182" s="28">
        <v>79</v>
      </c>
      <c r="K182" t="str">
        <f>BUSCARV(J182;[1]NOTAS!$A$2:$B$92;2;0)</f>
        <v>Huaral</v>
      </c>
      <c r="L182" t="str">
        <f t="shared" ref="L182" si="311">"export excel ""$provincias_significativas\"&amp;K$5&amp;"\output_"&amp;K$5&amp;"_"&amp;K$3&amp;"_"&amp;K$4&amp;".xlsx"", firstrow(variables) sheet("&amp;""""&amp;K182&amp;""""&amp;", replace) keepcellfmt"</f>
        <v>export excel "$provincias_significativas\malos\output_malos_distancia_centro_salud_simulacion_4.xlsx", firstrow(variables) sheet("Huaral", replace) keepcellfmt</v>
      </c>
    </row>
    <row r="183" spans="1:12">
      <c r="A183" s="25">
        <v>86</v>
      </c>
      <c r="B183" t="str">
        <f>BUSCARV(A183;[1]NOTAS!$A$2:$B$92;2;0)</f>
        <v>Ica</v>
      </c>
      <c r="C183" t="s">
        <v>105</v>
      </c>
      <c r="D183" s="26">
        <v>84</v>
      </c>
      <c r="E183" t="str">
        <f>BUSCARV(D183;[1]NOTAS!$A$2:$B$92;2;0)</f>
        <v>Huaura</v>
      </c>
      <c r="F183" t="s">
        <v>105</v>
      </c>
      <c r="G183" s="27">
        <v>84</v>
      </c>
      <c r="H183" t="str">
        <f>BUSCARV(G183;[1]NOTAS!$A$2:$B$92;2;0)</f>
        <v>Huaura</v>
      </c>
      <c r="I183" t="s">
        <v>105</v>
      </c>
      <c r="J183" s="28">
        <v>79</v>
      </c>
      <c r="K183" t="str">
        <f>BUSCARV(J183;[1]NOTAS!$A$2:$B$92;2;0)</f>
        <v>Huaral</v>
      </c>
      <c r="L183" t="s">
        <v>105</v>
      </c>
    </row>
    <row r="184" spans="1:12">
      <c r="A184" s="25">
        <v>86</v>
      </c>
      <c r="B184" t="str">
        <f>BUSCARV(A184;[1]NOTAS!$A$2:$B$92;2;0)</f>
        <v>Ica</v>
      </c>
      <c r="C184" t="s">
        <v>106</v>
      </c>
      <c r="D184" s="26">
        <v>84</v>
      </c>
      <c r="E184" t="str">
        <f>BUSCARV(D184;[1]NOTAS!$A$2:$B$92;2;0)</f>
        <v>Huaura</v>
      </c>
      <c r="F184" t="s">
        <v>106</v>
      </c>
      <c r="G184" s="27">
        <v>84</v>
      </c>
      <c r="H184" t="str">
        <f>BUSCARV(G184;[1]NOTAS!$A$2:$B$92;2;0)</f>
        <v>Huaura</v>
      </c>
      <c r="I184" t="s">
        <v>106</v>
      </c>
      <c r="J184" s="28">
        <v>79</v>
      </c>
      <c r="K184" t="str">
        <f>BUSCARV(J184;[1]NOTAS!$A$2:$B$92;2;0)</f>
        <v>Huaral</v>
      </c>
      <c r="L184" t="s">
        <v>106</v>
      </c>
    </row>
    <row r="185" spans="1:12">
      <c r="A185" s="25">
        <v>86</v>
      </c>
      <c r="B185" t="str">
        <f>BUSCARV(A185;[1]NOTAS!$A$2:$B$92;2;0)</f>
        <v>Ica</v>
      </c>
      <c r="C185" t="str">
        <f>"nogrid labsize(*0.6)) xline(37, lcolor(ltblue) ) ylabel(,nogrid) ytitle(""Pobreza Estandarizada"", size(*0.7)) title("&amp;""""&amp;"Pobreza de la Provincia "&amp;B185&amp;""&amp;""""&amp;",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  <c r="D185" s="26">
        <v>84</v>
      </c>
      <c r="E185" t="str">
        <f>BUSCARV(D185;[1]NOTAS!$A$2:$B$92;2;0)</f>
        <v>Huaura</v>
      </c>
      <c r="F185" t="str">
        <f t="shared" ref="F185" si="312">"nogrid labsize(*0.6)) xline(37, lcolor(ltblue) ) ylabel(,nogrid) ytitle(""Pobreza Estandarizada"", size(*0.7)) title("&amp;""""&amp;"Pobreza de la Provincia "&amp;E185&amp;""&amp;""""&amp;",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Huaura", size(10pt)) graphregion(color(white)) legend(label(1 "Observado") label(2 "SCM") label(3 "SCM Spillover"))</v>
      </c>
      <c r="G185" s="27">
        <v>84</v>
      </c>
      <c r="H185" t="str">
        <f>BUSCARV(G185;[1]NOTAS!$A$2:$B$92;2;0)</f>
        <v>Huaura</v>
      </c>
      <c r="I185" t="str">
        <f t="shared" ref="I185" si="313">"nogrid labsize(*0.6)) xline(37, lcolor(ltblue) ) ylabel(,nogrid) ytitle(""Pobreza Estandarizada"", size(*0.7)) title("&amp;""""&amp;"Pobreza de la Provincia "&amp;H185&amp;""&amp;""""&amp;",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Huaura", size(10pt)) graphregion(color(white)) legend(label(1 "Observado") label(2 "SCM") label(3 "SCM Spillover"))</v>
      </c>
      <c r="J185" s="28">
        <v>79</v>
      </c>
      <c r="K185" t="str">
        <f>BUSCARV(J185;[1]NOTAS!$A$2:$B$92;2;0)</f>
        <v>Huaral</v>
      </c>
      <c r="L185" t="str">
        <f t="shared" ref="L185" si="314">"nogrid labsize(*0.6)) xline(37, lcolor(ltblue) ) ylabel(,nogrid) ytitle(""Pobreza Estandarizada"", size(*0.7)) title("&amp;""""&amp;"Pobreza de la Provincia "&amp;K185&amp;""&amp;""""&amp;",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</row>
    <row r="186" spans="1:12">
      <c r="A186" s="25">
        <v>86</v>
      </c>
      <c r="B186" t="str">
        <f>BUSCARV(A186;[1]NOTAS!$A$2:$B$92;2;0)</f>
        <v>Ica</v>
      </c>
      <c r="C186" t="str">
        <f>"graph export "&amp;""""&amp;"$provincias_significativas\graficos\"&amp;B$5&amp;"\provincia_"&amp;B186&amp;"_var_"&amp;B$3&amp;"_"&amp;B$4&amp;".png"&amp;""""&amp;", as (png) replace"</f>
        <v>graph export "$provincias_significativas\graficos\malos\provincia_Ica_var_distancia_centro_salud_simulacion_1.png", as (png) replace</v>
      </c>
      <c r="D186" s="26">
        <v>84</v>
      </c>
      <c r="E186" t="str">
        <f>BUSCARV(D186;[1]NOTAS!$A$2:$B$92;2;0)</f>
        <v>Huaura</v>
      </c>
      <c r="F186" t="str">
        <f t="shared" ref="F186" si="315">"graph export "&amp;""""&amp;"$provincias_significativas\graficos\"&amp;E$5&amp;"\provincia_"&amp;E186&amp;"_var_"&amp;E$3&amp;"_"&amp;E$4&amp;".png"&amp;""""&amp;", as (png) replace"</f>
        <v>graph export "$provincias_significativas\graficos\malos\provincia_Huaura_var_distancia_centro_salud_simulacion_2.png", as (png) replace</v>
      </c>
      <c r="G186" s="27">
        <v>84</v>
      </c>
      <c r="H186" t="str">
        <f>BUSCARV(G186;[1]NOTAS!$A$2:$B$92;2;0)</f>
        <v>Huaura</v>
      </c>
      <c r="I186" t="str">
        <f t="shared" ref="I186" si="316">"graph export "&amp;""""&amp;"$provincias_significativas\graficos\"&amp;H$5&amp;"\provincia_"&amp;H186&amp;"_var_"&amp;H$3&amp;"_"&amp;H$4&amp;".png"&amp;""""&amp;", as (png) replace"</f>
        <v>graph export "$provincias_significativas\graficos\malos\provincia_Huaura_var_distancia_centro_salud_simulacion_3.png", as (png) replace</v>
      </c>
      <c r="J186" s="28">
        <v>79</v>
      </c>
      <c r="K186" t="str">
        <f>BUSCARV(J186;[1]NOTAS!$A$2:$B$92;2;0)</f>
        <v>Huaral</v>
      </c>
      <c r="L186" t="str">
        <f t="shared" ref="L186" si="317">"graph export "&amp;""""&amp;"$provincias_significativas\graficos\"&amp;K$5&amp;"\provincia_"&amp;K186&amp;"_var_"&amp;K$3&amp;"_"&amp;K$4&amp;".png"&amp;""""&amp;", as (png) replace"</f>
        <v>graph export "$provincias_significativas\graficos\malos\provincia_Huaral_var_distancia_centro_salud_simulacion_4.png", as (png) replace</v>
      </c>
    </row>
    <row r="187" spans="1:12">
      <c r="A187" s="25">
        <v>86</v>
      </c>
      <c r="B187" t="str">
        <f>BUSCARV(A187;[1]NOTAS!$A$2:$B$92;2;0)</f>
        <v>Ica</v>
      </c>
      <c r="C187" t="str">
        <f>"putexcel set "&amp;""""&amp;"$provincias_significativas\"&amp;B$5&amp;"\output_"&amp;B$5&amp;"_"&amp;B$3&amp;"_"&amp;B$4&amp;".xlsx"&amp;""""&amp;", sheet("&amp;""""&amp;B187&amp;""""&amp;") modify"</f>
        <v>putexcel set "$provincias_significativas\malos\output_malos_distancia_centro_salud_simulacion_1.xlsx", sheet("Ica") modify</v>
      </c>
      <c r="D187" s="26">
        <v>84</v>
      </c>
      <c r="E187" t="str">
        <f>BUSCARV(D187;[1]NOTAS!$A$2:$B$92;2;0)</f>
        <v>Huaura</v>
      </c>
      <c r="F187" t="str">
        <f t="shared" ref="F187" si="318">"putexcel set "&amp;""""&amp;"$provincias_significativas\"&amp;E$5&amp;"\output_"&amp;E$5&amp;"_"&amp;E$3&amp;"_"&amp;E$4&amp;".xlsx"&amp;""""&amp;", sheet("&amp;""""&amp;E187&amp;""""&amp;") modify"</f>
        <v>putexcel set "$provincias_significativas\malos\output_malos_distancia_centro_salud_simulacion_2.xlsx", sheet("Huaura") modify</v>
      </c>
      <c r="G187" s="27">
        <v>84</v>
      </c>
      <c r="H187" t="str">
        <f>BUSCARV(G187;[1]NOTAS!$A$2:$B$92;2;0)</f>
        <v>Huaura</v>
      </c>
      <c r="I187" t="str">
        <f t="shared" ref="I187" si="319">"putexcel set "&amp;""""&amp;"$provincias_significativas\"&amp;H$5&amp;"\output_"&amp;H$5&amp;"_"&amp;H$3&amp;"_"&amp;H$4&amp;".xlsx"&amp;""""&amp;", sheet("&amp;""""&amp;H187&amp;""""&amp;") modify"</f>
        <v>putexcel set "$provincias_significativas\malos\output_malos_distancia_centro_salud_simulacion_3.xlsx", sheet("Huaura") modify</v>
      </c>
      <c r="J187" s="28">
        <v>79</v>
      </c>
      <c r="K187" t="str">
        <f>BUSCARV(J187;[1]NOTAS!$A$2:$B$92;2;0)</f>
        <v>Huaral</v>
      </c>
      <c r="L187" t="str">
        <f t="shared" ref="L187" si="320">"putexcel set "&amp;""""&amp;"$provincias_significativas\"&amp;K$5&amp;"\output_"&amp;K$5&amp;"_"&amp;K$3&amp;"_"&amp;K$4&amp;".xlsx"&amp;""""&amp;", sheet("&amp;""""&amp;K187&amp;""""&amp;") modify"</f>
        <v>putexcel set "$provincias_significativas\malos\output_malos_distancia_centro_salud_simulacion_4.xlsx", sheet("Huaral") modify</v>
      </c>
    </row>
    <row r="188" spans="1:12">
      <c r="A188" s="25">
        <v>86</v>
      </c>
      <c r="B188" t="str">
        <f>BUSCARV(A188;[1]NOTAS!$A$2:$B$92;2;0)</f>
        <v>Ica</v>
      </c>
      <c r="C188" t="str">
        <f>"putexcel J1=picture("&amp;""""&amp;"$provincias_significativas\graficos\"&amp;B$5&amp;"\provincia_"&amp;B188&amp;"_var_"&amp;B$3&amp;"_"&amp;B$2&amp;".png"&amp;""""&amp;")"</f>
        <v>putexcel J1=picture("$provincias_significativas\graficos\malos\provincia_Ica_var_distancia_centro_salud_simulacion_1.png")</v>
      </c>
      <c r="D188" s="26">
        <v>84</v>
      </c>
      <c r="E188" t="str">
        <f>BUSCARV(D188;[1]NOTAS!$A$2:$B$92;2;0)</f>
        <v>Huaura</v>
      </c>
      <c r="F188" t="str">
        <f t="shared" ref="F188" si="321">"putexcel J1=picture("&amp;""""&amp;"$provincias_significativas\graficos\"&amp;E$5&amp;"\provincia_"&amp;E188&amp;"_var_"&amp;E$3&amp;"_"&amp;E$2&amp;".png"&amp;""""&amp;")"</f>
        <v>putexcel J1=picture("$provincias_significativas\graficos\malos\provincia_Huaura_var_distancia_centro_salud_simulacion_2.png")</v>
      </c>
      <c r="G188" s="27">
        <v>84</v>
      </c>
      <c r="H188" t="str">
        <f>BUSCARV(G188;[1]NOTAS!$A$2:$B$92;2;0)</f>
        <v>Huaura</v>
      </c>
      <c r="I188" t="str">
        <f t="shared" ref="I188" si="322">"putexcel J1=picture("&amp;""""&amp;"$provincias_significativas\graficos\"&amp;H$5&amp;"\provincia_"&amp;H188&amp;"_var_"&amp;H$3&amp;"_"&amp;H$2&amp;".png"&amp;""""&amp;")"</f>
        <v>putexcel J1=picture("$provincias_significativas\graficos\malos\provincia_Huaura_var_distancia_centro_salud_simulacion_3.png")</v>
      </c>
      <c r="J188" s="28">
        <v>79</v>
      </c>
      <c r="K188" t="str">
        <f>BUSCARV(J188;[1]NOTAS!$A$2:$B$92;2;0)</f>
        <v>Huaral</v>
      </c>
      <c r="L188" t="str">
        <f t="shared" ref="L188" si="323">"putexcel J1=picture("&amp;""""&amp;"$provincias_significativas\graficos\"&amp;K$5&amp;"\provincia_"&amp;K188&amp;"_var_"&amp;K$3&amp;"_"&amp;K$2&amp;".png"&amp;""""&amp;")"</f>
        <v>putexcel J1=picture("$provincias_significativas\graficos\malos\provincia_Huaral_var_distancia_centro_salud_simulacion_4.png")</v>
      </c>
    </row>
    <row r="189" spans="1:12">
      <c r="A189" s="25">
        <v>86</v>
      </c>
      <c r="B189" t="str">
        <f>BUSCARV(A189;[1]NOTAS!$A$2:$B$92;2;0)</f>
        <v>Ica</v>
      </c>
      <c r="C189" t="s">
        <v>108</v>
      </c>
      <c r="D189" s="26">
        <v>84</v>
      </c>
      <c r="E189" t="str">
        <f>BUSCARV(D189;[1]NOTAS!$A$2:$B$92;2;0)</f>
        <v>Huaura</v>
      </c>
      <c r="F189" t="s">
        <v>108</v>
      </c>
      <c r="G189" s="27">
        <v>84</v>
      </c>
      <c r="H189" t="str">
        <f>BUSCARV(G189;[1]NOTAS!$A$2:$B$92;2;0)</f>
        <v>Huaura</v>
      </c>
      <c r="I189" t="s">
        <v>108</v>
      </c>
      <c r="J189" s="28">
        <v>79</v>
      </c>
      <c r="K189" t="str">
        <f>BUSCARV(J189;[1]NOTAS!$A$2:$B$92;2;0)</f>
        <v>Huaral</v>
      </c>
      <c r="L189" t="s">
        <v>108</v>
      </c>
    </row>
    <row r="190" spans="1:12">
      <c r="A190" s="25">
        <v>87</v>
      </c>
      <c r="B190" t="str">
        <f>BUSCARV(A190;[1]NOTAS!$A$2:$B$92;2;0)</f>
        <v>Ilo</v>
      </c>
      <c r="C190" t="str">
        <f>"if `j'=="&amp;A190&amp;" {"</f>
        <v>if `j'==87 {</v>
      </c>
      <c r="D190" s="26">
        <v>86</v>
      </c>
      <c r="E190" t="str">
        <f>BUSCARV(D190;[1]NOTAS!$A$2:$B$92;2;0)</f>
        <v>Ica</v>
      </c>
      <c r="F190" t="str">
        <f t="shared" ref="F190" si="324">"if `j'=="&amp;D190&amp;" {"</f>
        <v>if `j'==86 {</v>
      </c>
      <c r="G190" s="27">
        <v>86</v>
      </c>
      <c r="H190" t="str">
        <f>BUSCARV(G190;[1]NOTAS!$A$2:$B$92;2;0)</f>
        <v>Ica</v>
      </c>
      <c r="I190" t="str">
        <f t="shared" ref="I190" si="325">"if `j'=="&amp;G190&amp;" {"</f>
        <v>if `j'==86 {</v>
      </c>
      <c r="J190" s="28">
        <v>80</v>
      </c>
      <c r="K190" t="str">
        <f>BUSCARV(J190;[1]NOTAS!$A$2:$B$92;2;0)</f>
        <v>Huaraz</v>
      </c>
      <c r="L190" t="str">
        <f t="shared" ref="L190" si="326">"if `j'=="&amp;J190&amp;" {"</f>
        <v>if `j'==80 {</v>
      </c>
    </row>
    <row r="191" spans="1:12">
      <c r="A191" s="25">
        <v>87</v>
      </c>
      <c r="B191" t="str">
        <f>BUSCARV(A191;[1]NOTAS!$A$2:$B$92;2;0)</f>
        <v>Ilo</v>
      </c>
      <c r="C191" t="str">
        <f>"export excel ""$provincias_significativas\"&amp;B$5&amp;"\output_"&amp;B$5&amp;"_"&amp;B$3&amp;"_"&amp;B$4&amp;".xlsx"", firstrow(variables) sheet("&amp;""""&amp;B191&amp;""""&amp;", replace) keepcellfmt"</f>
        <v>export excel "$provincias_significativas\malos\output_malos_distancia_centro_salud_simulacion_1.xlsx", firstrow(variables) sheet("Ilo", replace) keepcellfmt</v>
      </c>
      <c r="D191" s="26">
        <v>86</v>
      </c>
      <c r="E191" t="str">
        <f>BUSCARV(D191;[1]NOTAS!$A$2:$B$92;2;0)</f>
        <v>Ica</v>
      </c>
      <c r="F191" t="str">
        <f t="shared" ref="F191" si="327">"export excel ""$provincias_significativas\"&amp;E$5&amp;"\output_"&amp;E$5&amp;"_"&amp;E$3&amp;"_"&amp;E$4&amp;".xlsx"", firstrow(variables) sheet("&amp;""""&amp;E191&amp;""""&amp;", replace) keepcellfmt"</f>
        <v>export excel "$provincias_significativas\malos\output_malos_distancia_centro_salud_simulacion_2.xlsx", firstrow(variables) sheet("Ica", replace) keepcellfmt</v>
      </c>
      <c r="G191" s="27">
        <v>86</v>
      </c>
      <c r="H191" t="str">
        <f>BUSCARV(G191;[1]NOTAS!$A$2:$B$92;2;0)</f>
        <v>Ica</v>
      </c>
      <c r="I191" t="str">
        <f t="shared" ref="I191" si="328">"export excel ""$provincias_significativas\"&amp;H$5&amp;"\output_"&amp;H$5&amp;"_"&amp;H$3&amp;"_"&amp;H$4&amp;".xlsx"", firstrow(variables) sheet("&amp;""""&amp;H191&amp;""""&amp;", replace) keepcellfmt"</f>
        <v>export excel "$provincias_significativas\malos\output_malos_distancia_centro_salud_simulacion_3.xlsx", firstrow(variables) sheet("Ica", replace) keepcellfmt</v>
      </c>
      <c r="J191" s="28">
        <v>80</v>
      </c>
      <c r="K191" t="str">
        <f>BUSCARV(J191;[1]NOTAS!$A$2:$B$92;2;0)</f>
        <v>Huaraz</v>
      </c>
      <c r="L191" t="str">
        <f t="shared" ref="L191" si="329">"export excel ""$provincias_significativas\"&amp;K$5&amp;"\output_"&amp;K$5&amp;"_"&amp;K$3&amp;"_"&amp;K$4&amp;".xlsx"", firstrow(variables) sheet("&amp;""""&amp;K191&amp;""""&amp;", replace) keepcellfmt"</f>
        <v>export excel "$provincias_significativas\malos\output_malos_distancia_centro_salud_simulacion_4.xlsx", firstrow(variables) sheet("Huaraz", replace) keepcellfmt</v>
      </c>
    </row>
    <row r="192" spans="1:12">
      <c r="A192" s="25">
        <v>87</v>
      </c>
      <c r="B192" t="str">
        <f>BUSCARV(A192;[1]NOTAS!$A$2:$B$92;2;0)</f>
        <v>Ilo</v>
      </c>
      <c r="C192" t="s">
        <v>105</v>
      </c>
      <c r="D192" s="26">
        <v>86</v>
      </c>
      <c r="E192" t="str">
        <f>BUSCARV(D192;[1]NOTAS!$A$2:$B$92;2;0)</f>
        <v>Ica</v>
      </c>
      <c r="F192" t="s">
        <v>105</v>
      </c>
      <c r="G192" s="27">
        <v>86</v>
      </c>
      <c r="H192" t="str">
        <f>BUSCARV(G192;[1]NOTAS!$A$2:$B$92;2;0)</f>
        <v>Ica</v>
      </c>
      <c r="I192" t="s">
        <v>105</v>
      </c>
      <c r="J192" s="28">
        <v>80</v>
      </c>
      <c r="K192" t="str">
        <f>BUSCARV(J192;[1]NOTAS!$A$2:$B$92;2;0)</f>
        <v>Huaraz</v>
      </c>
      <c r="L192" t="s">
        <v>105</v>
      </c>
    </row>
    <row r="193" spans="1:12">
      <c r="A193" s="25">
        <v>87</v>
      </c>
      <c r="B193" t="str">
        <f>BUSCARV(A193;[1]NOTAS!$A$2:$B$92;2;0)</f>
        <v>Ilo</v>
      </c>
      <c r="C193" t="s">
        <v>106</v>
      </c>
      <c r="D193" s="26">
        <v>86</v>
      </c>
      <c r="E193" t="str">
        <f>BUSCARV(D193;[1]NOTAS!$A$2:$B$92;2;0)</f>
        <v>Ica</v>
      </c>
      <c r="F193" t="s">
        <v>106</v>
      </c>
      <c r="G193" s="27">
        <v>86</v>
      </c>
      <c r="H193" t="str">
        <f>BUSCARV(G193;[1]NOTAS!$A$2:$B$92;2;0)</f>
        <v>Ica</v>
      </c>
      <c r="I193" t="s">
        <v>106</v>
      </c>
      <c r="J193" s="28">
        <v>80</v>
      </c>
      <c r="K193" t="str">
        <f>BUSCARV(J193;[1]NOTAS!$A$2:$B$92;2;0)</f>
        <v>Huaraz</v>
      </c>
      <c r="L193" t="s">
        <v>106</v>
      </c>
    </row>
    <row r="194" spans="1:12">
      <c r="A194" s="25">
        <v>87</v>
      </c>
      <c r="B194" t="str">
        <f>BUSCARV(A194;[1]NOTAS!$A$2:$B$92;2;0)</f>
        <v>Ilo</v>
      </c>
      <c r="C194" t="str">
        <f>"nogrid labsize(*0.6)) xline(37, lcolor(ltblue) ) ylabel(,nogrid) ytitle(""Pobreza Estandarizada"", size(*0.7)) title("&amp;""""&amp;"Pobreza de la Provincia "&amp;B194&amp;""&amp;""""&amp;",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  <c r="D194" s="26">
        <v>86</v>
      </c>
      <c r="E194" t="str">
        <f>BUSCARV(D194;[1]NOTAS!$A$2:$B$92;2;0)</f>
        <v>Ica</v>
      </c>
      <c r="F194" t="str">
        <f t="shared" ref="F194" si="330">"nogrid labsize(*0.6)) xline(37, lcolor(ltblue) ) ylabel(,nogrid) ytitle(""Pobreza Estandarizada"", size(*0.7)) title("&amp;""""&amp;"Pobreza de la Provincia "&amp;E194&amp;""&amp;""""&amp;",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  <c r="G194" s="27">
        <v>86</v>
      </c>
      <c r="H194" t="str">
        <f>BUSCARV(G194;[1]NOTAS!$A$2:$B$92;2;0)</f>
        <v>Ica</v>
      </c>
      <c r="I194" t="str">
        <f t="shared" ref="I194" si="331">"nogrid labsize(*0.6)) xline(37, lcolor(ltblue) ) ylabel(,nogrid) ytitle(""Pobreza Estandarizada"", size(*0.7)) title("&amp;""""&amp;"Pobreza de la Provincia "&amp;H194&amp;""&amp;""""&amp;",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  <c r="J194" s="28">
        <v>80</v>
      </c>
      <c r="K194" t="str">
        <f>BUSCARV(J194;[1]NOTAS!$A$2:$B$92;2;0)</f>
        <v>Huaraz</v>
      </c>
      <c r="L194" t="str">
        <f t="shared" ref="L194" si="332">"nogrid labsize(*0.6)) xline(37, lcolor(ltblue) ) ylabel(,nogrid) ytitle(""Pobreza Estandarizada"", size(*0.7)) title("&amp;""""&amp;"Pobreza de la Provincia "&amp;K194&amp;""&amp;""""&amp;",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Huaraz", size(10pt)) graphregion(color(white)) legend(label(1 "Observado") label(2 "SCM") label(3 "SCM Spillover"))</v>
      </c>
    </row>
    <row r="195" spans="1:12">
      <c r="A195" s="25">
        <v>87</v>
      </c>
      <c r="B195" t="str">
        <f>BUSCARV(A195;[1]NOTAS!$A$2:$B$92;2;0)</f>
        <v>Ilo</v>
      </c>
      <c r="C195" t="str">
        <f>"graph export "&amp;""""&amp;"$provincias_significativas\graficos\"&amp;B$5&amp;"\provincia_"&amp;B195&amp;"_var_"&amp;B$3&amp;"_"&amp;B$4&amp;".png"&amp;""""&amp;", as (png) replace"</f>
        <v>graph export "$provincias_significativas\graficos\malos\provincia_Ilo_var_distancia_centro_salud_simulacion_1.png", as (png) replace</v>
      </c>
      <c r="D195" s="26">
        <v>86</v>
      </c>
      <c r="E195" t="str">
        <f>BUSCARV(D195;[1]NOTAS!$A$2:$B$92;2;0)</f>
        <v>Ica</v>
      </c>
      <c r="F195" t="str">
        <f t="shared" ref="F195" si="333">"graph export "&amp;""""&amp;"$provincias_significativas\graficos\"&amp;E$5&amp;"\provincia_"&amp;E195&amp;"_var_"&amp;E$3&amp;"_"&amp;E$4&amp;".png"&amp;""""&amp;", as (png) replace"</f>
        <v>graph export "$provincias_significativas\graficos\malos\provincia_Ica_var_distancia_centro_salud_simulacion_2.png", as (png) replace</v>
      </c>
      <c r="G195" s="27">
        <v>86</v>
      </c>
      <c r="H195" t="str">
        <f>BUSCARV(G195;[1]NOTAS!$A$2:$B$92;2;0)</f>
        <v>Ica</v>
      </c>
      <c r="I195" t="str">
        <f t="shared" ref="I195" si="334">"graph export "&amp;""""&amp;"$provincias_significativas\graficos\"&amp;H$5&amp;"\provincia_"&amp;H195&amp;"_var_"&amp;H$3&amp;"_"&amp;H$4&amp;".png"&amp;""""&amp;", as (png) replace"</f>
        <v>graph export "$provincias_significativas\graficos\malos\provincia_Ica_var_distancia_centro_salud_simulacion_3.png", as (png) replace</v>
      </c>
      <c r="J195" s="28">
        <v>80</v>
      </c>
      <c r="K195" t="str">
        <f>BUSCARV(J195;[1]NOTAS!$A$2:$B$92;2;0)</f>
        <v>Huaraz</v>
      </c>
      <c r="L195" t="str">
        <f t="shared" ref="L195" si="335">"graph export "&amp;""""&amp;"$provincias_significativas\graficos\"&amp;K$5&amp;"\provincia_"&amp;K195&amp;"_var_"&amp;K$3&amp;"_"&amp;K$4&amp;".png"&amp;""""&amp;", as (png) replace"</f>
        <v>graph export "$provincias_significativas\graficos\malos\provincia_Huaraz_var_distancia_centro_salud_simulacion_4.png", as (png) replace</v>
      </c>
    </row>
    <row r="196" spans="1:12">
      <c r="A196" s="25">
        <v>87</v>
      </c>
      <c r="B196" t="str">
        <f>BUSCARV(A196;[1]NOTAS!$A$2:$B$92;2;0)</f>
        <v>Ilo</v>
      </c>
      <c r="C196" t="str">
        <f>"putexcel set "&amp;""""&amp;"$provincias_significativas\"&amp;B$5&amp;"\output_"&amp;B$5&amp;"_"&amp;B$3&amp;"_"&amp;B$4&amp;".xlsx"&amp;""""&amp;", sheet("&amp;""""&amp;B196&amp;""""&amp;") modify"</f>
        <v>putexcel set "$provincias_significativas\malos\output_malos_distancia_centro_salud_simulacion_1.xlsx", sheet("Ilo") modify</v>
      </c>
      <c r="D196" s="26">
        <v>86</v>
      </c>
      <c r="E196" t="str">
        <f>BUSCARV(D196;[1]NOTAS!$A$2:$B$92;2;0)</f>
        <v>Ica</v>
      </c>
      <c r="F196" t="str">
        <f t="shared" ref="F196" si="336">"putexcel set "&amp;""""&amp;"$provincias_significativas\"&amp;E$5&amp;"\output_"&amp;E$5&amp;"_"&amp;E$3&amp;"_"&amp;E$4&amp;".xlsx"&amp;""""&amp;", sheet("&amp;""""&amp;E196&amp;""""&amp;") modify"</f>
        <v>putexcel set "$provincias_significativas\malos\output_malos_distancia_centro_salud_simulacion_2.xlsx", sheet("Ica") modify</v>
      </c>
      <c r="G196" s="27">
        <v>86</v>
      </c>
      <c r="H196" t="str">
        <f>BUSCARV(G196;[1]NOTAS!$A$2:$B$92;2;0)</f>
        <v>Ica</v>
      </c>
      <c r="I196" t="str">
        <f t="shared" ref="I196" si="337">"putexcel set "&amp;""""&amp;"$provincias_significativas\"&amp;H$5&amp;"\output_"&amp;H$5&amp;"_"&amp;H$3&amp;"_"&amp;H$4&amp;".xlsx"&amp;""""&amp;", sheet("&amp;""""&amp;H196&amp;""""&amp;") modify"</f>
        <v>putexcel set "$provincias_significativas\malos\output_malos_distancia_centro_salud_simulacion_3.xlsx", sheet("Ica") modify</v>
      </c>
      <c r="J196" s="28">
        <v>80</v>
      </c>
      <c r="K196" t="str">
        <f>BUSCARV(J196;[1]NOTAS!$A$2:$B$92;2;0)</f>
        <v>Huaraz</v>
      </c>
      <c r="L196" t="str">
        <f t="shared" ref="L196" si="338">"putexcel set "&amp;""""&amp;"$provincias_significativas\"&amp;K$5&amp;"\output_"&amp;K$5&amp;"_"&amp;K$3&amp;"_"&amp;K$4&amp;".xlsx"&amp;""""&amp;", sheet("&amp;""""&amp;K196&amp;""""&amp;") modify"</f>
        <v>putexcel set "$provincias_significativas\malos\output_malos_distancia_centro_salud_simulacion_4.xlsx", sheet("Huaraz") modify</v>
      </c>
    </row>
    <row r="197" spans="1:12">
      <c r="A197" s="25">
        <v>87</v>
      </c>
      <c r="B197" t="str">
        <f>BUSCARV(A197;[1]NOTAS!$A$2:$B$92;2;0)</f>
        <v>Ilo</v>
      </c>
      <c r="C197" t="str">
        <f>"putexcel J1=picture("&amp;""""&amp;"$provincias_significativas\graficos\"&amp;B$5&amp;"\provincia_"&amp;B197&amp;"_var_"&amp;B$3&amp;"_"&amp;B$2&amp;".png"&amp;""""&amp;")"</f>
        <v>putexcel J1=picture("$provincias_significativas\graficos\malos\provincia_Ilo_var_distancia_centro_salud_simulacion_1.png")</v>
      </c>
      <c r="D197" s="26">
        <v>86</v>
      </c>
      <c r="E197" t="str">
        <f>BUSCARV(D197;[1]NOTAS!$A$2:$B$92;2;0)</f>
        <v>Ica</v>
      </c>
      <c r="F197" t="str">
        <f t="shared" ref="F197" si="339">"putexcel J1=picture("&amp;""""&amp;"$provincias_significativas\graficos\"&amp;E$5&amp;"\provincia_"&amp;E197&amp;"_var_"&amp;E$3&amp;"_"&amp;E$2&amp;".png"&amp;""""&amp;")"</f>
        <v>putexcel J1=picture("$provincias_significativas\graficos\malos\provincia_Ica_var_distancia_centro_salud_simulacion_2.png")</v>
      </c>
      <c r="G197" s="27">
        <v>86</v>
      </c>
      <c r="H197" t="str">
        <f>BUSCARV(G197;[1]NOTAS!$A$2:$B$92;2;0)</f>
        <v>Ica</v>
      </c>
      <c r="I197" t="str">
        <f t="shared" ref="I197" si="340">"putexcel J1=picture("&amp;""""&amp;"$provincias_significativas\graficos\"&amp;H$5&amp;"\provincia_"&amp;H197&amp;"_var_"&amp;H$3&amp;"_"&amp;H$2&amp;".png"&amp;""""&amp;")"</f>
        <v>putexcel J1=picture("$provincias_significativas\graficos\malos\provincia_Ica_var_distancia_centro_salud_simulacion_3.png")</v>
      </c>
      <c r="J197" s="28">
        <v>80</v>
      </c>
      <c r="K197" t="str">
        <f>BUSCARV(J197;[1]NOTAS!$A$2:$B$92;2;0)</f>
        <v>Huaraz</v>
      </c>
      <c r="L197" t="str">
        <f t="shared" ref="L197" si="341">"putexcel J1=picture("&amp;""""&amp;"$provincias_significativas\graficos\"&amp;K$5&amp;"\provincia_"&amp;K197&amp;"_var_"&amp;K$3&amp;"_"&amp;K$2&amp;".png"&amp;""""&amp;")"</f>
        <v>putexcel J1=picture("$provincias_significativas\graficos\malos\provincia_Huaraz_var_distancia_centro_salud_simulacion_4.png")</v>
      </c>
    </row>
    <row r="198" spans="1:12">
      <c r="A198" s="25">
        <v>87</v>
      </c>
      <c r="B198" t="str">
        <f>BUSCARV(A198;[1]NOTAS!$A$2:$B$92;2;0)</f>
        <v>Ilo</v>
      </c>
      <c r="C198" t="s">
        <v>108</v>
      </c>
      <c r="D198" s="26">
        <v>86</v>
      </c>
      <c r="E198" t="str">
        <f>BUSCARV(D198;[1]NOTAS!$A$2:$B$92;2;0)</f>
        <v>Ica</v>
      </c>
      <c r="F198" t="s">
        <v>108</v>
      </c>
      <c r="G198" s="27">
        <v>86</v>
      </c>
      <c r="H198" t="str">
        <f>BUSCARV(G198;[1]NOTAS!$A$2:$B$92;2;0)</f>
        <v>Ica</v>
      </c>
      <c r="I198" t="s">
        <v>108</v>
      </c>
      <c r="J198" s="28">
        <v>80</v>
      </c>
      <c r="K198" t="str">
        <f>BUSCARV(J198;[1]NOTAS!$A$2:$B$92;2;0)</f>
        <v>Huaraz</v>
      </c>
      <c r="L198" t="s">
        <v>108</v>
      </c>
    </row>
    <row r="199" spans="1:12">
      <c r="A199" s="25">
        <v>88</v>
      </c>
      <c r="B199" t="str">
        <f>BUSCARV(A199;[1]NOTAS!$A$2:$B$92;2;0)</f>
        <v>Islay</v>
      </c>
      <c r="C199" t="str">
        <f>"if `j'=="&amp;A199&amp;" {"</f>
        <v>if `j'==88 {</v>
      </c>
      <c r="D199" s="26">
        <v>87</v>
      </c>
      <c r="E199" t="str">
        <f>BUSCARV(D199;[1]NOTAS!$A$2:$B$92;2;0)</f>
        <v>Ilo</v>
      </c>
      <c r="F199" t="str">
        <f t="shared" ref="F199" si="342">"if `j'=="&amp;D199&amp;" {"</f>
        <v>if `j'==87 {</v>
      </c>
      <c r="G199" s="27">
        <v>87</v>
      </c>
      <c r="H199" t="str">
        <f>BUSCARV(G199;[1]NOTAS!$A$2:$B$92;2;0)</f>
        <v>Ilo</v>
      </c>
      <c r="I199" t="str">
        <f t="shared" ref="I199" si="343">"if `j'=="&amp;G199&amp;" {"</f>
        <v>if `j'==87 {</v>
      </c>
      <c r="J199" s="28">
        <v>84</v>
      </c>
      <c r="K199" t="str">
        <f>BUSCARV(J199;[1]NOTAS!$A$2:$B$92;2;0)</f>
        <v>Huaura</v>
      </c>
      <c r="L199" t="str">
        <f t="shared" ref="L199" si="344">"if `j'=="&amp;J199&amp;" {"</f>
        <v>if `j'==84 {</v>
      </c>
    </row>
    <row r="200" spans="1:12">
      <c r="A200" s="25">
        <v>88</v>
      </c>
      <c r="B200" t="str">
        <f>BUSCARV(A200;[1]NOTAS!$A$2:$B$92;2;0)</f>
        <v>Islay</v>
      </c>
      <c r="C200" t="str">
        <f>"export excel ""$provincias_significativas\"&amp;B$5&amp;"\output_"&amp;B$5&amp;"_"&amp;B$3&amp;"_"&amp;B$4&amp;".xlsx"", firstrow(variables) sheet("&amp;""""&amp;B200&amp;""""&amp;", replace) keepcellfmt"</f>
        <v>export excel "$provincias_significativas\malos\output_malos_distancia_centro_salud_simulacion_1.xlsx", firstrow(variables) sheet("Islay", replace) keepcellfmt</v>
      </c>
      <c r="D200" s="26">
        <v>87</v>
      </c>
      <c r="E200" t="str">
        <f>BUSCARV(D200;[1]NOTAS!$A$2:$B$92;2;0)</f>
        <v>Ilo</v>
      </c>
      <c r="F200" t="str">
        <f t="shared" ref="F200" si="345">"export excel ""$provincias_significativas\"&amp;E$5&amp;"\output_"&amp;E$5&amp;"_"&amp;E$3&amp;"_"&amp;E$4&amp;".xlsx"", firstrow(variables) sheet("&amp;""""&amp;E200&amp;""""&amp;", replace) keepcellfmt"</f>
        <v>export excel "$provincias_significativas\malos\output_malos_distancia_centro_salud_simulacion_2.xlsx", firstrow(variables) sheet("Ilo", replace) keepcellfmt</v>
      </c>
      <c r="G200" s="27">
        <v>87</v>
      </c>
      <c r="H200" t="str">
        <f>BUSCARV(G200;[1]NOTAS!$A$2:$B$92;2;0)</f>
        <v>Ilo</v>
      </c>
      <c r="I200" t="str">
        <f t="shared" ref="I200" si="346">"export excel ""$provincias_significativas\"&amp;H$5&amp;"\output_"&amp;H$5&amp;"_"&amp;H$3&amp;"_"&amp;H$4&amp;".xlsx"", firstrow(variables) sheet("&amp;""""&amp;H200&amp;""""&amp;", replace) keepcellfmt"</f>
        <v>export excel "$provincias_significativas\malos\output_malos_distancia_centro_salud_simulacion_3.xlsx", firstrow(variables) sheet("Ilo", replace) keepcellfmt</v>
      </c>
      <c r="J200" s="28">
        <v>84</v>
      </c>
      <c r="K200" t="str">
        <f>BUSCARV(J200;[1]NOTAS!$A$2:$B$92;2;0)</f>
        <v>Huaura</v>
      </c>
      <c r="L200" t="str">
        <f t="shared" ref="L200" si="347">"export excel ""$provincias_significativas\"&amp;K$5&amp;"\output_"&amp;K$5&amp;"_"&amp;K$3&amp;"_"&amp;K$4&amp;".xlsx"", firstrow(variables) sheet("&amp;""""&amp;K200&amp;""""&amp;", replace) keepcellfmt"</f>
        <v>export excel "$provincias_significativas\malos\output_malos_distancia_centro_salud_simulacion_4.xlsx", firstrow(variables) sheet("Huaura", replace) keepcellfmt</v>
      </c>
    </row>
    <row r="201" spans="1:12">
      <c r="A201" s="25">
        <v>88</v>
      </c>
      <c r="B201" t="str">
        <f>BUSCARV(A201;[1]NOTAS!$A$2:$B$92;2;0)</f>
        <v>Islay</v>
      </c>
      <c r="C201" t="s">
        <v>105</v>
      </c>
      <c r="D201" s="26">
        <v>87</v>
      </c>
      <c r="E201" t="str">
        <f>BUSCARV(D201;[1]NOTAS!$A$2:$B$92;2;0)</f>
        <v>Ilo</v>
      </c>
      <c r="F201" t="s">
        <v>105</v>
      </c>
      <c r="G201" s="27">
        <v>87</v>
      </c>
      <c r="H201" t="str">
        <f>BUSCARV(G201;[1]NOTAS!$A$2:$B$92;2;0)</f>
        <v>Ilo</v>
      </c>
      <c r="I201" t="s">
        <v>105</v>
      </c>
      <c r="J201" s="28">
        <v>84</v>
      </c>
      <c r="K201" t="str">
        <f>BUSCARV(J201;[1]NOTAS!$A$2:$B$92;2;0)</f>
        <v>Huaura</v>
      </c>
      <c r="L201" t="s">
        <v>105</v>
      </c>
    </row>
    <row r="202" spans="1:12">
      <c r="A202" s="25">
        <v>88</v>
      </c>
      <c r="B202" t="str">
        <f>BUSCARV(A202;[1]NOTAS!$A$2:$B$92;2;0)</f>
        <v>Islay</v>
      </c>
      <c r="C202" t="s">
        <v>106</v>
      </c>
      <c r="D202" s="26">
        <v>87</v>
      </c>
      <c r="E202" t="str">
        <f>BUSCARV(D202;[1]NOTAS!$A$2:$B$92;2;0)</f>
        <v>Ilo</v>
      </c>
      <c r="F202" t="s">
        <v>106</v>
      </c>
      <c r="G202" s="27">
        <v>87</v>
      </c>
      <c r="H202" t="str">
        <f>BUSCARV(G202;[1]NOTAS!$A$2:$B$92;2;0)</f>
        <v>Ilo</v>
      </c>
      <c r="I202" t="s">
        <v>106</v>
      </c>
      <c r="J202" s="28">
        <v>84</v>
      </c>
      <c r="K202" t="str">
        <f>BUSCARV(J202;[1]NOTAS!$A$2:$B$92;2;0)</f>
        <v>Huaura</v>
      </c>
      <c r="L202" t="s">
        <v>106</v>
      </c>
    </row>
    <row r="203" spans="1:12">
      <c r="A203" s="25">
        <v>88</v>
      </c>
      <c r="B203" t="str">
        <f>BUSCARV(A203;[1]NOTAS!$A$2:$B$92;2;0)</f>
        <v>Islay</v>
      </c>
      <c r="C203" t="str">
        <f>"nogrid labsize(*0.6)) xline(37, lcolor(ltblue) ) ylabel(,nogrid) ytitle(""Pobreza Estandarizada"", size(*0.7)) title("&amp;""""&amp;"Pobreza de la Provincia "&amp;B203&amp;""&amp;""""&amp;",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Islay", size(10pt)) graphregion(color(white)) legend(label(1 "Observado") label(2 "SCM") label(3 "SCM Spillover"))</v>
      </c>
      <c r="D203" s="26">
        <v>87</v>
      </c>
      <c r="E203" t="str">
        <f>BUSCARV(D203;[1]NOTAS!$A$2:$B$92;2;0)</f>
        <v>Ilo</v>
      </c>
      <c r="F203" t="str">
        <f t="shared" ref="F203" si="348">"nogrid labsize(*0.6)) xline(37, lcolor(ltblue) ) ylabel(,nogrid) ytitle(""Pobreza Estandarizada"", size(*0.7)) title("&amp;""""&amp;"Pobreza de la Provincia "&amp;E203&amp;""&amp;""""&amp;",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  <c r="G203" s="27">
        <v>87</v>
      </c>
      <c r="H203" t="str">
        <f>BUSCARV(G203;[1]NOTAS!$A$2:$B$92;2;0)</f>
        <v>Ilo</v>
      </c>
      <c r="I203" t="str">
        <f t="shared" ref="I203" si="349">"nogrid labsize(*0.6)) xline(37, lcolor(ltblue) ) ylabel(,nogrid) ytitle(""Pobreza Estandarizada"", size(*0.7)) title("&amp;""""&amp;"Pobreza de la Provincia "&amp;H203&amp;""&amp;""""&amp;",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  <c r="J203" s="28">
        <v>84</v>
      </c>
      <c r="K203" t="str">
        <f>BUSCARV(J203;[1]NOTAS!$A$2:$B$92;2;0)</f>
        <v>Huaura</v>
      </c>
      <c r="L203" t="str">
        <f t="shared" ref="L203" si="350">"nogrid labsize(*0.6)) xline(37, lcolor(ltblue) ) ylabel(,nogrid) ytitle(""Pobreza Estandarizada"", size(*0.7)) title("&amp;""""&amp;"Pobreza de la Provincia "&amp;K203&amp;""&amp;""""&amp;",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Huaura", size(10pt)) graphregion(color(white)) legend(label(1 "Observado") label(2 "SCM") label(3 "SCM Spillover"))</v>
      </c>
    </row>
    <row r="204" spans="1:12">
      <c r="A204" s="25">
        <v>88</v>
      </c>
      <c r="B204" t="str">
        <f>BUSCARV(A204;[1]NOTAS!$A$2:$B$92;2;0)</f>
        <v>Islay</v>
      </c>
      <c r="C204" t="str">
        <f>"graph export "&amp;""""&amp;"$provincias_significativas\graficos\"&amp;B$5&amp;"\provincia_"&amp;B204&amp;"_var_"&amp;B$3&amp;"_"&amp;B$4&amp;".png"&amp;""""&amp;", as (png) replace"</f>
        <v>graph export "$provincias_significativas\graficos\malos\provincia_Islay_var_distancia_centro_salud_simulacion_1.png", as (png) replace</v>
      </c>
      <c r="D204" s="26">
        <v>87</v>
      </c>
      <c r="E204" t="str">
        <f>BUSCARV(D204;[1]NOTAS!$A$2:$B$92;2;0)</f>
        <v>Ilo</v>
      </c>
      <c r="F204" t="str">
        <f t="shared" ref="F204" si="351">"graph export "&amp;""""&amp;"$provincias_significativas\graficos\"&amp;E$5&amp;"\provincia_"&amp;E204&amp;"_var_"&amp;E$3&amp;"_"&amp;E$4&amp;".png"&amp;""""&amp;", as (png) replace"</f>
        <v>graph export "$provincias_significativas\graficos\malos\provincia_Ilo_var_distancia_centro_salud_simulacion_2.png", as (png) replace</v>
      </c>
      <c r="G204" s="27">
        <v>87</v>
      </c>
      <c r="H204" t="str">
        <f>BUSCARV(G204;[1]NOTAS!$A$2:$B$92;2;0)</f>
        <v>Ilo</v>
      </c>
      <c r="I204" t="str">
        <f t="shared" ref="I204" si="352">"graph export "&amp;""""&amp;"$provincias_significativas\graficos\"&amp;H$5&amp;"\provincia_"&amp;H204&amp;"_var_"&amp;H$3&amp;"_"&amp;H$4&amp;".png"&amp;""""&amp;", as (png) replace"</f>
        <v>graph export "$provincias_significativas\graficos\malos\provincia_Ilo_var_distancia_centro_salud_simulacion_3.png", as (png) replace</v>
      </c>
      <c r="J204" s="28">
        <v>84</v>
      </c>
      <c r="K204" t="str">
        <f>BUSCARV(J204;[1]NOTAS!$A$2:$B$92;2;0)</f>
        <v>Huaura</v>
      </c>
      <c r="L204" t="str">
        <f t="shared" ref="L204" si="353">"graph export "&amp;""""&amp;"$provincias_significativas\graficos\"&amp;K$5&amp;"\provincia_"&amp;K204&amp;"_var_"&amp;K$3&amp;"_"&amp;K$4&amp;".png"&amp;""""&amp;", as (png) replace"</f>
        <v>graph export "$provincias_significativas\graficos\malos\provincia_Huaura_var_distancia_centro_salud_simulacion_4.png", as (png) replace</v>
      </c>
    </row>
    <row r="205" spans="1:12">
      <c r="A205" s="25">
        <v>88</v>
      </c>
      <c r="B205" t="str">
        <f>BUSCARV(A205;[1]NOTAS!$A$2:$B$92;2;0)</f>
        <v>Islay</v>
      </c>
      <c r="C205" t="str">
        <f>"putexcel set "&amp;""""&amp;"$provincias_significativas\"&amp;B$5&amp;"\output_"&amp;B$5&amp;"_"&amp;B$3&amp;"_"&amp;B$4&amp;".xlsx"&amp;""""&amp;", sheet("&amp;""""&amp;B205&amp;""""&amp;") modify"</f>
        <v>putexcel set "$provincias_significativas\malos\output_malos_distancia_centro_salud_simulacion_1.xlsx", sheet("Islay") modify</v>
      </c>
      <c r="D205" s="26">
        <v>87</v>
      </c>
      <c r="E205" t="str">
        <f>BUSCARV(D205;[1]NOTAS!$A$2:$B$92;2;0)</f>
        <v>Ilo</v>
      </c>
      <c r="F205" t="str">
        <f t="shared" ref="F205" si="354">"putexcel set "&amp;""""&amp;"$provincias_significativas\"&amp;E$5&amp;"\output_"&amp;E$5&amp;"_"&amp;E$3&amp;"_"&amp;E$4&amp;".xlsx"&amp;""""&amp;", sheet("&amp;""""&amp;E205&amp;""""&amp;") modify"</f>
        <v>putexcel set "$provincias_significativas\malos\output_malos_distancia_centro_salud_simulacion_2.xlsx", sheet("Ilo") modify</v>
      </c>
      <c r="G205" s="27">
        <v>87</v>
      </c>
      <c r="H205" t="str">
        <f>BUSCARV(G205;[1]NOTAS!$A$2:$B$92;2;0)</f>
        <v>Ilo</v>
      </c>
      <c r="I205" t="str">
        <f t="shared" ref="I205" si="355">"putexcel set "&amp;""""&amp;"$provincias_significativas\"&amp;H$5&amp;"\output_"&amp;H$5&amp;"_"&amp;H$3&amp;"_"&amp;H$4&amp;".xlsx"&amp;""""&amp;", sheet("&amp;""""&amp;H205&amp;""""&amp;") modify"</f>
        <v>putexcel set "$provincias_significativas\malos\output_malos_distancia_centro_salud_simulacion_3.xlsx", sheet("Ilo") modify</v>
      </c>
      <c r="J205" s="28">
        <v>84</v>
      </c>
      <c r="K205" t="str">
        <f>BUSCARV(J205;[1]NOTAS!$A$2:$B$92;2;0)</f>
        <v>Huaura</v>
      </c>
      <c r="L205" t="str">
        <f t="shared" ref="L205" si="356">"putexcel set "&amp;""""&amp;"$provincias_significativas\"&amp;K$5&amp;"\output_"&amp;K$5&amp;"_"&amp;K$3&amp;"_"&amp;K$4&amp;".xlsx"&amp;""""&amp;", sheet("&amp;""""&amp;K205&amp;""""&amp;") modify"</f>
        <v>putexcel set "$provincias_significativas\malos\output_malos_distancia_centro_salud_simulacion_4.xlsx", sheet("Huaura") modify</v>
      </c>
    </row>
    <row r="206" spans="1:12">
      <c r="A206" s="25">
        <v>88</v>
      </c>
      <c r="B206" t="str">
        <f>BUSCARV(A206;[1]NOTAS!$A$2:$B$92;2;0)</f>
        <v>Islay</v>
      </c>
      <c r="C206" t="str">
        <f>"putexcel J1=picture("&amp;""""&amp;"$provincias_significativas\graficos\"&amp;B$5&amp;"\provincia_"&amp;B206&amp;"_var_"&amp;B$3&amp;"_"&amp;B$2&amp;".png"&amp;""""&amp;")"</f>
        <v>putexcel J1=picture("$provincias_significativas\graficos\malos\provincia_Islay_var_distancia_centro_salud_simulacion_1.png")</v>
      </c>
      <c r="D206" s="26">
        <v>87</v>
      </c>
      <c r="E206" t="str">
        <f>BUSCARV(D206;[1]NOTAS!$A$2:$B$92;2;0)</f>
        <v>Ilo</v>
      </c>
      <c r="F206" t="str">
        <f t="shared" ref="F206" si="357">"putexcel J1=picture("&amp;""""&amp;"$provincias_significativas\graficos\"&amp;E$5&amp;"\provincia_"&amp;E206&amp;"_var_"&amp;E$3&amp;"_"&amp;E$2&amp;".png"&amp;""""&amp;")"</f>
        <v>putexcel J1=picture("$provincias_significativas\graficos\malos\provincia_Ilo_var_distancia_centro_salud_simulacion_2.png")</v>
      </c>
      <c r="G206" s="27">
        <v>87</v>
      </c>
      <c r="H206" t="str">
        <f>BUSCARV(G206;[1]NOTAS!$A$2:$B$92;2;0)</f>
        <v>Ilo</v>
      </c>
      <c r="I206" t="str">
        <f t="shared" ref="I206" si="358">"putexcel J1=picture("&amp;""""&amp;"$provincias_significativas\graficos\"&amp;H$5&amp;"\provincia_"&amp;H206&amp;"_var_"&amp;H$3&amp;"_"&amp;H$2&amp;".png"&amp;""""&amp;")"</f>
        <v>putexcel J1=picture("$provincias_significativas\graficos\malos\provincia_Ilo_var_distancia_centro_salud_simulacion_3.png")</v>
      </c>
      <c r="J206" s="28">
        <v>84</v>
      </c>
      <c r="K206" t="str">
        <f>BUSCARV(J206;[1]NOTAS!$A$2:$B$92;2;0)</f>
        <v>Huaura</v>
      </c>
      <c r="L206" t="str">
        <f t="shared" ref="L206" si="359">"putexcel J1=picture("&amp;""""&amp;"$provincias_significativas\graficos\"&amp;K$5&amp;"\provincia_"&amp;K206&amp;"_var_"&amp;K$3&amp;"_"&amp;K$2&amp;".png"&amp;""""&amp;")"</f>
        <v>putexcel J1=picture("$provincias_significativas\graficos\malos\provincia_Huaura_var_distancia_centro_salud_simulacion_4.png")</v>
      </c>
    </row>
    <row r="207" spans="1:12">
      <c r="A207" s="25">
        <v>88</v>
      </c>
      <c r="B207" t="str">
        <f>BUSCARV(A207;[1]NOTAS!$A$2:$B$92;2;0)</f>
        <v>Islay</v>
      </c>
      <c r="C207" t="s">
        <v>108</v>
      </c>
      <c r="D207" s="26">
        <v>87</v>
      </c>
      <c r="E207" t="str">
        <f>BUSCARV(D207;[1]NOTAS!$A$2:$B$92;2;0)</f>
        <v>Ilo</v>
      </c>
      <c r="F207" t="s">
        <v>108</v>
      </c>
      <c r="G207" s="27">
        <v>87</v>
      </c>
      <c r="H207" t="str">
        <f>BUSCARV(G207;[1]NOTAS!$A$2:$B$92;2;0)</f>
        <v>Ilo</v>
      </c>
      <c r="I207" t="s">
        <v>108</v>
      </c>
      <c r="J207" s="28">
        <v>84</v>
      </c>
      <c r="K207" t="str">
        <f>BUSCARV(J207;[1]NOTAS!$A$2:$B$92;2;0)</f>
        <v>Huaura</v>
      </c>
      <c r="L207" t="s">
        <v>108</v>
      </c>
    </row>
    <row r="208" spans="1:12">
      <c r="A208" s="25">
        <v>89</v>
      </c>
      <c r="B208" t="str">
        <f>BUSCARV(A208;[1]NOTAS!$A$2:$B$92;2;0)</f>
        <v>Jaen</v>
      </c>
      <c r="C208" t="str">
        <f>"if `j'=="&amp;A208&amp;" {"</f>
        <v>if `j'==89 {</v>
      </c>
      <c r="D208" s="26">
        <v>88</v>
      </c>
      <c r="E208" t="str">
        <f>BUSCARV(D208;[1]NOTAS!$A$2:$B$92;2;0)</f>
        <v>Islay</v>
      </c>
      <c r="F208" t="str">
        <f t="shared" ref="F208" si="360">"if `j'=="&amp;D208&amp;" {"</f>
        <v>if `j'==88 {</v>
      </c>
      <c r="G208" s="27">
        <v>88</v>
      </c>
      <c r="H208" t="str">
        <f>BUSCARV(G208;[1]NOTAS!$A$2:$B$92;2;0)</f>
        <v>Islay</v>
      </c>
      <c r="I208" t="str">
        <f t="shared" ref="I208" si="361">"if `j'=="&amp;G208&amp;" {"</f>
        <v>if `j'==88 {</v>
      </c>
      <c r="J208" s="28">
        <v>86</v>
      </c>
      <c r="K208" t="str">
        <f>BUSCARV(J208;[1]NOTAS!$A$2:$B$92;2;0)</f>
        <v>Ica</v>
      </c>
      <c r="L208" t="str">
        <f t="shared" ref="L208" si="362">"if `j'=="&amp;J208&amp;" {"</f>
        <v>if `j'==86 {</v>
      </c>
    </row>
    <row r="209" spans="1:12">
      <c r="A209" s="25">
        <v>89</v>
      </c>
      <c r="B209" t="str">
        <f>BUSCARV(A209;[1]NOTAS!$A$2:$B$92;2;0)</f>
        <v>Jaen</v>
      </c>
      <c r="C209" t="str">
        <f>"export excel ""$provincias_significativas\"&amp;B$5&amp;"\output_"&amp;B$5&amp;"_"&amp;B$3&amp;"_"&amp;B$4&amp;".xlsx"", firstrow(variables) sheet("&amp;""""&amp;B209&amp;""""&amp;", replace) keepcellfmt"</f>
        <v>export excel "$provincias_significativas\malos\output_malos_distancia_centro_salud_simulacion_1.xlsx", firstrow(variables) sheet("Jaen", replace) keepcellfmt</v>
      </c>
      <c r="D209" s="26">
        <v>88</v>
      </c>
      <c r="E209" t="str">
        <f>BUSCARV(D209;[1]NOTAS!$A$2:$B$92;2;0)</f>
        <v>Islay</v>
      </c>
      <c r="F209" t="str">
        <f t="shared" ref="F209" si="363">"export excel ""$provincias_significativas\"&amp;E$5&amp;"\output_"&amp;E$5&amp;"_"&amp;E$3&amp;"_"&amp;E$4&amp;".xlsx"", firstrow(variables) sheet("&amp;""""&amp;E209&amp;""""&amp;", replace) keepcellfmt"</f>
        <v>export excel "$provincias_significativas\malos\output_malos_distancia_centro_salud_simulacion_2.xlsx", firstrow(variables) sheet("Islay", replace) keepcellfmt</v>
      </c>
      <c r="G209" s="27">
        <v>88</v>
      </c>
      <c r="H209" t="str">
        <f>BUSCARV(G209;[1]NOTAS!$A$2:$B$92;2;0)</f>
        <v>Islay</v>
      </c>
      <c r="I209" t="str">
        <f t="shared" ref="I209" si="364">"export excel ""$provincias_significativas\"&amp;H$5&amp;"\output_"&amp;H$5&amp;"_"&amp;H$3&amp;"_"&amp;H$4&amp;".xlsx"", firstrow(variables) sheet("&amp;""""&amp;H209&amp;""""&amp;", replace) keepcellfmt"</f>
        <v>export excel "$provincias_significativas\malos\output_malos_distancia_centro_salud_simulacion_3.xlsx", firstrow(variables) sheet("Islay", replace) keepcellfmt</v>
      </c>
      <c r="J209" s="28">
        <v>86</v>
      </c>
      <c r="K209" t="str">
        <f>BUSCARV(J209;[1]NOTAS!$A$2:$B$92;2;0)</f>
        <v>Ica</v>
      </c>
      <c r="L209" t="str">
        <f t="shared" ref="L209" si="365">"export excel ""$provincias_significativas\"&amp;K$5&amp;"\output_"&amp;K$5&amp;"_"&amp;K$3&amp;"_"&amp;K$4&amp;".xlsx"", firstrow(variables) sheet("&amp;""""&amp;K209&amp;""""&amp;", replace) keepcellfmt"</f>
        <v>export excel "$provincias_significativas\malos\output_malos_distancia_centro_salud_simulacion_4.xlsx", firstrow(variables) sheet("Ica", replace) keepcellfmt</v>
      </c>
    </row>
    <row r="210" spans="1:12">
      <c r="A210" s="25">
        <v>89</v>
      </c>
      <c r="B210" t="str">
        <f>BUSCARV(A210;[1]NOTAS!$A$2:$B$92;2;0)</f>
        <v>Jaen</v>
      </c>
      <c r="C210" t="s">
        <v>105</v>
      </c>
      <c r="D210" s="26">
        <v>88</v>
      </c>
      <c r="E210" t="str">
        <f>BUSCARV(D210;[1]NOTAS!$A$2:$B$92;2;0)</f>
        <v>Islay</v>
      </c>
      <c r="F210" t="s">
        <v>105</v>
      </c>
      <c r="G210" s="27">
        <v>88</v>
      </c>
      <c r="H210" t="str">
        <f>BUSCARV(G210;[1]NOTAS!$A$2:$B$92;2;0)</f>
        <v>Islay</v>
      </c>
      <c r="I210" t="s">
        <v>105</v>
      </c>
      <c r="J210" s="28">
        <v>86</v>
      </c>
      <c r="K210" t="str">
        <f>BUSCARV(J210;[1]NOTAS!$A$2:$B$92;2;0)</f>
        <v>Ica</v>
      </c>
      <c r="L210" t="s">
        <v>105</v>
      </c>
    </row>
    <row r="211" spans="1:12">
      <c r="A211" s="25">
        <v>89</v>
      </c>
      <c r="B211" t="str">
        <f>BUSCARV(A211;[1]NOTAS!$A$2:$B$92;2;0)</f>
        <v>Jaen</v>
      </c>
      <c r="C211" t="s">
        <v>106</v>
      </c>
      <c r="D211" s="26">
        <v>88</v>
      </c>
      <c r="E211" t="str">
        <f>BUSCARV(D211;[1]NOTAS!$A$2:$B$92;2;0)</f>
        <v>Islay</v>
      </c>
      <c r="F211" t="s">
        <v>106</v>
      </c>
      <c r="G211" s="27">
        <v>88</v>
      </c>
      <c r="H211" t="str">
        <f>BUSCARV(G211;[1]NOTAS!$A$2:$B$92;2;0)</f>
        <v>Islay</v>
      </c>
      <c r="I211" t="s">
        <v>106</v>
      </c>
      <c r="J211" s="28">
        <v>86</v>
      </c>
      <c r="K211" t="str">
        <f>BUSCARV(J211;[1]NOTAS!$A$2:$B$92;2;0)</f>
        <v>Ica</v>
      </c>
      <c r="L211" t="s">
        <v>106</v>
      </c>
    </row>
    <row r="212" spans="1:12">
      <c r="A212" s="25">
        <v>89</v>
      </c>
      <c r="B212" t="str">
        <f>BUSCARV(A212;[1]NOTAS!$A$2:$B$92;2;0)</f>
        <v>Jaen</v>
      </c>
      <c r="C212" t="str">
        <f>"nogrid labsize(*0.6)) xline(37, lcolor(ltblue) ) ylabel(,nogrid) ytitle(""Pobreza Estandarizada"", size(*0.7)) title("&amp;""""&amp;"Pobreza de la Provincia "&amp;B212&amp;""&amp;""""&amp;",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Jaen", size(10pt)) graphregion(color(white)) legend(label(1 "Observado") label(2 "SCM") label(3 "SCM Spillover"))</v>
      </c>
      <c r="D212" s="26">
        <v>88</v>
      </c>
      <c r="E212" t="str">
        <f>BUSCARV(D212;[1]NOTAS!$A$2:$B$92;2;0)</f>
        <v>Islay</v>
      </c>
      <c r="F212" t="str">
        <f t="shared" ref="F212" si="366">"nogrid labsize(*0.6)) xline(37, lcolor(ltblue) ) ylabel(,nogrid) ytitle(""Pobreza Estandarizada"", size(*0.7)) title("&amp;""""&amp;"Pobreza de la Provincia "&amp;E212&amp;""&amp;""""&amp;",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Islay", size(10pt)) graphregion(color(white)) legend(label(1 "Observado") label(2 "SCM") label(3 "SCM Spillover"))</v>
      </c>
      <c r="G212" s="27">
        <v>88</v>
      </c>
      <c r="H212" t="str">
        <f>BUSCARV(G212;[1]NOTAS!$A$2:$B$92;2;0)</f>
        <v>Islay</v>
      </c>
      <c r="I212" t="str">
        <f t="shared" ref="I212" si="367">"nogrid labsize(*0.6)) xline(37, lcolor(ltblue) ) ylabel(,nogrid) ytitle(""Pobreza Estandarizada"", size(*0.7)) title("&amp;""""&amp;"Pobreza de la Provincia "&amp;H212&amp;""&amp;""""&amp;",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Islay", size(10pt)) graphregion(color(white)) legend(label(1 "Observado") label(2 "SCM") label(3 "SCM Spillover"))</v>
      </c>
      <c r="J212" s="28">
        <v>86</v>
      </c>
      <c r="K212" t="str">
        <f>BUSCARV(J212;[1]NOTAS!$A$2:$B$92;2;0)</f>
        <v>Ica</v>
      </c>
      <c r="L212" t="str">
        <f t="shared" ref="L212" si="368">"nogrid labsize(*0.6)) xline(37, lcolor(ltblue) ) ylabel(,nogrid) ytitle(""Pobreza Estandarizada"", size(*0.7)) title("&amp;""""&amp;"Pobreza de la Provincia "&amp;K212&amp;""&amp;""""&amp;",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</row>
    <row r="213" spans="1:12">
      <c r="A213" s="25">
        <v>89</v>
      </c>
      <c r="B213" t="str">
        <f>BUSCARV(A213;[1]NOTAS!$A$2:$B$92;2;0)</f>
        <v>Jaen</v>
      </c>
      <c r="C213" t="str">
        <f>"graph export "&amp;""""&amp;"$provincias_significativas\graficos\"&amp;B$5&amp;"\provincia_"&amp;B213&amp;"_var_"&amp;B$3&amp;"_"&amp;B$4&amp;".png"&amp;""""&amp;", as (png) replace"</f>
        <v>graph export "$provincias_significativas\graficos\malos\provincia_Jaen_var_distancia_centro_salud_simulacion_1.png", as (png) replace</v>
      </c>
      <c r="D213" s="26">
        <v>88</v>
      </c>
      <c r="E213" t="str">
        <f>BUSCARV(D213;[1]NOTAS!$A$2:$B$92;2;0)</f>
        <v>Islay</v>
      </c>
      <c r="F213" t="str">
        <f t="shared" ref="F213" si="369">"graph export "&amp;""""&amp;"$provincias_significativas\graficos\"&amp;E$5&amp;"\provincia_"&amp;E213&amp;"_var_"&amp;E$3&amp;"_"&amp;E$4&amp;".png"&amp;""""&amp;", as (png) replace"</f>
        <v>graph export "$provincias_significativas\graficos\malos\provincia_Islay_var_distancia_centro_salud_simulacion_2.png", as (png) replace</v>
      </c>
      <c r="G213" s="27">
        <v>88</v>
      </c>
      <c r="H213" t="str">
        <f>BUSCARV(G213;[1]NOTAS!$A$2:$B$92;2;0)</f>
        <v>Islay</v>
      </c>
      <c r="I213" t="str">
        <f t="shared" ref="I213" si="370">"graph export "&amp;""""&amp;"$provincias_significativas\graficos\"&amp;H$5&amp;"\provincia_"&amp;H213&amp;"_var_"&amp;H$3&amp;"_"&amp;H$4&amp;".png"&amp;""""&amp;", as (png) replace"</f>
        <v>graph export "$provincias_significativas\graficos\malos\provincia_Islay_var_distancia_centro_salud_simulacion_3.png", as (png) replace</v>
      </c>
      <c r="J213" s="28">
        <v>86</v>
      </c>
      <c r="K213" t="str">
        <f>BUSCARV(J213;[1]NOTAS!$A$2:$B$92;2;0)</f>
        <v>Ica</v>
      </c>
      <c r="L213" t="str">
        <f t="shared" ref="L213" si="371">"graph export "&amp;""""&amp;"$provincias_significativas\graficos\"&amp;K$5&amp;"\provincia_"&amp;K213&amp;"_var_"&amp;K$3&amp;"_"&amp;K$4&amp;".png"&amp;""""&amp;", as (png) replace"</f>
        <v>graph export "$provincias_significativas\graficos\malos\provincia_Ica_var_distancia_centro_salud_simulacion_4.png", as (png) replace</v>
      </c>
    </row>
    <row r="214" spans="1:12">
      <c r="A214" s="25">
        <v>89</v>
      </c>
      <c r="B214" t="str">
        <f>BUSCARV(A214;[1]NOTAS!$A$2:$B$92;2;0)</f>
        <v>Jaen</v>
      </c>
      <c r="C214" t="str">
        <f>"putexcel set "&amp;""""&amp;"$provincias_significativas\"&amp;B$5&amp;"\output_"&amp;B$5&amp;"_"&amp;B$3&amp;"_"&amp;B$4&amp;".xlsx"&amp;""""&amp;", sheet("&amp;""""&amp;B214&amp;""""&amp;") modify"</f>
        <v>putexcel set "$provincias_significativas\malos\output_malos_distancia_centro_salud_simulacion_1.xlsx", sheet("Jaen") modify</v>
      </c>
      <c r="D214" s="26">
        <v>88</v>
      </c>
      <c r="E214" t="str">
        <f>BUSCARV(D214;[1]NOTAS!$A$2:$B$92;2;0)</f>
        <v>Islay</v>
      </c>
      <c r="F214" t="str">
        <f t="shared" ref="F214" si="372">"putexcel set "&amp;""""&amp;"$provincias_significativas\"&amp;E$5&amp;"\output_"&amp;E$5&amp;"_"&amp;E$3&amp;"_"&amp;E$4&amp;".xlsx"&amp;""""&amp;", sheet("&amp;""""&amp;E214&amp;""""&amp;") modify"</f>
        <v>putexcel set "$provincias_significativas\malos\output_malos_distancia_centro_salud_simulacion_2.xlsx", sheet("Islay") modify</v>
      </c>
      <c r="G214" s="27">
        <v>88</v>
      </c>
      <c r="H214" t="str">
        <f>BUSCARV(G214;[1]NOTAS!$A$2:$B$92;2;0)</f>
        <v>Islay</v>
      </c>
      <c r="I214" t="str">
        <f t="shared" ref="I214" si="373">"putexcel set "&amp;""""&amp;"$provincias_significativas\"&amp;H$5&amp;"\output_"&amp;H$5&amp;"_"&amp;H$3&amp;"_"&amp;H$4&amp;".xlsx"&amp;""""&amp;", sheet("&amp;""""&amp;H214&amp;""""&amp;") modify"</f>
        <v>putexcel set "$provincias_significativas\malos\output_malos_distancia_centro_salud_simulacion_3.xlsx", sheet("Islay") modify</v>
      </c>
      <c r="J214" s="28">
        <v>86</v>
      </c>
      <c r="K214" t="str">
        <f>BUSCARV(J214;[1]NOTAS!$A$2:$B$92;2;0)</f>
        <v>Ica</v>
      </c>
      <c r="L214" t="str">
        <f t="shared" ref="L214" si="374">"putexcel set "&amp;""""&amp;"$provincias_significativas\"&amp;K$5&amp;"\output_"&amp;K$5&amp;"_"&amp;K$3&amp;"_"&amp;K$4&amp;".xlsx"&amp;""""&amp;", sheet("&amp;""""&amp;K214&amp;""""&amp;") modify"</f>
        <v>putexcel set "$provincias_significativas\malos\output_malos_distancia_centro_salud_simulacion_4.xlsx", sheet("Ica") modify</v>
      </c>
    </row>
    <row r="215" spans="1:12">
      <c r="A215" s="25">
        <v>89</v>
      </c>
      <c r="B215" t="str">
        <f>BUSCARV(A215;[1]NOTAS!$A$2:$B$92;2;0)</f>
        <v>Jaen</v>
      </c>
      <c r="C215" t="str">
        <f>"putexcel J1=picture("&amp;""""&amp;"$provincias_significativas\graficos\"&amp;B$5&amp;"\provincia_"&amp;B215&amp;"_var_"&amp;B$3&amp;"_"&amp;B$2&amp;".png"&amp;""""&amp;")"</f>
        <v>putexcel J1=picture("$provincias_significativas\graficos\malos\provincia_Jaen_var_distancia_centro_salud_simulacion_1.png")</v>
      </c>
      <c r="D215" s="26">
        <v>88</v>
      </c>
      <c r="E215" t="str">
        <f>BUSCARV(D215;[1]NOTAS!$A$2:$B$92;2;0)</f>
        <v>Islay</v>
      </c>
      <c r="F215" t="str">
        <f t="shared" ref="F215" si="375">"putexcel J1=picture("&amp;""""&amp;"$provincias_significativas\graficos\"&amp;E$5&amp;"\provincia_"&amp;E215&amp;"_var_"&amp;E$3&amp;"_"&amp;E$2&amp;".png"&amp;""""&amp;")"</f>
        <v>putexcel J1=picture("$provincias_significativas\graficos\malos\provincia_Islay_var_distancia_centro_salud_simulacion_2.png")</v>
      </c>
      <c r="G215" s="27">
        <v>88</v>
      </c>
      <c r="H215" t="str">
        <f>BUSCARV(G215;[1]NOTAS!$A$2:$B$92;2;0)</f>
        <v>Islay</v>
      </c>
      <c r="I215" t="str">
        <f t="shared" ref="I215" si="376">"putexcel J1=picture("&amp;""""&amp;"$provincias_significativas\graficos\"&amp;H$5&amp;"\provincia_"&amp;H215&amp;"_var_"&amp;H$3&amp;"_"&amp;H$2&amp;".png"&amp;""""&amp;")"</f>
        <v>putexcel J1=picture("$provincias_significativas\graficos\malos\provincia_Islay_var_distancia_centro_salud_simulacion_3.png")</v>
      </c>
      <c r="J215" s="28">
        <v>86</v>
      </c>
      <c r="K215" t="str">
        <f>BUSCARV(J215;[1]NOTAS!$A$2:$B$92;2;0)</f>
        <v>Ica</v>
      </c>
      <c r="L215" t="str">
        <f t="shared" ref="L215" si="377">"putexcel J1=picture("&amp;""""&amp;"$provincias_significativas\graficos\"&amp;K$5&amp;"\provincia_"&amp;K215&amp;"_var_"&amp;K$3&amp;"_"&amp;K$2&amp;".png"&amp;""""&amp;")"</f>
        <v>putexcel J1=picture("$provincias_significativas\graficos\malos\provincia_Ica_var_distancia_centro_salud_simulacion_4.png")</v>
      </c>
    </row>
    <row r="216" spans="1:12">
      <c r="A216" s="25">
        <v>89</v>
      </c>
      <c r="B216" t="str">
        <f>BUSCARV(A216;[1]NOTAS!$A$2:$B$92;2;0)</f>
        <v>Jaen</v>
      </c>
      <c r="C216" t="s">
        <v>108</v>
      </c>
      <c r="D216" s="26">
        <v>88</v>
      </c>
      <c r="E216" t="str">
        <f>BUSCARV(D216;[1]NOTAS!$A$2:$B$92;2;0)</f>
        <v>Islay</v>
      </c>
      <c r="F216" t="s">
        <v>108</v>
      </c>
      <c r="G216" s="27">
        <v>88</v>
      </c>
      <c r="H216" t="str">
        <f>BUSCARV(G216;[1]NOTAS!$A$2:$B$92;2;0)</f>
        <v>Islay</v>
      </c>
      <c r="I216" t="s">
        <v>108</v>
      </c>
      <c r="J216" s="28">
        <v>86</v>
      </c>
      <c r="K216" t="str">
        <f>BUSCARV(J216;[1]NOTAS!$A$2:$B$92;2;0)</f>
        <v>Ica</v>
      </c>
      <c r="L216" t="s">
        <v>108</v>
      </c>
    </row>
    <row r="217" spans="1:12">
      <c r="A217" s="25">
        <v>92</v>
      </c>
      <c r="B217" t="str">
        <f>BUSCARV(A217;[1]NOTAS!$A$2:$B$92;2;0)</f>
        <v>La Convencion</v>
      </c>
      <c r="C217" t="str">
        <f>"if `j'=="&amp;A217&amp;" {"</f>
        <v>if `j'==92 {</v>
      </c>
      <c r="D217" s="26">
        <v>89</v>
      </c>
      <c r="E217" t="str">
        <f>BUSCARV(D217;[1]NOTAS!$A$2:$B$92;2;0)</f>
        <v>Jaen</v>
      </c>
      <c r="F217" t="str">
        <f t="shared" ref="F217" si="378">"if `j'=="&amp;D217&amp;" {"</f>
        <v>if `j'==89 {</v>
      </c>
      <c r="G217" s="27">
        <v>91</v>
      </c>
      <c r="H217" t="str">
        <f>BUSCARV(G217;[1]NOTAS!$A$2:$B$92;2;0)</f>
        <v>Jorge Basadre</v>
      </c>
      <c r="I217" t="str">
        <f t="shared" ref="I217" si="379">"if `j'=="&amp;G217&amp;" {"</f>
        <v>if `j'==91 {</v>
      </c>
      <c r="J217" s="28">
        <v>87</v>
      </c>
      <c r="K217" t="str">
        <f>BUSCARV(J217;[1]NOTAS!$A$2:$B$92;2;0)</f>
        <v>Ilo</v>
      </c>
      <c r="L217" t="str">
        <f t="shared" ref="L217" si="380">"if `j'=="&amp;J217&amp;" {"</f>
        <v>if `j'==87 {</v>
      </c>
    </row>
    <row r="218" spans="1:12">
      <c r="A218" s="25">
        <v>92</v>
      </c>
      <c r="B218" t="str">
        <f>BUSCARV(A218;[1]NOTAS!$A$2:$B$92;2;0)</f>
        <v>La Convencion</v>
      </c>
      <c r="C218" t="str">
        <f>"export excel ""$provincias_significativas\"&amp;B$5&amp;"\output_"&amp;B$5&amp;"_"&amp;B$3&amp;"_"&amp;B$4&amp;".xlsx"", firstrow(variables) sheet("&amp;""""&amp;B218&amp;""""&amp;", replace) keepcellfmt"</f>
        <v>export excel "$provincias_significativas\malos\output_malos_distancia_centro_salud_simulacion_1.xlsx", firstrow(variables) sheet("La Convencion", replace) keepcellfmt</v>
      </c>
      <c r="D218" s="26">
        <v>89</v>
      </c>
      <c r="E218" t="str">
        <f>BUSCARV(D218;[1]NOTAS!$A$2:$B$92;2;0)</f>
        <v>Jaen</v>
      </c>
      <c r="F218" t="str">
        <f t="shared" ref="F218" si="381">"export excel ""$provincias_significativas\"&amp;E$5&amp;"\output_"&amp;E$5&amp;"_"&amp;E$3&amp;"_"&amp;E$4&amp;".xlsx"", firstrow(variables) sheet("&amp;""""&amp;E218&amp;""""&amp;", replace) keepcellfmt"</f>
        <v>export excel "$provincias_significativas\malos\output_malos_distancia_centro_salud_simulacion_2.xlsx", firstrow(variables) sheet("Jaen", replace) keepcellfmt</v>
      </c>
      <c r="G218" s="27">
        <v>91</v>
      </c>
      <c r="H218" t="str">
        <f>BUSCARV(G218;[1]NOTAS!$A$2:$B$92;2;0)</f>
        <v>Jorge Basadre</v>
      </c>
      <c r="I218" t="str">
        <f t="shared" ref="I218" si="382">"export excel ""$provincias_significativas\"&amp;H$5&amp;"\output_"&amp;H$5&amp;"_"&amp;H$3&amp;"_"&amp;H$4&amp;".xlsx"", firstrow(variables) sheet("&amp;""""&amp;H218&amp;""""&amp;", replace) keepcellfmt"</f>
        <v>export excel "$provincias_significativas\malos\output_malos_distancia_centro_salud_simulacion_3.xlsx", firstrow(variables) sheet("Jorge Basadre", replace) keepcellfmt</v>
      </c>
      <c r="J218" s="28">
        <v>87</v>
      </c>
      <c r="K218" t="str">
        <f>BUSCARV(J218;[1]NOTAS!$A$2:$B$92;2;0)</f>
        <v>Ilo</v>
      </c>
      <c r="L218" t="str">
        <f t="shared" ref="L218" si="383">"export excel ""$provincias_significativas\"&amp;K$5&amp;"\output_"&amp;K$5&amp;"_"&amp;K$3&amp;"_"&amp;K$4&amp;".xlsx"", firstrow(variables) sheet("&amp;""""&amp;K218&amp;""""&amp;", replace) keepcellfmt"</f>
        <v>export excel "$provincias_significativas\malos\output_malos_distancia_centro_salud_simulacion_4.xlsx", firstrow(variables) sheet("Ilo", replace) keepcellfmt</v>
      </c>
    </row>
    <row r="219" spans="1:12">
      <c r="A219" s="25">
        <v>92</v>
      </c>
      <c r="B219" t="str">
        <f>BUSCARV(A219;[1]NOTAS!$A$2:$B$92;2;0)</f>
        <v>La Convencion</v>
      </c>
      <c r="C219" t="s">
        <v>105</v>
      </c>
      <c r="D219" s="26">
        <v>89</v>
      </c>
      <c r="E219" t="str">
        <f>BUSCARV(D219;[1]NOTAS!$A$2:$B$92;2;0)</f>
        <v>Jaen</v>
      </c>
      <c r="F219" t="s">
        <v>105</v>
      </c>
      <c r="G219" s="27">
        <v>91</v>
      </c>
      <c r="H219" t="str">
        <f>BUSCARV(G219;[1]NOTAS!$A$2:$B$92;2;0)</f>
        <v>Jorge Basadre</v>
      </c>
      <c r="I219" t="s">
        <v>105</v>
      </c>
      <c r="J219" s="28">
        <v>87</v>
      </c>
      <c r="K219" t="str">
        <f>BUSCARV(J219;[1]NOTAS!$A$2:$B$92;2;0)</f>
        <v>Ilo</v>
      </c>
      <c r="L219" t="s">
        <v>105</v>
      </c>
    </row>
    <row r="220" spans="1:12">
      <c r="A220" s="25">
        <v>92</v>
      </c>
      <c r="B220" t="str">
        <f>BUSCARV(A220;[1]NOTAS!$A$2:$B$92;2;0)</f>
        <v>La Convencion</v>
      </c>
      <c r="C220" t="s">
        <v>106</v>
      </c>
      <c r="D220" s="26">
        <v>89</v>
      </c>
      <c r="E220" t="str">
        <f>BUSCARV(D220;[1]NOTAS!$A$2:$B$92;2;0)</f>
        <v>Jaen</v>
      </c>
      <c r="F220" t="s">
        <v>106</v>
      </c>
      <c r="G220" s="27">
        <v>91</v>
      </c>
      <c r="H220" t="str">
        <f>BUSCARV(G220;[1]NOTAS!$A$2:$B$92;2;0)</f>
        <v>Jorge Basadre</v>
      </c>
      <c r="I220" t="s">
        <v>106</v>
      </c>
      <c r="J220" s="28">
        <v>87</v>
      </c>
      <c r="K220" t="str">
        <f>BUSCARV(J220;[1]NOTAS!$A$2:$B$92;2;0)</f>
        <v>Ilo</v>
      </c>
      <c r="L220" t="s">
        <v>106</v>
      </c>
    </row>
    <row r="221" spans="1:12">
      <c r="A221" s="25">
        <v>92</v>
      </c>
      <c r="B221" t="str">
        <f>BUSCARV(A221;[1]NOTAS!$A$2:$B$92;2;0)</f>
        <v>La Convencion</v>
      </c>
      <c r="C221" t="str">
        <f>"nogrid labsize(*0.6)) xline(37, lcolor(ltblue) ) ylabel(,nogrid) ytitle(""Pobreza Estandarizada"", size(*0.7)) title("&amp;""""&amp;"Pobreza de la Provincia "&amp;B221&amp;""&amp;""""&amp;",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 Convencion", size(10pt)) graphregion(color(white)) legend(label(1 "Observado") label(2 "SCM") label(3 "SCM Spillover"))</v>
      </c>
      <c r="D221" s="26">
        <v>89</v>
      </c>
      <c r="E221" t="str">
        <f>BUSCARV(D221;[1]NOTAS!$A$2:$B$92;2;0)</f>
        <v>Jaen</v>
      </c>
      <c r="F221" t="str">
        <f t="shared" ref="F221" si="384">"nogrid labsize(*0.6)) xline(37, lcolor(ltblue) ) ylabel(,nogrid) ytitle(""Pobreza Estandarizada"", size(*0.7)) title("&amp;""""&amp;"Pobreza de la Provincia "&amp;E221&amp;""&amp;""""&amp;",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Jaen", size(10pt)) graphregion(color(white)) legend(label(1 "Observado") label(2 "SCM") label(3 "SCM Spillover"))</v>
      </c>
      <c r="G221" s="27">
        <v>91</v>
      </c>
      <c r="H221" t="str">
        <f>BUSCARV(G221;[1]NOTAS!$A$2:$B$92;2;0)</f>
        <v>Jorge Basadre</v>
      </c>
      <c r="I221" t="str">
        <f t="shared" ref="I221" si="385">"nogrid labsize(*0.6)) xline(37, lcolor(ltblue) ) ylabel(,nogrid) ytitle(""Pobreza Estandarizada"", size(*0.7)) title("&amp;""""&amp;"Pobreza de la Provincia "&amp;H221&amp;""&amp;""""&amp;",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Jorge Basadre", size(10pt)) graphregion(color(white)) legend(label(1 "Observado") label(2 "SCM") label(3 "SCM Spillover"))</v>
      </c>
      <c r="J221" s="28">
        <v>87</v>
      </c>
      <c r="K221" t="str">
        <f>BUSCARV(J221;[1]NOTAS!$A$2:$B$92;2;0)</f>
        <v>Ilo</v>
      </c>
      <c r="L221" t="str">
        <f t="shared" ref="L221" si="386">"nogrid labsize(*0.6)) xline(37, lcolor(ltblue) ) ylabel(,nogrid) ytitle(""Pobreza Estandarizada"", size(*0.7)) title("&amp;""""&amp;"Pobreza de la Provincia "&amp;K221&amp;""&amp;""""&amp;",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</row>
    <row r="222" spans="1:12">
      <c r="A222" s="25">
        <v>92</v>
      </c>
      <c r="B222" t="str">
        <f>BUSCARV(A222;[1]NOTAS!$A$2:$B$92;2;0)</f>
        <v>La Convencion</v>
      </c>
      <c r="C222" t="str">
        <f>"graph export "&amp;""""&amp;"$provincias_significativas\graficos\"&amp;B$5&amp;"\provincia_"&amp;B222&amp;"_var_"&amp;B$3&amp;"_"&amp;B$4&amp;".png"&amp;""""&amp;", as (png) replace"</f>
        <v>graph export "$provincias_significativas\graficos\malos\provincia_La Convencion_var_distancia_centro_salud_simulacion_1.png", as (png) replace</v>
      </c>
      <c r="D222" s="26">
        <v>89</v>
      </c>
      <c r="E222" t="str">
        <f>BUSCARV(D222;[1]NOTAS!$A$2:$B$92;2;0)</f>
        <v>Jaen</v>
      </c>
      <c r="F222" t="str">
        <f t="shared" ref="F222" si="387">"graph export "&amp;""""&amp;"$provincias_significativas\graficos\"&amp;E$5&amp;"\provincia_"&amp;E222&amp;"_var_"&amp;E$3&amp;"_"&amp;E$4&amp;".png"&amp;""""&amp;", as (png) replace"</f>
        <v>graph export "$provincias_significativas\graficos\malos\provincia_Jaen_var_distancia_centro_salud_simulacion_2.png", as (png) replace</v>
      </c>
      <c r="G222" s="27">
        <v>91</v>
      </c>
      <c r="H222" t="str">
        <f>BUSCARV(G222;[1]NOTAS!$A$2:$B$92;2;0)</f>
        <v>Jorge Basadre</v>
      </c>
      <c r="I222" t="str">
        <f t="shared" ref="I222" si="388">"graph export "&amp;""""&amp;"$provincias_significativas\graficos\"&amp;H$5&amp;"\provincia_"&amp;H222&amp;"_var_"&amp;H$3&amp;"_"&amp;H$4&amp;".png"&amp;""""&amp;", as (png) replace"</f>
        <v>graph export "$provincias_significativas\graficos\malos\provincia_Jorge Basadre_var_distancia_centro_salud_simulacion_3.png", as (png) replace</v>
      </c>
      <c r="J222" s="28">
        <v>87</v>
      </c>
      <c r="K222" t="str">
        <f>BUSCARV(J222;[1]NOTAS!$A$2:$B$92;2;0)</f>
        <v>Ilo</v>
      </c>
      <c r="L222" t="str">
        <f t="shared" ref="L222" si="389">"graph export "&amp;""""&amp;"$provincias_significativas\graficos\"&amp;K$5&amp;"\provincia_"&amp;K222&amp;"_var_"&amp;K$3&amp;"_"&amp;K$4&amp;".png"&amp;""""&amp;", as (png) replace"</f>
        <v>graph export "$provincias_significativas\graficos\malos\provincia_Ilo_var_distancia_centro_salud_simulacion_4.png", as (png) replace</v>
      </c>
    </row>
    <row r="223" spans="1:12">
      <c r="A223" s="25">
        <v>92</v>
      </c>
      <c r="B223" t="str">
        <f>BUSCARV(A223;[1]NOTAS!$A$2:$B$92;2;0)</f>
        <v>La Convencion</v>
      </c>
      <c r="C223" t="str">
        <f>"putexcel set "&amp;""""&amp;"$provincias_significativas\"&amp;B$5&amp;"\output_"&amp;B$5&amp;"_"&amp;B$3&amp;"_"&amp;B$4&amp;".xlsx"&amp;""""&amp;", sheet("&amp;""""&amp;B223&amp;""""&amp;") modify"</f>
        <v>putexcel set "$provincias_significativas\malos\output_malos_distancia_centro_salud_simulacion_1.xlsx", sheet("La Convencion") modify</v>
      </c>
      <c r="D223" s="26">
        <v>89</v>
      </c>
      <c r="E223" t="str">
        <f>BUSCARV(D223;[1]NOTAS!$A$2:$B$92;2;0)</f>
        <v>Jaen</v>
      </c>
      <c r="F223" t="str">
        <f t="shared" ref="F223" si="390">"putexcel set "&amp;""""&amp;"$provincias_significativas\"&amp;E$5&amp;"\output_"&amp;E$5&amp;"_"&amp;E$3&amp;"_"&amp;E$4&amp;".xlsx"&amp;""""&amp;", sheet("&amp;""""&amp;E223&amp;""""&amp;") modify"</f>
        <v>putexcel set "$provincias_significativas\malos\output_malos_distancia_centro_salud_simulacion_2.xlsx", sheet("Jaen") modify</v>
      </c>
      <c r="G223" s="27">
        <v>91</v>
      </c>
      <c r="H223" t="str">
        <f>BUSCARV(G223;[1]NOTAS!$A$2:$B$92;2;0)</f>
        <v>Jorge Basadre</v>
      </c>
      <c r="I223" t="str">
        <f t="shared" ref="I223" si="391">"putexcel set "&amp;""""&amp;"$provincias_significativas\"&amp;H$5&amp;"\output_"&amp;H$5&amp;"_"&amp;H$3&amp;"_"&amp;H$4&amp;".xlsx"&amp;""""&amp;", sheet("&amp;""""&amp;H223&amp;""""&amp;") modify"</f>
        <v>putexcel set "$provincias_significativas\malos\output_malos_distancia_centro_salud_simulacion_3.xlsx", sheet("Jorge Basadre") modify</v>
      </c>
      <c r="J223" s="28">
        <v>87</v>
      </c>
      <c r="K223" t="str">
        <f>BUSCARV(J223;[1]NOTAS!$A$2:$B$92;2;0)</f>
        <v>Ilo</v>
      </c>
      <c r="L223" t="str">
        <f t="shared" ref="L223" si="392">"putexcel set "&amp;""""&amp;"$provincias_significativas\"&amp;K$5&amp;"\output_"&amp;K$5&amp;"_"&amp;K$3&amp;"_"&amp;K$4&amp;".xlsx"&amp;""""&amp;", sheet("&amp;""""&amp;K223&amp;""""&amp;") modify"</f>
        <v>putexcel set "$provincias_significativas\malos\output_malos_distancia_centro_salud_simulacion_4.xlsx", sheet("Ilo") modify</v>
      </c>
    </row>
    <row r="224" spans="1:12">
      <c r="A224" s="25">
        <v>92</v>
      </c>
      <c r="B224" t="str">
        <f>BUSCARV(A224;[1]NOTAS!$A$2:$B$92;2;0)</f>
        <v>La Convencion</v>
      </c>
      <c r="C224" t="str">
        <f>"putexcel J1=picture("&amp;""""&amp;"$provincias_significativas\graficos\"&amp;B$5&amp;"\provincia_"&amp;B224&amp;"_var_"&amp;B$3&amp;"_"&amp;B$2&amp;".png"&amp;""""&amp;")"</f>
        <v>putexcel J1=picture("$provincias_significativas\graficos\malos\provincia_La Convencion_var_distancia_centro_salud_simulacion_1.png")</v>
      </c>
      <c r="D224" s="26">
        <v>89</v>
      </c>
      <c r="E224" t="str">
        <f>BUSCARV(D224;[1]NOTAS!$A$2:$B$92;2;0)</f>
        <v>Jaen</v>
      </c>
      <c r="F224" t="str">
        <f t="shared" ref="F224" si="393">"putexcel J1=picture("&amp;""""&amp;"$provincias_significativas\graficos\"&amp;E$5&amp;"\provincia_"&amp;E224&amp;"_var_"&amp;E$3&amp;"_"&amp;E$2&amp;".png"&amp;""""&amp;")"</f>
        <v>putexcel J1=picture("$provincias_significativas\graficos\malos\provincia_Jaen_var_distancia_centro_salud_simulacion_2.png")</v>
      </c>
      <c r="G224" s="27">
        <v>91</v>
      </c>
      <c r="H224" t="str">
        <f>BUSCARV(G224;[1]NOTAS!$A$2:$B$92;2;0)</f>
        <v>Jorge Basadre</v>
      </c>
      <c r="I224" t="str">
        <f t="shared" ref="I224" si="394">"putexcel J1=picture("&amp;""""&amp;"$provincias_significativas\graficos\"&amp;H$5&amp;"\provincia_"&amp;H224&amp;"_var_"&amp;H$3&amp;"_"&amp;H$2&amp;".png"&amp;""""&amp;")"</f>
        <v>putexcel J1=picture("$provincias_significativas\graficos\malos\provincia_Jorge Basadre_var_distancia_centro_salud_simulacion_3.png")</v>
      </c>
      <c r="J224" s="28">
        <v>87</v>
      </c>
      <c r="K224" t="str">
        <f>BUSCARV(J224;[1]NOTAS!$A$2:$B$92;2;0)</f>
        <v>Ilo</v>
      </c>
      <c r="L224" t="str">
        <f t="shared" ref="L224" si="395">"putexcel J1=picture("&amp;""""&amp;"$provincias_significativas\graficos\"&amp;K$5&amp;"\provincia_"&amp;K224&amp;"_var_"&amp;K$3&amp;"_"&amp;K$2&amp;".png"&amp;""""&amp;")"</f>
        <v>putexcel J1=picture("$provincias_significativas\graficos\malos\provincia_Ilo_var_distancia_centro_salud_simulacion_4.png")</v>
      </c>
    </row>
    <row r="225" spans="1:12">
      <c r="A225" s="25">
        <v>92</v>
      </c>
      <c r="B225" t="str">
        <f>BUSCARV(A225;[1]NOTAS!$A$2:$B$92;2;0)</f>
        <v>La Convencion</v>
      </c>
      <c r="C225" t="s">
        <v>108</v>
      </c>
      <c r="D225" s="26">
        <v>89</v>
      </c>
      <c r="E225" t="str">
        <f>BUSCARV(D225;[1]NOTAS!$A$2:$B$92;2;0)</f>
        <v>Jaen</v>
      </c>
      <c r="F225" t="s">
        <v>108</v>
      </c>
      <c r="G225" s="27">
        <v>91</v>
      </c>
      <c r="H225" t="str">
        <f>BUSCARV(G225;[1]NOTAS!$A$2:$B$92;2;0)</f>
        <v>Jorge Basadre</v>
      </c>
      <c r="I225" t="s">
        <v>108</v>
      </c>
      <c r="J225" s="28">
        <v>87</v>
      </c>
      <c r="K225" t="str">
        <f>BUSCARV(J225;[1]NOTAS!$A$2:$B$92;2;0)</f>
        <v>Ilo</v>
      </c>
      <c r="L225" t="s">
        <v>108</v>
      </c>
    </row>
    <row r="226" spans="1:12">
      <c r="A226" s="25">
        <v>95</v>
      </c>
      <c r="B226" t="str">
        <f>BUSCARV(A226;[1]NOTAS!$A$2:$B$92;2;0)</f>
        <v>Lamas</v>
      </c>
      <c r="C226" t="str">
        <f>"if `j'=="&amp;A226&amp;" {"</f>
        <v>if `j'==95 {</v>
      </c>
      <c r="D226" s="26">
        <v>92</v>
      </c>
      <c r="E226" t="str">
        <f>BUSCARV(D226;[1]NOTAS!$A$2:$B$92;2;0)</f>
        <v>La Convencion</v>
      </c>
      <c r="F226" t="str">
        <f t="shared" ref="F226" si="396">"if `j'=="&amp;D226&amp;" {"</f>
        <v>if `j'==92 {</v>
      </c>
      <c r="G226" s="27">
        <v>92</v>
      </c>
      <c r="H226" t="str">
        <f>BUSCARV(G226;[1]NOTAS!$A$2:$B$92;2;0)</f>
        <v>La Convencion</v>
      </c>
      <c r="I226" t="str">
        <f t="shared" ref="I226" si="397">"if `j'=="&amp;G226&amp;" {"</f>
        <v>if `j'==92 {</v>
      </c>
      <c r="J226" s="28">
        <v>88</v>
      </c>
      <c r="K226" t="str">
        <f>BUSCARV(J226;[1]NOTAS!$A$2:$B$92;2;0)</f>
        <v>Islay</v>
      </c>
      <c r="L226" t="str">
        <f t="shared" ref="L226" si="398">"if `j'=="&amp;J226&amp;" {"</f>
        <v>if `j'==88 {</v>
      </c>
    </row>
    <row r="227" spans="1:12">
      <c r="A227" s="25">
        <v>95</v>
      </c>
      <c r="B227" t="str">
        <f>BUSCARV(A227;[1]NOTAS!$A$2:$B$92;2;0)</f>
        <v>Lamas</v>
      </c>
      <c r="C227" t="str">
        <f>"export excel ""$provincias_significativas\"&amp;B$5&amp;"\output_"&amp;B$5&amp;"_"&amp;B$3&amp;"_"&amp;B$4&amp;".xlsx"", firstrow(variables) sheet("&amp;""""&amp;B227&amp;""""&amp;", replace) keepcellfmt"</f>
        <v>export excel "$provincias_significativas\malos\output_malos_distancia_centro_salud_simulacion_1.xlsx", firstrow(variables) sheet("Lamas", replace) keepcellfmt</v>
      </c>
      <c r="D227" s="26">
        <v>92</v>
      </c>
      <c r="E227" t="str">
        <f>BUSCARV(D227;[1]NOTAS!$A$2:$B$92;2;0)</f>
        <v>La Convencion</v>
      </c>
      <c r="F227" t="str">
        <f t="shared" ref="F227" si="399">"export excel ""$provincias_significativas\"&amp;E$5&amp;"\output_"&amp;E$5&amp;"_"&amp;E$3&amp;"_"&amp;E$4&amp;".xlsx"", firstrow(variables) sheet("&amp;""""&amp;E227&amp;""""&amp;", replace) keepcellfmt"</f>
        <v>export excel "$provincias_significativas\malos\output_malos_distancia_centro_salud_simulacion_2.xlsx", firstrow(variables) sheet("La Convencion", replace) keepcellfmt</v>
      </c>
      <c r="G227" s="27">
        <v>92</v>
      </c>
      <c r="H227" t="str">
        <f>BUSCARV(G227;[1]NOTAS!$A$2:$B$92;2;0)</f>
        <v>La Convencion</v>
      </c>
      <c r="I227" t="str">
        <f t="shared" ref="I227" si="400">"export excel ""$provincias_significativas\"&amp;H$5&amp;"\output_"&amp;H$5&amp;"_"&amp;H$3&amp;"_"&amp;H$4&amp;".xlsx"", firstrow(variables) sheet("&amp;""""&amp;H227&amp;""""&amp;", replace) keepcellfmt"</f>
        <v>export excel "$provincias_significativas\malos\output_malos_distancia_centro_salud_simulacion_3.xlsx", firstrow(variables) sheet("La Convencion", replace) keepcellfmt</v>
      </c>
      <c r="J227" s="28">
        <v>88</v>
      </c>
      <c r="K227" t="str">
        <f>BUSCARV(J227;[1]NOTAS!$A$2:$B$92;2;0)</f>
        <v>Islay</v>
      </c>
      <c r="L227" t="str">
        <f t="shared" ref="L227" si="401">"export excel ""$provincias_significativas\"&amp;K$5&amp;"\output_"&amp;K$5&amp;"_"&amp;K$3&amp;"_"&amp;K$4&amp;".xlsx"", firstrow(variables) sheet("&amp;""""&amp;K227&amp;""""&amp;", replace) keepcellfmt"</f>
        <v>export excel "$provincias_significativas\malos\output_malos_distancia_centro_salud_simulacion_4.xlsx", firstrow(variables) sheet("Islay", replace) keepcellfmt</v>
      </c>
    </row>
    <row r="228" spans="1:12">
      <c r="A228" s="25">
        <v>95</v>
      </c>
      <c r="B228" t="str">
        <f>BUSCARV(A228;[1]NOTAS!$A$2:$B$92;2;0)</f>
        <v>Lamas</v>
      </c>
      <c r="C228" t="s">
        <v>105</v>
      </c>
      <c r="D228" s="26">
        <v>92</v>
      </c>
      <c r="E228" t="str">
        <f>BUSCARV(D228;[1]NOTAS!$A$2:$B$92;2;0)</f>
        <v>La Convencion</v>
      </c>
      <c r="F228" t="s">
        <v>105</v>
      </c>
      <c r="G228" s="27">
        <v>92</v>
      </c>
      <c r="H228" t="str">
        <f>BUSCARV(G228;[1]NOTAS!$A$2:$B$92;2;0)</f>
        <v>La Convencion</v>
      </c>
      <c r="I228" t="s">
        <v>105</v>
      </c>
      <c r="J228" s="28">
        <v>88</v>
      </c>
      <c r="K228" t="str">
        <f>BUSCARV(J228;[1]NOTAS!$A$2:$B$92;2;0)</f>
        <v>Islay</v>
      </c>
      <c r="L228" t="s">
        <v>105</v>
      </c>
    </row>
    <row r="229" spans="1:12">
      <c r="A229" s="25">
        <v>95</v>
      </c>
      <c r="B229" t="str">
        <f>BUSCARV(A229;[1]NOTAS!$A$2:$B$92;2;0)</f>
        <v>Lamas</v>
      </c>
      <c r="C229" t="s">
        <v>106</v>
      </c>
      <c r="D229" s="26">
        <v>92</v>
      </c>
      <c r="E229" t="str">
        <f>BUSCARV(D229;[1]NOTAS!$A$2:$B$92;2;0)</f>
        <v>La Convencion</v>
      </c>
      <c r="F229" t="s">
        <v>106</v>
      </c>
      <c r="G229" s="27">
        <v>92</v>
      </c>
      <c r="H229" t="str">
        <f>BUSCARV(G229;[1]NOTAS!$A$2:$B$92;2;0)</f>
        <v>La Convencion</v>
      </c>
      <c r="I229" t="s">
        <v>106</v>
      </c>
      <c r="J229" s="28">
        <v>88</v>
      </c>
      <c r="K229" t="str">
        <f>BUSCARV(J229;[1]NOTAS!$A$2:$B$92;2;0)</f>
        <v>Islay</v>
      </c>
      <c r="L229" t="s">
        <v>106</v>
      </c>
    </row>
    <row r="230" spans="1:12">
      <c r="A230" s="25">
        <v>95</v>
      </c>
      <c r="B230" t="str">
        <f>BUSCARV(A230;[1]NOTAS!$A$2:$B$92;2;0)</f>
        <v>Lamas</v>
      </c>
      <c r="C230" t="str">
        <f>"nogrid labsize(*0.6)) xline(37, lcolor(ltblue) ) ylabel(,nogrid) ytitle(""Pobreza Estandarizada"", size(*0.7)) title("&amp;""""&amp;"Pobreza de la Provincia "&amp;B230&amp;""&amp;""""&amp;",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Lamas", size(10pt)) graphregion(color(white)) legend(label(1 "Observado") label(2 "SCM") label(3 "SCM Spillover"))</v>
      </c>
      <c r="D230" s="26">
        <v>92</v>
      </c>
      <c r="E230" t="str">
        <f>BUSCARV(D230;[1]NOTAS!$A$2:$B$92;2;0)</f>
        <v>La Convencion</v>
      </c>
      <c r="F230" t="str">
        <f t="shared" ref="F230" si="402">"nogrid labsize(*0.6)) xline(37, lcolor(ltblue) ) ylabel(,nogrid) ytitle(""Pobreza Estandarizada"", size(*0.7)) title("&amp;""""&amp;"Pobreza de la Provincia "&amp;E230&amp;""&amp;""""&amp;",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 Convencion", size(10pt)) graphregion(color(white)) legend(label(1 "Observado") label(2 "SCM") label(3 "SCM Spillover"))</v>
      </c>
      <c r="G230" s="27">
        <v>92</v>
      </c>
      <c r="H230" t="str">
        <f>BUSCARV(G230;[1]NOTAS!$A$2:$B$92;2;0)</f>
        <v>La Convencion</v>
      </c>
      <c r="I230" t="str">
        <f t="shared" ref="I230" si="403">"nogrid labsize(*0.6)) xline(37, lcolor(ltblue) ) ylabel(,nogrid) ytitle(""Pobreza Estandarizada"", size(*0.7)) title("&amp;""""&amp;"Pobreza de la Provincia "&amp;H230&amp;""&amp;""""&amp;",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 Convencion", size(10pt)) graphregion(color(white)) legend(label(1 "Observado") label(2 "SCM") label(3 "SCM Spillover"))</v>
      </c>
      <c r="J230" s="28">
        <v>88</v>
      </c>
      <c r="K230" t="str">
        <f>BUSCARV(J230;[1]NOTAS!$A$2:$B$92;2;0)</f>
        <v>Islay</v>
      </c>
      <c r="L230" t="str">
        <f t="shared" ref="L230" si="404">"nogrid labsize(*0.6)) xline(37, lcolor(ltblue) ) ylabel(,nogrid) ytitle(""Pobreza Estandarizada"", size(*0.7)) title("&amp;""""&amp;"Pobreza de la Provincia "&amp;K230&amp;""&amp;""""&amp;",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Islay", size(10pt)) graphregion(color(white)) legend(label(1 "Observado") label(2 "SCM") label(3 "SCM Spillover"))</v>
      </c>
    </row>
    <row r="231" spans="1:12">
      <c r="A231" s="25">
        <v>95</v>
      </c>
      <c r="B231" t="str">
        <f>BUSCARV(A231;[1]NOTAS!$A$2:$B$92;2;0)</f>
        <v>Lamas</v>
      </c>
      <c r="C231" t="str">
        <f>"graph export "&amp;""""&amp;"$provincias_significativas\graficos\"&amp;B$5&amp;"\provincia_"&amp;B231&amp;"_var_"&amp;B$3&amp;"_"&amp;B$4&amp;".png"&amp;""""&amp;", as (png) replace"</f>
        <v>graph export "$provincias_significativas\graficos\malos\provincia_Lamas_var_distancia_centro_salud_simulacion_1.png", as (png) replace</v>
      </c>
      <c r="D231" s="26">
        <v>92</v>
      </c>
      <c r="E231" t="str">
        <f>BUSCARV(D231;[1]NOTAS!$A$2:$B$92;2;0)</f>
        <v>La Convencion</v>
      </c>
      <c r="F231" t="str">
        <f t="shared" ref="F231" si="405">"graph export "&amp;""""&amp;"$provincias_significativas\graficos\"&amp;E$5&amp;"\provincia_"&amp;E231&amp;"_var_"&amp;E$3&amp;"_"&amp;E$4&amp;".png"&amp;""""&amp;", as (png) replace"</f>
        <v>graph export "$provincias_significativas\graficos\malos\provincia_La Convencion_var_distancia_centro_salud_simulacion_2.png", as (png) replace</v>
      </c>
      <c r="G231" s="27">
        <v>92</v>
      </c>
      <c r="H231" t="str">
        <f>BUSCARV(G231;[1]NOTAS!$A$2:$B$92;2;0)</f>
        <v>La Convencion</v>
      </c>
      <c r="I231" t="str">
        <f t="shared" ref="I231" si="406">"graph export "&amp;""""&amp;"$provincias_significativas\graficos\"&amp;H$5&amp;"\provincia_"&amp;H231&amp;"_var_"&amp;H$3&amp;"_"&amp;H$4&amp;".png"&amp;""""&amp;", as (png) replace"</f>
        <v>graph export "$provincias_significativas\graficos\malos\provincia_La Convencion_var_distancia_centro_salud_simulacion_3.png", as (png) replace</v>
      </c>
      <c r="J231" s="28">
        <v>88</v>
      </c>
      <c r="K231" t="str">
        <f>BUSCARV(J231;[1]NOTAS!$A$2:$B$92;2;0)</f>
        <v>Islay</v>
      </c>
      <c r="L231" t="str">
        <f t="shared" ref="L231" si="407">"graph export "&amp;""""&amp;"$provincias_significativas\graficos\"&amp;K$5&amp;"\provincia_"&amp;K231&amp;"_var_"&amp;K$3&amp;"_"&amp;K$4&amp;".png"&amp;""""&amp;", as (png) replace"</f>
        <v>graph export "$provincias_significativas\graficos\malos\provincia_Islay_var_distancia_centro_salud_simulacion_4.png", as (png) replace</v>
      </c>
    </row>
    <row r="232" spans="1:12">
      <c r="A232" s="25">
        <v>95</v>
      </c>
      <c r="B232" t="str">
        <f>BUSCARV(A232;[1]NOTAS!$A$2:$B$92;2;0)</f>
        <v>Lamas</v>
      </c>
      <c r="C232" t="str">
        <f>"putexcel set "&amp;""""&amp;"$provincias_significativas\"&amp;B$5&amp;"\output_"&amp;B$5&amp;"_"&amp;B$3&amp;"_"&amp;B$4&amp;".xlsx"&amp;""""&amp;", sheet("&amp;""""&amp;B232&amp;""""&amp;") modify"</f>
        <v>putexcel set "$provincias_significativas\malos\output_malos_distancia_centro_salud_simulacion_1.xlsx", sheet("Lamas") modify</v>
      </c>
      <c r="D232" s="26">
        <v>92</v>
      </c>
      <c r="E232" t="str">
        <f>BUSCARV(D232;[1]NOTAS!$A$2:$B$92;2;0)</f>
        <v>La Convencion</v>
      </c>
      <c r="F232" t="str">
        <f t="shared" ref="F232" si="408">"putexcel set "&amp;""""&amp;"$provincias_significativas\"&amp;E$5&amp;"\output_"&amp;E$5&amp;"_"&amp;E$3&amp;"_"&amp;E$4&amp;".xlsx"&amp;""""&amp;", sheet("&amp;""""&amp;E232&amp;""""&amp;") modify"</f>
        <v>putexcel set "$provincias_significativas\malos\output_malos_distancia_centro_salud_simulacion_2.xlsx", sheet("La Convencion") modify</v>
      </c>
      <c r="G232" s="27">
        <v>92</v>
      </c>
      <c r="H232" t="str">
        <f>BUSCARV(G232;[1]NOTAS!$A$2:$B$92;2;0)</f>
        <v>La Convencion</v>
      </c>
      <c r="I232" t="str">
        <f t="shared" ref="I232" si="409">"putexcel set "&amp;""""&amp;"$provincias_significativas\"&amp;H$5&amp;"\output_"&amp;H$5&amp;"_"&amp;H$3&amp;"_"&amp;H$4&amp;".xlsx"&amp;""""&amp;", sheet("&amp;""""&amp;H232&amp;""""&amp;") modify"</f>
        <v>putexcel set "$provincias_significativas\malos\output_malos_distancia_centro_salud_simulacion_3.xlsx", sheet("La Convencion") modify</v>
      </c>
      <c r="J232" s="28">
        <v>88</v>
      </c>
      <c r="K232" t="str">
        <f>BUSCARV(J232;[1]NOTAS!$A$2:$B$92;2;0)</f>
        <v>Islay</v>
      </c>
      <c r="L232" t="str">
        <f t="shared" ref="L232" si="410">"putexcel set "&amp;""""&amp;"$provincias_significativas\"&amp;K$5&amp;"\output_"&amp;K$5&amp;"_"&amp;K$3&amp;"_"&amp;K$4&amp;".xlsx"&amp;""""&amp;", sheet("&amp;""""&amp;K232&amp;""""&amp;") modify"</f>
        <v>putexcel set "$provincias_significativas\malos\output_malos_distancia_centro_salud_simulacion_4.xlsx", sheet("Islay") modify</v>
      </c>
    </row>
    <row r="233" spans="1:12">
      <c r="A233" s="25">
        <v>95</v>
      </c>
      <c r="B233" t="str">
        <f>BUSCARV(A233;[1]NOTAS!$A$2:$B$92;2;0)</f>
        <v>Lamas</v>
      </c>
      <c r="C233" t="str">
        <f>"putexcel J1=picture("&amp;""""&amp;"$provincias_significativas\graficos\"&amp;B$5&amp;"\provincia_"&amp;B233&amp;"_var_"&amp;B$3&amp;"_"&amp;B$2&amp;".png"&amp;""""&amp;")"</f>
        <v>putexcel J1=picture("$provincias_significativas\graficos\malos\provincia_Lamas_var_distancia_centro_salud_simulacion_1.png")</v>
      </c>
      <c r="D233" s="26">
        <v>92</v>
      </c>
      <c r="E233" t="str">
        <f>BUSCARV(D233;[1]NOTAS!$A$2:$B$92;2;0)</f>
        <v>La Convencion</v>
      </c>
      <c r="F233" t="str">
        <f t="shared" ref="F233" si="411">"putexcel J1=picture("&amp;""""&amp;"$provincias_significativas\graficos\"&amp;E$5&amp;"\provincia_"&amp;E233&amp;"_var_"&amp;E$3&amp;"_"&amp;E$2&amp;".png"&amp;""""&amp;")"</f>
        <v>putexcel J1=picture("$provincias_significativas\graficos\malos\provincia_La Convencion_var_distancia_centro_salud_simulacion_2.png")</v>
      </c>
      <c r="G233" s="27">
        <v>92</v>
      </c>
      <c r="H233" t="str">
        <f>BUSCARV(G233;[1]NOTAS!$A$2:$B$92;2;0)</f>
        <v>La Convencion</v>
      </c>
      <c r="I233" t="str">
        <f t="shared" ref="I233" si="412">"putexcel J1=picture("&amp;""""&amp;"$provincias_significativas\graficos\"&amp;H$5&amp;"\provincia_"&amp;H233&amp;"_var_"&amp;H$3&amp;"_"&amp;H$2&amp;".png"&amp;""""&amp;")"</f>
        <v>putexcel J1=picture("$provincias_significativas\graficos\malos\provincia_La Convencion_var_distancia_centro_salud_simulacion_3.png")</v>
      </c>
      <c r="J233" s="28">
        <v>88</v>
      </c>
      <c r="K233" t="str">
        <f>BUSCARV(J233;[1]NOTAS!$A$2:$B$92;2;0)</f>
        <v>Islay</v>
      </c>
      <c r="L233" t="str">
        <f t="shared" ref="L233" si="413">"putexcel J1=picture("&amp;""""&amp;"$provincias_significativas\graficos\"&amp;K$5&amp;"\provincia_"&amp;K233&amp;"_var_"&amp;K$3&amp;"_"&amp;K$2&amp;".png"&amp;""""&amp;")"</f>
        <v>putexcel J1=picture("$provincias_significativas\graficos\malos\provincia_Islay_var_distancia_centro_salud_simulacion_4.png")</v>
      </c>
    </row>
    <row r="234" spans="1:12">
      <c r="A234" s="25">
        <v>95</v>
      </c>
      <c r="B234" t="str">
        <f>BUSCARV(A234;[1]NOTAS!$A$2:$B$92;2;0)</f>
        <v>Lamas</v>
      </c>
      <c r="C234" t="s">
        <v>108</v>
      </c>
      <c r="D234" s="26">
        <v>92</v>
      </c>
      <c r="E234" t="str">
        <f>BUSCARV(D234;[1]NOTAS!$A$2:$B$92;2;0)</f>
        <v>La Convencion</v>
      </c>
      <c r="F234" t="s">
        <v>108</v>
      </c>
      <c r="G234" s="27">
        <v>92</v>
      </c>
      <c r="H234" t="str">
        <f>BUSCARV(G234;[1]NOTAS!$A$2:$B$92;2;0)</f>
        <v>La Convencion</v>
      </c>
      <c r="I234" t="s">
        <v>108</v>
      </c>
      <c r="J234" s="28">
        <v>88</v>
      </c>
      <c r="K234" t="str">
        <f>BUSCARV(J234;[1]NOTAS!$A$2:$B$92;2;0)</f>
        <v>Islay</v>
      </c>
      <c r="L234" t="s">
        <v>108</v>
      </c>
    </row>
    <row r="235" spans="1:12">
      <c r="A235" s="25">
        <v>100</v>
      </c>
      <c r="B235" t="str">
        <f>BUSCARV(A235;[1]NOTAS!$A$2:$B$92;2;0)</f>
        <v>Lima</v>
      </c>
      <c r="C235" t="str">
        <f>"if `j'=="&amp;A235&amp;" {"</f>
        <v>if `j'==100 {</v>
      </c>
      <c r="D235" s="26">
        <v>95</v>
      </c>
      <c r="E235" t="str">
        <f>BUSCARV(D235;[1]NOTAS!$A$2:$B$92;2;0)</f>
        <v>Lamas</v>
      </c>
      <c r="F235" t="str">
        <f t="shared" ref="F235" si="414">"if `j'=="&amp;D235&amp;" {"</f>
        <v>if `j'==95 {</v>
      </c>
      <c r="G235" s="27">
        <v>95</v>
      </c>
      <c r="H235" t="str">
        <f>BUSCARV(G235;[1]NOTAS!$A$2:$B$92;2;0)</f>
        <v>Lamas</v>
      </c>
      <c r="I235" t="str">
        <f t="shared" ref="I235" si="415">"if `j'=="&amp;G235&amp;" {"</f>
        <v>if `j'==95 {</v>
      </c>
      <c r="J235" s="28">
        <v>92</v>
      </c>
      <c r="K235" t="str">
        <f>BUSCARV(J235;[1]NOTAS!$A$2:$B$92;2;0)</f>
        <v>La Convencion</v>
      </c>
      <c r="L235" t="str">
        <f t="shared" ref="L235" si="416">"if `j'=="&amp;J235&amp;" {"</f>
        <v>if `j'==92 {</v>
      </c>
    </row>
    <row r="236" spans="1:12">
      <c r="A236" s="25">
        <v>100</v>
      </c>
      <c r="B236" t="str">
        <f>BUSCARV(A236;[1]NOTAS!$A$2:$B$92;2;0)</f>
        <v>Lima</v>
      </c>
      <c r="C236" t="str">
        <f>"export excel ""$provincias_significativas\"&amp;B$5&amp;"\output_"&amp;B$5&amp;"_"&amp;B$3&amp;"_"&amp;B$4&amp;".xlsx"", firstrow(variables) sheet("&amp;""""&amp;B236&amp;""""&amp;", replace) keepcellfmt"</f>
        <v>export excel "$provincias_significativas\malos\output_malos_distancia_centro_salud_simulacion_1.xlsx", firstrow(variables) sheet("Lima", replace) keepcellfmt</v>
      </c>
      <c r="D236" s="26">
        <v>95</v>
      </c>
      <c r="E236" t="str">
        <f>BUSCARV(D236;[1]NOTAS!$A$2:$B$92;2;0)</f>
        <v>Lamas</v>
      </c>
      <c r="F236" t="str">
        <f t="shared" ref="F236" si="417">"export excel ""$provincias_significativas\"&amp;E$5&amp;"\output_"&amp;E$5&amp;"_"&amp;E$3&amp;"_"&amp;E$4&amp;".xlsx"", firstrow(variables) sheet("&amp;""""&amp;E236&amp;""""&amp;", replace) keepcellfmt"</f>
        <v>export excel "$provincias_significativas\malos\output_malos_distancia_centro_salud_simulacion_2.xlsx", firstrow(variables) sheet("Lamas", replace) keepcellfmt</v>
      </c>
      <c r="G236" s="27">
        <v>95</v>
      </c>
      <c r="H236" t="str">
        <f>BUSCARV(G236;[1]NOTAS!$A$2:$B$92;2;0)</f>
        <v>Lamas</v>
      </c>
      <c r="I236" t="str">
        <f t="shared" ref="I236" si="418">"export excel ""$provincias_significativas\"&amp;H$5&amp;"\output_"&amp;H$5&amp;"_"&amp;H$3&amp;"_"&amp;H$4&amp;".xlsx"", firstrow(variables) sheet("&amp;""""&amp;H236&amp;""""&amp;", replace) keepcellfmt"</f>
        <v>export excel "$provincias_significativas\malos\output_malos_distancia_centro_salud_simulacion_3.xlsx", firstrow(variables) sheet("Lamas", replace) keepcellfmt</v>
      </c>
      <c r="J236" s="28">
        <v>92</v>
      </c>
      <c r="K236" t="str">
        <f>BUSCARV(J236;[1]NOTAS!$A$2:$B$92;2;0)</f>
        <v>La Convencion</v>
      </c>
      <c r="L236" t="str">
        <f t="shared" ref="L236" si="419">"export excel ""$provincias_significativas\"&amp;K$5&amp;"\output_"&amp;K$5&amp;"_"&amp;K$3&amp;"_"&amp;K$4&amp;".xlsx"", firstrow(variables) sheet("&amp;""""&amp;K236&amp;""""&amp;", replace) keepcellfmt"</f>
        <v>export excel "$provincias_significativas\malos\output_malos_distancia_centro_salud_simulacion_4.xlsx", firstrow(variables) sheet("La Convencion", replace) keepcellfmt</v>
      </c>
    </row>
    <row r="237" spans="1:12">
      <c r="A237" s="25">
        <v>100</v>
      </c>
      <c r="B237" t="str">
        <f>BUSCARV(A237;[1]NOTAS!$A$2:$B$92;2;0)</f>
        <v>Lima</v>
      </c>
      <c r="C237" t="s">
        <v>105</v>
      </c>
      <c r="D237" s="26">
        <v>95</v>
      </c>
      <c r="E237" t="str">
        <f>BUSCARV(D237;[1]NOTAS!$A$2:$B$92;2;0)</f>
        <v>Lamas</v>
      </c>
      <c r="F237" t="s">
        <v>105</v>
      </c>
      <c r="G237" s="27">
        <v>95</v>
      </c>
      <c r="H237" t="str">
        <f>BUSCARV(G237;[1]NOTAS!$A$2:$B$92;2;0)</f>
        <v>Lamas</v>
      </c>
      <c r="I237" t="s">
        <v>105</v>
      </c>
      <c r="J237" s="28">
        <v>92</v>
      </c>
      <c r="K237" t="str">
        <f>BUSCARV(J237;[1]NOTAS!$A$2:$B$92;2;0)</f>
        <v>La Convencion</v>
      </c>
      <c r="L237" t="s">
        <v>105</v>
      </c>
    </row>
    <row r="238" spans="1:12">
      <c r="A238" s="25">
        <v>100</v>
      </c>
      <c r="B238" t="str">
        <f>BUSCARV(A238;[1]NOTAS!$A$2:$B$92;2;0)</f>
        <v>Lima</v>
      </c>
      <c r="C238" t="s">
        <v>106</v>
      </c>
      <c r="D238" s="26">
        <v>95</v>
      </c>
      <c r="E238" t="str">
        <f>BUSCARV(D238;[1]NOTAS!$A$2:$B$92;2;0)</f>
        <v>Lamas</v>
      </c>
      <c r="F238" t="s">
        <v>106</v>
      </c>
      <c r="G238" s="27">
        <v>95</v>
      </c>
      <c r="H238" t="str">
        <f>BUSCARV(G238;[1]NOTAS!$A$2:$B$92;2;0)</f>
        <v>Lamas</v>
      </c>
      <c r="I238" t="s">
        <v>106</v>
      </c>
      <c r="J238" s="28">
        <v>92</v>
      </c>
      <c r="K238" t="str">
        <f>BUSCARV(J238;[1]NOTAS!$A$2:$B$92;2;0)</f>
        <v>La Convencion</v>
      </c>
      <c r="L238" t="s">
        <v>106</v>
      </c>
    </row>
    <row r="239" spans="1:12">
      <c r="A239" s="25">
        <v>100</v>
      </c>
      <c r="B239" t="str">
        <f>BUSCARV(A239;[1]NOTAS!$A$2:$B$92;2;0)</f>
        <v>Lima</v>
      </c>
      <c r="C239" t="str">
        <f>"nogrid labsize(*0.6)) xline(37, lcolor(ltblue) ) ylabel(,nogrid) ytitle(""Pobreza Estandarizada"", size(*0.7)) title("&amp;""""&amp;"Pobreza de la Provincia "&amp;B239&amp;""&amp;""""&amp;",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Lima", size(10pt)) graphregion(color(white)) legend(label(1 "Observado") label(2 "SCM") label(3 "SCM Spillover"))</v>
      </c>
      <c r="D239" s="26">
        <v>95</v>
      </c>
      <c r="E239" t="str">
        <f>BUSCARV(D239;[1]NOTAS!$A$2:$B$92;2;0)</f>
        <v>Lamas</v>
      </c>
      <c r="F239" t="str">
        <f t="shared" ref="F239" si="420">"nogrid labsize(*0.6)) xline(37, lcolor(ltblue) ) ylabel(,nogrid) ytitle(""Pobreza Estandarizada"", size(*0.7)) title("&amp;""""&amp;"Pobreza de la Provincia "&amp;E239&amp;""&amp;""""&amp;",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Lamas", size(10pt)) graphregion(color(white)) legend(label(1 "Observado") label(2 "SCM") label(3 "SCM Spillover"))</v>
      </c>
      <c r="G239" s="27">
        <v>95</v>
      </c>
      <c r="H239" t="str">
        <f>BUSCARV(G239;[1]NOTAS!$A$2:$B$92;2;0)</f>
        <v>Lamas</v>
      </c>
      <c r="I239" t="str">
        <f t="shared" ref="I239" si="421">"nogrid labsize(*0.6)) xline(37, lcolor(ltblue) ) ylabel(,nogrid) ytitle(""Pobreza Estandarizada"", size(*0.7)) title("&amp;""""&amp;"Pobreza de la Provincia "&amp;H239&amp;""&amp;""""&amp;",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Lamas", size(10pt)) graphregion(color(white)) legend(label(1 "Observado") label(2 "SCM") label(3 "SCM Spillover"))</v>
      </c>
      <c r="J239" s="28">
        <v>92</v>
      </c>
      <c r="K239" t="str">
        <f>BUSCARV(J239;[1]NOTAS!$A$2:$B$92;2;0)</f>
        <v>La Convencion</v>
      </c>
      <c r="L239" t="str">
        <f t="shared" ref="L239" si="422">"nogrid labsize(*0.6)) xline(37, lcolor(ltblue) ) ylabel(,nogrid) ytitle(""Pobreza Estandarizada"", size(*0.7)) title("&amp;""""&amp;"Pobreza de la Provincia "&amp;K239&amp;""&amp;""""&amp;",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 Convencion", size(10pt)) graphregion(color(white)) legend(label(1 "Observado") label(2 "SCM") label(3 "SCM Spillover"))</v>
      </c>
    </row>
    <row r="240" spans="1:12">
      <c r="A240" s="25">
        <v>100</v>
      </c>
      <c r="B240" t="str">
        <f>BUSCARV(A240;[1]NOTAS!$A$2:$B$92;2;0)</f>
        <v>Lima</v>
      </c>
      <c r="C240" t="str">
        <f>"graph export "&amp;""""&amp;"$provincias_significativas\graficos\"&amp;B$5&amp;"\provincia_"&amp;B240&amp;"_var_"&amp;B$3&amp;"_"&amp;B$4&amp;".png"&amp;""""&amp;", as (png) replace"</f>
        <v>graph export "$provincias_significativas\graficos\malos\provincia_Lima_var_distancia_centro_salud_simulacion_1.png", as (png) replace</v>
      </c>
      <c r="D240" s="26">
        <v>95</v>
      </c>
      <c r="E240" t="str">
        <f>BUSCARV(D240;[1]NOTAS!$A$2:$B$92;2;0)</f>
        <v>Lamas</v>
      </c>
      <c r="F240" t="str">
        <f t="shared" ref="F240" si="423">"graph export "&amp;""""&amp;"$provincias_significativas\graficos\"&amp;E$5&amp;"\provincia_"&amp;E240&amp;"_var_"&amp;E$3&amp;"_"&amp;E$4&amp;".png"&amp;""""&amp;", as (png) replace"</f>
        <v>graph export "$provincias_significativas\graficos\malos\provincia_Lamas_var_distancia_centro_salud_simulacion_2.png", as (png) replace</v>
      </c>
      <c r="G240" s="27">
        <v>95</v>
      </c>
      <c r="H240" t="str">
        <f>BUSCARV(G240;[1]NOTAS!$A$2:$B$92;2;0)</f>
        <v>Lamas</v>
      </c>
      <c r="I240" t="str">
        <f t="shared" ref="I240" si="424">"graph export "&amp;""""&amp;"$provincias_significativas\graficos\"&amp;H$5&amp;"\provincia_"&amp;H240&amp;"_var_"&amp;H$3&amp;"_"&amp;H$4&amp;".png"&amp;""""&amp;", as (png) replace"</f>
        <v>graph export "$provincias_significativas\graficos\malos\provincia_Lamas_var_distancia_centro_salud_simulacion_3.png", as (png) replace</v>
      </c>
      <c r="J240" s="28">
        <v>92</v>
      </c>
      <c r="K240" t="str">
        <f>BUSCARV(J240;[1]NOTAS!$A$2:$B$92;2;0)</f>
        <v>La Convencion</v>
      </c>
      <c r="L240" t="str">
        <f t="shared" ref="L240" si="425">"graph export "&amp;""""&amp;"$provincias_significativas\graficos\"&amp;K$5&amp;"\provincia_"&amp;K240&amp;"_var_"&amp;K$3&amp;"_"&amp;K$4&amp;".png"&amp;""""&amp;", as (png) replace"</f>
        <v>graph export "$provincias_significativas\graficos\malos\provincia_La Convencion_var_distancia_centro_salud_simulacion_4.png", as (png) replace</v>
      </c>
    </row>
    <row r="241" spans="1:12">
      <c r="A241" s="25">
        <v>100</v>
      </c>
      <c r="B241" t="str">
        <f>BUSCARV(A241;[1]NOTAS!$A$2:$B$92;2;0)</f>
        <v>Lima</v>
      </c>
      <c r="C241" t="str">
        <f>"putexcel set "&amp;""""&amp;"$provincias_significativas\"&amp;B$5&amp;"\output_"&amp;B$5&amp;"_"&amp;B$3&amp;"_"&amp;B$4&amp;".xlsx"&amp;""""&amp;", sheet("&amp;""""&amp;B241&amp;""""&amp;") modify"</f>
        <v>putexcel set "$provincias_significativas\malos\output_malos_distancia_centro_salud_simulacion_1.xlsx", sheet("Lima") modify</v>
      </c>
      <c r="D241" s="26">
        <v>95</v>
      </c>
      <c r="E241" t="str">
        <f>BUSCARV(D241;[1]NOTAS!$A$2:$B$92;2;0)</f>
        <v>Lamas</v>
      </c>
      <c r="F241" t="str">
        <f t="shared" ref="F241" si="426">"putexcel set "&amp;""""&amp;"$provincias_significativas\"&amp;E$5&amp;"\output_"&amp;E$5&amp;"_"&amp;E$3&amp;"_"&amp;E$4&amp;".xlsx"&amp;""""&amp;", sheet("&amp;""""&amp;E241&amp;""""&amp;") modify"</f>
        <v>putexcel set "$provincias_significativas\malos\output_malos_distancia_centro_salud_simulacion_2.xlsx", sheet("Lamas") modify</v>
      </c>
      <c r="G241" s="27">
        <v>95</v>
      </c>
      <c r="H241" t="str">
        <f>BUSCARV(G241;[1]NOTAS!$A$2:$B$92;2;0)</f>
        <v>Lamas</v>
      </c>
      <c r="I241" t="str">
        <f t="shared" ref="I241" si="427">"putexcel set "&amp;""""&amp;"$provincias_significativas\"&amp;H$5&amp;"\output_"&amp;H$5&amp;"_"&amp;H$3&amp;"_"&amp;H$4&amp;".xlsx"&amp;""""&amp;", sheet("&amp;""""&amp;H241&amp;""""&amp;") modify"</f>
        <v>putexcel set "$provincias_significativas\malos\output_malos_distancia_centro_salud_simulacion_3.xlsx", sheet("Lamas") modify</v>
      </c>
      <c r="J241" s="28">
        <v>92</v>
      </c>
      <c r="K241" t="str">
        <f>BUSCARV(J241;[1]NOTAS!$A$2:$B$92;2;0)</f>
        <v>La Convencion</v>
      </c>
      <c r="L241" t="str">
        <f t="shared" ref="L241" si="428">"putexcel set "&amp;""""&amp;"$provincias_significativas\"&amp;K$5&amp;"\output_"&amp;K$5&amp;"_"&amp;K$3&amp;"_"&amp;K$4&amp;".xlsx"&amp;""""&amp;", sheet("&amp;""""&amp;K241&amp;""""&amp;") modify"</f>
        <v>putexcel set "$provincias_significativas\malos\output_malos_distancia_centro_salud_simulacion_4.xlsx", sheet("La Convencion") modify</v>
      </c>
    </row>
    <row r="242" spans="1:12">
      <c r="A242" s="25">
        <v>100</v>
      </c>
      <c r="B242" t="str">
        <f>BUSCARV(A242;[1]NOTAS!$A$2:$B$92;2;0)</f>
        <v>Lima</v>
      </c>
      <c r="C242" t="str">
        <f>"putexcel J1=picture("&amp;""""&amp;"$provincias_significativas\graficos\"&amp;B$5&amp;"\provincia_"&amp;B242&amp;"_var_"&amp;B$3&amp;"_"&amp;B$2&amp;".png"&amp;""""&amp;")"</f>
        <v>putexcel J1=picture("$provincias_significativas\graficos\malos\provincia_Lima_var_distancia_centro_salud_simulacion_1.png")</v>
      </c>
      <c r="D242" s="26">
        <v>95</v>
      </c>
      <c r="E242" t="str">
        <f>BUSCARV(D242;[1]NOTAS!$A$2:$B$92;2;0)</f>
        <v>Lamas</v>
      </c>
      <c r="F242" t="str">
        <f t="shared" ref="F242" si="429">"putexcel J1=picture("&amp;""""&amp;"$provincias_significativas\graficos\"&amp;E$5&amp;"\provincia_"&amp;E242&amp;"_var_"&amp;E$3&amp;"_"&amp;E$2&amp;".png"&amp;""""&amp;")"</f>
        <v>putexcel J1=picture("$provincias_significativas\graficos\malos\provincia_Lamas_var_distancia_centro_salud_simulacion_2.png")</v>
      </c>
      <c r="G242" s="27">
        <v>95</v>
      </c>
      <c r="H242" t="str">
        <f>BUSCARV(G242;[1]NOTAS!$A$2:$B$92;2;0)</f>
        <v>Lamas</v>
      </c>
      <c r="I242" t="str">
        <f t="shared" ref="I242" si="430">"putexcel J1=picture("&amp;""""&amp;"$provincias_significativas\graficos\"&amp;H$5&amp;"\provincia_"&amp;H242&amp;"_var_"&amp;H$3&amp;"_"&amp;H$2&amp;".png"&amp;""""&amp;")"</f>
        <v>putexcel J1=picture("$provincias_significativas\graficos\malos\provincia_Lamas_var_distancia_centro_salud_simulacion_3.png")</v>
      </c>
      <c r="J242" s="28">
        <v>92</v>
      </c>
      <c r="K242" t="str">
        <f>BUSCARV(J242;[1]NOTAS!$A$2:$B$92;2;0)</f>
        <v>La Convencion</v>
      </c>
      <c r="L242" t="str">
        <f t="shared" ref="L242" si="431">"putexcel J1=picture("&amp;""""&amp;"$provincias_significativas\graficos\"&amp;K$5&amp;"\provincia_"&amp;K242&amp;"_var_"&amp;K$3&amp;"_"&amp;K$2&amp;".png"&amp;""""&amp;")"</f>
        <v>putexcel J1=picture("$provincias_significativas\graficos\malos\provincia_La Convencion_var_distancia_centro_salud_simulacion_4.png")</v>
      </c>
    </row>
    <row r="243" spans="1:12">
      <c r="A243" s="25">
        <v>100</v>
      </c>
      <c r="B243" t="str">
        <f>BUSCARV(A243;[1]NOTAS!$A$2:$B$92;2;0)</f>
        <v>Lima</v>
      </c>
      <c r="C243" t="s">
        <v>108</v>
      </c>
      <c r="D243" s="26">
        <v>95</v>
      </c>
      <c r="E243" t="str">
        <f>BUSCARV(D243;[1]NOTAS!$A$2:$B$92;2;0)</f>
        <v>Lamas</v>
      </c>
      <c r="F243" t="s">
        <v>108</v>
      </c>
      <c r="G243" s="27">
        <v>95</v>
      </c>
      <c r="H243" t="str">
        <f>BUSCARV(G243;[1]NOTAS!$A$2:$B$92;2;0)</f>
        <v>Lamas</v>
      </c>
      <c r="I243" t="s">
        <v>108</v>
      </c>
      <c r="J243" s="28">
        <v>92</v>
      </c>
      <c r="K243" t="str">
        <f>BUSCARV(J243;[1]NOTAS!$A$2:$B$92;2;0)</f>
        <v>La Convencion</v>
      </c>
      <c r="L243" t="s">
        <v>108</v>
      </c>
    </row>
    <row r="244" spans="1:12">
      <c r="A244" s="25">
        <v>104</v>
      </c>
      <c r="B244" t="str">
        <f>BUSCARV(A244;[1]NOTAS!$A$2:$B$92;2;0)</f>
        <v>Manu</v>
      </c>
      <c r="C244" t="str">
        <f>"if `j'=="&amp;A244&amp;" {"</f>
        <v>if `j'==104 {</v>
      </c>
      <c r="D244" s="26">
        <v>100</v>
      </c>
      <c r="E244" t="str">
        <f>BUSCARV(D244;[1]NOTAS!$A$2:$B$92;2;0)</f>
        <v>Lima</v>
      </c>
      <c r="F244" t="str">
        <f>"if `j'=="&amp;D244&amp;" {"</f>
        <v>if `j'==100 {</v>
      </c>
      <c r="G244" s="27">
        <v>100</v>
      </c>
      <c r="H244" t="str">
        <f>BUSCARV(G244;[1]NOTAS!$A$2:$B$92;2;0)</f>
        <v>Lima</v>
      </c>
      <c r="I244" t="str">
        <f t="shared" ref="I244" si="432">"if `j'=="&amp;G244&amp;" {"</f>
        <v>if `j'==100 {</v>
      </c>
      <c r="J244" s="28">
        <v>100</v>
      </c>
      <c r="K244" t="str">
        <f>BUSCARV(J244;[1]NOTAS!$A$2:$B$92;2;0)</f>
        <v>Lima</v>
      </c>
      <c r="L244" t="str">
        <f t="shared" ref="L244" si="433">"if `j'=="&amp;J244&amp;" {"</f>
        <v>if `j'==100 {</v>
      </c>
    </row>
    <row r="245" spans="1:12">
      <c r="A245" s="25">
        <v>104</v>
      </c>
      <c r="B245" t="str">
        <f>BUSCARV(A245;[1]NOTAS!$A$2:$B$92;2;0)</f>
        <v>Manu</v>
      </c>
      <c r="C245" t="str">
        <f>"export excel ""$provincias_significativas\"&amp;B$5&amp;"\output_"&amp;B$5&amp;"_"&amp;B$3&amp;"_"&amp;B$4&amp;".xlsx"", firstrow(variables) sheet("&amp;""""&amp;B245&amp;""""&amp;", replace) keepcellfmt"</f>
        <v>export excel "$provincias_significativas\malos\output_malos_distancia_centro_salud_simulacion_1.xlsx", firstrow(variables) sheet("Manu", replace) keepcellfmt</v>
      </c>
      <c r="D245" s="26">
        <v>100</v>
      </c>
      <c r="E245" t="str">
        <f>BUSCARV(D245;[1]NOTAS!$A$2:$B$92;2;0)</f>
        <v>Lima</v>
      </c>
      <c r="F245" t="str">
        <f>"export excel ""$provincias_significativas\"&amp;E$5&amp;"\output_"&amp;E$5&amp;"_"&amp;E$3&amp;"_"&amp;E$4&amp;".xlsx"", firstrow(variables) sheet("&amp;""""&amp;E245&amp;""""&amp;", replace) keepcellfmt"</f>
        <v>export excel "$provincias_significativas\malos\output_malos_distancia_centro_salud_simulacion_2.xlsx", firstrow(variables) sheet("Lima", replace) keepcellfmt</v>
      </c>
      <c r="G245" s="27">
        <v>100</v>
      </c>
      <c r="H245" t="str">
        <f>BUSCARV(G245;[1]NOTAS!$A$2:$B$92;2;0)</f>
        <v>Lima</v>
      </c>
      <c r="I245" t="str">
        <f t="shared" ref="I245" si="434">"export excel ""$provincias_significativas\"&amp;H$5&amp;"\output_"&amp;H$5&amp;"_"&amp;H$3&amp;"_"&amp;H$4&amp;".xlsx"", firstrow(variables) sheet("&amp;""""&amp;H245&amp;""""&amp;", replace) keepcellfmt"</f>
        <v>export excel "$provincias_significativas\malos\output_malos_distancia_centro_salud_simulacion_3.xlsx", firstrow(variables) sheet("Lima", replace) keepcellfmt</v>
      </c>
      <c r="J245" s="28">
        <v>100</v>
      </c>
      <c r="K245" t="str">
        <f>BUSCARV(J245;[1]NOTAS!$A$2:$B$92;2;0)</f>
        <v>Lima</v>
      </c>
      <c r="L245" t="str">
        <f t="shared" ref="L245" si="435">"export excel ""$provincias_significativas\"&amp;K$5&amp;"\output_"&amp;K$5&amp;"_"&amp;K$3&amp;"_"&amp;K$4&amp;".xlsx"", firstrow(variables) sheet("&amp;""""&amp;K245&amp;""""&amp;", replace) keepcellfmt"</f>
        <v>export excel "$provincias_significativas\malos\output_malos_distancia_centro_salud_simulacion_4.xlsx", firstrow(variables) sheet("Lima", replace) keepcellfmt</v>
      </c>
    </row>
    <row r="246" spans="1:12">
      <c r="A246" s="25">
        <v>104</v>
      </c>
      <c r="B246" t="str">
        <f>BUSCARV(A246;[1]NOTAS!$A$2:$B$92;2;0)</f>
        <v>Manu</v>
      </c>
      <c r="C246" t="s">
        <v>105</v>
      </c>
      <c r="D246" s="26">
        <v>100</v>
      </c>
      <c r="E246" t="str">
        <f>BUSCARV(D246;[1]NOTAS!$A$2:$B$92;2;0)</f>
        <v>Lima</v>
      </c>
      <c r="F246" t="s">
        <v>105</v>
      </c>
      <c r="G246" s="27">
        <v>100</v>
      </c>
      <c r="H246" t="str">
        <f>BUSCARV(G246;[1]NOTAS!$A$2:$B$92;2;0)</f>
        <v>Lima</v>
      </c>
      <c r="I246" t="s">
        <v>105</v>
      </c>
      <c r="J246" s="28">
        <v>100</v>
      </c>
      <c r="K246" t="str">
        <f>BUSCARV(J246;[1]NOTAS!$A$2:$B$92;2;0)</f>
        <v>Lima</v>
      </c>
      <c r="L246" t="s">
        <v>105</v>
      </c>
    </row>
    <row r="247" spans="1:12">
      <c r="A247" s="25">
        <v>104</v>
      </c>
      <c r="B247" t="str">
        <f>BUSCARV(A247;[1]NOTAS!$A$2:$B$92;2;0)</f>
        <v>Manu</v>
      </c>
      <c r="C247" t="s">
        <v>106</v>
      </c>
      <c r="D247" s="26">
        <v>100</v>
      </c>
      <c r="E247" t="str">
        <f>BUSCARV(D247;[1]NOTAS!$A$2:$B$92;2;0)</f>
        <v>Lima</v>
      </c>
      <c r="F247" t="s">
        <v>106</v>
      </c>
      <c r="G247" s="27">
        <v>100</v>
      </c>
      <c r="H247" t="str">
        <f>BUSCARV(G247;[1]NOTAS!$A$2:$B$92;2;0)</f>
        <v>Lima</v>
      </c>
      <c r="I247" t="s">
        <v>106</v>
      </c>
      <c r="J247" s="28">
        <v>100</v>
      </c>
      <c r="K247" t="str">
        <f>BUSCARV(J247;[1]NOTAS!$A$2:$B$92;2;0)</f>
        <v>Lima</v>
      </c>
      <c r="L247" t="s">
        <v>106</v>
      </c>
    </row>
    <row r="248" spans="1:12">
      <c r="A248" s="25">
        <v>104</v>
      </c>
      <c r="B248" t="str">
        <f>BUSCARV(A248;[1]NOTAS!$A$2:$B$92;2;0)</f>
        <v>Manu</v>
      </c>
      <c r="C248" t="str">
        <f>"nogrid labsize(*0.6)) xline(37, lcolor(ltblue) ) ylabel(,nogrid) ytitle(""Pobreza Estandarizada"", size(*0.7)) title("&amp;""""&amp;"Pobreza de la Provincia "&amp;B248&amp;""&amp;""""&amp;",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Manu", size(10pt)) graphregion(color(white)) legend(label(1 "Observado") label(2 "SCM") label(3 "SCM Spillover"))</v>
      </c>
      <c r="D248" s="26">
        <v>100</v>
      </c>
      <c r="E248" t="str">
        <f>BUSCARV(D248;[1]NOTAS!$A$2:$B$92;2;0)</f>
        <v>Lima</v>
      </c>
      <c r="F248" t="str">
        <f>"nogrid labsize(*0.6)) xline(37, lcolor(ltblue) ) ylabel(,nogrid) ytitle(""Pobreza Estandarizada"", size(*0.7)) title("&amp;""""&amp;"Pobreza de la Provincia "&amp;E248&amp;""&amp;""""&amp;",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Lima", size(10pt)) graphregion(color(white)) legend(label(1 "Observado") label(2 "SCM") label(3 "SCM Spillover"))</v>
      </c>
      <c r="G248" s="27">
        <v>100</v>
      </c>
      <c r="H248" t="str">
        <f>BUSCARV(G248;[1]NOTAS!$A$2:$B$92;2;0)</f>
        <v>Lima</v>
      </c>
      <c r="I248" t="str">
        <f t="shared" ref="I248" si="436">"nogrid labsize(*0.6)) xline(37, lcolor(ltblue) ) ylabel(,nogrid) ytitle(""Pobreza Estandarizada"", size(*0.7)) title("&amp;""""&amp;"Pobreza de la Provincia "&amp;H248&amp;""&amp;""""&amp;",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Lima", size(10pt)) graphregion(color(white)) legend(label(1 "Observado") label(2 "SCM") label(3 "SCM Spillover"))</v>
      </c>
      <c r="J248" s="28">
        <v>100</v>
      </c>
      <c r="K248" t="str">
        <f>BUSCARV(J248;[1]NOTAS!$A$2:$B$92;2;0)</f>
        <v>Lima</v>
      </c>
      <c r="L248" t="str">
        <f t="shared" ref="L248" si="437">"nogrid labsize(*0.6)) xline(37, lcolor(ltblue) ) ylabel(,nogrid) ytitle(""Pobreza Estandarizada"", size(*0.7)) title("&amp;""""&amp;"Pobreza de la Provincia "&amp;K248&amp;""&amp;""""&amp;",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Lima", size(10pt)) graphregion(color(white)) legend(label(1 "Observado") label(2 "SCM") label(3 "SCM Spillover"))</v>
      </c>
    </row>
    <row r="249" spans="1:12">
      <c r="A249" s="25">
        <v>104</v>
      </c>
      <c r="B249" t="str">
        <f>BUSCARV(A249;[1]NOTAS!$A$2:$B$92;2;0)</f>
        <v>Manu</v>
      </c>
      <c r="C249" t="str">
        <f>"graph export "&amp;""""&amp;"$provincias_significativas\graficos\"&amp;B$5&amp;"\provincia_"&amp;B249&amp;"_var_"&amp;B$3&amp;"_"&amp;B$4&amp;".png"&amp;""""&amp;", as (png) replace"</f>
        <v>graph export "$provincias_significativas\graficos\malos\provincia_Manu_var_distancia_centro_salud_simulacion_1.png", as (png) replace</v>
      </c>
      <c r="D249" s="26">
        <v>100</v>
      </c>
      <c r="E249" t="str">
        <f>BUSCARV(D249;[1]NOTAS!$A$2:$B$92;2;0)</f>
        <v>Lima</v>
      </c>
      <c r="F249" t="str">
        <f>"graph export "&amp;""""&amp;"$provincias_significativas\graficos\"&amp;E$5&amp;"\provincia_"&amp;E249&amp;"_var_"&amp;E$3&amp;"_"&amp;E$4&amp;".png"&amp;""""&amp;", as (png) replace"</f>
        <v>graph export "$provincias_significativas\graficos\malos\provincia_Lima_var_distancia_centro_salud_simulacion_2.png", as (png) replace</v>
      </c>
      <c r="G249" s="27">
        <v>100</v>
      </c>
      <c r="H249" t="str">
        <f>BUSCARV(G249;[1]NOTAS!$A$2:$B$92;2;0)</f>
        <v>Lima</v>
      </c>
      <c r="I249" t="str">
        <f t="shared" ref="I249" si="438">"graph export "&amp;""""&amp;"$provincias_significativas\graficos\"&amp;H$5&amp;"\provincia_"&amp;H249&amp;"_var_"&amp;H$3&amp;"_"&amp;H$4&amp;".png"&amp;""""&amp;", as (png) replace"</f>
        <v>graph export "$provincias_significativas\graficos\malos\provincia_Lima_var_distancia_centro_salud_simulacion_3.png", as (png) replace</v>
      </c>
      <c r="J249" s="28">
        <v>100</v>
      </c>
      <c r="K249" t="str">
        <f>BUSCARV(J249;[1]NOTAS!$A$2:$B$92;2;0)</f>
        <v>Lima</v>
      </c>
      <c r="L249" t="str">
        <f t="shared" ref="L249" si="439">"graph export "&amp;""""&amp;"$provincias_significativas\graficos\"&amp;K$5&amp;"\provincia_"&amp;K249&amp;"_var_"&amp;K$3&amp;"_"&amp;K$4&amp;".png"&amp;""""&amp;", as (png) replace"</f>
        <v>graph export "$provincias_significativas\graficos\malos\provincia_Lima_var_distancia_centro_salud_simulacion_4.png", as (png) replace</v>
      </c>
    </row>
    <row r="250" spans="1:12">
      <c r="A250" s="25">
        <v>104</v>
      </c>
      <c r="B250" t="str">
        <f>BUSCARV(A250;[1]NOTAS!$A$2:$B$92;2;0)</f>
        <v>Manu</v>
      </c>
      <c r="C250" t="str">
        <f>"putexcel set "&amp;""""&amp;"$provincias_significativas\"&amp;B$5&amp;"\output_"&amp;B$5&amp;"_"&amp;B$3&amp;"_"&amp;B$4&amp;".xlsx"&amp;""""&amp;", sheet("&amp;""""&amp;B250&amp;""""&amp;") modify"</f>
        <v>putexcel set "$provincias_significativas\malos\output_malos_distancia_centro_salud_simulacion_1.xlsx", sheet("Manu") modify</v>
      </c>
      <c r="D250" s="26">
        <v>100</v>
      </c>
      <c r="E250" t="str">
        <f>BUSCARV(D250;[1]NOTAS!$A$2:$B$92;2;0)</f>
        <v>Lima</v>
      </c>
      <c r="F250" t="str">
        <f>"putexcel set "&amp;""""&amp;"$provincias_significativas\"&amp;E$5&amp;"\output_"&amp;E$5&amp;"_"&amp;E$3&amp;"_"&amp;E$4&amp;".xlsx"&amp;""""&amp;", sheet("&amp;""""&amp;E250&amp;""""&amp;") modify"</f>
        <v>putexcel set "$provincias_significativas\malos\output_malos_distancia_centro_salud_simulacion_2.xlsx", sheet("Lima") modify</v>
      </c>
      <c r="G250" s="27">
        <v>100</v>
      </c>
      <c r="H250" t="str">
        <f>BUSCARV(G250;[1]NOTAS!$A$2:$B$92;2;0)</f>
        <v>Lima</v>
      </c>
      <c r="I250" t="str">
        <f t="shared" ref="I250" si="440">"putexcel set "&amp;""""&amp;"$provincias_significativas\"&amp;H$5&amp;"\output_"&amp;H$5&amp;"_"&amp;H$3&amp;"_"&amp;H$4&amp;".xlsx"&amp;""""&amp;", sheet("&amp;""""&amp;H250&amp;""""&amp;") modify"</f>
        <v>putexcel set "$provincias_significativas\malos\output_malos_distancia_centro_salud_simulacion_3.xlsx", sheet("Lima") modify</v>
      </c>
      <c r="J250" s="28">
        <v>100</v>
      </c>
      <c r="K250" t="str">
        <f>BUSCARV(J250;[1]NOTAS!$A$2:$B$92;2;0)</f>
        <v>Lima</v>
      </c>
      <c r="L250" t="str">
        <f t="shared" ref="L250" si="441">"putexcel set "&amp;""""&amp;"$provincias_significativas\"&amp;K$5&amp;"\output_"&amp;K$5&amp;"_"&amp;K$3&amp;"_"&amp;K$4&amp;".xlsx"&amp;""""&amp;", sheet("&amp;""""&amp;K250&amp;""""&amp;") modify"</f>
        <v>putexcel set "$provincias_significativas\malos\output_malos_distancia_centro_salud_simulacion_4.xlsx", sheet("Lima") modify</v>
      </c>
    </row>
    <row r="251" spans="1:12">
      <c r="A251" s="25">
        <v>104</v>
      </c>
      <c r="B251" t="str">
        <f>BUSCARV(A251;[1]NOTAS!$A$2:$B$92;2;0)</f>
        <v>Manu</v>
      </c>
      <c r="C251" t="str">
        <f>"putexcel J1=picture("&amp;""""&amp;"$provincias_significativas\graficos\"&amp;B$5&amp;"\provincia_"&amp;B251&amp;"_var_"&amp;B$3&amp;"_"&amp;B$2&amp;".png"&amp;""""&amp;")"</f>
        <v>putexcel J1=picture("$provincias_significativas\graficos\malos\provincia_Manu_var_distancia_centro_salud_simulacion_1.png")</v>
      </c>
      <c r="D251" s="26">
        <v>100</v>
      </c>
      <c r="E251" t="str">
        <f>BUSCARV(D251;[1]NOTAS!$A$2:$B$92;2;0)</f>
        <v>Lima</v>
      </c>
      <c r="F251" t="str">
        <f>"putexcel J1=picture("&amp;""""&amp;"$provincias_significativas\graficos\"&amp;E$5&amp;"\provincia_"&amp;E251&amp;"_var_"&amp;E$3&amp;"_"&amp;E$2&amp;".png"&amp;""""&amp;")"</f>
        <v>putexcel J1=picture("$provincias_significativas\graficos\malos\provincia_Lima_var_distancia_centro_salud_simulacion_2.png")</v>
      </c>
      <c r="G251" s="27">
        <v>100</v>
      </c>
      <c r="H251" t="str">
        <f>BUSCARV(G251;[1]NOTAS!$A$2:$B$92;2;0)</f>
        <v>Lima</v>
      </c>
      <c r="I251" t="str">
        <f t="shared" ref="I251" si="442">"putexcel J1=picture("&amp;""""&amp;"$provincias_significativas\graficos\"&amp;H$5&amp;"\provincia_"&amp;H251&amp;"_var_"&amp;H$3&amp;"_"&amp;H$2&amp;".png"&amp;""""&amp;")"</f>
        <v>putexcel J1=picture("$provincias_significativas\graficos\malos\provincia_Lima_var_distancia_centro_salud_simulacion_3.png")</v>
      </c>
      <c r="J251" s="28">
        <v>100</v>
      </c>
      <c r="K251" t="str">
        <f>BUSCARV(J251;[1]NOTAS!$A$2:$B$92;2;0)</f>
        <v>Lima</v>
      </c>
      <c r="L251" t="str">
        <f t="shared" ref="L251" si="443">"putexcel J1=picture("&amp;""""&amp;"$provincias_significativas\graficos\"&amp;K$5&amp;"\provincia_"&amp;K251&amp;"_var_"&amp;K$3&amp;"_"&amp;K$2&amp;".png"&amp;""""&amp;")"</f>
        <v>putexcel J1=picture("$provincias_significativas\graficos\malos\provincia_Lima_var_distancia_centro_salud_simulacion_4.png")</v>
      </c>
    </row>
    <row r="252" spans="1:12">
      <c r="A252" s="25">
        <v>104</v>
      </c>
      <c r="B252" t="str">
        <f>BUSCARV(A252;[1]NOTAS!$A$2:$B$92;2;0)</f>
        <v>Manu</v>
      </c>
      <c r="C252" t="s">
        <v>108</v>
      </c>
      <c r="D252" s="26">
        <v>100</v>
      </c>
      <c r="E252" t="str">
        <f>BUSCARV(D252;[1]NOTAS!$A$2:$B$92;2;0)</f>
        <v>Lima</v>
      </c>
      <c r="F252" t="s">
        <v>108</v>
      </c>
      <c r="G252" s="27">
        <v>100</v>
      </c>
      <c r="H252" t="str">
        <f>BUSCARV(G252;[1]NOTAS!$A$2:$B$92;2;0)</f>
        <v>Lima</v>
      </c>
      <c r="I252" t="s">
        <v>108</v>
      </c>
      <c r="J252" s="28">
        <v>100</v>
      </c>
      <c r="K252" t="str">
        <f>BUSCARV(J252;[1]NOTAS!$A$2:$B$92;2;0)</f>
        <v>Lima</v>
      </c>
      <c r="L252" t="s">
        <v>108</v>
      </c>
    </row>
    <row r="253" spans="1:12">
      <c r="A253" s="25">
        <v>105</v>
      </c>
      <c r="B253" t="str">
        <f>BUSCARV(A253;[1]NOTAS!$A$2:$B$92;2;0)</f>
        <v>Mariscal Caceres</v>
      </c>
      <c r="C253" t="str">
        <f>"if `j'=="&amp;A253&amp;" {"</f>
        <v>if `j'==105 {</v>
      </c>
      <c r="D253" s="26">
        <v>104</v>
      </c>
      <c r="E253" t="str">
        <f>BUSCARV(D253;[1]NOTAS!$A$2:$B$92;2;0)</f>
        <v>Manu</v>
      </c>
      <c r="F253" t="str">
        <f t="shared" ref="F253" si="444">"if `j'=="&amp;D253&amp;" {"</f>
        <v>if `j'==104 {</v>
      </c>
      <c r="G253" s="27">
        <v>104</v>
      </c>
      <c r="H253" t="str">
        <f>BUSCARV(G253;[1]NOTAS!$A$2:$B$92;2;0)</f>
        <v>Manu</v>
      </c>
      <c r="I253" t="str">
        <f t="shared" ref="I253" si="445">"if `j'=="&amp;G253&amp;" {"</f>
        <v>if `j'==104 {</v>
      </c>
      <c r="J253" s="28">
        <v>104</v>
      </c>
      <c r="K253" t="str">
        <f>BUSCARV(J253;[1]NOTAS!$A$2:$B$92;2;0)</f>
        <v>Manu</v>
      </c>
      <c r="L253" t="str">
        <f t="shared" ref="L253" si="446">"if `j'=="&amp;J253&amp;" {"</f>
        <v>if `j'==104 {</v>
      </c>
    </row>
    <row r="254" spans="1:12">
      <c r="A254" s="25">
        <v>105</v>
      </c>
      <c r="B254" t="str">
        <f>BUSCARV(A254;[1]NOTAS!$A$2:$B$92;2;0)</f>
        <v>Mariscal Caceres</v>
      </c>
      <c r="C254" t="str">
        <f>"export excel ""$provincias_significativas\"&amp;B$5&amp;"\output_"&amp;B$5&amp;"_"&amp;B$3&amp;"_"&amp;B$4&amp;".xlsx"", firstrow(variables) sheet("&amp;""""&amp;B254&amp;""""&amp;", replace) keepcellfmt"</f>
        <v>export excel "$provincias_significativas\malos\output_malos_distancia_centro_salud_simulacion_1.xlsx", firstrow(variables) sheet("Mariscal Caceres", replace) keepcellfmt</v>
      </c>
      <c r="D254" s="26">
        <v>104</v>
      </c>
      <c r="E254" t="str">
        <f>BUSCARV(D254;[1]NOTAS!$A$2:$B$92;2;0)</f>
        <v>Manu</v>
      </c>
      <c r="F254" t="str">
        <f t="shared" ref="F254" si="447">"export excel ""$provincias_significativas\"&amp;E$5&amp;"\output_"&amp;E$5&amp;"_"&amp;E$3&amp;"_"&amp;E$4&amp;".xlsx"", firstrow(variables) sheet("&amp;""""&amp;E254&amp;""""&amp;", replace) keepcellfmt"</f>
        <v>export excel "$provincias_significativas\malos\output_malos_distancia_centro_salud_simulacion_2.xlsx", firstrow(variables) sheet("Manu", replace) keepcellfmt</v>
      </c>
      <c r="G254" s="27">
        <v>104</v>
      </c>
      <c r="H254" t="str">
        <f>BUSCARV(G254;[1]NOTAS!$A$2:$B$92;2;0)</f>
        <v>Manu</v>
      </c>
      <c r="I254" t="str">
        <f t="shared" ref="I254" si="448">"export excel ""$provincias_significativas\"&amp;H$5&amp;"\output_"&amp;H$5&amp;"_"&amp;H$3&amp;"_"&amp;H$4&amp;".xlsx"", firstrow(variables) sheet("&amp;""""&amp;H254&amp;""""&amp;", replace) keepcellfmt"</f>
        <v>export excel "$provincias_significativas\malos\output_malos_distancia_centro_salud_simulacion_3.xlsx", firstrow(variables) sheet("Manu", replace) keepcellfmt</v>
      </c>
      <c r="J254" s="28">
        <v>104</v>
      </c>
      <c r="K254" t="str">
        <f>BUSCARV(J254;[1]NOTAS!$A$2:$B$92;2;0)</f>
        <v>Manu</v>
      </c>
      <c r="L254" t="str">
        <f t="shared" ref="L254" si="449">"export excel ""$provincias_significativas\"&amp;K$5&amp;"\output_"&amp;K$5&amp;"_"&amp;K$3&amp;"_"&amp;K$4&amp;".xlsx"", firstrow(variables) sheet("&amp;""""&amp;K254&amp;""""&amp;", replace) keepcellfmt"</f>
        <v>export excel "$provincias_significativas\malos\output_malos_distancia_centro_salud_simulacion_4.xlsx", firstrow(variables) sheet("Manu", replace) keepcellfmt</v>
      </c>
    </row>
    <row r="255" spans="1:12">
      <c r="A255" s="25">
        <v>105</v>
      </c>
      <c r="B255" t="str">
        <f>BUSCARV(A255;[1]NOTAS!$A$2:$B$92;2;0)</f>
        <v>Mariscal Caceres</v>
      </c>
      <c r="C255" t="s">
        <v>105</v>
      </c>
      <c r="D255" s="26">
        <v>104</v>
      </c>
      <c r="E255" t="str">
        <f>BUSCARV(D255;[1]NOTAS!$A$2:$B$92;2;0)</f>
        <v>Manu</v>
      </c>
      <c r="F255" t="s">
        <v>105</v>
      </c>
      <c r="G255" s="27">
        <v>104</v>
      </c>
      <c r="H255" t="str">
        <f>BUSCARV(G255;[1]NOTAS!$A$2:$B$92;2;0)</f>
        <v>Manu</v>
      </c>
      <c r="I255" t="s">
        <v>105</v>
      </c>
      <c r="J255" s="28">
        <v>104</v>
      </c>
      <c r="K255" t="str">
        <f>BUSCARV(J255;[1]NOTAS!$A$2:$B$92;2;0)</f>
        <v>Manu</v>
      </c>
      <c r="L255" t="s">
        <v>105</v>
      </c>
    </row>
    <row r="256" spans="1:12">
      <c r="A256" s="25">
        <v>105</v>
      </c>
      <c r="B256" t="str">
        <f>BUSCARV(A256;[1]NOTAS!$A$2:$B$92;2;0)</f>
        <v>Mariscal Caceres</v>
      </c>
      <c r="C256" t="s">
        <v>106</v>
      </c>
      <c r="D256" s="26">
        <v>104</v>
      </c>
      <c r="E256" t="str">
        <f>BUSCARV(D256;[1]NOTAS!$A$2:$B$92;2;0)</f>
        <v>Manu</v>
      </c>
      <c r="F256" t="s">
        <v>106</v>
      </c>
      <c r="G256" s="27">
        <v>104</v>
      </c>
      <c r="H256" t="str">
        <f>BUSCARV(G256;[1]NOTAS!$A$2:$B$92;2;0)</f>
        <v>Manu</v>
      </c>
      <c r="I256" t="s">
        <v>106</v>
      </c>
      <c r="J256" s="28">
        <v>104</v>
      </c>
      <c r="K256" t="str">
        <f>BUSCARV(J256;[1]NOTAS!$A$2:$B$92;2;0)</f>
        <v>Manu</v>
      </c>
      <c r="L256" t="s">
        <v>106</v>
      </c>
    </row>
    <row r="257" spans="1:12">
      <c r="A257" s="25">
        <v>105</v>
      </c>
      <c r="B257" t="str">
        <f>BUSCARV(A257;[1]NOTAS!$A$2:$B$92;2;0)</f>
        <v>Mariscal Caceres</v>
      </c>
      <c r="C257" t="str">
        <f>"nogrid labsize(*0.6)) xline(37, lcolor(ltblue) ) ylabel(,nogrid) ytitle(""Pobreza Estandarizada"", size(*0.7)) title("&amp;""""&amp;"Pobreza de la Provincia "&amp;B257&amp;""&amp;""""&amp;",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Caceres", size(10pt)) graphregion(color(white)) legend(label(1 "Observado") label(2 "SCM") label(3 "SCM Spillover"))</v>
      </c>
      <c r="D257" s="26">
        <v>104</v>
      </c>
      <c r="E257" t="str">
        <f>BUSCARV(D257;[1]NOTAS!$A$2:$B$92;2;0)</f>
        <v>Manu</v>
      </c>
      <c r="F257" t="str">
        <f t="shared" ref="F257" si="450">"nogrid labsize(*0.6)) xline(37, lcolor(ltblue) ) ylabel(,nogrid) ytitle(""Pobreza Estandarizada"", size(*0.7)) title("&amp;""""&amp;"Pobreza de la Provincia "&amp;E257&amp;""&amp;""""&amp;",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Manu", size(10pt)) graphregion(color(white)) legend(label(1 "Observado") label(2 "SCM") label(3 "SCM Spillover"))</v>
      </c>
      <c r="G257" s="27">
        <v>104</v>
      </c>
      <c r="H257" t="str">
        <f>BUSCARV(G257;[1]NOTAS!$A$2:$B$92;2;0)</f>
        <v>Manu</v>
      </c>
      <c r="I257" t="str">
        <f t="shared" ref="I257" si="451">"nogrid labsize(*0.6)) xline(37, lcolor(ltblue) ) ylabel(,nogrid) ytitle(""Pobreza Estandarizada"", size(*0.7)) title("&amp;""""&amp;"Pobreza de la Provincia "&amp;H257&amp;""&amp;""""&amp;",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Manu", size(10pt)) graphregion(color(white)) legend(label(1 "Observado") label(2 "SCM") label(3 "SCM Spillover"))</v>
      </c>
      <c r="J257" s="28">
        <v>104</v>
      </c>
      <c r="K257" t="str">
        <f>BUSCARV(J257;[1]NOTAS!$A$2:$B$92;2;0)</f>
        <v>Manu</v>
      </c>
      <c r="L257" t="str">
        <f t="shared" ref="L257" si="452">"nogrid labsize(*0.6)) xline(37, lcolor(ltblue) ) ylabel(,nogrid) ytitle(""Pobreza Estandarizada"", size(*0.7)) title("&amp;""""&amp;"Pobreza de la Provincia "&amp;K257&amp;""&amp;""""&amp;",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Manu", size(10pt)) graphregion(color(white)) legend(label(1 "Observado") label(2 "SCM") label(3 "SCM Spillover"))</v>
      </c>
    </row>
    <row r="258" spans="1:12">
      <c r="A258" s="25">
        <v>105</v>
      </c>
      <c r="B258" t="str">
        <f>BUSCARV(A258;[1]NOTAS!$A$2:$B$92;2;0)</f>
        <v>Mariscal Caceres</v>
      </c>
      <c r="C258" t="str">
        <f>"graph export "&amp;""""&amp;"$provincias_significativas\graficos\"&amp;B$5&amp;"\provincia_"&amp;B258&amp;"_var_"&amp;B$3&amp;"_"&amp;B$4&amp;".png"&amp;""""&amp;", as (png) replace"</f>
        <v>graph export "$provincias_significativas\graficos\malos\provincia_Mariscal Caceres_var_distancia_centro_salud_simulacion_1.png", as (png) replace</v>
      </c>
      <c r="D258" s="26">
        <v>104</v>
      </c>
      <c r="E258" t="str">
        <f>BUSCARV(D258;[1]NOTAS!$A$2:$B$92;2;0)</f>
        <v>Manu</v>
      </c>
      <c r="F258" t="str">
        <f t="shared" ref="F258" si="453">"graph export "&amp;""""&amp;"$provincias_significativas\graficos\"&amp;E$5&amp;"\provincia_"&amp;E258&amp;"_var_"&amp;E$3&amp;"_"&amp;E$4&amp;".png"&amp;""""&amp;", as (png) replace"</f>
        <v>graph export "$provincias_significativas\graficos\malos\provincia_Manu_var_distancia_centro_salud_simulacion_2.png", as (png) replace</v>
      </c>
      <c r="G258" s="27">
        <v>104</v>
      </c>
      <c r="H258" t="str">
        <f>BUSCARV(G258;[1]NOTAS!$A$2:$B$92;2;0)</f>
        <v>Manu</v>
      </c>
      <c r="I258" t="str">
        <f t="shared" ref="I258" si="454">"graph export "&amp;""""&amp;"$provincias_significativas\graficos\"&amp;H$5&amp;"\provincia_"&amp;H258&amp;"_var_"&amp;H$3&amp;"_"&amp;H$4&amp;".png"&amp;""""&amp;", as (png) replace"</f>
        <v>graph export "$provincias_significativas\graficos\malos\provincia_Manu_var_distancia_centro_salud_simulacion_3.png", as (png) replace</v>
      </c>
      <c r="J258" s="28">
        <v>104</v>
      </c>
      <c r="K258" t="str">
        <f>BUSCARV(J258;[1]NOTAS!$A$2:$B$92;2;0)</f>
        <v>Manu</v>
      </c>
      <c r="L258" t="str">
        <f t="shared" ref="L258" si="455">"graph export "&amp;""""&amp;"$provincias_significativas\graficos\"&amp;K$5&amp;"\provincia_"&amp;K258&amp;"_var_"&amp;K$3&amp;"_"&amp;K$4&amp;".png"&amp;""""&amp;", as (png) replace"</f>
        <v>graph export "$provincias_significativas\graficos\malos\provincia_Manu_var_distancia_centro_salud_simulacion_4.png", as (png) replace</v>
      </c>
    </row>
    <row r="259" spans="1:12">
      <c r="A259" s="25">
        <v>105</v>
      </c>
      <c r="B259" t="str">
        <f>BUSCARV(A259;[1]NOTAS!$A$2:$B$92;2;0)</f>
        <v>Mariscal Caceres</v>
      </c>
      <c r="C259" t="str">
        <f>"putexcel set "&amp;""""&amp;"$provincias_significativas\"&amp;B$5&amp;"\output_"&amp;B$5&amp;"_"&amp;B$3&amp;"_"&amp;B$4&amp;".xlsx"&amp;""""&amp;", sheet("&amp;""""&amp;B259&amp;""""&amp;") modify"</f>
        <v>putexcel set "$provincias_significativas\malos\output_malos_distancia_centro_salud_simulacion_1.xlsx", sheet("Mariscal Caceres") modify</v>
      </c>
      <c r="D259" s="26">
        <v>104</v>
      </c>
      <c r="E259" t="str">
        <f>BUSCARV(D259;[1]NOTAS!$A$2:$B$92;2;0)</f>
        <v>Manu</v>
      </c>
      <c r="F259" t="str">
        <f t="shared" ref="F259" si="456">"putexcel set "&amp;""""&amp;"$provincias_significativas\"&amp;E$5&amp;"\output_"&amp;E$5&amp;"_"&amp;E$3&amp;"_"&amp;E$4&amp;".xlsx"&amp;""""&amp;", sheet("&amp;""""&amp;E259&amp;""""&amp;") modify"</f>
        <v>putexcel set "$provincias_significativas\malos\output_malos_distancia_centro_salud_simulacion_2.xlsx", sheet("Manu") modify</v>
      </c>
      <c r="G259" s="27">
        <v>104</v>
      </c>
      <c r="H259" t="str">
        <f>BUSCARV(G259;[1]NOTAS!$A$2:$B$92;2;0)</f>
        <v>Manu</v>
      </c>
      <c r="I259" t="str">
        <f t="shared" ref="I259" si="457">"putexcel set "&amp;""""&amp;"$provincias_significativas\"&amp;H$5&amp;"\output_"&amp;H$5&amp;"_"&amp;H$3&amp;"_"&amp;H$4&amp;".xlsx"&amp;""""&amp;", sheet("&amp;""""&amp;H259&amp;""""&amp;") modify"</f>
        <v>putexcel set "$provincias_significativas\malos\output_malos_distancia_centro_salud_simulacion_3.xlsx", sheet("Manu") modify</v>
      </c>
      <c r="J259" s="28">
        <v>104</v>
      </c>
      <c r="K259" t="str">
        <f>BUSCARV(J259;[1]NOTAS!$A$2:$B$92;2;0)</f>
        <v>Manu</v>
      </c>
      <c r="L259" t="str">
        <f t="shared" ref="L259" si="458">"putexcel set "&amp;""""&amp;"$provincias_significativas\"&amp;K$5&amp;"\output_"&amp;K$5&amp;"_"&amp;K$3&amp;"_"&amp;K$4&amp;".xlsx"&amp;""""&amp;", sheet("&amp;""""&amp;K259&amp;""""&amp;") modify"</f>
        <v>putexcel set "$provincias_significativas\malos\output_malos_distancia_centro_salud_simulacion_4.xlsx", sheet("Manu") modify</v>
      </c>
    </row>
    <row r="260" spans="1:12">
      <c r="A260" s="25">
        <v>105</v>
      </c>
      <c r="B260" t="str">
        <f>BUSCARV(A260;[1]NOTAS!$A$2:$B$92;2;0)</f>
        <v>Mariscal Caceres</v>
      </c>
      <c r="C260" t="str">
        <f>"putexcel J1=picture("&amp;""""&amp;"$provincias_significativas\graficos\"&amp;B$5&amp;"\provincia_"&amp;B260&amp;"_var_"&amp;B$3&amp;"_"&amp;B$2&amp;".png"&amp;""""&amp;")"</f>
        <v>putexcel J1=picture("$provincias_significativas\graficos\malos\provincia_Mariscal Caceres_var_distancia_centro_salud_simulacion_1.png")</v>
      </c>
      <c r="D260" s="26">
        <v>104</v>
      </c>
      <c r="E260" t="str">
        <f>BUSCARV(D260;[1]NOTAS!$A$2:$B$92;2;0)</f>
        <v>Manu</v>
      </c>
      <c r="F260" t="str">
        <f t="shared" ref="F260" si="459">"putexcel J1=picture("&amp;""""&amp;"$provincias_significativas\graficos\"&amp;E$5&amp;"\provincia_"&amp;E260&amp;"_var_"&amp;E$3&amp;"_"&amp;E$2&amp;".png"&amp;""""&amp;")"</f>
        <v>putexcel J1=picture("$provincias_significativas\graficos\malos\provincia_Manu_var_distancia_centro_salud_simulacion_2.png")</v>
      </c>
      <c r="G260" s="27">
        <v>104</v>
      </c>
      <c r="H260" t="str">
        <f>BUSCARV(G260;[1]NOTAS!$A$2:$B$92;2;0)</f>
        <v>Manu</v>
      </c>
      <c r="I260" t="str">
        <f t="shared" ref="I260" si="460">"putexcel J1=picture("&amp;""""&amp;"$provincias_significativas\graficos\"&amp;H$5&amp;"\provincia_"&amp;H260&amp;"_var_"&amp;H$3&amp;"_"&amp;H$2&amp;".png"&amp;""""&amp;")"</f>
        <v>putexcel J1=picture("$provincias_significativas\graficos\malos\provincia_Manu_var_distancia_centro_salud_simulacion_3.png")</v>
      </c>
      <c r="J260" s="28">
        <v>104</v>
      </c>
      <c r="K260" t="str">
        <f>BUSCARV(J260;[1]NOTAS!$A$2:$B$92;2;0)</f>
        <v>Manu</v>
      </c>
      <c r="L260" t="str">
        <f t="shared" ref="L260" si="461">"putexcel J1=picture("&amp;""""&amp;"$provincias_significativas\graficos\"&amp;K$5&amp;"\provincia_"&amp;K260&amp;"_var_"&amp;K$3&amp;"_"&amp;K$2&amp;".png"&amp;""""&amp;")"</f>
        <v>putexcel J1=picture("$provincias_significativas\graficos\malos\provincia_Manu_var_distancia_centro_salud_simulacion_4.png")</v>
      </c>
    </row>
    <row r="261" spans="1:12">
      <c r="A261" s="25">
        <v>105</v>
      </c>
      <c r="B261" t="str">
        <f>BUSCARV(A261;[1]NOTAS!$A$2:$B$92;2;0)</f>
        <v>Mariscal Caceres</v>
      </c>
      <c r="C261" t="s">
        <v>108</v>
      </c>
      <c r="D261" s="26">
        <v>104</v>
      </c>
      <c r="E261" t="str">
        <f>BUSCARV(D261;[1]NOTAS!$A$2:$B$92;2;0)</f>
        <v>Manu</v>
      </c>
      <c r="F261" t="s">
        <v>108</v>
      </c>
      <c r="G261" s="27">
        <v>104</v>
      </c>
      <c r="H261" t="str">
        <f>BUSCARV(G261;[1]NOTAS!$A$2:$B$92;2;0)</f>
        <v>Manu</v>
      </c>
      <c r="I261" t="s">
        <v>108</v>
      </c>
      <c r="J261" s="28">
        <v>104</v>
      </c>
      <c r="K261" t="str">
        <f>BUSCARV(J261;[1]NOTAS!$A$2:$B$92;2;0)</f>
        <v>Manu</v>
      </c>
      <c r="L261" t="s">
        <v>108</v>
      </c>
    </row>
    <row r="262" spans="1:12">
      <c r="A262" s="25">
        <v>106</v>
      </c>
      <c r="B262" t="str">
        <f>BUSCARV(A262;[1]NOTAS!$A$2:$B$92;2;0)</f>
        <v>Mariscal Nieto</v>
      </c>
      <c r="C262" t="str">
        <f>"if `j'=="&amp;A262&amp;" {"</f>
        <v>if `j'==106 {</v>
      </c>
      <c r="D262" s="26">
        <v>106</v>
      </c>
      <c r="E262" t="str">
        <f>BUSCARV(D262;[1]NOTAS!$A$2:$B$92;2;0)</f>
        <v>Mariscal Nieto</v>
      </c>
      <c r="F262" t="str">
        <f t="shared" ref="F262" si="462">"if `j'=="&amp;D262&amp;" {"</f>
        <v>if `j'==106 {</v>
      </c>
      <c r="G262" s="27">
        <v>105</v>
      </c>
      <c r="H262" t="str">
        <f>BUSCARV(G262;[1]NOTAS!$A$2:$B$92;2;0)</f>
        <v>Mariscal Caceres</v>
      </c>
      <c r="I262" t="str">
        <f>"if `j'=="&amp;G262&amp;" {"</f>
        <v>if `j'==105 {</v>
      </c>
      <c r="J262" s="28">
        <v>105</v>
      </c>
      <c r="K262" t="str">
        <f>BUSCARV(J262;[1]NOTAS!$A$2:$B$92;2;0)</f>
        <v>Mariscal Caceres</v>
      </c>
      <c r="L262" t="str">
        <f>"if `j'=="&amp;J262&amp;" {"</f>
        <v>if `j'==105 {</v>
      </c>
    </row>
    <row r="263" spans="1:12">
      <c r="A263" s="25">
        <v>106</v>
      </c>
      <c r="B263" t="str">
        <f>BUSCARV(A263;[1]NOTAS!$A$2:$B$92;2;0)</f>
        <v>Mariscal Nieto</v>
      </c>
      <c r="C263" t="str">
        <f>"export excel ""$provincias_significativas\"&amp;B$5&amp;"\output_"&amp;B$5&amp;"_"&amp;B$3&amp;"_"&amp;B$4&amp;".xlsx"", firstrow(variables) sheet("&amp;""""&amp;B263&amp;""""&amp;", replace) keepcellfmt"</f>
        <v>export excel "$provincias_significativas\malos\output_malos_distancia_centro_salud_simulacion_1.xlsx", firstrow(variables) sheet("Mariscal Nieto", replace) keepcellfmt</v>
      </c>
      <c r="D263" s="26">
        <v>106</v>
      </c>
      <c r="E263" t="str">
        <f>BUSCARV(D263;[1]NOTAS!$A$2:$B$92;2;0)</f>
        <v>Mariscal Nieto</v>
      </c>
      <c r="F263" t="str">
        <f t="shared" ref="F263" si="463">"export excel ""$provincias_significativas\"&amp;E$5&amp;"\output_"&amp;E$5&amp;"_"&amp;E$3&amp;"_"&amp;E$4&amp;".xlsx"", firstrow(variables) sheet("&amp;""""&amp;E263&amp;""""&amp;", replace) keepcellfmt"</f>
        <v>export excel "$provincias_significativas\malos\output_malos_distancia_centro_salud_simulacion_2.xlsx", firstrow(variables) sheet("Mariscal Nieto", replace) keepcellfmt</v>
      </c>
      <c r="G263" s="27">
        <v>105</v>
      </c>
      <c r="H263" t="str">
        <f>BUSCARV(G263;[1]NOTAS!$A$2:$B$92;2;0)</f>
        <v>Mariscal Caceres</v>
      </c>
      <c r="I263" t="str">
        <f>"export excel ""$provincias_significativas\"&amp;H$5&amp;"\output_"&amp;H$5&amp;"_"&amp;H$3&amp;"_"&amp;H$4&amp;".xlsx"", firstrow(variables) sheet("&amp;""""&amp;H263&amp;""""&amp;", replace) keepcellfmt"</f>
        <v>export excel "$provincias_significativas\malos\output_malos_distancia_centro_salud_simulacion_3.xlsx", firstrow(variables) sheet("Mariscal Caceres", replace) keepcellfmt</v>
      </c>
      <c r="J263" s="28">
        <v>105</v>
      </c>
      <c r="K263" t="str">
        <f>BUSCARV(J263;[1]NOTAS!$A$2:$B$92;2;0)</f>
        <v>Mariscal Caceres</v>
      </c>
      <c r="L263" t="str">
        <f>"export excel ""$provincias_significativas\"&amp;K$5&amp;"\output_"&amp;K$5&amp;"_"&amp;K$3&amp;"_"&amp;K$4&amp;".xlsx"", firstrow(variables) sheet("&amp;""""&amp;K263&amp;""""&amp;", replace) keepcellfmt"</f>
        <v>export excel "$provincias_significativas\malos\output_malos_distancia_centro_salud_simulacion_4.xlsx", firstrow(variables) sheet("Mariscal Caceres", replace) keepcellfmt</v>
      </c>
    </row>
    <row r="264" spans="1:12">
      <c r="A264" s="25">
        <v>106</v>
      </c>
      <c r="B264" t="str">
        <f>BUSCARV(A264;[1]NOTAS!$A$2:$B$92;2;0)</f>
        <v>Mariscal Nieto</v>
      </c>
      <c r="C264" t="s">
        <v>105</v>
      </c>
      <c r="D264" s="26">
        <v>106</v>
      </c>
      <c r="E264" t="str">
        <f>BUSCARV(D264;[1]NOTAS!$A$2:$B$92;2;0)</f>
        <v>Mariscal Nieto</v>
      </c>
      <c r="F264" t="s">
        <v>105</v>
      </c>
      <c r="G264" s="27">
        <v>105</v>
      </c>
      <c r="H264" t="str">
        <f>BUSCARV(G264;[1]NOTAS!$A$2:$B$92;2;0)</f>
        <v>Mariscal Caceres</v>
      </c>
      <c r="I264" t="s">
        <v>105</v>
      </c>
      <c r="J264" s="28">
        <v>105</v>
      </c>
      <c r="K264" t="str">
        <f>BUSCARV(J264;[1]NOTAS!$A$2:$B$92;2;0)</f>
        <v>Mariscal Caceres</v>
      </c>
      <c r="L264" t="s">
        <v>105</v>
      </c>
    </row>
    <row r="265" spans="1:12">
      <c r="A265" s="25">
        <v>106</v>
      </c>
      <c r="B265" t="str">
        <f>BUSCARV(A265;[1]NOTAS!$A$2:$B$92;2;0)</f>
        <v>Mariscal Nieto</v>
      </c>
      <c r="C265" t="s">
        <v>106</v>
      </c>
      <c r="D265" s="26">
        <v>106</v>
      </c>
      <c r="E265" t="str">
        <f>BUSCARV(D265;[1]NOTAS!$A$2:$B$92;2;0)</f>
        <v>Mariscal Nieto</v>
      </c>
      <c r="F265" t="s">
        <v>106</v>
      </c>
      <c r="G265" s="27">
        <v>105</v>
      </c>
      <c r="H265" t="str">
        <f>BUSCARV(G265;[1]NOTAS!$A$2:$B$92;2;0)</f>
        <v>Mariscal Caceres</v>
      </c>
      <c r="I265" t="s">
        <v>106</v>
      </c>
      <c r="J265" s="28">
        <v>105</v>
      </c>
      <c r="K265" t="str">
        <f>BUSCARV(J265;[1]NOTAS!$A$2:$B$92;2;0)</f>
        <v>Mariscal Caceres</v>
      </c>
      <c r="L265" t="s">
        <v>106</v>
      </c>
    </row>
    <row r="266" spans="1:12">
      <c r="A266" s="25">
        <v>106</v>
      </c>
      <c r="B266" t="str">
        <f>BUSCARV(A266;[1]NOTAS!$A$2:$B$92;2;0)</f>
        <v>Mariscal Nieto</v>
      </c>
      <c r="C266" t="str">
        <f>"nogrid labsize(*0.6)) xline(37, lcolor(ltblue) ) ylabel(,nogrid) ytitle(""Pobreza Estandarizada"", size(*0.7)) title("&amp;""""&amp;"Pobreza de la Provincia "&amp;B266&amp;""&amp;""""&amp;",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  <c r="D266" s="26">
        <v>106</v>
      </c>
      <c r="E266" t="str">
        <f>BUSCARV(D266;[1]NOTAS!$A$2:$B$92;2;0)</f>
        <v>Mariscal Nieto</v>
      </c>
      <c r="F266" t="str">
        <f t="shared" ref="F266" si="464">"nogrid labsize(*0.6)) xline(37, lcolor(ltblue) ) ylabel(,nogrid) ytitle(""Pobreza Estandarizada"", size(*0.7)) title("&amp;""""&amp;"Pobreza de la Provincia "&amp;E266&amp;""&amp;""""&amp;",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  <c r="G266" s="27">
        <v>105</v>
      </c>
      <c r="H266" t="str">
        <f>BUSCARV(G266;[1]NOTAS!$A$2:$B$92;2;0)</f>
        <v>Mariscal Caceres</v>
      </c>
      <c r="I266" t="str">
        <f>"nogrid labsize(*0.6)) xline(37, lcolor(ltblue) ) ylabel(,nogrid) ytitle(""Pobreza Estandarizada"", size(*0.7)) title("&amp;""""&amp;"Pobreza de la Provincia "&amp;H266&amp;""&amp;""""&amp;",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Caceres", size(10pt)) graphregion(color(white)) legend(label(1 "Observado") label(2 "SCM") label(3 "SCM Spillover"))</v>
      </c>
      <c r="J266" s="28">
        <v>105</v>
      </c>
      <c r="K266" t="str">
        <f>BUSCARV(J266;[1]NOTAS!$A$2:$B$92;2;0)</f>
        <v>Mariscal Caceres</v>
      </c>
      <c r="L266" t="str">
        <f>"nogrid labsize(*0.6)) xline(37, lcolor(ltblue) ) ylabel(,nogrid) ytitle(""Pobreza Estandarizada"", size(*0.7)) title("&amp;""""&amp;"Pobreza de la Provincia "&amp;K266&amp;""&amp;""""&amp;",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Caceres", size(10pt)) graphregion(color(white)) legend(label(1 "Observado") label(2 "SCM") label(3 "SCM Spillover"))</v>
      </c>
    </row>
    <row r="267" spans="1:12">
      <c r="A267" s="25">
        <v>106</v>
      </c>
      <c r="B267" t="str">
        <f>BUSCARV(A267;[1]NOTAS!$A$2:$B$92;2;0)</f>
        <v>Mariscal Nieto</v>
      </c>
      <c r="C267" t="str">
        <f>"graph export "&amp;""""&amp;"$provincias_significativas\graficos\"&amp;B$5&amp;"\provincia_"&amp;B267&amp;"_var_"&amp;B$3&amp;"_"&amp;B$4&amp;".png"&amp;""""&amp;", as (png) replace"</f>
        <v>graph export "$provincias_significativas\graficos\malos\provincia_Mariscal Nieto_var_distancia_centro_salud_simulacion_1.png", as (png) replace</v>
      </c>
      <c r="D267" s="26">
        <v>106</v>
      </c>
      <c r="E267" t="str">
        <f>BUSCARV(D267;[1]NOTAS!$A$2:$B$92;2;0)</f>
        <v>Mariscal Nieto</v>
      </c>
      <c r="F267" t="str">
        <f t="shared" ref="F267" si="465">"graph export "&amp;""""&amp;"$provincias_significativas\graficos\"&amp;E$5&amp;"\provincia_"&amp;E267&amp;"_var_"&amp;E$3&amp;"_"&amp;E$4&amp;".png"&amp;""""&amp;", as (png) replace"</f>
        <v>graph export "$provincias_significativas\graficos\malos\provincia_Mariscal Nieto_var_distancia_centro_salud_simulacion_2.png", as (png) replace</v>
      </c>
      <c r="G267" s="27">
        <v>105</v>
      </c>
      <c r="H267" t="str">
        <f>BUSCARV(G267;[1]NOTAS!$A$2:$B$92;2;0)</f>
        <v>Mariscal Caceres</v>
      </c>
      <c r="I267" t="str">
        <f>"graph export "&amp;""""&amp;"$provincias_significativas\graficos\"&amp;H$5&amp;"\provincia_"&amp;H267&amp;"_var_"&amp;H$3&amp;"_"&amp;H$4&amp;".png"&amp;""""&amp;", as (png) replace"</f>
        <v>graph export "$provincias_significativas\graficos\malos\provincia_Mariscal Caceres_var_distancia_centro_salud_simulacion_3.png", as (png) replace</v>
      </c>
      <c r="J267" s="28">
        <v>105</v>
      </c>
      <c r="K267" t="str">
        <f>BUSCARV(J267;[1]NOTAS!$A$2:$B$92;2;0)</f>
        <v>Mariscal Caceres</v>
      </c>
      <c r="L267" t="str">
        <f>"graph export "&amp;""""&amp;"$provincias_significativas\graficos\"&amp;K$5&amp;"\provincia_"&amp;K267&amp;"_var_"&amp;K$3&amp;"_"&amp;K$4&amp;".png"&amp;""""&amp;", as (png) replace"</f>
        <v>graph export "$provincias_significativas\graficos\malos\provincia_Mariscal Caceres_var_distancia_centro_salud_simulacion_4.png", as (png) replace</v>
      </c>
    </row>
    <row r="268" spans="1:12">
      <c r="A268" s="25">
        <v>106</v>
      </c>
      <c r="B268" t="str">
        <f>BUSCARV(A268;[1]NOTAS!$A$2:$B$92;2;0)</f>
        <v>Mariscal Nieto</v>
      </c>
      <c r="C268" t="str">
        <f>"putexcel set "&amp;""""&amp;"$provincias_significativas\"&amp;B$5&amp;"\output_"&amp;B$5&amp;"_"&amp;B$3&amp;"_"&amp;B$4&amp;".xlsx"&amp;""""&amp;", sheet("&amp;""""&amp;B268&amp;""""&amp;") modify"</f>
        <v>putexcel set "$provincias_significativas\malos\output_malos_distancia_centro_salud_simulacion_1.xlsx", sheet("Mariscal Nieto") modify</v>
      </c>
      <c r="D268" s="26">
        <v>106</v>
      </c>
      <c r="E268" t="str">
        <f>BUSCARV(D268;[1]NOTAS!$A$2:$B$92;2;0)</f>
        <v>Mariscal Nieto</v>
      </c>
      <c r="F268" t="str">
        <f t="shared" ref="F268" si="466">"putexcel set "&amp;""""&amp;"$provincias_significativas\"&amp;E$5&amp;"\output_"&amp;E$5&amp;"_"&amp;E$3&amp;"_"&amp;E$4&amp;".xlsx"&amp;""""&amp;", sheet("&amp;""""&amp;E268&amp;""""&amp;") modify"</f>
        <v>putexcel set "$provincias_significativas\malos\output_malos_distancia_centro_salud_simulacion_2.xlsx", sheet("Mariscal Nieto") modify</v>
      </c>
      <c r="G268" s="27">
        <v>105</v>
      </c>
      <c r="H268" t="str">
        <f>BUSCARV(G268;[1]NOTAS!$A$2:$B$92;2;0)</f>
        <v>Mariscal Caceres</v>
      </c>
      <c r="I268" t="str">
        <f>"putexcel set "&amp;""""&amp;"$provincias_significativas\"&amp;H$5&amp;"\output_"&amp;H$5&amp;"_"&amp;H$3&amp;"_"&amp;H$4&amp;".xlsx"&amp;""""&amp;", sheet("&amp;""""&amp;H268&amp;""""&amp;") modify"</f>
        <v>putexcel set "$provincias_significativas\malos\output_malos_distancia_centro_salud_simulacion_3.xlsx", sheet("Mariscal Caceres") modify</v>
      </c>
      <c r="J268" s="28">
        <v>105</v>
      </c>
      <c r="K268" t="str">
        <f>BUSCARV(J268;[1]NOTAS!$A$2:$B$92;2;0)</f>
        <v>Mariscal Caceres</v>
      </c>
      <c r="L268" t="str">
        <f>"putexcel set "&amp;""""&amp;"$provincias_significativas\"&amp;K$5&amp;"\output_"&amp;K$5&amp;"_"&amp;K$3&amp;"_"&amp;K$4&amp;".xlsx"&amp;""""&amp;", sheet("&amp;""""&amp;K268&amp;""""&amp;") modify"</f>
        <v>putexcel set "$provincias_significativas\malos\output_malos_distancia_centro_salud_simulacion_4.xlsx", sheet("Mariscal Caceres") modify</v>
      </c>
    </row>
    <row r="269" spans="1:12">
      <c r="A269" s="25">
        <v>106</v>
      </c>
      <c r="B269" t="str">
        <f>BUSCARV(A269;[1]NOTAS!$A$2:$B$92;2;0)</f>
        <v>Mariscal Nieto</v>
      </c>
      <c r="C269" t="str">
        <f>"putexcel J1=picture("&amp;""""&amp;"$provincias_significativas\graficos\"&amp;B$5&amp;"\provincia_"&amp;B269&amp;"_var_"&amp;B$3&amp;"_"&amp;B$2&amp;".png"&amp;""""&amp;")"</f>
        <v>putexcel J1=picture("$provincias_significativas\graficos\malos\provincia_Mariscal Nieto_var_distancia_centro_salud_simulacion_1.png")</v>
      </c>
      <c r="D269" s="26">
        <v>106</v>
      </c>
      <c r="E269" t="str">
        <f>BUSCARV(D269;[1]NOTAS!$A$2:$B$92;2;0)</f>
        <v>Mariscal Nieto</v>
      </c>
      <c r="F269" t="str">
        <f t="shared" ref="F269" si="467">"putexcel J1=picture("&amp;""""&amp;"$provincias_significativas\graficos\"&amp;E$5&amp;"\provincia_"&amp;E269&amp;"_var_"&amp;E$3&amp;"_"&amp;E$2&amp;".png"&amp;""""&amp;")"</f>
        <v>putexcel J1=picture("$provincias_significativas\graficos\malos\provincia_Mariscal Nieto_var_distancia_centro_salud_simulacion_2.png")</v>
      </c>
      <c r="G269" s="27">
        <v>105</v>
      </c>
      <c r="H269" t="str">
        <f>BUSCARV(G269;[1]NOTAS!$A$2:$B$92;2;0)</f>
        <v>Mariscal Caceres</v>
      </c>
      <c r="I269" t="str">
        <f>"putexcel J1=picture("&amp;""""&amp;"$provincias_significativas\graficos\"&amp;H$5&amp;"\provincia_"&amp;H269&amp;"_var_"&amp;H$3&amp;"_"&amp;H$2&amp;".png"&amp;""""&amp;")"</f>
        <v>putexcel J1=picture("$provincias_significativas\graficos\malos\provincia_Mariscal Caceres_var_distancia_centro_salud_simulacion_3.png")</v>
      </c>
      <c r="J269" s="28">
        <v>105</v>
      </c>
      <c r="K269" t="str">
        <f>BUSCARV(J269;[1]NOTAS!$A$2:$B$92;2;0)</f>
        <v>Mariscal Caceres</v>
      </c>
      <c r="L269" t="str">
        <f>"putexcel J1=picture("&amp;""""&amp;"$provincias_significativas\graficos\"&amp;K$5&amp;"\provincia_"&amp;K269&amp;"_var_"&amp;K$3&amp;"_"&amp;K$2&amp;".png"&amp;""""&amp;")"</f>
        <v>putexcel J1=picture("$provincias_significativas\graficos\malos\provincia_Mariscal Caceres_var_distancia_centro_salud_simulacion_4.png")</v>
      </c>
    </row>
    <row r="270" spans="1:12">
      <c r="A270" s="25">
        <v>106</v>
      </c>
      <c r="B270" t="str">
        <f>BUSCARV(A270;[1]NOTAS!$A$2:$B$92;2;0)</f>
        <v>Mariscal Nieto</v>
      </c>
      <c r="C270" t="s">
        <v>108</v>
      </c>
      <c r="D270" s="26">
        <v>106</v>
      </c>
      <c r="E270" t="str">
        <f>BUSCARV(D270;[1]NOTAS!$A$2:$B$92;2;0)</f>
        <v>Mariscal Nieto</v>
      </c>
      <c r="F270" t="s">
        <v>108</v>
      </c>
      <c r="G270" s="27">
        <v>105</v>
      </c>
      <c r="H270" t="str">
        <f>BUSCARV(G270;[1]NOTAS!$A$2:$B$92;2;0)</f>
        <v>Mariscal Caceres</v>
      </c>
      <c r="I270" t="s">
        <v>108</v>
      </c>
      <c r="J270" s="28">
        <v>105</v>
      </c>
      <c r="K270" t="str">
        <f>BUSCARV(J270;[1]NOTAS!$A$2:$B$92;2;0)</f>
        <v>Mariscal Caceres</v>
      </c>
      <c r="L270" t="s">
        <v>108</v>
      </c>
    </row>
    <row r="271" spans="1:12">
      <c r="A271" s="25">
        <v>107</v>
      </c>
      <c r="B271" t="str">
        <f>BUSCARV(A271;[1]NOTAS!$A$2:$B$92;2;0)</f>
        <v>Mariscal Ramon Castilla</v>
      </c>
      <c r="C271" t="str">
        <f>"if `j'=="&amp;A271&amp;" {"</f>
        <v>if `j'==107 {</v>
      </c>
      <c r="D271" s="26">
        <v>108</v>
      </c>
      <c r="E271" t="str">
        <f>BUSCARV(D271;[1]NOTAS!$A$2:$B$92;2;0)</f>
        <v>Maynas</v>
      </c>
      <c r="F271" t="str">
        <f t="shared" ref="F271" si="468">"if `j'=="&amp;D271&amp;" {"</f>
        <v>if `j'==108 {</v>
      </c>
      <c r="G271" s="27">
        <v>106</v>
      </c>
      <c r="H271" t="str">
        <f>BUSCARV(G271;[1]NOTAS!$A$2:$B$92;2;0)</f>
        <v>Mariscal Nieto</v>
      </c>
      <c r="I271" t="str">
        <f t="shared" ref="I271" si="469">"if `j'=="&amp;G271&amp;" {"</f>
        <v>if `j'==106 {</v>
      </c>
      <c r="J271" s="28">
        <v>106</v>
      </c>
      <c r="K271" t="str">
        <f>BUSCARV(J271;[1]NOTAS!$A$2:$B$92;2;0)</f>
        <v>Mariscal Nieto</v>
      </c>
      <c r="L271" t="str">
        <f>"if `j'=="&amp;J271&amp;" {"</f>
        <v>if `j'==106 {</v>
      </c>
    </row>
    <row r="272" spans="1:12">
      <c r="A272" s="25">
        <v>107</v>
      </c>
      <c r="B272" t="str">
        <f>BUSCARV(A272;[1]NOTAS!$A$2:$B$92;2;0)</f>
        <v>Mariscal Ramon Castilla</v>
      </c>
      <c r="C272" t="str">
        <f>"export excel ""$provincias_significativas\"&amp;B$5&amp;"\output_"&amp;B$5&amp;"_"&amp;B$3&amp;"_"&amp;B$4&amp;".xlsx"", firstrow(variables) sheet("&amp;""""&amp;B272&amp;""""&amp;", replace) keepcellfmt"</f>
        <v>export excel "$provincias_significativas\malos\output_malos_distancia_centro_salud_simulacion_1.xlsx", firstrow(variables) sheet("Mariscal Ramon Castilla", replace) keepcellfmt</v>
      </c>
      <c r="D272" s="26">
        <v>108</v>
      </c>
      <c r="E272" t="str">
        <f>BUSCARV(D272;[1]NOTAS!$A$2:$B$92;2;0)</f>
        <v>Maynas</v>
      </c>
      <c r="F272" t="str">
        <f t="shared" ref="F272" si="470">"export excel ""$provincias_significativas\"&amp;E$5&amp;"\output_"&amp;E$5&amp;"_"&amp;E$3&amp;"_"&amp;E$4&amp;".xlsx"", firstrow(variables) sheet("&amp;""""&amp;E272&amp;""""&amp;", replace) keepcellfmt"</f>
        <v>export excel "$provincias_significativas\malos\output_malos_distancia_centro_salud_simulacion_2.xlsx", firstrow(variables) sheet("Maynas", replace) keepcellfmt</v>
      </c>
      <c r="G272" s="27">
        <v>106</v>
      </c>
      <c r="H272" t="str">
        <f>BUSCARV(G272;[1]NOTAS!$A$2:$B$92;2;0)</f>
        <v>Mariscal Nieto</v>
      </c>
      <c r="I272" t="str">
        <f t="shared" ref="I272" si="471">"export excel ""$provincias_significativas\"&amp;H$5&amp;"\output_"&amp;H$5&amp;"_"&amp;H$3&amp;"_"&amp;H$4&amp;".xlsx"", firstrow(variables) sheet("&amp;""""&amp;H272&amp;""""&amp;", replace) keepcellfmt"</f>
        <v>export excel "$provincias_significativas\malos\output_malos_distancia_centro_salud_simulacion_3.xlsx", firstrow(variables) sheet("Mariscal Nieto", replace) keepcellfmt</v>
      </c>
      <c r="J272" s="28">
        <v>106</v>
      </c>
      <c r="K272" t="str">
        <f>BUSCARV(J272;[1]NOTAS!$A$2:$B$92;2;0)</f>
        <v>Mariscal Nieto</v>
      </c>
      <c r="L272" t="str">
        <f>"export excel ""$provincias_significativas\"&amp;K$5&amp;"\output_"&amp;K$5&amp;"_"&amp;K$3&amp;"_"&amp;K$4&amp;".xlsx"", firstrow(variables) sheet("&amp;""""&amp;K272&amp;""""&amp;", replace) keepcellfmt"</f>
        <v>export excel "$provincias_significativas\malos\output_malos_distancia_centro_salud_simulacion_4.xlsx", firstrow(variables) sheet("Mariscal Nieto", replace) keepcellfmt</v>
      </c>
    </row>
    <row r="273" spans="1:12">
      <c r="A273" s="25">
        <v>107</v>
      </c>
      <c r="B273" t="str">
        <f>BUSCARV(A273;[1]NOTAS!$A$2:$B$92;2;0)</f>
        <v>Mariscal Ramon Castilla</v>
      </c>
      <c r="C273" t="s">
        <v>105</v>
      </c>
      <c r="D273" s="26">
        <v>108</v>
      </c>
      <c r="E273" t="str">
        <f>BUSCARV(D273;[1]NOTAS!$A$2:$B$92;2;0)</f>
        <v>Maynas</v>
      </c>
      <c r="F273" t="s">
        <v>105</v>
      </c>
      <c r="G273" s="27">
        <v>106</v>
      </c>
      <c r="H273" t="str">
        <f>BUSCARV(G273;[1]NOTAS!$A$2:$B$92;2;0)</f>
        <v>Mariscal Nieto</v>
      </c>
      <c r="I273" t="s">
        <v>105</v>
      </c>
      <c r="J273" s="28">
        <v>106</v>
      </c>
      <c r="K273" t="str">
        <f>BUSCARV(J273;[1]NOTAS!$A$2:$B$92;2;0)</f>
        <v>Mariscal Nieto</v>
      </c>
      <c r="L273" t="s">
        <v>105</v>
      </c>
    </row>
    <row r="274" spans="1:12">
      <c r="A274" s="25">
        <v>107</v>
      </c>
      <c r="B274" t="str">
        <f>BUSCARV(A274;[1]NOTAS!$A$2:$B$92;2;0)</f>
        <v>Mariscal Ramon Castilla</v>
      </c>
      <c r="C274" t="s">
        <v>106</v>
      </c>
      <c r="D274" s="26">
        <v>108</v>
      </c>
      <c r="E274" t="str">
        <f>BUSCARV(D274;[1]NOTAS!$A$2:$B$92;2;0)</f>
        <v>Maynas</v>
      </c>
      <c r="F274" t="s">
        <v>106</v>
      </c>
      <c r="G274" s="27">
        <v>106</v>
      </c>
      <c r="H274" t="str">
        <f>BUSCARV(G274;[1]NOTAS!$A$2:$B$92;2;0)</f>
        <v>Mariscal Nieto</v>
      </c>
      <c r="I274" t="s">
        <v>106</v>
      </c>
      <c r="J274" s="28">
        <v>106</v>
      </c>
      <c r="K274" t="str">
        <f>BUSCARV(J274;[1]NOTAS!$A$2:$B$92;2;0)</f>
        <v>Mariscal Nieto</v>
      </c>
      <c r="L274" t="s">
        <v>106</v>
      </c>
    </row>
    <row r="275" spans="1:12">
      <c r="A275" s="25">
        <v>107</v>
      </c>
      <c r="B275" t="str">
        <f>BUSCARV(A275;[1]NOTAS!$A$2:$B$92;2;0)</f>
        <v>Mariscal Ramon Castilla</v>
      </c>
      <c r="C275" t="str">
        <f>"nogrid labsize(*0.6)) xline(37, lcolor(ltblue) ) ylabel(,nogrid) ytitle(""Pobreza Estandarizada"", size(*0.7)) title("&amp;""""&amp;"Pobreza de la Provincia "&amp;B275&amp;""&amp;""""&amp;",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  <c r="D275" s="26">
        <v>108</v>
      </c>
      <c r="E275" t="str">
        <f>BUSCARV(D275;[1]NOTAS!$A$2:$B$92;2;0)</f>
        <v>Maynas</v>
      </c>
      <c r="F275" t="str">
        <f t="shared" ref="F275" si="472">"nogrid labsize(*0.6)) xline(37, lcolor(ltblue) ) ylabel(,nogrid) ytitle(""Pobreza Estandarizada"", size(*0.7)) title("&amp;""""&amp;"Pobreza de la Provincia "&amp;E275&amp;""&amp;""""&amp;",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Maynas", size(10pt)) graphregion(color(white)) legend(label(1 "Observado") label(2 "SCM") label(3 "SCM Spillover"))</v>
      </c>
      <c r="G275" s="27">
        <v>106</v>
      </c>
      <c r="H275" t="str">
        <f>BUSCARV(G275;[1]NOTAS!$A$2:$B$92;2;0)</f>
        <v>Mariscal Nieto</v>
      </c>
      <c r="I275" t="str">
        <f t="shared" ref="I275" si="473">"nogrid labsize(*0.6)) xline(37, lcolor(ltblue) ) ylabel(,nogrid) ytitle(""Pobreza Estandarizada"", size(*0.7)) title("&amp;""""&amp;"Pobreza de la Provincia "&amp;H275&amp;""&amp;""""&amp;",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  <c r="J275" s="28">
        <v>106</v>
      </c>
      <c r="K275" t="str">
        <f>BUSCARV(J275;[1]NOTAS!$A$2:$B$92;2;0)</f>
        <v>Mariscal Nieto</v>
      </c>
      <c r="L275" t="str">
        <f>"nogrid labsize(*0.6)) xline(37, lcolor(ltblue) ) ylabel(,nogrid) ytitle(""Pobreza Estandarizada"", size(*0.7)) title("&amp;""""&amp;"Pobreza de la Provincia "&amp;K275&amp;""&amp;""""&amp;",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</row>
    <row r="276" spans="1:12">
      <c r="A276" s="25">
        <v>107</v>
      </c>
      <c r="B276" t="str">
        <f>BUSCARV(A276;[1]NOTAS!$A$2:$B$92;2;0)</f>
        <v>Mariscal Ramon Castilla</v>
      </c>
      <c r="C276" t="str">
        <f>"graph export "&amp;""""&amp;"$provincias_significativas\graficos\"&amp;B$5&amp;"\provincia_"&amp;B276&amp;"_var_"&amp;B$3&amp;"_"&amp;B$4&amp;".png"&amp;""""&amp;", as (png) replace"</f>
        <v>graph export "$provincias_significativas\graficos\malos\provincia_Mariscal Ramon Castilla_var_distancia_centro_salud_simulacion_1.png", as (png) replace</v>
      </c>
      <c r="D276" s="26">
        <v>108</v>
      </c>
      <c r="E276" t="str">
        <f>BUSCARV(D276;[1]NOTAS!$A$2:$B$92;2;0)</f>
        <v>Maynas</v>
      </c>
      <c r="F276" t="str">
        <f t="shared" ref="F276" si="474">"graph export "&amp;""""&amp;"$provincias_significativas\graficos\"&amp;E$5&amp;"\provincia_"&amp;E276&amp;"_var_"&amp;E$3&amp;"_"&amp;E$4&amp;".png"&amp;""""&amp;", as (png) replace"</f>
        <v>graph export "$provincias_significativas\graficos\malos\provincia_Maynas_var_distancia_centro_salud_simulacion_2.png", as (png) replace</v>
      </c>
      <c r="G276" s="27">
        <v>106</v>
      </c>
      <c r="H276" t="str">
        <f>BUSCARV(G276;[1]NOTAS!$A$2:$B$92;2;0)</f>
        <v>Mariscal Nieto</v>
      </c>
      <c r="I276" t="str">
        <f t="shared" ref="I276" si="475">"graph export "&amp;""""&amp;"$provincias_significativas\graficos\"&amp;H$5&amp;"\provincia_"&amp;H276&amp;"_var_"&amp;H$3&amp;"_"&amp;H$4&amp;".png"&amp;""""&amp;", as (png) replace"</f>
        <v>graph export "$provincias_significativas\graficos\malos\provincia_Mariscal Nieto_var_distancia_centro_salud_simulacion_3.png", as (png) replace</v>
      </c>
      <c r="J276" s="28">
        <v>106</v>
      </c>
      <c r="K276" t="str">
        <f>BUSCARV(J276;[1]NOTAS!$A$2:$B$92;2;0)</f>
        <v>Mariscal Nieto</v>
      </c>
      <c r="L276" t="str">
        <f>"graph export "&amp;""""&amp;"$provincias_significativas\graficos\"&amp;K$5&amp;"\provincia_"&amp;K276&amp;"_var_"&amp;K$3&amp;"_"&amp;K$4&amp;".png"&amp;""""&amp;", as (png) replace"</f>
        <v>graph export "$provincias_significativas\graficos\malos\provincia_Mariscal Nieto_var_distancia_centro_salud_simulacion_4.png", as (png) replace</v>
      </c>
    </row>
    <row r="277" spans="1:12">
      <c r="A277" s="25">
        <v>107</v>
      </c>
      <c r="B277" t="str">
        <f>BUSCARV(A277;[1]NOTAS!$A$2:$B$92;2;0)</f>
        <v>Mariscal Ramon Castilla</v>
      </c>
      <c r="C277" t="str">
        <f>"putexcel set "&amp;""""&amp;"$provincias_significativas\"&amp;B$5&amp;"\output_"&amp;B$5&amp;"_"&amp;B$3&amp;"_"&amp;B$4&amp;".xlsx"&amp;""""&amp;", sheet("&amp;""""&amp;B277&amp;""""&amp;") modify"</f>
        <v>putexcel set "$provincias_significativas\malos\output_malos_distancia_centro_salud_simulacion_1.xlsx", sheet("Mariscal Ramon Castilla") modify</v>
      </c>
      <c r="D277" s="26">
        <v>108</v>
      </c>
      <c r="E277" t="str">
        <f>BUSCARV(D277;[1]NOTAS!$A$2:$B$92;2;0)</f>
        <v>Maynas</v>
      </c>
      <c r="F277" t="str">
        <f t="shared" ref="F277" si="476">"putexcel set "&amp;""""&amp;"$provincias_significativas\"&amp;E$5&amp;"\output_"&amp;E$5&amp;"_"&amp;E$3&amp;"_"&amp;E$4&amp;".xlsx"&amp;""""&amp;", sheet("&amp;""""&amp;E277&amp;""""&amp;") modify"</f>
        <v>putexcel set "$provincias_significativas\malos\output_malos_distancia_centro_salud_simulacion_2.xlsx", sheet("Maynas") modify</v>
      </c>
      <c r="G277" s="27">
        <v>106</v>
      </c>
      <c r="H277" t="str">
        <f>BUSCARV(G277;[1]NOTAS!$A$2:$B$92;2;0)</f>
        <v>Mariscal Nieto</v>
      </c>
      <c r="I277" t="str">
        <f t="shared" ref="I277" si="477">"putexcel set "&amp;""""&amp;"$provincias_significativas\"&amp;H$5&amp;"\output_"&amp;H$5&amp;"_"&amp;H$3&amp;"_"&amp;H$4&amp;".xlsx"&amp;""""&amp;", sheet("&amp;""""&amp;H277&amp;""""&amp;") modify"</f>
        <v>putexcel set "$provincias_significativas\malos\output_malos_distancia_centro_salud_simulacion_3.xlsx", sheet("Mariscal Nieto") modify</v>
      </c>
      <c r="J277" s="28">
        <v>106</v>
      </c>
      <c r="K277" t="str">
        <f>BUSCARV(J277;[1]NOTAS!$A$2:$B$92;2;0)</f>
        <v>Mariscal Nieto</v>
      </c>
      <c r="L277" t="str">
        <f>"putexcel set "&amp;""""&amp;"$provincias_significativas\"&amp;K$5&amp;"\output_"&amp;K$5&amp;"_"&amp;K$3&amp;"_"&amp;K$4&amp;".xlsx"&amp;""""&amp;", sheet("&amp;""""&amp;K277&amp;""""&amp;") modify"</f>
        <v>putexcel set "$provincias_significativas\malos\output_malos_distancia_centro_salud_simulacion_4.xlsx", sheet("Mariscal Nieto") modify</v>
      </c>
    </row>
    <row r="278" spans="1:12">
      <c r="A278" s="25">
        <v>107</v>
      </c>
      <c r="B278" t="str">
        <f>BUSCARV(A278;[1]NOTAS!$A$2:$B$92;2;0)</f>
        <v>Mariscal Ramon Castilla</v>
      </c>
      <c r="C278" t="str">
        <f>"putexcel J1=picture("&amp;""""&amp;"$provincias_significativas\graficos\"&amp;B$5&amp;"\provincia_"&amp;B278&amp;"_var_"&amp;B$3&amp;"_"&amp;B$2&amp;".png"&amp;""""&amp;")"</f>
        <v>putexcel J1=picture("$provincias_significativas\graficos\malos\provincia_Mariscal Ramon Castilla_var_distancia_centro_salud_simulacion_1.png")</v>
      </c>
      <c r="D278" s="26">
        <v>108</v>
      </c>
      <c r="E278" t="str">
        <f>BUSCARV(D278;[1]NOTAS!$A$2:$B$92;2;0)</f>
        <v>Maynas</v>
      </c>
      <c r="F278" t="str">
        <f t="shared" ref="F278" si="478">"putexcel J1=picture("&amp;""""&amp;"$provincias_significativas\graficos\"&amp;E$5&amp;"\provincia_"&amp;E278&amp;"_var_"&amp;E$3&amp;"_"&amp;E$2&amp;".png"&amp;""""&amp;")"</f>
        <v>putexcel J1=picture("$provincias_significativas\graficos\malos\provincia_Maynas_var_distancia_centro_salud_simulacion_2.png")</v>
      </c>
      <c r="G278" s="27">
        <v>106</v>
      </c>
      <c r="H278" t="str">
        <f>BUSCARV(G278;[1]NOTAS!$A$2:$B$92;2;0)</f>
        <v>Mariscal Nieto</v>
      </c>
      <c r="I278" t="str">
        <f t="shared" ref="I278" si="479">"putexcel J1=picture("&amp;""""&amp;"$provincias_significativas\graficos\"&amp;H$5&amp;"\provincia_"&amp;H278&amp;"_var_"&amp;H$3&amp;"_"&amp;H$2&amp;".png"&amp;""""&amp;")"</f>
        <v>putexcel J1=picture("$provincias_significativas\graficos\malos\provincia_Mariscal Nieto_var_distancia_centro_salud_simulacion_3.png")</v>
      </c>
      <c r="J278" s="28">
        <v>106</v>
      </c>
      <c r="K278" t="str">
        <f>BUSCARV(J278;[1]NOTAS!$A$2:$B$92;2;0)</f>
        <v>Mariscal Nieto</v>
      </c>
      <c r="L278" t="str">
        <f>"putexcel J1=picture("&amp;""""&amp;"$provincias_significativas\graficos\"&amp;K$5&amp;"\provincia_"&amp;K278&amp;"_var_"&amp;K$3&amp;"_"&amp;K$2&amp;".png"&amp;""""&amp;")"</f>
        <v>putexcel J1=picture("$provincias_significativas\graficos\malos\provincia_Mariscal Nieto_var_distancia_centro_salud_simulacion_4.png")</v>
      </c>
    </row>
    <row r="279" spans="1:12">
      <c r="A279" s="25">
        <v>107</v>
      </c>
      <c r="B279" t="str">
        <f>BUSCARV(A279;[1]NOTAS!$A$2:$B$92;2;0)</f>
        <v>Mariscal Ramon Castilla</v>
      </c>
      <c r="C279" t="s">
        <v>108</v>
      </c>
      <c r="D279" s="26">
        <v>108</v>
      </c>
      <c r="E279" t="str">
        <f>BUSCARV(D279;[1]NOTAS!$A$2:$B$92;2;0)</f>
        <v>Maynas</v>
      </c>
      <c r="F279" t="s">
        <v>108</v>
      </c>
      <c r="G279" s="27">
        <v>106</v>
      </c>
      <c r="H279" t="str">
        <f>BUSCARV(G279;[1]NOTAS!$A$2:$B$92;2;0)</f>
        <v>Mariscal Nieto</v>
      </c>
      <c r="I279" t="s">
        <v>108</v>
      </c>
      <c r="J279" s="28">
        <v>106</v>
      </c>
      <c r="K279" t="str">
        <f>BUSCARV(J279;[1]NOTAS!$A$2:$B$92;2;0)</f>
        <v>Mariscal Nieto</v>
      </c>
      <c r="L279" t="s">
        <v>108</v>
      </c>
    </row>
    <row r="280" spans="1:12">
      <c r="A280" s="25">
        <v>112</v>
      </c>
      <c r="B280" t="str">
        <f>BUSCARV(A280;[1]NOTAS!$A$2:$B$92;2;0)</f>
        <v>Moyobamba</v>
      </c>
      <c r="C280" t="str">
        <f>"if `j'=="&amp;A280&amp;" {"</f>
        <v>if `j'==112 {</v>
      </c>
      <c r="D280" s="26">
        <v>112</v>
      </c>
      <c r="E280" t="str">
        <f>BUSCARV(D280;[1]NOTAS!$A$2:$B$92;2;0)</f>
        <v>Moyobamba</v>
      </c>
      <c r="F280" t="str">
        <f t="shared" ref="F280" si="480">"if `j'=="&amp;D280&amp;" {"</f>
        <v>if `j'==112 {</v>
      </c>
      <c r="G280" s="27">
        <v>107</v>
      </c>
      <c r="H280" t="str">
        <f>BUSCARV(G280;[1]NOTAS!$A$2:$B$92;2;0)</f>
        <v>Mariscal Ramon Castilla</v>
      </c>
      <c r="I280" t="str">
        <f t="shared" ref="I280" si="481">"if `j'=="&amp;G280&amp;" {"</f>
        <v>if `j'==107 {</v>
      </c>
      <c r="J280" s="28">
        <v>107</v>
      </c>
      <c r="K280" t="str">
        <f>BUSCARV(J280;[1]NOTAS!$A$2:$B$92;2;0)</f>
        <v>Mariscal Ramon Castilla</v>
      </c>
      <c r="L280" t="str">
        <f t="shared" ref="L280" si="482">"if `j'=="&amp;J280&amp;" {"</f>
        <v>if `j'==107 {</v>
      </c>
    </row>
    <row r="281" spans="1:12">
      <c r="A281" s="25">
        <v>112</v>
      </c>
      <c r="B281" t="str">
        <f>BUSCARV(A281;[1]NOTAS!$A$2:$B$92;2;0)</f>
        <v>Moyobamba</v>
      </c>
      <c r="C281" t="str">
        <f>"export excel ""$provincias_significativas\"&amp;B$5&amp;"\output_"&amp;B$5&amp;"_"&amp;B$3&amp;"_"&amp;B$4&amp;".xlsx"", firstrow(variables) sheet("&amp;""""&amp;B281&amp;""""&amp;", replace) keepcellfmt"</f>
        <v>export excel "$provincias_significativas\malos\output_malos_distancia_centro_salud_simulacion_1.xlsx", firstrow(variables) sheet("Moyobamba", replace) keepcellfmt</v>
      </c>
      <c r="D281" s="26">
        <v>112</v>
      </c>
      <c r="E281" t="str">
        <f>BUSCARV(D281;[1]NOTAS!$A$2:$B$92;2;0)</f>
        <v>Moyobamba</v>
      </c>
      <c r="F281" t="str">
        <f t="shared" ref="F281" si="483">"export excel ""$provincias_significativas\"&amp;E$5&amp;"\output_"&amp;E$5&amp;"_"&amp;E$3&amp;"_"&amp;E$4&amp;".xlsx"", firstrow(variables) sheet("&amp;""""&amp;E281&amp;""""&amp;", replace) keepcellfmt"</f>
        <v>export excel "$provincias_significativas\malos\output_malos_distancia_centro_salud_simulacion_2.xlsx", firstrow(variables) sheet("Moyobamba", replace) keepcellfmt</v>
      </c>
      <c r="G281" s="27">
        <v>107</v>
      </c>
      <c r="H281" t="str">
        <f>BUSCARV(G281;[1]NOTAS!$A$2:$B$92;2;0)</f>
        <v>Mariscal Ramon Castilla</v>
      </c>
      <c r="I281" t="str">
        <f t="shared" ref="I281" si="484">"export excel ""$provincias_significativas\"&amp;H$5&amp;"\output_"&amp;H$5&amp;"_"&amp;H$3&amp;"_"&amp;H$4&amp;".xlsx"", firstrow(variables) sheet("&amp;""""&amp;H281&amp;""""&amp;", replace) keepcellfmt"</f>
        <v>export excel "$provincias_significativas\malos\output_malos_distancia_centro_salud_simulacion_3.xlsx", firstrow(variables) sheet("Mariscal Ramon Castilla", replace) keepcellfmt</v>
      </c>
      <c r="J281" s="28">
        <v>107</v>
      </c>
      <c r="K281" t="str">
        <f>BUSCARV(J281;[1]NOTAS!$A$2:$B$92;2;0)</f>
        <v>Mariscal Ramon Castilla</v>
      </c>
      <c r="L281" t="str">
        <f t="shared" ref="L281" si="485">"export excel ""$provincias_significativas\"&amp;K$5&amp;"\output_"&amp;K$5&amp;"_"&amp;K$3&amp;"_"&amp;K$4&amp;".xlsx"", firstrow(variables) sheet("&amp;""""&amp;K281&amp;""""&amp;", replace) keepcellfmt"</f>
        <v>export excel "$provincias_significativas\malos\output_malos_distancia_centro_salud_simulacion_4.xlsx", firstrow(variables) sheet("Mariscal Ramon Castilla", replace) keepcellfmt</v>
      </c>
    </row>
    <row r="282" spans="1:12">
      <c r="A282" s="25">
        <v>112</v>
      </c>
      <c r="B282" t="str">
        <f>BUSCARV(A282;[1]NOTAS!$A$2:$B$92;2;0)</f>
        <v>Moyobamba</v>
      </c>
      <c r="C282" t="s">
        <v>105</v>
      </c>
      <c r="D282" s="26">
        <v>112</v>
      </c>
      <c r="E282" t="str">
        <f>BUSCARV(D282;[1]NOTAS!$A$2:$B$92;2;0)</f>
        <v>Moyobamba</v>
      </c>
      <c r="F282" t="s">
        <v>105</v>
      </c>
      <c r="G282" s="27">
        <v>107</v>
      </c>
      <c r="H282" t="str">
        <f>BUSCARV(G282;[1]NOTAS!$A$2:$B$92;2;0)</f>
        <v>Mariscal Ramon Castilla</v>
      </c>
      <c r="I282" t="s">
        <v>105</v>
      </c>
      <c r="J282" s="28">
        <v>107</v>
      </c>
      <c r="K282" t="str">
        <f>BUSCARV(J282;[1]NOTAS!$A$2:$B$92;2;0)</f>
        <v>Mariscal Ramon Castilla</v>
      </c>
      <c r="L282" t="s">
        <v>105</v>
      </c>
    </row>
    <row r="283" spans="1:12">
      <c r="A283" s="25">
        <v>112</v>
      </c>
      <c r="B283" t="str">
        <f>BUSCARV(A283;[1]NOTAS!$A$2:$B$92;2;0)</f>
        <v>Moyobamba</v>
      </c>
      <c r="C283" t="s">
        <v>106</v>
      </c>
      <c r="D283" s="26">
        <v>112</v>
      </c>
      <c r="E283" t="str">
        <f>BUSCARV(D283;[1]NOTAS!$A$2:$B$92;2;0)</f>
        <v>Moyobamba</v>
      </c>
      <c r="F283" t="s">
        <v>106</v>
      </c>
      <c r="G283" s="27">
        <v>107</v>
      </c>
      <c r="H283" t="str">
        <f>BUSCARV(G283;[1]NOTAS!$A$2:$B$92;2;0)</f>
        <v>Mariscal Ramon Castilla</v>
      </c>
      <c r="I283" t="s">
        <v>106</v>
      </c>
      <c r="J283" s="28">
        <v>107</v>
      </c>
      <c r="K283" t="str">
        <f>BUSCARV(J283;[1]NOTAS!$A$2:$B$92;2;0)</f>
        <v>Mariscal Ramon Castilla</v>
      </c>
      <c r="L283" t="s">
        <v>106</v>
      </c>
    </row>
    <row r="284" spans="1:12">
      <c r="A284" s="25">
        <v>112</v>
      </c>
      <c r="B284" t="str">
        <f>BUSCARV(A284;[1]NOTAS!$A$2:$B$92;2;0)</f>
        <v>Moyobamba</v>
      </c>
      <c r="C284" t="str">
        <f>"nogrid labsize(*0.6)) xline(37, lcolor(ltblue) ) ylabel(,nogrid) ytitle(""Pobreza Estandarizada"", size(*0.7)) title("&amp;""""&amp;"Pobreza de la Provincia "&amp;B284&amp;""&amp;""""&amp;",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  <c r="D284" s="26">
        <v>112</v>
      </c>
      <c r="E284" t="str">
        <f>BUSCARV(D284;[1]NOTAS!$A$2:$B$92;2;0)</f>
        <v>Moyobamba</v>
      </c>
      <c r="F284" t="str">
        <f t="shared" ref="F284" si="486">"nogrid labsize(*0.6)) xline(37, lcolor(ltblue) ) ylabel(,nogrid) ytitle(""Pobreza Estandarizada"", size(*0.7)) title("&amp;""""&amp;"Pobreza de la Provincia "&amp;E284&amp;""&amp;""""&amp;",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  <c r="G284" s="27">
        <v>107</v>
      </c>
      <c r="H284" t="str">
        <f>BUSCARV(G284;[1]NOTAS!$A$2:$B$92;2;0)</f>
        <v>Mariscal Ramon Castilla</v>
      </c>
      <c r="I284" t="str">
        <f t="shared" ref="I284" si="487">"nogrid labsize(*0.6)) xline(37, lcolor(ltblue) ) ylabel(,nogrid) ytitle(""Pobreza Estandarizada"", size(*0.7)) title("&amp;""""&amp;"Pobreza de la Provincia "&amp;H284&amp;""&amp;""""&amp;",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  <c r="J284" s="28">
        <v>107</v>
      </c>
      <c r="K284" t="str">
        <f>BUSCARV(J284;[1]NOTAS!$A$2:$B$92;2;0)</f>
        <v>Mariscal Ramon Castilla</v>
      </c>
      <c r="L284" t="str">
        <f t="shared" ref="L284" si="488">"nogrid labsize(*0.6)) xline(37, lcolor(ltblue) ) ylabel(,nogrid) ytitle(""Pobreza Estandarizada"", size(*0.7)) title("&amp;""""&amp;"Pobreza de la Provincia "&amp;K284&amp;""&amp;""""&amp;",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</row>
    <row r="285" spans="1:12">
      <c r="A285" s="25">
        <v>112</v>
      </c>
      <c r="B285" t="str">
        <f>BUSCARV(A285;[1]NOTAS!$A$2:$B$92;2;0)</f>
        <v>Moyobamba</v>
      </c>
      <c r="C285" t="str">
        <f>"graph export "&amp;""""&amp;"$provincias_significativas\graficos\"&amp;B$5&amp;"\provincia_"&amp;B285&amp;"_var_"&amp;B$3&amp;"_"&amp;B$4&amp;".png"&amp;""""&amp;", as (png) replace"</f>
        <v>graph export "$provincias_significativas\graficos\malos\provincia_Moyobamba_var_distancia_centro_salud_simulacion_1.png", as (png) replace</v>
      </c>
      <c r="D285" s="26">
        <v>112</v>
      </c>
      <c r="E285" t="str">
        <f>BUSCARV(D285;[1]NOTAS!$A$2:$B$92;2;0)</f>
        <v>Moyobamba</v>
      </c>
      <c r="F285" t="str">
        <f t="shared" ref="F285" si="489">"graph export "&amp;""""&amp;"$provincias_significativas\graficos\"&amp;E$5&amp;"\provincia_"&amp;E285&amp;"_var_"&amp;E$3&amp;"_"&amp;E$4&amp;".png"&amp;""""&amp;", as (png) replace"</f>
        <v>graph export "$provincias_significativas\graficos\malos\provincia_Moyobamba_var_distancia_centro_salud_simulacion_2.png", as (png) replace</v>
      </c>
      <c r="G285" s="27">
        <v>107</v>
      </c>
      <c r="H285" t="str">
        <f>BUSCARV(G285;[1]NOTAS!$A$2:$B$92;2;0)</f>
        <v>Mariscal Ramon Castilla</v>
      </c>
      <c r="I285" t="str">
        <f t="shared" ref="I285" si="490">"graph export "&amp;""""&amp;"$provincias_significativas\graficos\"&amp;H$5&amp;"\provincia_"&amp;H285&amp;"_var_"&amp;H$3&amp;"_"&amp;H$4&amp;".png"&amp;""""&amp;", as (png) replace"</f>
        <v>graph export "$provincias_significativas\graficos\malos\provincia_Mariscal Ramon Castilla_var_distancia_centro_salud_simulacion_3.png", as (png) replace</v>
      </c>
      <c r="J285" s="28">
        <v>107</v>
      </c>
      <c r="K285" t="str">
        <f>BUSCARV(J285;[1]NOTAS!$A$2:$B$92;2;0)</f>
        <v>Mariscal Ramon Castilla</v>
      </c>
      <c r="L285" t="str">
        <f t="shared" ref="L285" si="491">"graph export "&amp;""""&amp;"$provincias_significativas\graficos\"&amp;K$5&amp;"\provincia_"&amp;K285&amp;"_var_"&amp;K$3&amp;"_"&amp;K$4&amp;".png"&amp;""""&amp;", as (png) replace"</f>
        <v>graph export "$provincias_significativas\graficos\malos\provincia_Mariscal Ramon Castilla_var_distancia_centro_salud_simulacion_4.png", as (png) replace</v>
      </c>
    </row>
    <row r="286" spans="1:12">
      <c r="A286" s="25">
        <v>112</v>
      </c>
      <c r="B286" t="str">
        <f>BUSCARV(A286;[1]NOTAS!$A$2:$B$92;2;0)</f>
        <v>Moyobamba</v>
      </c>
      <c r="C286" t="str">
        <f>"putexcel set "&amp;""""&amp;"$provincias_significativas\"&amp;B$5&amp;"\output_"&amp;B$5&amp;"_"&amp;B$3&amp;"_"&amp;B$4&amp;".xlsx"&amp;""""&amp;", sheet("&amp;""""&amp;B286&amp;""""&amp;") modify"</f>
        <v>putexcel set "$provincias_significativas\malos\output_malos_distancia_centro_salud_simulacion_1.xlsx", sheet("Moyobamba") modify</v>
      </c>
      <c r="D286" s="26">
        <v>112</v>
      </c>
      <c r="E286" t="str">
        <f>BUSCARV(D286;[1]NOTAS!$A$2:$B$92;2;0)</f>
        <v>Moyobamba</v>
      </c>
      <c r="F286" t="str">
        <f t="shared" ref="F286" si="492">"putexcel set "&amp;""""&amp;"$provincias_significativas\"&amp;E$5&amp;"\output_"&amp;E$5&amp;"_"&amp;E$3&amp;"_"&amp;E$4&amp;".xlsx"&amp;""""&amp;", sheet("&amp;""""&amp;E286&amp;""""&amp;") modify"</f>
        <v>putexcel set "$provincias_significativas\malos\output_malos_distancia_centro_salud_simulacion_2.xlsx", sheet("Moyobamba") modify</v>
      </c>
      <c r="G286" s="27">
        <v>107</v>
      </c>
      <c r="H286" t="str">
        <f>BUSCARV(G286;[1]NOTAS!$A$2:$B$92;2;0)</f>
        <v>Mariscal Ramon Castilla</v>
      </c>
      <c r="I286" t="str">
        <f t="shared" ref="I286" si="493">"putexcel set "&amp;""""&amp;"$provincias_significativas\"&amp;H$5&amp;"\output_"&amp;H$5&amp;"_"&amp;H$3&amp;"_"&amp;H$4&amp;".xlsx"&amp;""""&amp;", sheet("&amp;""""&amp;H286&amp;""""&amp;") modify"</f>
        <v>putexcel set "$provincias_significativas\malos\output_malos_distancia_centro_salud_simulacion_3.xlsx", sheet("Mariscal Ramon Castilla") modify</v>
      </c>
      <c r="J286" s="28">
        <v>107</v>
      </c>
      <c r="K286" t="str">
        <f>BUSCARV(J286;[1]NOTAS!$A$2:$B$92;2;0)</f>
        <v>Mariscal Ramon Castilla</v>
      </c>
      <c r="L286" t="str">
        <f t="shared" ref="L286" si="494">"putexcel set "&amp;""""&amp;"$provincias_significativas\"&amp;K$5&amp;"\output_"&amp;K$5&amp;"_"&amp;K$3&amp;"_"&amp;K$4&amp;".xlsx"&amp;""""&amp;", sheet("&amp;""""&amp;K286&amp;""""&amp;") modify"</f>
        <v>putexcel set "$provincias_significativas\malos\output_malos_distancia_centro_salud_simulacion_4.xlsx", sheet("Mariscal Ramon Castilla") modify</v>
      </c>
    </row>
    <row r="287" spans="1:12">
      <c r="A287" s="25">
        <v>112</v>
      </c>
      <c r="B287" t="str">
        <f>BUSCARV(A287;[1]NOTAS!$A$2:$B$92;2;0)</f>
        <v>Moyobamba</v>
      </c>
      <c r="C287" t="str">
        <f>"putexcel J1=picture("&amp;""""&amp;"$provincias_significativas\graficos\"&amp;B$5&amp;"\provincia_"&amp;B287&amp;"_var_"&amp;B$3&amp;"_"&amp;B$2&amp;".png"&amp;""""&amp;")"</f>
        <v>putexcel J1=picture("$provincias_significativas\graficos\malos\provincia_Moyobamba_var_distancia_centro_salud_simulacion_1.png")</v>
      </c>
      <c r="D287" s="26">
        <v>112</v>
      </c>
      <c r="E287" t="str">
        <f>BUSCARV(D287;[1]NOTAS!$A$2:$B$92;2;0)</f>
        <v>Moyobamba</v>
      </c>
      <c r="F287" t="str">
        <f t="shared" ref="F287" si="495">"putexcel J1=picture("&amp;""""&amp;"$provincias_significativas\graficos\"&amp;E$5&amp;"\provincia_"&amp;E287&amp;"_var_"&amp;E$3&amp;"_"&amp;E$2&amp;".png"&amp;""""&amp;")"</f>
        <v>putexcel J1=picture("$provincias_significativas\graficos\malos\provincia_Moyobamba_var_distancia_centro_salud_simulacion_2.png")</v>
      </c>
      <c r="G287" s="27">
        <v>107</v>
      </c>
      <c r="H287" t="str">
        <f>BUSCARV(G287;[1]NOTAS!$A$2:$B$92;2;0)</f>
        <v>Mariscal Ramon Castilla</v>
      </c>
      <c r="I287" t="str">
        <f t="shared" ref="I287" si="496">"putexcel J1=picture("&amp;""""&amp;"$provincias_significativas\graficos\"&amp;H$5&amp;"\provincia_"&amp;H287&amp;"_var_"&amp;H$3&amp;"_"&amp;H$2&amp;".png"&amp;""""&amp;")"</f>
        <v>putexcel J1=picture("$provincias_significativas\graficos\malos\provincia_Mariscal Ramon Castilla_var_distancia_centro_salud_simulacion_3.png")</v>
      </c>
      <c r="J287" s="28">
        <v>107</v>
      </c>
      <c r="K287" t="str">
        <f>BUSCARV(J287;[1]NOTAS!$A$2:$B$92;2;0)</f>
        <v>Mariscal Ramon Castilla</v>
      </c>
      <c r="L287" t="str">
        <f t="shared" ref="L287" si="497">"putexcel J1=picture("&amp;""""&amp;"$provincias_significativas\graficos\"&amp;K$5&amp;"\provincia_"&amp;K287&amp;"_var_"&amp;K$3&amp;"_"&amp;K$2&amp;".png"&amp;""""&amp;")"</f>
        <v>putexcel J1=picture("$provincias_significativas\graficos\malos\provincia_Mariscal Ramon Castilla_var_distancia_centro_salud_simulacion_4.png")</v>
      </c>
    </row>
    <row r="288" spans="1:12">
      <c r="A288" s="25">
        <v>112</v>
      </c>
      <c r="B288" t="str">
        <f>BUSCARV(A288;[1]NOTAS!$A$2:$B$92;2;0)</f>
        <v>Moyobamba</v>
      </c>
      <c r="C288" t="s">
        <v>108</v>
      </c>
      <c r="D288" s="26">
        <v>112</v>
      </c>
      <c r="E288" t="str">
        <f>BUSCARV(D288;[1]NOTAS!$A$2:$B$92;2;0)</f>
        <v>Moyobamba</v>
      </c>
      <c r="F288" t="s">
        <v>108</v>
      </c>
      <c r="G288" s="27">
        <v>107</v>
      </c>
      <c r="H288" t="str">
        <f>BUSCARV(G288;[1]NOTAS!$A$2:$B$92;2;0)</f>
        <v>Mariscal Ramon Castilla</v>
      </c>
      <c r="I288" t="s">
        <v>108</v>
      </c>
      <c r="J288" s="28">
        <v>107</v>
      </c>
      <c r="K288" t="str">
        <f>BUSCARV(J288;[1]NOTAS!$A$2:$B$92;2;0)</f>
        <v>Mariscal Ramon Castilla</v>
      </c>
      <c r="L288" t="s">
        <v>108</v>
      </c>
    </row>
    <row r="289" spans="1:12">
      <c r="A289" s="25">
        <v>129</v>
      </c>
      <c r="B289" t="str">
        <f>BUSCARV(A289;[1]NOTAS!$A$2:$B$92;2;0)</f>
        <v>Pisco</v>
      </c>
      <c r="C289" t="str">
        <f>"if `j'=="&amp;A289&amp;" {"</f>
        <v>if `j'==129 {</v>
      </c>
      <c r="D289" s="26">
        <v>125</v>
      </c>
      <c r="E289" t="str">
        <f>BUSCARV(D289;[1]NOTAS!$A$2:$B$92;2;0)</f>
        <v>Pasco</v>
      </c>
      <c r="F289" t="str">
        <f t="shared" ref="F289" si="498">"if `j'=="&amp;D289&amp;" {"</f>
        <v>if `j'==125 {</v>
      </c>
      <c r="G289" s="27">
        <v>108</v>
      </c>
      <c r="H289" t="str">
        <f>BUSCARV(G289;[1]NOTAS!$A$2:$B$92;2;0)</f>
        <v>Maynas</v>
      </c>
      <c r="I289" t="str">
        <f t="shared" ref="I289" si="499">"if `j'=="&amp;G289&amp;" {"</f>
        <v>if `j'==108 {</v>
      </c>
      <c r="J289" s="28">
        <v>112</v>
      </c>
      <c r="K289" t="str">
        <f>BUSCARV(J289;[1]NOTAS!$A$2:$B$92;2;0)</f>
        <v>Moyobamba</v>
      </c>
      <c r="L289" t="str">
        <f t="shared" ref="L289" si="500">"if `j'=="&amp;J289&amp;" {"</f>
        <v>if `j'==112 {</v>
      </c>
    </row>
    <row r="290" spans="1:12">
      <c r="A290" s="25">
        <v>129</v>
      </c>
      <c r="B290" t="str">
        <f>BUSCARV(A290;[1]NOTAS!$A$2:$B$92;2;0)</f>
        <v>Pisco</v>
      </c>
      <c r="C290" t="str">
        <f>"export excel ""$provincias_significativas\"&amp;B$5&amp;"\output_"&amp;B$5&amp;"_"&amp;B$3&amp;"_"&amp;B$4&amp;".xlsx"", firstrow(variables) sheet("&amp;""""&amp;B290&amp;""""&amp;", replace) keepcellfmt"</f>
        <v>export excel "$provincias_significativas\malos\output_malos_distancia_centro_salud_simulacion_1.xlsx", firstrow(variables) sheet("Pisco", replace) keepcellfmt</v>
      </c>
      <c r="D290" s="26">
        <v>125</v>
      </c>
      <c r="E290" t="str">
        <f>BUSCARV(D290;[1]NOTAS!$A$2:$B$92;2;0)</f>
        <v>Pasco</v>
      </c>
      <c r="F290" t="str">
        <f t="shared" ref="F290" si="501">"export excel ""$provincias_significativas\"&amp;E$5&amp;"\output_"&amp;E$5&amp;"_"&amp;E$3&amp;"_"&amp;E$4&amp;".xlsx"", firstrow(variables) sheet("&amp;""""&amp;E290&amp;""""&amp;", replace) keepcellfmt"</f>
        <v>export excel "$provincias_significativas\malos\output_malos_distancia_centro_salud_simulacion_2.xlsx", firstrow(variables) sheet("Pasco", replace) keepcellfmt</v>
      </c>
      <c r="G290" s="27">
        <v>108</v>
      </c>
      <c r="H290" t="str">
        <f>BUSCARV(G290;[1]NOTAS!$A$2:$B$92;2;0)</f>
        <v>Maynas</v>
      </c>
      <c r="I290" t="str">
        <f t="shared" ref="I290" si="502">"export excel ""$provincias_significativas\"&amp;H$5&amp;"\output_"&amp;H$5&amp;"_"&amp;H$3&amp;"_"&amp;H$4&amp;".xlsx"", firstrow(variables) sheet("&amp;""""&amp;H290&amp;""""&amp;", replace) keepcellfmt"</f>
        <v>export excel "$provincias_significativas\malos\output_malos_distancia_centro_salud_simulacion_3.xlsx", firstrow(variables) sheet("Maynas", replace) keepcellfmt</v>
      </c>
      <c r="J290" s="28">
        <v>112</v>
      </c>
      <c r="K290" t="str">
        <f>BUSCARV(J290;[1]NOTAS!$A$2:$B$92;2;0)</f>
        <v>Moyobamba</v>
      </c>
      <c r="L290" t="str">
        <f t="shared" ref="L290" si="503">"export excel ""$provincias_significativas\"&amp;K$5&amp;"\output_"&amp;K$5&amp;"_"&amp;K$3&amp;"_"&amp;K$4&amp;".xlsx"", firstrow(variables) sheet("&amp;""""&amp;K290&amp;""""&amp;", replace) keepcellfmt"</f>
        <v>export excel "$provincias_significativas\malos\output_malos_distancia_centro_salud_simulacion_4.xlsx", firstrow(variables) sheet("Moyobamba", replace) keepcellfmt</v>
      </c>
    </row>
    <row r="291" spans="1:12">
      <c r="A291" s="25">
        <v>129</v>
      </c>
      <c r="B291" t="str">
        <f>BUSCARV(A291;[1]NOTAS!$A$2:$B$92;2;0)</f>
        <v>Pisco</v>
      </c>
      <c r="C291" t="s">
        <v>105</v>
      </c>
      <c r="D291" s="26">
        <v>125</v>
      </c>
      <c r="E291" t="str">
        <f>BUSCARV(D291;[1]NOTAS!$A$2:$B$92;2;0)</f>
        <v>Pasco</v>
      </c>
      <c r="F291" t="s">
        <v>105</v>
      </c>
      <c r="G291" s="27">
        <v>108</v>
      </c>
      <c r="H291" t="str">
        <f>BUSCARV(G291;[1]NOTAS!$A$2:$B$92;2;0)</f>
        <v>Maynas</v>
      </c>
      <c r="I291" t="s">
        <v>105</v>
      </c>
      <c r="J291" s="28">
        <v>112</v>
      </c>
      <c r="K291" t="str">
        <f>BUSCARV(J291;[1]NOTAS!$A$2:$B$92;2;0)</f>
        <v>Moyobamba</v>
      </c>
      <c r="L291" t="s">
        <v>105</v>
      </c>
    </row>
    <row r="292" spans="1:12">
      <c r="A292" s="25">
        <v>129</v>
      </c>
      <c r="B292" t="str">
        <f>BUSCARV(A292;[1]NOTAS!$A$2:$B$92;2;0)</f>
        <v>Pisco</v>
      </c>
      <c r="C292" t="s">
        <v>106</v>
      </c>
      <c r="D292" s="26">
        <v>125</v>
      </c>
      <c r="E292" t="str">
        <f>BUSCARV(D292;[1]NOTAS!$A$2:$B$92;2;0)</f>
        <v>Pasco</v>
      </c>
      <c r="F292" t="s">
        <v>106</v>
      </c>
      <c r="G292" s="27">
        <v>108</v>
      </c>
      <c r="H292" t="str">
        <f>BUSCARV(G292;[1]NOTAS!$A$2:$B$92;2;0)</f>
        <v>Maynas</v>
      </c>
      <c r="I292" t="s">
        <v>106</v>
      </c>
      <c r="J292" s="28">
        <v>112</v>
      </c>
      <c r="K292" t="str">
        <f>BUSCARV(J292;[1]NOTAS!$A$2:$B$92;2;0)</f>
        <v>Moyobamba</v>
      </c>
      <c r="L292" t="s">
        <v>106</v>
      </c>
    </row>
    <row r="293" spans="1:12">
      <c r="A293" s="25">
        <v>129</v>
      </c>
      <c r="B293" t="str">
        <f>BUSCARV(A293;[1]NOTAS!$A$2:$B$92;2;0)</f>
        <v>Pisco</v>
      </c>
      <c r="C293" t="str">
        <f>"nogrid labsize(*0.6)) xline(37, lcolor(ltblue) ) ylabel(,nogrid) ytitle(""Pobreza Estandarizada"", size(*0.7)) title("&amp;""""&amp;"Pobreza de la Provincia "&amp;B293&amp;""&amp;""""&amp;",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  <c r="D293" s="26">
        <v>125</v>
      </c>
      <c r="E293" t="str">
        <f>BUSCARV(D293;[1]NOTAS!$A$2:$B$92;2;0)</f>
        <v>Pasco</v>
      </c>
      <c r="F293" t="str">
        <f t="shared" ref="F293" si="504">"nogrid labsize(*0.6)) xline(37, lcolor(ltblue) ) ylabel(,nogrid) ytitle(""Pobreza Estandarizada"", size(*0.7)) title("&amp;""""&amp;"Pobreza de la Provincia "&amp;E293&amp;""&amp;""""&amp;",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Pasco", size(10pt)) graphregion(color(white)) legend(label(1 "Observado") label(2 "SCM") label(3 "SCM Spillover"))</v>
      </c>
      <c r="G293" s="27">
        <v>108</v>
      </c>
      <c r="H293" t="str">
        <f>BUSCARV(G293;[1]NOTAS!$A$2:$B$92;2;0)</f>
        <v>Maynas</v>
      </c>
      <c r="I293" t="str">
        <f t="shared" ref="I293" si="505">"nogrid labsize(*0.6)) xline(37, lcolor(ltblue) ) ylabel(,nogrid) ytitle(""Pobreza Estandarizada"", size(*0.7)) title("&amp;""""&amp;"Pobreza de la Provincia "&amp;H293&amp;""&amp;""""&amp;",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Maynas", size(10pt)) graphregion(color(white)) legend(label(1 "Observado") label(2 "SCM") label(3 "SCM Spillover"))</v>
      </c>
      <c r="J293" s="28">
        <v>112</v>
      </c>
      <c r="K293" t="str">
        <f>BUSCARV(J293;[1]NOTAS!$A$2:$B$92;2;0)</f>
        <v>Moyobamba</v>
      </c>
      <c r="L293" t="str">
        <f t="shared" ref="L293" si="506">"nogrid labsize(*0.6)) xline(37, lcolor(ltblue) ) ylabel(,nogrid) ytitle(""Pobreza Estandarizada"", size(*0.7)) title("&amp;""""&amp;"Pobreza de la Provincia "&amp;K293&amp;""&amp;""""&amp;",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</row>
    <row r="294" spans="1:12">
      <c r="A294" s="25">
        <v>129</v>
      </c>
      <c r="B294" t="str">
        <f>BUSCARV(A294;[1]NOTAS!$A$2:$B$92;2;0)</f>
        <v>Pisco</v>
      </c>
      <c r="C294" t="str">
        <f>"graph export "&amp;""""&amp;"$provincias_significativas\graficos\"&amp;B$5&amp;"\provincia_"&amp;B294&amp;"_var_"&amp;B$3&amp;"_"&amp;B$4&amp;".png"&amp;""""&amp;", as (png) replace"</f>
        <v>graph export "$provincias_significativas\graficos\malos\provincia_Pisco_var_distancia_centro_salud_simulacion_1.png", as (png) replace</v>
      </c>
      <c r="D294" s="26">
        <v>125</v>
      </c>
      <c r="E294" t="str">
        <f>BUSCARV(D294;[1]NOTAS!$A$2:$B$92;2;0)</f>
        <v>Pasco</v>
      </c>
      <c r="F294" t="str">
        <f t="shared" ref="F294" si="507">"graph export "&amp;""""&amp;"$provincias_significativas\graficos\"&amp;E$5&amp;"\provincia_"&amp;E294&amp;"_var_"&amp;E$3&amp;"_"&amp;E$4&amp;".png"&amp;""""&amp;", as (png) replace"</f>
        <v>graph export "$provincias_significativas\graficos\malos\provincia_Pasco_var_distancia_centro_salud_simulacion_2.png", as (png) replace</v>
      </c>
      <c r="G294" s="27">
        <v>108</v>
      </c>
      <c r="H294" t="str">
        <f>BUSCARV(G294;[1]NOTAS!$A$2:$B$92;2;0)</f>
        <v>Maynas</v>
      </c>
      <c r="I294" t="str">
        <f t="shared" ref="I294" si="508">"graph export "&amp;""""&amp;"$provincias_significativas\graficos\"&amp;H$5&amp;"\provincia_"&amp;H294&amp;"_var_"&amp;H$3&amp;"_"&amp;H$4&amp;".png"&amp;""""&amp;", as (png) replace"</f>
        <v>graph export "$provincias_significativas\graficos\malos\provincia_Maynas_var_distancia_centro_salud_simulacion_3.png", as (png) replace</v>
      </c>
      <c r="J294" s="28">
        <v>112</v>
      </c>
      <c r="K294" t="str">
        <f>BUSCARV(J294;[1]NOTAS!$A$2:$B$92;2;0)</f>
        <v>Moyobamba</v>
      </c>
      <c r="L294" t="str">
        <f t="shared" ref="L294" si="509">"graph export "&amp;""""&amp;"$provincias_significativas\graficos\"&amp;K$5&amp;"\provincia_"&amp;K294&amp;"_var_"&amp;K$3&amp;"_"&amp;K$4&amp;".png"&amp;""""&amp;", as (png) replace"</f>
        <v>graph export "$provincias_significativas\graficos\malos\provincia_Moyobamba_var_distancia_centro_salud_simulacion_4.png", as (png) replace</v>
      </c>
    </row>
    <row r="295" spans="1:12">
      <c r="A295" s="25">
        <v>129</v>
      </c>
      <c r="B295" t="str">
        <f>BUSCARV(A295;[1]NOTAS!$A$2:$B$92;2;0)</f>
        <v>Pisco</v>
      </c>
      <c r="C295" t="str">
        <f>"putexcel set "&amp;""""&amp;"$provincias_significativas\"&amp;B$5&amp;"\output_"&amp;B$5&amp;"_"&amp;B$3&amp;"_"&amp;B$4&amp;".xlsx"&amp;""""&amp;", sheet("&amp;""""&amp;B295&amp;""""&amp;") modify"</f>
        <v>putexcel set "$provincias_significativas\malos\output_malos_distancia_centro_salud_simulacion_1.xlsx", sheet("Pisco") modify</v>
      </c>
      <c r="D295" s="26">
        <v>125</v>
      </c>
      <c r="E295" t="str">
        <f>BUSCARV(D295;[1]NOTAS!$A$2:$B$92;2;0)</f>
        <v>Pasco</v>
      </c>
      <c r="F295" t="str">
        <f t="shared" ref="F295" si="510">"putexcel set "&amp;""""&amp;"$provincias_significativas\"&amp;E$5&amp;"\output_"&amp;E$5&amp;"_"&amp;E$3&amp;"_"&amp;E$4&amp;".xlsx"&amp;""""&amp;", sheet("&amp;""""&amp;E295&amp;""""&amp;") modify"</f>
        <v>putexcel set "$provincias_significativas\malos\output_malos_distancia_centro_salud_simulacion_2.xlsx", sheet("Pasco") modify</v>
      </c>
      <c r="G295" s="27">
        <v>108</v>
      </c>
      <c r="H295" t="str">
        <f>BUSCARV(G295;[1]NOTAS!$A$2:$B$92;2;0)</f>
        <v>Maynas</v>
      </c>
      <c r="I295" t="str">
        <f t="shared" ref="I295" si="511">"putexcel set "&amp;""""&amp;"$provincias_significativas\"&amp;H$5&amp;"\output_"&amp;H$5&amp;"_"&amp;H$3&amp;"_"&amp;H$4&amp;".xlsx"&amp;""""&amp;", sheet("&amp;""""&amp;H295&amp;""""&amp;") modify"</f>
        <v>putexcel set "$provincias_significativas\malos\output_malos_distancia_centro_salud_simulacion_3.xlsx", sheet("Maynas") modify</v>
      </c>
      <c r="J295" s="28">
        <v>112</v>
      </c>
      <c r="K295" t="str">
        <f>BUSCARV(J295;[1]NOTAS!$A$2:$B$92;2;0)</f>
        <v>Moyobamba</v>
      </c>
      <c r="L295" t="str">
        <f t="shared" ref="L295" si="512">"putexcel set "&amp;""""&amp;"$provincias_significativas\"&amp;K$5&amp;"\output_"&amp;K$5&amp;"_"&amp;K$3&amp;"_"&amp;K$4&amp;".xlsx"&amp;""""&amp;", sheet("&amp;""""&amp;K295&amp;""""&amp;") modify"</f>
        <v>putexcel set "$provincias_significativas\malos\output_malos_distancia_centro_salud_simulacion_4.xlsx", sheet("Moyobamba") modify</v>
      </c>
    </row>
    <row r="296" spans="1:12">
      <c r="A296" s="25">
        <v>129</v>
      </c>
      <c r="B296" t="str">
        <f>BUSCARV(A296;[1]NOTAS!$A$2:$B$92;2;0)</f>
        <v>Pisco</v>
      </c>
      <c r="C296" t="str">
        <f>"putexcel J1=picture("&amp;""""&amp;"$provincias_significativas\graficos\"&amp;B$5&amp;"\provincia_"&amp;B296&amp;"_var_"&amp;B$3&amp;"_"&amp;B$2&amp;".png"&amp;""""&amp;")"</f>
        <v>putexcel J1=picture("$provincias_significativas\graficos\malos\provincia_Pisco_var_distancia_centro_salud_simulacion_1.png")</v>
      </c>
      <c r="D296" s="26">
        <v>125</v>
      </c>
      <c r="E296" t="str">
        <f>BUSCARV(D296;[1]NOTAS!$A$2:$B$92;2;0)</f>
        <v>Pasco</v>
      </c>
      <c r="F296" t="str">
        <f t="shared" ref="F296" si="513">"putexcel J1=picture("&amp;""""&amp;"$provincias_significativas\graficos\"&amp;E$5&amp;"\provincia_"&amp;E296&amp;"_var_"&amp;E$3&amp;"_"&amp;E$2&amp;".png"&amp;""""&amp;")"</f>
        <v>putexcel J1=picture("$provincias_significativas\graficos\malos\provincia_Pasco_var_distancia_centro_salud_simulacion_2.png")</v>
      </c>
      <c r="G296" s="27">
        <v>108</v>
      </c>
      <c r="H296" t="str">
        <f>BUSCARV(G296;[1]NOTAS!$A$2:$B$92;2;0)</f>
        <v>Maynas</v>
      </c>
      <c r="I296" t="str">
        <f t="shared" ref="I296" si="514">"putexcel J1=picture("&amp;""""&amp;"$provincias_significativas\graficos\"&amp;H$5&amp;"\provincia_"&amp;H296&amp;"_var_"&amp;H$3&amp;"_"&amp;H$2&amp;".png"&amp;""""&amp;")"</f>
        <v>putexcel J1=picture("$provincias_significativas\graficos\malos\provincia_Maynas_var_distancia_centro_salud_simulacion_3.png")</v>
      </c>
      <c r="J296" s="28">
        <v>112</v>
      </c>
      <c r="K296" t="str">
        <f>BUSCARV(J296;[1]NOTAS!$A$2:$B$92;2;0)</f>
        <v>Moyobamba</v>
      </c>
      <c r="L296" t="str">
        <f t="shared" ref="L296" si="515">"putexcel J1=picture("&amp;""""&amp;"$provincias_significativas\graficos\"&amp;K$5&amp;"\provincia_"&amp;K296&amp;"_var_"&amp;K$3&amp;"_"&amp;K$2&amp;".png"&amp;""""&amp;")"</f>
        <v>putexcel J1=picture("$provincias_significativas\graficos\malos\provincia_Moyobamba_var_distancia_centro_salud_simulacion_4.png")</v>
      </c>
    </row>
    <row r="297" spans="1:12">
      <c r="A297" s="25">
        <v>129</v>
      </c>
      <c r="B297" t="str">
        <f>BUSCARV(A297;[1]NOTAS!$A$2:$B$92;2;0)</f>
        <v>Pisco</v>
      </c>
      <c r="C297" t="s">
        <v>108</v>
      </c>
      <c r="D297" s="26">
        <v>125</v>
      </c>
      <c r="E297" t="str">
        <f>BUSCARV(D297;[1]NOTAS!$A$2:$B$92;2;0)</f>
        <v>Pasco</v>
      </c>
      <c r="F297" t="s">
        <v>108</v>
      </c>
      <c r="G297" s="27">
        <v>108</v>
      </c>
      <c r="H297" t="str">
        <f>BUSCARV(G297;[1]NOTAS!$A$2:$B$92;2;0)</f>
        <v>Maynas</v>
      </c>
      <c r="I297" t="s">
        <v>108</v>
      </c>
      <c r="J297" s="28">
        <v>112</v>
      </c>
      <c r="K297" t="str">
        <f>BUSCARV(J297;[1]NOTAS!$A$2:$B$92;2;0)</f>
        <v>Moyobamba</v>
      </c>
      <c r="L297" t="s">
        <v>108</v>
      </c>
    </row>
    <row r="298" spans="1:12">
      <c r="A298" s="25">
        <v>130</v>
      </c>
      <c r="B298" t="str">
        <f>BUSCARV(A298;[1]NOTAS!$A$2:$B$92;2;0)</f>
        <v>Piura</v>
      </c>
      <c r="C298" t="str">
        <f>"if `j'=="&amp;A298&amp;" {"</f>
        <v>if `j'==130 {</v>
      </c>
      <c r="D298" s="26">
        <v>129</v>
      </c>
      <c r="E298" t="str">
        <f>BUSCARV(D298;[1]NOTAS!$A$2:$B$92;2;0)</f>
        <v>Pisco</v>
      </c>
      <c r="F298" t="str">
        <f t="shared" ref="F298" si="516">"if `j'=="&amp;D298&amp;" {"</f>
        <v>if `j'==129 {</v>
      </c>
      <c r="G298" s="27">
        <v>112</v>
      </c>
      <c r="H298" t="str">
        <f>BUSCARV(G298;[1]NOTAS!$A$2:$B$92;2;0)</f>
        <v>Moyobamba</v>
      </c>
      <c r="I298" t="str">
        <f t="shared" ref="I298" si="517">"if `j'=="&amp;G298&amp;" {"</f>
        <v>if `j'==112 {</v>
      </c>
      <c r="J298" s="28">
        <v>125</v>
      </c>
      <c r="K298" t="str">
        <f>BUSCARV(J298;[1]NOTAS!$A$2:$B$92;2;0)</f>
        <v>Pasco</v>
      </c>
      <c r="L298" t="str">
        <f t="shared" ref="L298" si="518">"if `j'=="&amp;J298&amp;" {"</f>
        <v>if `j'==125 {</v>
      </c>
    </row>
    <row r="299" spans="1:12">
      <c r="A299" s="25">
        <v>130</v>
      </c>
      <c r="B299" t="str">
        <f>BUSCARV(A299;[1]NOTAS!$A$2:$B$92;2;0)</f>
        <v>Piura</v>
      </c>
      <c r="C299" t="str">
        <f>"export excel ""$provincias_significativas\"&amp;B$5&amp;"\output_"&amp;B$5&amp;"_"&amp;B$3&amp;"_"&amp;B$4&amp;".xlsx"", firstrow(variables) sheet("&amp;""""&amp;B299&amp;""""&amp;", replace) keepcellfmt"</f>
        <v>export excel "$provincias_significativas\malos\output_malos_distancia_centro_salud_simulacion_1.xlsx", firstrow(variables) sheet("Piura", replace) keepcellfmt</v>
      </c>
      <c r="D299" s="26">
        <v>129</v>
      </c>
      <c r="E299" t="str">
        <f>BUSCARV(D299;[1]NOTAS!$A$2:$B$92;2;0)</f>
        <v>Pisco</v>
      </c>
      <c r="F299" t="str">
        <f t="shared" ref="F299" si="519">"export excel ""$provincias_significativas\"&amp;E$5&amp;"\output_"&amp;E$5&amp;"_"&amp;E$3&amp;"_"&amp;E$4&amp;".xlsx"", firstrow(variables) sheet("&amp;""""&amp;E299&amp;""""&amp;", replace) keepcellfmt"</f>
        <v>export excel "$provincias_significativas\malos\output_malos_distancia_centro_salud_simulacion_2.xlsx", firstrow(variables) sheet("Pisco", replace) keepcellfmt</v>
      </c>
      <c r="G299" s="27">
        <v>112</v>
      </c>
      <c r="H299" t="str">
        <f>BUSCARV(G299;[1]NOTAS!$A$2:$B$92;2;0)</f>
        <v>Moyobamba</v>
      </c>
      <c r="I299" t="str">
        <f t="shared" ref="I299" si="520">"export excel ""$provincias_significativas\"&amp;H$5&amp;"\output_"&amp;H$5&amp;"_"&amp;H$3&amp;"_"&amp;H$4&amp;".xlsx"", firstrow(variables) sheet("&amp;""""&amp;H299&amp;""""&amp;", replace) keepcellfmt"</f>
        <v>export excel "$provincias_significativas\malos\output_malos_distancia_centro_salud_simulacion_3.xlsx", firstrow(variables) sheet("Moyobamba", replace) keepcellfmt</v>
      </c>
      <c r="J299" s="28">
        <v>125</v>
      </c>
      <c r="K299" t="str">
        <f>BUSCARV(J299;[1]NOTAS!$A$2:$B$92;2;0)</f>
        <v>Pasco</v>
      </c>
      <c r="L299" t="str">
        <f t="shared" ref="L299" si="521">"export excel ""$provincias_significativas\"&amp;K$5&amp;"\output_"&amp;K$5&amp;"_"&amp;K$3&amp;"_"&amp;K$4&amp;".xlsx"", firstrow(variables) sheet("&amp;""""&amp;K299&amp;""""&amp;", replace) keepcellfmt"</f>
        <v>export excel "$provincias_significativas\malos\output_malos_distancia_centro_salud_simulacion_4.xlsx", firstrow(variables) sheet("Pasco", replace) keepcellfmt</v>
      </c>
    </row>
    <row r="300" spans="1:12">
      <c r="A300" s="25">
        <v>130</v>
      </c>
      <c r="B300" t="str">
        <f>BUSCARV(A300;[1]NOTAS!$A$2:$B$92;2;0)</f>
        <v>Piura</v>
      </c>
      <c r="C300" t="s">
        <v>105</v>
      </c>
      <c r="D300" s="26">
        <v>129</v>
      </c>
      <c r="E300" t="str">
        <f>BUSCARV(D300;[1]NOTAS!$A$2:$B$92;2;0)</f>
        <v>Pisco</v>
      </c>
      <c r="F300" t="s">
        <v>105</v>
      </c>
      <c r="G300" s="27">
        <v>112</v>
      </c>
      <c r="H300" t="str">
        <f>BUSCARV(G300;[1]NOTAS!$A$2:$B$92;2;0)</f>
        <v>Moyobamba</v>
      </c>
      <c r="I300" t="s">
        <v>105</v>
      </c>
      <c r="J300" s="28">
        <v>125</v>
      </c>
      <c r="K300" t="str">
        <f>BUSCARV(J300;[1]NOTAS!$A$2:$B$92;2;0)</f>
        <v>Pasco</v>
      </c>
      <c r="L300" t="s">
        <v>105</v>
      </c>
    </row>
    <row r="301" spans="1:12">
      <c r="A301" s="25">
        <v>130</v>
      </c>
      <c r="B301" t="str">
        <f>BUSCARV(A301;[1]NOTAS!$A$2:$B$92;2;0)</f>
        <v>Piura</v>
      </c>
      <c r="C301" t="s">
        <v>106</v>
      </c>
      <c r="D301" s="26">
        <v>129</v>
      </c>
      <c r="E301" t="str">
        <f>BUSCARV(D301;[1]NOTAS!$A$2:$B$92;2;0)</f>
        <v>Pisco</v>
      </c>
      <c r="F301" t="s">
        <v>106</v>
      </c>
      <c r="G301" s="27">
        <v>112</v>
      </c>
      <c r="H301" t="str">
        <f>BUSCARV(G301;[1]NOTAS!$A$2:$B$92;2;0)</f>
        <v>Moyobamba</v>
      </c>
      <c r="I301" t="s">
        <v>106</v>
      </c>
      <c r="J301" s="28">
        <v>125</v>
      </c>
      <c r="K301" t="str">
        <f>BUSCARV(J301;[1]NOTAS!$A$2:$B$92;2;0)</f>
        <v>Pasco</v>
      </c>
      <c r="L301" t="s">
        <v>106</v>
      </c>
    </row>
    <row r="302" spans="1:12">
      <c r="A302" s="25">
        <v>130</v>
      </c>
      <c r="B302" t="str">
        <f>BUSCARV(A302;[1]NOTAS!$A$2:$B$92;2;0)</f>
        <v>Piura</v>
      </c>
      <c r="C302" t="str">
        <f>"nogrid labsize(*0.6)) xline(37, lcolor(ltblue) ) ylabel(,nogrid) ytitle(""Pobreza Estandarizada"", size(*0.7)) title("&amp;""""&amp;"Pobreza de la Provincia "&amp;B302&amp;""&amp;""""&amp;",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Piura", size(10pt)) graphregion(color(white)) legend(label(1 "Observado") label(2 "SCM") label(3 "SCM Spillover"))</v>
      </c>
      <c r="D302" s="26">
        <v>129</v>
      </c>
      <c r="E302" t="str">
        <f>BUSCARV(D302;[1]NOTAS!$A$2:$B$92;2;0)</f>
        <v>Pisco</v>
      </c>
      <c r="F302" t="str">
        <f t="shared" ref="F302" si="522">"nogrid labsize(*0.6)) xline(37, lcolor(ltblue) ) ylabel(,nogrid) ytitle(""Pobreza Estandarizada"", size(*0.7)) title("&amp;""""&amp;"Pobreza de la Provincia "&amp;E302&amp;""&amp;""""&amp;",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  <c r="G302" s="27">
        <v>112</v>
      </c>
      <c r="H302" t="str">
        <f>BUSCARV(G302;[1]NOTAS!$A$2:$B$92;2;0)</f>
        <v>Moyobamba</v>
      </c>
      <c r="I302" t="str">
        <f t="shared" ref="I302" si="523">"nogrid labsize(*0.6)) xline(37, lcolor(ltblue) ) ylabel(,nogrid) ytitle(""Pobreza Estandarizada"", size(*0.7)) title("&amp;""""&amp;"Pobreza de la Provincia "&amp;H302&amp;""&amp;""""&amp;",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  <c r="J302" s="28">
        <v>125</v>
      </c>
      <c r="K302" t="str">
        <f>BUSCARV(J302;[1]NOTAS!$A$2:$B$92;2;0)</f>
        <v>Pasco</v>
      </c>
      <c r="L302" t="str">
        <f t="shared" ref="L302" si="524">"nogrid labsize(*0.6)) xline(37, lcolor(ltblue) ) ylabel(,nogrid) ytitle(""Pobreza Estandarizada"", size(*0.7)) title("&amp;""""&amp;"Pobreza de la Provincia "&amp;K302&amp;""&amp;""""&amp;",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Pasco", size(10pt)) graphregion(color(white)) legend(label(1 "Observado") label(2 "SCM") label(3 "SCM Spillover"))</v>
      </c>
    </row>
    <row r="303" spans="1:12">
      <c r="A303" s="25">
        <v>130</v>
      </c>
      <c r="B303" t="str">
        <f>BUSCARV(A303;[1]NOTAS!$A$2:$B$92;2;0)</f>
        <v>Piura</v>
      </c>
      <c r="C303" t="str">
        <f>"graph export "&amp;""""&amp;"$provincias_significativas\graficos\"&amp;B$5&amp;"\provincia_"&amp;B303&amp;"_var_"&amp;B$3&amp;"_"&amp;B$4&amp;".png"&amp;""""&amp;", as (png) replace"</f>
        <v>graph export "$provincias_significativas\graficos\malos\provincia_Piura_var_distancia_centro_salud_simulacion_1.png", as (png) replace</v>
      </c>
      <c r="D303" s="26">
        <v>129</v>
      </c>
      <c r="E303" t="str">
        <f>BUSCARV(D303;[1]NOTAS!$A$2:$B$92;2;0)</f>
        <v>Pisco</v>
      </c>
      <c r="F303" t="str">
        <f t="shared" ref="F303" si="525">"graph export "&amp;""""&amp;"$provincias_significativas\graficos\"&amp;E$5&amp;"\provincia_"&amp;E303&amp;"_var_"&amp;E$3&amp;"_"&amp;E$4&amp;".png"&amp;""""&amp;", as (png) replace"</f>
        <v>graph export "$provincias_significativas\graficos\malos\provincia_Pisco_var_distancia_centro_salud_simulacion_2.png", as (png) replace</v>
      </c>
      <c r="G303" s="27">
        <v>112</v>
      </c>
      <c r="H303" t="str">
        <f>BUSCARV(G303;[1]NOTAS!$A$2:$B$92;2;0)</f>
        <v>Moyobamba</v>
      </c>
      <c r="I303" t="str">
        <f t="shared" ref="I303" si="526">"graph export "&amp;""""&amp;"$provincias_significativas\graficos\"&amp;H$5&amp;"\provincia_"&amp;H303&amp;"_var_"&amp;H$3&amp;"_"&amp;H$4&amp;".png"&amp;""""&amp;", as (png) replace"</f>
        <v>graph export "$provincias_significativas\graficos\malos\provincia_Moyobamba_var_distancia_centro_salud_simulacion_3.png", as (png) replace</v>
      </c>
      <c r="J303" s="28">
        <v>125</v>
      </c>
      <c r="K303" t="str">
        <f>BUSCARV(J303;[1]NOTAS!$A$2:$B$92;2;0)</f>
        <v>Pasco</v>
      </c>
      <c r="L303" t="str">
        <f t="shared" ref="L303" si="527">"graph export "&amp;""""&amp;"$provincias_significativas\graficos\"&amp;K$5&amp;"\provincia_"&amp;K303&amp;"_var_"&amp;K$3&amp;"_"&amp;K$4&amp;".png"&amp;""""&amp;", as (png) replace"</f>
        <v>graph export "$provincias_significativas\graficos\malos\provincia_Pasco_var_distancia_centro_salud_simulacion_4.png", as (png) replace</v>
      </c>
    </row>
    <row r="304" spans="1:12">
      <c r="A304" s="25">
        <v>130</v>
      </c>
      <c r="B304" t="str">
        <f>BUSCARV(A304;[1]NOTAS!$A$2:$B$92;2;0)</f>
        <v>Piura</v>
      </c>
      <c r="C304" t="str">
        <f>"putexcel set "&amp;""""&amp;"$provincias_significativas\"&amp;B$5&amp;"\output_"&amp;B$5&amp;"_"&amp;B$3&amp;"_"&amp;B$4&amp;".xlsx"&amp;""""&amp;", sheet("&amp;""""&amp;B304&amp;""""&amp;") modify"</f>
        <v>putexcel set "$provincias_significativas\malos\output_malos_distancia_centro_salud_simulacion_1.xlsx", sheet("Piura") modify</v>
      </c>
      <c r="D304" s="26">
        <v>129</v>
      </c>
      <c r="E304" t="str">
        <f>BUSCARV(D304;[1]NOTAS!$A$2:$B$92;2;0)</f>
        <v>Pisco</v>
      </c>
      <c r="F304" t="str">
        <f t="shared" ref="F304" si="528">"putexcel set "&amp;""""&amp;"$provincias_significativas\"&amp;E$5&amp;"\output_"&amp;E$5&amp;"_"&amp;E$3&amp;"_"&amp;E$4&amp;".xlsx"&amp;""""&amp;", sheet("&amp;""""&amp;E304&amp;""""&amp;") modify"</f>
        <v>putexcel set "$provincias_significativas\malos\output_malos_distancia_centro_salud_simulacion_2.xlsx", sheet("Pisco") modify</v>
      </c>
      <c r="G304" s="27">
        <v>112</v>
      </c>
      <c r="H304" t="str">
        <f>BUSCARV(G304;[1]NOTAS!$A$2:$B$92;2;0)</f>
        <v>Moyobamba</v>
      </c>
      <c r="I304" t="str">
        <f t="shared" ref="I304" si="529">"putexcel set "&amp;""""&amp;"$provincias_significativas\"&amp;H$5&amp;"\output_"&amp;H$5&amp;"_"&amp;H$3&amp;"_"&amp;H$4&amp;".xlsx"&amp;""""&amp;", sheet("&amp;""""&amp;H304&amp;""""&amp;") modify"</f>
        <v>putexcel set "$provincias_significativas\malos\output_malos_distancia_centro_salud_simulacion_3.xlsx", sheet("Moyobamba") modify</v>
      </c>
      <c r="J304" s="28">
        <v>125</v>
      </c>
      <c r="K304" t="str">
        <f>BUSCARV(J304;[1]NOTAS!$A$2:$B$92;2;0)</f>
        <v>Pasco</v>
      </c>
      <c r="L304" t="str">
        <f t="shared" ref="L304" si="530">"putexcel set "&amp;""""&amp;"$provincias_significativas\"&amp;K$5&amp;"\output_"&amp;K$5&amp;"_"&amp;K$3&amp;"_"&amp;K$4&amp;".xlsx"&amp;""""&amp;", sheet("&amp;""""&amp;K304&amp;""""&amp;") modify"</f>
        <v>putexcel set "$provincias_significativas\malos\output_malos_distancia_centro_salud_simulacion_4.xlsx", sheet("Pasco") modify</v>
      </c>
    </row>
    <row r="305" spans="1:12">
      <c r="A305" s="25">
        <v>130</v>
      </c>
      <c r="B305" t="str">
        <f>BUSCARV(A305;[1]NOTAS!$A$2:$B$92;2;0)</f>
        <v>Piura</v>
      </c>
      <c r="C305" t="str">
        <f>"putexcel J1=picture("&amp;""""&amp;"$provincias_significativas\graficos\"&amp;B$5&amp;"\provincia_"&amp;B305&amp;"_var_"&amp;B$3&amp;"_"&amp;B$2&amp;".png"&amp;""""&amp;")"</f>
        <v>putexcel J1=picture("$provincias_significativas\graficos\malos\provincia_Piura_var_distancia_centro_salud_simulacion_1.png")</v>
      </c>
      <c r="D305" s="26">
        <v>129</v>
      </c>
      <c r="E305" t="str">
        <f>BUSCARV(D305;[1]NOTAS!$A$2:$B$92;2;0)</f>
        <v>Pisco</v>
      </c>
      <c r="F305" t="str">
        <f t="shared" ref="F305" si="531">"putexcel J1=picture("&amp;""""&amp;"$provincias_significativas\graficos\"&amp;E$5&amp;"\provincia_"&amp;E305&amp;"_var_"&amp;E$3&amp;"_"&amp;E$2&amp;".png"&amp;""""&amp;")"</f>
        <v>putexcel J1=picture("$provincias_significativas\graficos\malos\provincia_Pisco_var_distancia_centro_salud_simulacion_2.png")</v>
      </c>
      <c r="G305" s="27">
        <v>112</v>
      </c>
      <c r="H305" t="str">
        <f>BUSCARV(G305;[1]NOTAS!$A$2:$B$92;2;0)</f>
        <v>Moyobamba</v>
      </c>
      <c r="I305" t="str">
        <f t="shared" ref="I305" si="532">"putexcel J1=picture("&amp;""""&amp;"$provincias_significativas\graficos\"&amp;H$5&amp;"\provincia_"&amp;H305&amp;"_var_"&amp;H$3&amp;"_"&amp;H$2&amp;".png"&amp;""""&amp;")"</f>
        <v>putexcel J1=picture("$provincias_significativas\graficos\malos\provincia_Moyobamba_var_distancia_centro_salud_simulacion_3.png")</v>
      </c>
      <c r="J305" s="28">
        <v>125</v>
      </c>
      <c r="K305" t="str">
        <f>BUSCARV(J305;[1]NOTAS!$A$2:$B$92;2;0)</f>
        <v>Pasco</v>
      </c>
      <c r="L305" t="str">
        <f t="shared" ref="L305" si="533">"putexcel J1=picture("&amp;""""&amp;"$provincias_significativas\graficos\"&amp;K$5&amp;"\provincia_"&amp;K305&amp;"_var_"&amp;K$3&amp;"_"&amp;K$2&amp;".png"&amp;""""&amp;")"</f>
        <v>putexcel J1=picture("$provincias_significativas\graficos\malos\provincia_Pasco_var_distancia_centro_salud_simulacion_4.png")</v>
      </c>
    </row>
    <row r="306" spans="1:12">
      <c r="A306" s="25">
        <v>130</v>
      </c>
      <c r="B306" t="str">
        <f>BUSCARV(A306;[1]NOTAS!$A$2:$B$92;2;0)</f>
        <v>Piura</v>
      </c>
      <c r="C306" t="s">
        <v>108</v>
      </c>
      <c r="D306" s="26">
        <v>129</v>
      </c>
      <c r="E306" t="str">
        <f>BUSCARV(D306;[1]NOTAS!$A$2:$B$92;2;0)</f>
        <v>Pisco</v>
      </c>
      <c r="F306" t="s">
        <v>108</v>
      </c>
      <c r="G306" s="27">
        <v>112</v>
      </c>
      <c r="H306" t="str">
        <f>BUSCARV(G306;[1]NOTAS!$A$2:$B$92;2;0)</f>
        <v>Moyobamba</v>
      </c>
      <c r="I306" t="s">
        <v>108</v>
      </c>
      <c r="J306" s="28">
        <v>125</v>
      </c>
      <c r="K306" t="str">
        <f>BUSCARV(J306;[1]NOTAS!$A$2:$B$92;2;0)</f>
        <v>Pasco</v>
      </c>
      <c r="L306" t="s">
        <v>108</v>
      </c>
    </row>
    <row r="307" spans="1:12">
      <c r="A307" s="25">
        <v>139</v>
      </c>
      <c r="B307" t="str">
        <f>BUSCARV(A307;[1]NOTAS!$A$2:$B$92;2;0)</f>
        <v>San Ignacio</v>
      </c>
      <c r="C307" t="str">
        <f>"if `j'=="&amp;A307&amp;" {"</f>
        <v>if `j'==139 {</v>
      </c>
      <c r="D307" s="26">
        <v>130</v>
      </c>
      <c r="E307" t="str">
        <f>BUSCARV(D307;[1]NOTAS!$A$2:$B$92;2;0)</f>
        <v>Piura</v>
      </c>
      <c r="F307" t="str">
        <f t="shared" ref="F307" si="534">"if `j'=="&amp;D307&amp;" {"</f>
        <v>if `j'==130 {</v>
      </c>
      <c r="G307" s="27">
        <v>125</v>
      </c>
      <c r="H307" t="str">
        <f>BUSCARV(G307;[1]NOTAS!$A$2:$B$92;2;0)</f>
        <v>Pasco</v>
      </c>
      <c r="I307" t="str">
        <f t="shared" ref="I307" si="535">"if `j'=="&amp;G307&amp;" {"</f>
        <v>if `j'==125 {</v>
      </c>
      <c r="J307" s="28">
        <v>129</v>
      </c>
      <c r="K307" t="str">
        <f>BUSCARV(J307;[1]NOTAS!$A$2:$B$92;2;0)</f>
        <v>Pisco</v>
      </c>
      <c r="L307" t="str">
        <f t="shared" ref="L307" si="536">"if `j'=="&amp;J307&amp;" {"</f>
        <v>if `j'==129 {</v>
      </c>
    </row>
    <row r="308" spans="1:12">
      <c r="A308" s="25">
        <v>139</v>
      </c>
      <c r="B308" t="str">
        <f>BUSCARV(A308;[1]NOTAS!$A$2:$B$92;2;0)</f>
        <v>San Ignacio</v>
      </c>
      <c r="C308" t="str">
        <f>"export excel ""$provincias_significativas\"&amp;B$5&amp;"\output_"&amp;B$5&amp;"_"&amp;B$3&amp;"_"&amp;B$4&amp;".xlsx"", firstrow(variables) sheet("&amp;""""&amp;B308&amp;""""&amp;", replace) keepcellfmt"</f>
        <v>export excel "$provincias_significativas\malos\output_malos_distancia_centro_salud_simulacion_1.xlsx", firstrow(variables) sheet("San Ignacio", replace) keepcellfmt</v>
      </c>
      <c r="D308" s="26">
        <v>130</v>
      </c>
      <c r="E308" t="str">
        <f>BUSCARV(D308;[1]NOTAS!$A$2:$B$92;2;0)</f>
        <v>Piura</v>
      </c>
      <c r="F308" t="str">
        <f t="shared" ref="F308" si="537">"export excel ""$provincias_significativas\"&amp;E$5&amp;"\output_"&amp;E$5&amp;"_"&amp;E$3&amp;"_"&amp;E$4&amp;".xlsx"", firstrow(variables) sheet("&amp;""""&amp;E308&amp;""""&amp;", replace) keepcellfmt"</f>
        <v>export excel "$provincias_significativas\malos\output_malos_distancia_centro_salud_simulacion_2.xlsx", firstrow(variables) sheet("Piura", replace) keepcellfmt</v>
      </c>
      <c r="G308" s="27">
        <v>125</v>
      </c>
      <c r="H308" t="str">
        <f>BUSCARV(G308;[1]NOTAS!$A$2:$B$92;2;0)</f>
        <v>Pasco</v>
      </c>
      <c r="I308" t="str">
        <f t="shared" ref="I308" si="538">"export excel ""$provincias_significativas\"&amp;H$5&amp;"\output_"&amp;H$5&amp;"_"&amp;H$3&amp;"_"&amp;H$4&amp;".xlsx"", firstrow(variables) sheet("&amp;""""&amp;H308&amp;""""&amp;", replace) keepcellfmt"</f>
        <v>export excel "$provincias_significativas\malos\output_malos_distancia_centro_salud_simulacion_3.xlsx", firstrow(variables) sheet("Pasco", replace) keepcellfmt</v>
      </c>
      <c r="J308" s="28">
        <v>129</v>
      </c>
      <c r="K308" t="str">
        <f>BUSCARV(J308;[1]NOTAS!$A$2:$B$92;2;0)</f>
        <v>Pisco</v>
      </c>
      <c r="L308" t="str">
        <f t="shared" ref="L308" si="539">"export excel ""$provincias_significativas\"&amp;K$5&amp;"\output_"&amp;K$5&amp;"_"&amp;K$3&amp;"_"&amp;K$4&amp;".xlsx"", firstrow(variables) sheet("&amp;""""&amp;K308&amp;""""&amp;", replace) keepcellfmt"</f>
        <v>export excel "$provincias_significativas\malos\output_malos_distancia_centro_salud_simulacion_4.xlsx", firstrow(variables) sheet("Pisco", replace) keepcellfmt</v>
      </c>
    </row>
    <row r="309" spans="1:12">
      <c r="A309" s="25">
        <v>139</v>
      </c>
      <c r="B309" t="str">
        <f>BUSCARV(A309;[1]NOTAS!$A$2:$B$92;2;0)</f>
        <v>San Ignacio</v>
      </c>
      <c r="C309" t="s">
        <v>105</v>
      </c>
      <c r="D309" s="26">
        <v>130</v>
      </c>
      <c r="E309" t="str">
        <f>BUSCARV(D309;[1]NOTAS!$A$2:$B$92;2;0)</f>
        <v>Piura</v>
      </c>
      <c r="F309" t="s">
        <v>105</v>
      </c>
      <c r="G309" s="27">
        <v>125</v>
      </c>
      <c r="H309" t="str">
        <f>BUSCARV(G309;[1]NOTAS!$A$2:$B$92;2;0)</f>
        <v>Pasco</v>
      </c>
      <c r="I309" t="s">
        <v>105</v>
      </c>
      <c r="J309" s="28">
        <v>129</v>
      </c>
      <c r="K309" t="str">
        <f>BUSCARV(J309;[1]NOTAS!$A$2:$B$92;2;0)</f>
        <v>Pisco</v>
      </c>
      <c r="L309" t="s">
        <v>105</v>
      </c>
    </row>
    <row r="310" spans="1:12">
      <c r="A310" s="25">
        <v>139</v>
      </c>
      <c r="B310" t="str">
        <f>BUSCARV(A310;[1]NOTAS!$A$2:$B$92;2;0)</f>
        <v>San Ignacio</v>
      </c>
      <c r="C310" t="s">
        <v>106</v>
      </c>
      <c r="D310" s="26">
        <v>130</v>
      </c>
      <c r="E310" t="str">
        <f>BUSCARV(D310;[1]NOTAS!$A$2:$B$92;2;0)</f>
        <v>Piura</v>
      </c>
      <c r="F310" t="s">
        <v>106</v>
      </c>
      <c r="G310" s="27">
        <v>125</v>
      </c>
      <c r="H310" t="str">
        <f>BUSCARV(G310;[1]NOTAS!$A$2:$B$92;2;0)</f>
        <v>Pasco</v>
      </c>
      <c r="I310" t="s">
        <v>106</v>
      </c>
      <c r="J310" s="28">
        <v>129</v>
      </c>
      <c r="K310" t="str">
        <f>BUSCARV(J310;[1]NOTAS!$A$2:$B$92;2;0)</f>
        <v>Pisco</v>
      </c>
      <c r="L310" t="s">
        <v>106</v>
      </c>
    </row>
    <row r="311" spans="1:12">
      <c r="A311" s="25">
        <v>139</v>
      </c>
      <c r="B311" t="str">
        <f>BUSCARV(A311;[1]NOTAS!$A$2:$B$92;2;0)</f>
        <v>San Ignacio</v>
      </c>
      <c r="C311" t="str">
        <f>"nogrid labsize(*0.6)) xline(37, lcolor(ltblue) ) ylabel(,nogrid) ytitle(""Pobreza Estandarizada"", size(*0.7)) title("&amp;""""&amp;"Pobreza de la Provincia "&amp;B311&amp;""&amp;""""&amp;",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D311" s="26">
        <v>130</v>
      </c>
      <c r="E311" t="str">
        <f>BUSCARV(D311;[1]NOTAS!$A$2:$B$92;2;0)</f>
        <v>Piura</v>
      </c>
      <c r="F311" t="str">
        <f t="shared" ref="F311" si="540">"nogrid labsize(*0.6)) xline(37, lcolor(ltblue) ) ylabel(,nogrid) ytitle(""Pobreza Estandarizada"", size(*0.7)) title("&amp;""""&amp;"Pobreza de la Provincia "&amp;E311&amp;""&amp;""""&amp;",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Piura", size(10pt)) graphregion(color(white)) legend(label(1 "Observado") label(2 "SCM") label(3 "SCM Spillover"))</v>
      </c>
      <c r="G311" s="27">
        <v>125</v>
      </c>
      <c r="H311" t="str">
        <f>BUSCARV(G311;[1]NOTAS!$A$2:$B$92;2;0)</f>
        <v>Pasco</v>
      </c>
      <c r="I311" t="str">
        <f t="shared" ref="I311" si="541">"nogrid labsize(*0.6)) xline(37, lcolor(ltblue) ) ylabel(,nogrid) ytitle(""Pobreza Estandarizada"", size(*0.7)) title("&amp;""""&amp;"Pobreza de la Provincia "&amp;H311&amp;""&amp;""""&amp;",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Pasco", size(10pt)) graphregion(color(white)) legend(label(1 "Observado") label(2 "SCM") label(3 "SCM Spillover"))</v>
      </c>
      <c r="J311" s="28">
        <v>129</v>
      </c>
      <c r="K311" t="str">
        <f>BUSCARV(J311;[1]NOTAS!$A$2:$B$92;2;0)</f>
        <v>Pisco</v>
      </c>
      <c r="L311" t="str">
        <f t="shared" ref="L311" si="542">"nogrid labsize(*0.6)) xline(37, lcolor(ltblue) ) ylabel(,nogrid) ytitle(""Pobreza Estandarizada"", size(*0.7)) title("&amp;""""&amp;"Pobreza de la Provincia "&amp;K311&amp;""&amp;""""&amp;",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</row>
    <row r="312" spans="1:12">
      <c r="A312" s="25">
        <v>139</v>
      </c>
      <c r="B312" t="str">
        <f>BUSCARV(A312;[1]NOTAS!$A$2:$B$92;2;0)</f>
        <v>San Ignacio</v>
      </c>
      <c r="C312" t="str">
        <f>"graph export "&amp;""""&amp;"$provincias_significativas\graficos\"&amp;B$5&amp;"\provincia_"&amp;B312&amp;"_var_"&amp;B$3&amp;"_"&amp;B$4&amp;".png"&amp;""""&amp;", as (png) replace"</f>
        <v>graph export "$provincias_significativas\graficos\malos\provincia_San Ignacio_var_distancia_centro_salud_simulacion_1.png", as (png) replace</v>
      </c>
      <c r="D312" s="26">
        <v>130</v>
      </c>
      <c r="E312" t="str">
        <f>BUSCARV(D312;[1]NOTAS!$A$2:$B$92;2;0)</f>
        <v>Piura</v>
      </c>
      <c r="F312" t="str">
        <f t="shared" ref="F312" si="543">"graph export "&amp;""""&amp;"$provincias_significativas\graficos\"&amp;E$5&amp;"\provincia_"&amp;E312&amp;"_var_"&amp;E$3&amp;"_"&amp;E$4&amp;".png"&amp;""""&amp;", as (png) replace"</f>
        <v>graph export "$provincias_significativas\graficos\malos\provincia_Piura_var_distancia_centro_salud_simulacion_2.png", as (png) replace</v>
      </c>
      <c r="G312" s="27">
        <v>125</v>
      </c>
      <c r="H312" t="str">
        <f>BUSCARV(G312;[1]NOTAS!$A$2:$B$92;2;0)</f>
        <v>Pasco</v>
      </c>
      <c r="I312" t="str">
        <f t="shared" ref="I312" si="544">"graph export "&amp;""""&amp;"$provincias_significativas\graficos\"&amp;H$5&amp;"\provincia_"&amp;H312&amp;"_var_"&amp;H$3&amp;"_"&amp;H$4&amp;".png"&amp;""""&amp;", as (png) replace"</f>
        <v>graph export "$provincias_significativas\graficos\malos\provincia_Pasco_var_distancia_centro_salud_simulacion_3.png", as (png) replace</v>
      </c>
      <c r="J312" s="28">
        <v>129</v>
      </c>
      <c r="K312" t="str">
        <f>BUSCARV(J312;[1]NOTAS!$A$2:$B$92;2;0)</f>
        <v>Pisco</v>
      </c>
      <c r="L312" t="str">
        <f t="shared" ref="L312" si="545">"graph export "&amp;""""&amp;"$provincias_significativas\graficos\"&amp;K$5&amp;"\provincia_"&amp;K312&amp;"_var_"&amp;K$3&amp;"_"&amp;K$4&amp;".png"&amp;""""&amp;", as (png) replace"</f>
        <v>graph export "$provincias_significativas\graficos\malos\provincia_Pisco_var_distancia_centro_salud_simulacion_4.png", as (png) replace</v>
      </c>
    </row>
    <row r="313" spans="1:12">
      <c r="A313" s="25">
        <v>139</v>
      </c>
      <c r="B313" t="str">
        <f>BUSCARV(A313;[1]NOTAS!$A$2:$B$92;2;0)</f>
        <v>San Ignacio</v>
      </c>
      <c r="C313" t="str">
        <f>"putexcel set "&amp;""""&amp;"$provincias_significativas\"&amp;B$5&amp;"\output_"&amp;B$5&amp;"_"&amp;B$3&amp;"_"&amp;B$4&amp;".xlsx"&amp;""""&amp;", sheet("&amp;""""&amp;B313&amp;""""&amp;") modify"</f>
        <v>putexcel set "$provincias_significativas\malos\output_malos_distancia_centro_salud_simulacion_1.xlsx", sheet("San Ignacio") modify</v>
      </c>
      <c r="D313" s="26">
        <v>130</v>
      </c>
      <c r="E313" t="str">
        <f>BUSCARV(D313;[1]NOTAS!$A$2:$B$92;2;0)</f>
        <v>Piura</v>
      </c>
      <c r="F313" t="str">
        <f t="shared" ref="F313" si="546">"putexcel set "&amp;""""&amp;"$provincias_significativas\"&amp;E$5&amp;"\output_"&amp;E$5&amp;"_"&amp;E$3&amp;"_"&amp;E$4&amp;".xlsx"&amp;""""&amp;", sheet("&amp;""""&amp;E313&amp;""""&amp;") modify"</f>
        <v>putexcel set "$provincias_significativas\malos\output_malos_distancia_centro_salud_simulacion_2.xlsx", sheet("Piura") modify</v>
      </c>
      <c r="G313" s="27">
        <v>125</v>
      </c>
      <c r="H313" t="str">
        <f>BUSCARV(G313;[1]NOTAS!$A$2:$B$92;2;0)</f>
        <v>Pasco</v>
      </c>
      <c r="I313" t="str">
        <f t="shared" ref="I313" si="547">"putexcel set "&amp;""""&amp;"$provincias_significativas\"&amp;H$5&amp;"\output_"&amp;H$5&amp;"_"&amp;H$3&amp;"_"&amp;H$4&amp;".xlsx"&amp;""""&amp;", sheet("&amp;""""&amp;H313&amp;""""&amp;") modify"</f>
        <v>putexcel set "$provincias_significativas\malos\output_malos_distancia_centro_salud_simulacion_3.xlsx", sheet("Pasco") modify</v>
      </c>
      <c r="J313" s="28">
        <v>129</v>
      </c>
      <c r="K313" t="str">
        <f>BUSCARV(J313;[1]NOTAS!$A$2:$B$92;2;0)</f>
        <v>Pisco</v>
      </c>
      <c r="L313" t="str">
        <f t="shared" ref="L313" si="548">"putexcel set "&amp;""""&amp;"$provincias_significativas\"&amp;K$5&amp;"\output_"&amp;K$5&amp;"_"&amp;K$3&amp;"_"&amp;K$4&amp;".xlsx"&amp;""""&amp;", sheet("&amp;""""&amp;K313&amp;""""&amp;") modify"</f>
        <v>putexcel set "$provincias_significativas\malos\output_malos_distancia_centro_salud_simulacion_4.xlsx", sheet("Pisco") modify</v>
      </c>
    </row>
    <row r="314" spans="1:12">
      <c r="A314" s="25">
        <v>139</v>
      </c>
      <c r="B314" t="str">
        <f>BUSCARV(A314;[1]NOTAS!$A$2:$B$92;2;0)</f>
        <v>San Ignacio</v>
      </c>
      <c r="C314" t="str">
        <f>"putexcel J1=picture("&amp;""""&amp;"$provincias_significativas\graficos\"&amp;B$5&amp;"\provincia_"&amp;B314&amp;"_var_"&amp;B$3&amp;"_"&amp;B$2&amp;".png"&amp;""""&amp;")"</f>
        <v>putexcel J1=picture("$provincias_significativas\graficos\malos\provincia_San Ignacio_var_distancia_centro_salud_simulacion_1.png")</v>
      </c>
      <c r="D314" s="26">
        <v>130</v>
      </c>
      <c r="E314" t="str">
        <f>BUSCARV(D314;[1]NOTAS!$A$2:$B$92;2;0)</f>
        <v>Piura</v>
      </c>
      <c r="F314" t="str">
        <f t="shared" ref="F314" si="549">"putexcel J1=picture("&amp;""""&amp;"$provincias_significativas\graficos\"&amp;E$5&amp;"\provincia_"&amp;E314&amp;"_var_"&amp;E$3&amp;"_"&amp;E$2&amp;".png"&amp;""""&amp;")"</f>
        <v>putexcel J1=picture("$provincias_significativas\graficos\malos\provincia_Piura_var_distancia_centro_salud_simulacion_2.png")</v>
      </c>
      <c r="G314" s="27">
        <v>125</v>
      </c>
      <c r="H314" t="str">
        <f>BUSCARV(G314;[1]NOTAS!$A$2:$B$92;2;0)</f>
        <v>Pasco</v>
      </c>
      <c r="I314" t="str">
        <f t="shared" ref="I314" si="550">"putexcel J1=picture("&amp;""""&amp;"$provincias_significativas\graficos\"&amp;H$5&amp;"\provincia_"&amp;H314&amp;"_var_"&amp;H$3&amp;"_"&amp;H$2&amp;".png"&amp;""""&amp;")"</f>
        <v>putexcel J1=picture("$provincias_significativas\graficos\malos\provincia_Pasco_var_distancia_centro_salud_simulacion_3.png")</v>
      </c>
      <c r="J314" s="28">
        <v>129</v>
      </c>
      <c r="K314" t="str">
        <f>BUSCARV(J314;[1]NOTAS!$A$2:$B$92;2;0)</f>
        <v>Pisco</v>
      </c>
      <c r="L314" t="str">
        <f t="shared" ref="L314" si="551">"putexcel J1=picture("&amp;""""&amp;"$provincias_significativas\graficos\"&amp;K$5&amp;"\provincia_"&amp;K314&amp;"_var_"&amp;K$3&amp;"_"&amp;K$2&amp;".png"&amp;""""&amp;")"</f>
        <v>putexcel J1=picture("$provincias_significativas\graficos\malos\provincia_Pisco_var_distancia_centro_salud_simulacion_4.png")</v>
      </c>
    </row>
    <row r="315" spans="1:12">
      <c r="A315" s="25">
        <v>139</v>
      </c>
      <c r="B315" t="str">
        <f>BUSCARV(A315;[1]NOTAS!$A$2:$B$92;2;0)</f>
        <v>San Ignacio</v>
      </c>
      <c r="C315" t="s">
        <v>108</v>
      </c>
      <c r="D315" s="26">
        <v>130</v>
      </c>
      <c r="E315" t="str">
        <f>BUSCARV(D315;[1]NOTAS!$A$2:$B$92;2;0)</f>
        <v>Piura</v>
      </c>
      <c r="F315" t="s">
        <v>108</v>
      </c>
      <c r="G315" s="27">
        <v>125</v>
      </c>
      <c r="H315" t="str">
        <f>BUSCARV(G315;[1]NOTAS!$A$2:$B$92;2;0)</f>
        <v>Pasco</v>
      </c>
      <c r="I315" t="s">
        <v>108</v>
      </c>
      <c r="J315" s="28">
        <v>129</v>
      </c>
      <c r="K315" t="str">
        <f>BUSCARV(J315;[1]NOTAS!$A$2:$B$92;2;0)</f>
        <v>Pisco</v>
      </c>
      <c r="L315" t="s">
        <v>108</v>
      </c>
    </row>
    <row r="316" spans="1:12">
      <c r="A316" s="25">
        <v>140</v>
      </c>
      <c r="B316" t="str">
        <f>BUSCARV(A316;[1]NOTAS!$A$2:$B$92;2;0)</f>
        <v>San Martin</v>
      </c>
      <c r="C316" t="str">
        <f>"if `j'=="&amp;A316&amp;" {"</f>
        <v>if `j'==140 {</v>
      </c>
      <c r="D316" s="26">
        <v>139</v>
      </c>
      <c r="E316" t="str">
        <f>BUSCARV(D316;[1]NOTAS!$A$2:$B$92;2;0)</f>
        <v>San Ignacio</v>
      </c>
      <c r="F316" t="str">
        <f t="shared" ref="F316" si="552">"if `j'=="&amp;D316&amp;" {"</f>
        <v>if `j'==139 {</v>
      </c>
      <c r="G316" s="27">
        <v>129</v>
      </c>
      <c r="H316" t="str">
        <f>BUSCARV(G316;[1]NOTAS!$A$2:$B$92;2;0)</f>
        <v>Pisco</v>
      </c>
      <c r="I316" t="str">
        <f t="shared" ref="I316" si="553">"if `j'=="&amp;G316&amp;" {"</f>
        <v>if `j'==129 {</v>
      </c>
      <c r="J316" s="28">
        <v>130</v>
      </c>
      <c r="K316" t="str">
        <f>BUSCARV(J316;[1]NOTAS!$A$2:$B$92;2;0)</f>
        <v>Piura</v>
      </c>
      <c r="L316" t="str">
        <f t="shared" ref="L316" si="554">"if `j'=="&amp;J316&amp;" {"</f>
        <v>if `j'==130 {</v>
      </c>
    </row>
    <row r="317" spans="1:12">
      <c r="A317" s="25">
        <v>140</v>
      </c>
      <c r="B317" t="str">
        <f>BUSCARV(A317;[1]NOTAS!$A$2:$B$92;2;0)</f>
        <v>San Martin</v>
      </c>
      <c r="C317" t="str">
        <f>"export excel ""$provincias_significativas\"&amp;B$5&amp;"\output_"&amp;B$5&amp;"_"&amp;B$3&amp;"_"&amp;B$4&amp;".xlsx"", firstrow(variables) sheet("&amp;""""&amp;B317&amp;""""&amp;", replace) keepcellfmt"</f>
        <v>export excel "$provincias_significativas\malos\output_malos_distancia_centro_salud_simulacion_1.xlsx", firstrow(variables) sheet("San Martin", replace) keepcellfmt</v>
      </c>
      <c r="D317" s="26">
        <v>139</v>
      </c>
      <c r="E317" t="str">
        <f>BUSCARV(D317;[1]NOTAS!$A$2:$B$92;2;0)</f>
        <v>San Ignacio</v>
      </c>
      <c r="F317" t="str">
        <f t="shared" ref="F317" si="555">"export excel ""$provincias_significativas\"&amp;E$5&amp;"\output_"&amp;E$5&amp;"_"&amp;E$3&amp;"_"&amp;E$4&amp;".xlsx"", firstrow(variables) sheet("&amp;""""&amp;E317&amp;""""&amp;", replace) keepcellfmt"</f>
        <v>export excel "$provincias_significativas\malos\output_malos_distancia_centro_salud_simulacion_2.xlsx", firstrow(variables) sheet("San Ignacio", replace) keepcellfmt</v>
      </c>
      <c r="G317" s="27">
        <v>129</v>
      </c>
      <c r="H317" t="str">
        <f>BUSCARV(G317;[1]NOTAS!$A$2:$B$92;2;0)</f>
        <v>Pisco</v>
      </c>
      <c r="I317" t="str">
        <f t="shared" ref="I317" si="556">"export excel ""$provincias_significativas\"&amp;H$5&amp;"\output_"&amp;H$5&amp;"_"&amp;H$3&amp;"_"&amp;H$4&amp;".xlsx"", firstrow(variables) sheet("&amp;""""&amp;H317&amp;""""&amp;", replace) keepcellfmt"</f>
        <v>export excel "$provincias_significativas\malos\output_malos_distancia_centro_salud_simulacion_3.xlsx", firstrow(variables) sheet("Pisco", replace) keepcellfmt</v>
      </c>
      <c r="J317" s="28">
        <v>130</v>
      </c>
      <c r="K317" t="str">
        <f>BUSCARV(J317;[1]NOTAS!$A$2:$B$92;2;0)</f>
        <v>Piura</v>
      </c>
      <c r="L317" t="str">
        <f t="shared" ref="L317" si="557">"export excel ""$provincias_significativas\"&amp;K$5&amp;"\output_"&amp;K$5&amp;"_"&amp;K$3&amp;"_"&amp;K$4&amp;".xlsx"", firstrow(variables) sheet("&amp;""""&amp;K317&amp;""""&amp;", replace) keepcellfmt"</f>
        <v>export excel "$provincias_significativas\malos\output_malos_distancia_centro_salud_simulacion_4.xlsx", firstrow(variables) sheet("Piura", replace) keepcellfmt</v>
      </c>
    </row>
    <row r="318" spans="1:12">
      <c r="A318" s="25">
        <v>140</v>
      </c>
      <c r="B318" t="str">
        <f>BUSCARV(A318;[1]NOTAS!$A$2:$B$92;2;0)</f>
        <v>San Martin</v>
      </c>
      <c r="C318" t="s">
        <v>105</v>
      </c>
      <c r="D318" s="26">
        <v>139</v>
      </c>
      <c r="E318" t="str">
        <f>BUSCARV(D318;[1]NOTAS!$A$2:$B$92;2;0)</f>
        <v>San Ignacio</v>
      </c>
      <c r="F318" t="s">
        <v>105</v>
      </c>
      <c r="G318" s="27">
        <v>129</v>
      </c>
      <c r="H318" t="str">
        <f>BUSCARV(G318;[1]NOTAS!$A$2:$B$92;2;0)</f>
        <v>Pisco</v>
      </c>
      <c r="I318" t="s">
        <v>105</v>
      </c>
      <c r="J318" s="28">
        <v>130</v>
      </c>
      <c r="K318" t="str">
        <f>BUSCARV(J318;[1]NOTAS!$A$2:$B$92;2;0)</f>
        <v>Piura</v>
      </c>
      <c r="L318" t="s">
        <v>105</v>
      </c>
    </row>
    <row r="319" spans="1:12">
      <c r="A319" s="25">
        <v>140</v>
      </c>
      <c r="B319" t="str">
        <f>BUSCARV(A319;[1]NOTAS!$A$2:$B$92;2;0)</f>
        <v>San Martin</v>
      </c>
      <c r="C319" t="s">
        <v>106</v>
      </c>
      <c r="D319" s="26">
        <v>139</v>
      </c>
      <c r="E319" t="str">
        <f>BUSCARV(D319;[1]NOTAS!$A$2:$B$92;2;0)</f>
        <v>San Ignacio</v>
      </c>
      <c r="F319" t="s">
        <v>106</v>
      </c>
      <c r="G319" s="27">
        <v>129</v>
      </c>
      <c r="H319" t="str">
        <f>BUSCARV(G319;[1]NOTAS!$A$2:$B$92;2;0)</f>
        <v>Pisco</v>
      </c>
      <c r="I319" t="s">
        <v>106</v>
      </c>
      <c r="J319" s="28">
        <v>130</v>
      </c>
      <c r="K319" t="str">
        <f>BUSCARV(J319;[1]NOTAS!$A$2:$B$92;2;0)</f>
        <v>Piura</v>
      </c>
      <c r="L319" t="s">
        <v>106</v>
      </c>
    </row>
    <row r="320" spans="1:12">
      <c r="A320" s="25">
        <v>140</v>
      </c>
      <c r="B320" t="str">
        <f>BUSCARV(A320;[1]NOTAS!$A$2:$B$92;2;0)</f>
        <v>San Martin</v>
      </c>
      <c r="C320" t="str">
        <f>"nogrid labsize(*0.6)) xline(37, lcolor(ltblue) ) ylabel(,nogrid) ytitle(""Pobreza Estandarizada"", size(*0.7)) title("&amp;""""&amp;"Pobreza de la Provincia "&amp;B320&amp;""&amp;""""&amp;",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Martin", size(10pt)) graphregion(color(white)) legend(label(1 "Observado") label(2 "SCM") label(3 "SCM Spillover"))</v>
      </c>
      <c r="D320" s="26">
        <v>139</v>
      </c>
      <c r="E320" t="str">
        <f>BUSCARV(D320;[1]NOTAS!$A$2:$B$92;2;0)</f>
        <v>San Ignacio</v>
      </c>
      <c r="F320" t="str">
        <f t="shared" ref="F320" si="558">"nogrid labsize(*0.6)) xline(37, lcolor(ltblue) ) ylabel(,nogrid) ytitle(""Pobreza Estandarizada"", size(*0.7)) title("&amp;""""&amp;"Pobreza de la Provincia "&amp;E320&amp;""&amp;""""&amp;",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G320" s="27">
        <v>129</v>
      </c>
      <c r="H320" t="str">
        <f>BUSCARV(G320;[1]NOTAS!$A$2:$B$92;2;0)</f>
        <v>Pisco</v>
      </c>
      <c r="I320" t="str">
        <f t="shared" ref="I320" si="559">"nogrid labsize(*0.6)) xline(37, lcolor(ltblue) ) ylabel(,nogrid) ytitle(""Pobreza Estandarizada"", size(*0.7)) title("&amp;""""&amp;"Pobreza de la Provincia "&amp;H320&amp;""&amp;""""&amp;",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  <c r="J320" s="28">
        <v>130</v>
      </c>
      <c r="K320" t="str">
        <f>BUSCARV(J320;[1]NOTAS!$A$2:$B$92;2;0)</f>
        <v>Piura</v>
      </c>
      <c r="L320" t="str">
        <f t="shared" ref="L320" si="560">"nogrid labsize(*0.6)) xline(37, lcolor(ltblue) ) ylabel(,nogrid) ytitle(""Pobreza Estandarizada"", size(*0.7)) title("&amp;""""&amp;"Pobreza de la Provincia "&amp;K320&amp;""&amp;""""&amp;",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Piura", size(10pt)) graphregion(color(white)) legend(label(1 "Observado") label(2 "SCM") label(3 "SCM Spillover"))</v>
      </c>
    </row>
    <row r="321" spans="1:12">
      <c r="A321" s="25">
        <v>140</v>
      </c>
      <c r="B321" t="str">
        <f>BUSCARV(A321;[1]NOTAS!$A$2:$B$92;2;0)</f>
        <v>San Martin</v>
      </c>
      <c r="C321" t="str">
        <f>"graph export "&amp;""""&amp;"$provincias_significativas\graficos\"&amp;B$5&amp;"\provincia_"&amp;B321&amp;"_var_"&amp;B$3&amp;"_"&amp;B$4&amp;".png"&amp;""""&amp;", as (png) replace"</f>
        <v>graph export "$provincias_significativas\graficos\malos\provincia_San Martin_var_distancia_centro_salud_simulacion_1.png", as (png) replace</v>
      </c>
      <c r="D321" s="26">
        <v>139</v>
      </c>
      <c r="E321" t="str">
        <f>BUSCARV(D321;[1]NOTAS!$A$2:$B$92;2;0)</f>
        <v>San Ignacio</v>
      </c>
      <c r="F321" t="str">
        <f t="shared" ref="F321" si="561">"graph export "&amp;""""&amp;"$provincias_significativas\graficos\"&amp;E$5&amp;"\provincia_"&amp;E321&amp;"_var_"&amp;E$3&amp;"_"&amp;E$4&amp;".png"&amp;""""&amp;", as (png) replace"</f>
        <v>graph export "$provincias_significativas\graficos\malos\provincia_San Ignacio_var_distancia_centro_salud_simulacion_2.png", as (png) replace</v>
      </c>
      <c r="G321" s="27">
        <v>129</v>
      </c>
      <c r="H321" t="str">
        <f>BUSCARV(G321;[1]NOTAS!$A$2:$B$92;2;0)</f>
        <v>Pisco</v>
      </c>
      <c r="I321" t="str">
        <f t="shared" ref="I321" si="562">"graph export "&amp;""""&amp;"$provincias_significativas\graficos\"&amp;H$5&amp;"\provincia_"&amp;H321&amp;"_var_"&amp;H$3&amp;"_"&amp;H$4&amp;".png"&amp;""""&amp;", as (png) replace"</f>
        <v>graph export "$provincias_significativas\graficos\malos\provincia_Pisco_var_distancia_centro_salud_simulacion_3.png", as (png) replace</v>
      </c>
      <c r="J321" s="28">
        <v>130</v>
      </c>
      <c r="K321" t="str">
        <f>BUSCARV(J321;[1]NOTAS!$A$2:$B$92;2;0)</f>
        <v>Piura</v>
      </c>
      <c r="L321" t="str">
        <f t="shared" ref="L321" si="563">"graph export "&amp;""""&amp;"$provincias_significativas\graficos\"&amp;K$5&amp;"\provincia_"&amp;K321&amp;"_var_"&amp;K$3&amp;"_"&amp;K$4&amp;".png"&amp;""""&amp;", as (png) replace"</f>
        <v>graph export "$provincias_significativas\graficos\malos\provincia_Piura_var_distancia_centro_salud_simulacion_4.png", as (png) replace</v>
      </c>
    </row>
    <row r="322" spans="1:12">
      <c r="A322" s="25">
        <v>140</v>
      </c>
      <c r="B322" t="str">
        <f>BUSCARV(A322;[1]NOTAS!$A$2:$B$92;2;0)</f>
        <v>San Martin</v>
      </c>
      <c r="C322" t="str">
        <f>"putexcel set "&amp;""""&amp;"$provincias_significativas\"&amp;B$5&amp;"\output_"&amp;B$5&amp;"_"&amp;B$3&amp;"_"&amp;B$4&amp;".xlsx"&amp;""""&amp;", sheet("&amp;""""&amp;B322&amp;""""&amp;") modify"</f>
        <v>putexcel set "$provincias_significativas\malos\output_malos_distancia_centro_salud_simulacion_1.xlsx", sheet("San Martin") modify</v>
      </c>
      <c r="D322" s="26">
        <v>139</v>
      </c>
      <c r="E322" t="str">
        <f>BUSCARV(D322;[1]NOTAS!$A$2:$B$92;2;0)</f>
        <v>San Ignacio</v>
      </c>
      <c r="F322" t="str">
        <f t="shared" ref="F322" si="564">"putexcel set "&amp;""""&amp;"$provincias_significativas\"&amp;E$5&amp;"\output_"&amp;E$5&amp;"_"&amp;E$3&amp;"_"&amp;E$4&amp;".xlsx"&amp;""""&amp;", sheet("&amp;""""&amp;E322&amp;""""&amp;") modify"</f>
        <v>putexcel set "$provincias_significativas\malos\output_malos_distancia_centro_salud_simulacion_2.xlsx", sheet("San Ignacio") modify</v>
      </c>
      <c r="G322" s="27">
        <v>129</v>
      </c>
      <c r="H322" t="str">
        <f>BUSCARV(G322;[1]NOTAS!$A$2:$B$92;2;0)</f>
        <v>Pisco</v>
      </c>
      <c r="I322" t="str">
        <f t="shared" ref="I322" si="565">"putexcel set "&amp;""""&amp;"$provincias_significativas\"&amp;H$5&amp;"\output_"&amp;H$5&amp;"_"&amp;H$3&amp;"_"&amp;H$4&amp;".xlsx"&amp;""""&amp;", sheet("&amp;""""&amp;H322&amp;""""&amp;") modify"</f>
        <v>putexcel set "$provincias_significativas\malos\output_malos_distancia_centro_salud_simulacion_3.xlsx", sheet("Pisco") modify</v>
      </c>
      <c r="J322" s="28">
        <v>130</v>
      </c>
      <c r="K322" t="str">
        <f>BUSCARV(J322;[1]NOTAS!$A$2:$B$92;2;0)</f>
        <v>Piura</v>
      </c>
      <c r="L322" t="str">
        <f t="shared" ref="L322" si="566">"putexcel set "&amp;""""&amp;"$provincias_significativas\"&amp;K$5&amp;"\output_"&amp;K$5&amp;"_"&amp;K$3&amp;"_"&amp;K$4&amp;".xlsx"&amp;""""&amp;", sheet("&amp;""""&amp;K322&amp;""""&amp;") modify"</f>
        <v>putexcel set "$provincias_significativas\malos\output_malos_distancia_centro_salud_simulacion_4.xlsx", sheet("Piura") modify</v>
      </c>
    </row>
    <row r="323" spans="1:12">
      <c r="A323" s="25">
        <v>140</v>
      </c>
      <c r="B323" t="str">
        <f>BUSCARV(A323;[1]NOTAS!$A$2:$B$92;2;0)</f>
        <v>San Martin</v>
      </c>
      <c r="C323" t="str">
        <f>"putexcel J1=picture("&amp;""""&amp;"$provincias_significativas\graficos\"&amp;B$5&amp;"\provincia_"&amp;B323&amp;"_var_"&amp;B$3&amp;"_"&amp;B$2&amp;".png"&amp;""""&amp;")"</f>
        <v>putexcel J1=picture("$provincias_significativas\graficos\malos\provincia_San Martin_var_distancia_centro_salud_simulacion_1.png")</v>
      </c>
      <c r="D323" s="26">
        <v>139</v>
      </c>
      <c r="E323" t="str">
        <f>BUSCARV(D323;[1]NOTAS!$A$2:$B$92;2;0)</f>
        <v>San Ignacio</v>
      </c>
      <c r="F323" t="str">
        <f t="shared" ref="F323" si="567">"putexcel J1=picture("&amp;""""&amp;"$provincias_significativas\graficos\"&amp;E$5&amp;"\provincia_"&amp;E323&amp;"_var_"&amp;E$3&amp;"_"&amp;E$2&amp;".png"&amp;""""&amp;")"</f>
        <v>putexcel J1=picture("$provincias_significativas\graficos\malos\provincia_San Ignacio_var_distancia_centro_salud_simulacion_2.png")</v>
      </c>
      <c r="G323" s="27">
        <v>129</v>
      </c>
      <c r="H323" t="str">
        <f>BUSCARV(G323;[1]NOTAS!$A$2:$B$92;2;0)</f>
        <v>Pisco</v>
      </c>
      <c r="I323" t="str">
        <f t="shared" ref="I323" si="568">"putexcel J1=picture("&amp;""""&amp;"$provincias_significativas\graficos\"&amp;H$5&amp;"\provincia_"&amp;H323&amp;"_var_"&amp;H$3&amp;"_"&amp;H$2&amp;".png"&amp;""""&amp;")"</f>
        <v>putexcel J1=picture("$provincias_significativas\graficos\malos\provincia_Pisco_var_distancia_centro_salud_simulacion_3.png")</v>
      </c>
      <c r="J323" s="28">
        <v>130</v>
      </c>
      <c r="K323" t="str">
        <f>BUSCARV(J323;[1]NOTAS!$A$2:$B$92;2;0)</f>
        <v>Piura</v>
      </c>
      <c r="L323" t="str">
        <f t="shared" ref="L323" si="569">"putexcel J1=picture("&amp;""""&amp;"$provincias_significativas\graficos\"&amp;K$5&amp;"\provincia_"&amp;K323&amp;"_var_"&amp;K$3&amp;"_"&amp;K$2&amp;".png"&amp;""""&amp;")"</f>
        <v>putexcel J1=picture("$provincias_significativas\graficos\malos\provincia_Piura_var_distancia_centro_salud_simulacion_4.png")</v>
      </c>
    </row>
    <row r="324" spans="1:12">
      <c r="A324" s="25">
        <v>140</v>
      </c>
      <c r="B324" t="str">
        <f>BUSCARV(A324;[1]NOTAS!$A$2:$B$92;2;0)</f>
        <v>San Martin</v>
      </c>
      <c r="C324" t="s">
        <v>108</v>
      </c>
      <c r="D324" s="26">
        <v>139</v>
      </c>
      <c r="E324" t="str">
        <f>BUSCARV(D324;[1]NOTAS!$A$2:$B$92;2;0)</f>
        <v>San Ignacio</v>
      </c>
      <c r="F324" t="s">
        <v>108</v>
      </c>
      <c r="G324" s="27">
        <v>129</v>
      </c>
      <c r="H324" t="str">
        <f>BUSCARV(G324;[1]NOTAS!$A$2:$B$92;2;0)</f>
        <v>Pisco</v>
      </c>
      <c r="I324" t="s">
        <v>108</v>
      </c>
      <c r="J324" s="28">
        <v>130</v>
      </c>
      <c r="K324" t="str">
        <f>BUSCARV(J324;[1]NOTAS!$A$2:$B$92;2;0)</f>
        <v>Piura</v>
      </c>
      <c r="L324" t="s">
        <v>108</v>
      </c>
    </row>
    <row r="325" spans="1:12">
      <c r="A325" s="25">
        <v>141</v>
      </c>
      <c r="B325" t="str">
        <f>BUSCARV(A325;[1]NOTAS!$A$2:$B$92;2;0)</f>
        <v>San Roman</v>
      </c>
      <c r="C325" t="str">
        <f>"if `j'=="&amp;A325&amp;" {"</f>
        <v>if `j'==141 {</v>
      </c>
      <c r="D325" s="26">
        <v>140</v>
      </c>
      <c r="E325" t="str">
        <f>BUSCARV(D325;[1]NOTAS!$A$2:$B$92;2;0)</f>
        <v>San Martin</v>
      </c>
      <c r="F325" t="str">
        <f t="shared" ref="F325" si="570">"if `j'=="&amp;D325&amp;" {"</f>
        <v>if `j'==140 {</v>
      </c>
      <c r="G325" s="27">
        <v>130</v>
      </c>
      <c r="H325" t="str">
        <f>BUSCARV(G325;[1]NOTAS!$A$2:$B$92;2;0)</f>
        <v>Piura</v>
      </c>
      <c r="I325" t="str">
        <f t="shared" ref="I325" si="571">"if `j'=="&amp;G325&amp;" {"</f>
        <v>if `j'==130 {</v>
      </c>
      <c r="J325" s="28">
        <v>133</v>
      </c>
      <c r="K325" t="str">
        <f>BUSCARV(J325;[1]NOTAS!$A$2:$B$92;2;0)</f>
        <v>Puno</v>
      </c>
      <c r="L325" t="str">
        <f t="shared" ref="L325" si="572">"if `j'=="&amp;J325&amp;" {"</f>
        <v>if `j'==133 {</v>
      </c>
    </row>
    <row r="326" spans="1:12">
      <c r="A326" s="25">
        <v>141</v>
      </c>
      <c r="B326" t="str">
        <f>BUSCARV(A326;[1]NOTAS!$A$2:$B$92;2;0)</f>
        <v>San Roman</v>
      </c>
      <c r="C326" t="str">
        <f>"export excel ""$provincias_significativas\"&amp;B$5&amp;"\output_"&amp;B$5&amp;"_"&amp;B$3&amp;"_"&amp;B$4&amp;".xlsx"", firstrow(variables) sheet("&amp;""""&amp;B326&amp;""""&amp;", replace) keepcellfmt"</f>
        <v>export excel "$provincias_significativas\malos\output_malos_distancia_centro_salud_simulacion_1.xlsx", firstrow(variables) sheet("San Roman", replace) keepcellfmt</v>
      </c>
      <c r="D326" s="26">
        <v>140</v>
      </c>
      <c r="E326" t="str">
        <f>BUSCARV(D326;[1]NOTAS!$A$2:$B$92;2;0)</f>
        <v>San Martin</v>
      </c>
      <c r="F326" t="str">
        <f t="shared" ref="F326" si="573">"export excel ""$provincias_significativas\"&amp;E$5&amp;"\output_"&amp;E$5&amp;"_"&amp;E$3&amp;"_"&amp;E$4&amp;".xlsx"", firstrow(variables) sheet("&amp;""""&amp;E326&amp;""""&amp;", replace) keepcellfmt"</f>
        <v>export excel "$provincias_significativas\malos\output_malos_distancia_centro_salud_simulacion_2.xlsx", firstrow(variables) sheet("San Martin", replace) keepcellfmt</v>
      </c>
      <c r="G326" s="27">
        <v>130</v>
      </c>
      <c r="H326" t="str">
        <f>BUSCARV(G326;[1]NOTAS!$A$2:$B$92;2;0)</f>
        <v>Piura</v>
      </c>
      <c r="I326" t="str">
        <f t="shared" ref="I326" si="574">"export excel ""$provincias_significativas\"&amp;H$5&amp;"\output_"&amp;H$5&amp;"_"&amp;H$3&amp;"_"&amp;H$4&amp;".xlsx"", firstrow(variables) sheet("&amp;""""&amp;H326&amp;""""&amp;", replace) keepcellfmt"</f>
        <v>export excel "$provincias_significativas\malos\output_malos_distancia_centro_salud_simulacion_3.xlsx", firstrow(variables) sheet("Piura", replace) keepcellfmt</v>
      </c>
      <c r="J326" s="28">
        <v>133</v>
      </c>
      <c r="K326" t="str">
        <f>BUSCARV(J326;[1]NOTAS!$A$2:$B$92;2;0)</f>
        <v>Puno</v>
      </c>
      <c r="L326" t="str">
        <f t="shared" ref="L326" si="575">"export excel ""$provincias_significativas\"&amp;K$5&amp;"\output_"&amp;K$5&amp;"_"&amp;K$3&amp;"_"&amp;K$4&amp;".xlsx"", firstrow(variables) sheet("&amp;""""&amp;K326&amp;""""&amp;", replace) keepcellfmt"</f>
        <v>export excel "$provincias_significativas\malos\output_malos_distancia_centro_salud_simulacion_4.xlsx", firstrow(variables) sheet("Puno", replace) keepcellfmt</v>
      </c>
    </row>
    <row r="327" spans="1:12">
      <c r="A327" s="25">
        <v>141</v>
      </c>
      <c r="B327" t="str">
        <f>BUSCARV(A327;[1]NOTAS!$A$2:$B$92;2;0)</f>
        <v>San Roman</v>
      </c>
      <c r="C327" t="s">
        <v>105</v>
      </c>
      <c r="D327" s="26">
        <v>140</v>
      </c>
      <c r="E327" t="str">
        <f>BUSCARV(D327;[1]NOTAS!$A$2:$B$92;2;0)</f>
        <v>San Martin</v>
      </c>
      <c r="F327" t="s">
        <v>105</v>
      </c>
      <c r="G327" s="27">
        <v>130</v>
      </c>
      <c r="H327" t="str">
        <f>BUSCARV(G327;[1]NOTAS!$A$2:$B$92;2;0)</f>
        <v>Piura</v>
      </c>
      <c r="I327" t="s">
        <v>105</v>
      </c>
      <c r="J327" s="28">
        <v>133</v>
      </c>
      <c r="K327" t="str">
        <f>BUSCARV(J327;[1]NOTAS!$A$2:$B$92;2;0)</f>
        <v>Puno</v>
      </c>
      <c r="L327" t="s">
        <v>105</v>
      </c>
    </row>
    <row r="328" spans="1:12">
      <c r="A328" s="25">
        <v>141</v>
      </c>
      <c r="B328" t="str">
        <f>BUSCARV(A328;[1]NOTAS!$A$2:$B$92;2;0)</f>
        <v>San Roman</v>
      </c>
      <c r="C328" t="s">
        <v>106</v>
      </c>
      <c r="D328" s="26">
        <v>140</v>
      </c>
      <c r="E328" t="str">
        <f>BUSCARV(D328;[1]NOTAS!$A$2:$B$92;2;0)</f>
        <v>San Martin</v>
      </c>
      <c r="F328" t="s">
        <v>106</v>
      </c>
      <c r="G328" s="27">
        <v>130</v>
      </c>
      <c r="H328" t="str">
        <f>BUSCARV(G328;[1]NOTAS!$A$2:$B$92;2;0)</f>
        <v>Piura</v>
      </c>
      <c r="I328" t="s">
        <v>106</v>
      </c>
      <c r="J328" s="28">
        <v>133</v>
      </c>
      <c r="K328" t="str">
        <f>BUSCARV(J328;[1]NOTAS!$A$2:$B$92;2;0)</f>
        <v>Puno</v>
      </c>
      <c r="L328" t="s">
        <v>106</v>
      </c>
    </row>
    <row r="329" spans="1:12">
      <c r="A329" s="25">
        <v>141</v>
      </c>
      <c r="B329" t="str">
        <f>BUSCARV(A329;[1]NOTAS!$A$2:$B$92;2;0)</f>
        <v>San Roman</v>
      </c>
      <c r="C329" t="str">
        <f>"nogrid labsize(*0.6)) xline(37, lcolor(ltblue) ) ylabel(,nogrid) ytitle(""Pobreza Estandarizada"", size(*0.7)) title("&amp;""""&amp;"Pobreza de la Provincia "&amp;B329&amp;""&amp;""""&amp;",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  <c r="D329" s="26">
        <v>140</v>
      </c>
      <c r="E329" t="str">
        <f>BUSCARV(D329;[1]NOTAS!$A$2:$B$92;2;0)</f>
        <v>San Martin</v>
      </c>
      <c r="F329" t="str">
        <f t="shared" ref="F329" si="576">"nogrid labsize(*0.6)) xline(37, lcolor(ltblue) ) ylabel(,nogrid) ytitle(""Pobreza Estandarizada"", size(*0.7)) title("&amp;""""&amp;"Pobreza de la Provincia "&amp;E329&amp;""&amp;""""&amp;",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Martin", size(10pt)) graphregion(color(white)) legend(label(1 "Observado") label(2 "SCM") label(3 "SCM Spillover"))</v>
      </c>
      <c r="G329" s="27">
        <v>130</v>
      </c>
      <c r="H329" t="str">
        <f>BUSCARV(G329;[1]NOTAS!$A$2:$B$92;2;0)</f>
        <v>Piura</v>
      </c>
      <c r="I329" t="str">
        <f t="shared" ref="I329" si="577">"nogrid labsize(*0.6)) xline(37, lcolor(ltblue) ) ylabel(,nogrid) ytitle(""Pobreza Estandarizada"", size(*0.7)) title("&amp;""""&amp;"Pobreza de la Provincia "&amp;H329&amp;""&amp;""""&amp;",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Piura", size(10pt)) graphregion(color(white)) legend(label(1 "Observado") label(2 "SCM") label(3 "SCM Spillover"))</v>
      </c>
      <c r="J329" s="28">
        <v>133</v>
      </c>
      <c r="K329" t="str">
        <f>BUSCARV(J329;[1]NOTAS!$A$2:$B$92;2;0)</f>
        <v>Puno</v>
      </c>
      <c r="L329" t="str">
        <f t="shared" ref="L329" si="578">"nogrid labsize(*0.6)) xline(37, lcolor(ltblue) ) ylabel(,nogrid) ytitle(""Pobreza Estandarizada"", size(*0.7)) title("&amp;""""&amp;"Pobreza de la Provincia "&amp;K329&amp;""&amp;""""&amp;",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Puno", size(10pt)) graphregion(color(white)) legend(label(1 "Observado") label(2 "SCM") label(3 "SCM Spillover"))</v>
      </c>
    </row>
    <row r="330" spans="1:12">
      <c r="A330" s="25">
        <v>141</v>
      </c>
      <c r="B330" t="str">
        <f>BUSCARV(A330;[1]NOTAS!$A$2:$B$92;2;0)</f>
        <v>San Roman</v>
      </c>
      <c r="C330" t="str">
        <f>"graph export "&amp;""""&amp;"$provincias_significativas\graficos\"&amp;B$5&amp;"\provincia_"&amp;B330&amp;"_var_"&amp;B$3&amp;"_"&amp;B$4&amp;".png"&amp;""""&amp;", as (png) replace"</f>
        <v>graph export "$provincias_significativas\graficos\malos\provincia_San Roman_var_distancia_centro_salud_simulacion_1.png", as (png) replace</v>
      </c>
      <c r="D330" s="26">
        <v>140</v>
      </c>
      <c r="E330" t="str">
        <f>BUSCARV(D330;[1]NOTAS!$A$2:$B$92;2;0)</f>
        <v>San Martin</v>
      </c>
      <c r="F330" t="str">
        <f t="shared" ref="F330" si="579">"graph export "&amp;""""&amp;"$provincias_significativas\graficos\"&amp;E$5&amp;"\provincia_"&amp;E330&amp;"_var_"&amp;E$3&amp;"_"&amp;E$4&amp;".png"&amp;""""&amp;", as (png) replace"</f>
        <v>graph export "$provincias_significativas\graficos\malos\provincia_San Martin_var_distancia_centro_salud_simulacion_2.png", as (png) replace</v>
      </c>
      <c r="G330" s="27">
        <v>130</v>
      </c>
      <c r="H330" t="str">
        <f>BUSCARV(G330;[1]NOTAS!$A$2:$B$92;2;0)</f>
        <v>Piura</v>
      </c>
      <c r="I330" t="str">
        <f t="shared" ref="I330" si="580">"graph export "&amp;""""&amp;"$provincias_significativas\graficos\"&amp;H$5&amp;"\provincia_"&amp;H330&amp;"_var_"&amp;H$3&amp;"_"&amp;H$4&amp;".png"&amp;""""&amp;", as (png) replace"</f>
        <v>graph export "$provincias_significativas\graficos\malos\provincia_Piura_var_distancia_centro_salud_simulacion_3.png", as (png) replace</v>
      </c>
      <c r="J330" s="28">
        <v>133</v>
      </c>
      <c r="K330" t="str">
        <f>BUSCARV(J330;[1]NOTAS!$A$2:$B$92;2;0)</f>
        <v>Puno</v>
      </c>
      <c r="L330" t="str">
        <f t="shared" ref="L330" si="581">"graph export "&amp;""""&amp;"$provincias_significativas\graficos\"&amp;K$5&amp;"\provincia_"&amp;K330&amp;"_var_"&amp;K$3&amp;"_"&amp;K$4&amp;".png"&amp;""""&amp;", as (png) replace"</f>
        <v>graph export "$provincias_significativas\graficos\malos\provincia_Puno_var_distancia_centro_salud_simulacion_4.png", as (png) replace</v>
      </c>
    </row>
    <row r="331" spans="1:12">
      <c r="A331" s="25">
        <v>141</v>
      </c>
      <c r="B331" t="str">
        <f>BUSCARV(A331;[1]NOTAS!$A$2:$B$92;2;0)</f>
        <v>San Roman</v>
      </c>
      <c r="C331" t="str">
        <f>"putexcel set "&amp;""""&amp;"$provincias_significativas\"&amp;B$5&amp;"\output_"&amp;B$5&amp;"_"&amp;B$3&amp;"_"&amp;B$4&amp;".xlsx"&amp;""""&amp;", sheet("&amp;""""&amp;B331&amp;""""&amp;") modify"</f>
        <v>putexcel set "$provincias_significativas\malos\output_malos_distancia_centro_salud_simulacion_1.xlsx", sheet("San Roman") modify</v>
      </c>
      <c r="D331" s="26">
        <v>140</v>
      </c>
      <c r="E331" t="str">
        <f>BUSCARV(D331;[1]NOTAS!$A$2:$B$92;2;0)</f>
        <v>San Martin</v>
      </c>
      <c r="F331" t="str">
        <f t="shared" ref="F331" si="582">"putexcel set "&amp;""""&amp;"$provincias_significativas\"&amp;E$5&amp;"\output_"&amp;E$5&amp;"_"&amp;E$3&amp;"_"&amp;E$4&amp;".xlsx"&amp;""""&amp;", sheet("&amp;""""&amp;E331&amp;""""&amp;") modify"</f>
        <v>putexcel set "$provincias_significativas\malos\output_malos_distancia_centro_salud_simulacion_2.xlsx", sheet("San Martin") modify</v>
      </c>
      <c r="G331" s="27">
        <v>130</v>
      </c>
      <c r="H331" t="str">
        <f>BUSCARV(G331;[1]NOTAS!$A$2:$B$92;2;0)</f>
        <v>Piura</v>
      </c>
      <c r="I331" t="str">
        <f t="shared" ref="I331" si="583">"putexcel set "&amp;""""&amp;"$provincias_significativas\"&amp;H$5&amp;"\output_"&amp;H$5&amp;"_"&amp;H$3&amp;"_"&amp;H$4&amp;".xlsx"&amp;""""&amp;", sheet("&amp;""""&amp;H331&amp;""""&amp;") modify"</f>
        <v>putexcel set "$provincias_significativas\malos\output_malos_distancia_centro_salud_simulacion_3.xlsx", sheet("Piura") modify</v>
      </c>
      <c r="J331" s="28">
        <v>133</v>
      </c>
      <c r="K331" t="str">
        <f>BUSCARV(J331;[1]NOTAS!$A$2:$B$92;2;0)</f>
        <v>Puno</v>
      </c>
      <c r="L331" t="str">
        <f t="shared" ref="L331" si="584">"putexcel set "&amp;""""&amp;"$provincias_significativas\"&amp;K$5&amp;"\output_"&amp;K$5&amp;"_"&amp;K$3&amp;"_"&amp;K$4&amp;".xlsx"&amp;""""&amp;", sheet("&amp;""""&amp;K331&amp;""""&amp;") modify"</f>
        <v>putexcel set "$provincias_significativas\malos\output_malos_distancia_centro_salud_simulacion_4.xlsx", sheet("Puno") modify</v>
      </c>
    </row>
    <row r="332" spans="1:12">
      <c r="A332" s="25">
        <v>141</v>
      </c>
      <c r="B332" t="str">
        <f>BUSCARV(A332;[1]NOTAS!$A$2:$B$92;2;0)</f>
        <v>San Roman</v>
      </c>
      <c r="C332" t="str">
        <f>"putexcel J1=picture("&amp;""""&amp;"$provincias_significativas\graficos\"&amp;B$5&amp;"\provincia_"&amp;B332&amp;"_var_"&amp;B$3&amp;"_"&amp;B$2&amp;".png"&amp;""""&amp;")"</f>
        <v>putexcel J1=picture("$provincias_significativas\graficos\malos\provincia_San Roman_var_distancia_centro_salud_simulacion_1.png")</v>
      </c>
      <c r="D332" s="26">
        <v>140</v>
      </c>
      <c r="E332" t="str">
        <f>BUSCARV(D332;[1]NOTAS!$A$2:$B$92;2;0)</f>
        <v>San Martin</v>
      </c>
      <c r="F332" t="str">
        <f t="shared" ref="F332" si="585">"putexcel J1=picture("&amp;""""&amp;"$provincias_significativas\graficos\"&amp;E$5&amp;"\provincia_"&amp;E332&amp;"_var_"&amp;E$3&amp;"_"&amp;E$2&amp;".png"&amp;""""&amp;")"</f>
        <v>putexcel J1=picture("$provincias_significativas\graficos\malos\provincia_San Martin_var_distancia_centro_salud_simulacion_2.png")</v>
      </c>
      <c r="G332" s="27">
        <v>130</v>
      </c>
      <c r="H332" t="str">
        <f>BUSCARV(G332;[1]NOTAS!$A$2:$B$92;2;0)</f>
        <v>Piura</v>
      </c>
      <c r="I332" t="str">
        <f t="shared" ref="I332" si="586">"putexcel J1=picture("&amp;""""&amp;"$provincias_significativas\graficos\"&amp;H$5&amp;"\provincia_"&amp;H332&amp;"_var_"&amp;H$3&amp;"_"&amp;H$2&amp;".png"&amp;""""&amp;")"</f>
        <v>putexcel J1=picture("$provincias_significativas\graficos\malos\provincia_Piura_var_distancia_centro_salud_simulacion_3.png")</v>
      </c>
      <c r="J332" s="28">
        <v>133</v>
      </c>
      <c r="K332" t="str">
        <f>BUSCARV(J332;[1]NOTAS!$A$2:$B$92;2;0)</f>
        <v>Puno</v>
      </c>
      <c r="L332" t="str">
        <f t="shared" ref="L332" si="587">"putexcel J1=picture("&amp;""""&amp;"$provincias_significativas\graficos\"&amp;K$5&amp;"\provincia_"&amp;K332&amp;"_var_"&amp;K$3&amp;"_"&amp;K$2&amp;".png"&amp;""""&amp;")"</f>
        <v>putexcel J1=picture("$provincias_significativas\graficos\malos\provincia_Puno_var_distancia_centro_salud_simulacion_4.png")</v>
      </c>
    </row>
    <row r="333" spans="1:12">
      <c r="A333" s="25">
        <v>141</v>
      </c>
      <c r="B333" t="str">
        <f>BUSCARV(A333;[1]NOTAS!$A$2:$B$92;2;0)</f>
        <v>San Roman</v>
      </c>
      <c r="C333" t="s">
        <v>108</v>
      </c>
      <c r="D333" s="26">
        <v>140</v>
      </c>
      <c r="E333" t="str">
        <f>BUSCARV(D333;[1]NOTAS!$A$2:$B$92;2;0)</f>
        <v>San Martin</v>
      </c>
      <c r="F333" t="s">
        <v>108</v>
      </c>
      <c r="G333" s="27">
        <v>130</v>
      </c>
      <c r="H333" t="str">
        <f>BUSCARV(G333;[1]NOTAS!$A$2:$B$92;2;0)</f>
        <v>Piura</v>
      </c>
      <c r="I333" t="s">
        <v>108</v>
      </c>
      <c r="J333" s="28">
        <v>133</v>
      </c>
      <c r="K333" t="str">
        <f>BUSCARV(J333;[1]NOTAS!$A$2:$B$92;2;0)</f>
        <v>Puno</v>
      </c>
      <c r="L333" t="s">
        <v>108</v>
      </c>
    </row>
    <row r="334" spans="1:12">
      <c r="A334" s="25">
        <v>144</v>
      </c>
      <c r="B334" t="str">
        <f>BUSCARV(A334;[1]NOTAS!$A$2:$B$92;2;0)</f>
        <v>Santa</v>
      </c>
      <c r="C334" t="str">
        <f>"if `j'=="&amp;A334&amp;" {"</f>
        <v>if `j'==144 {</v>
      </c>
      <c r="D334" s="26">
        <v>141</v>
      </c>
      <c r="E334" t="str">
        <f>BUSCARV(D334;[1]NOTAS!$A$2:$B$92;2;0)</f>
        <v>San Roman</v>
      </c>
      <c r="F334" t="str">
        <f t="shared" ref="F334" si="588">"if `j'=="&amp;D334&amp;" {"</f>
        <v>if `j'==141 {</v>
      </c>
      <c r="G334" s="27">
        <v>139</v>
      </c>
      <c r="H334" t="str">
        <f>BUSCARV(G334;[1]NOTAS!$A$2:$B$92;2;0)</f>
        <v>San Ignacio</v>
      </c>
      <c r="I334" t="str">
        <f t="shared" ref="I334" si="589">"if `j'=="&amp;G334&amp;" {"</f>
        <v>if `j'==139 {</v>
      </c>
      <c r="J334" s="28">
        <v>139</v>
      </c>
      <c r="K334" t="str">
        <f>BUSCARV(J334;[1]NOTAS!$A$2:$B$92;2;0)</f>
        <v>San Ignacio</v>
      </c>
      <c r="L334" t="str">
        <f t="shared" ref="L334" si="590">"if `j'=="&amp;J334&amp;" {"</f>
        <v>if `j'==139 {</v>
      </c>
    </row>
    <row r="335" spans="1:12">
      <c r="A335" s="25">
        <v>144</v>
      </c>
      <c r="B335" t="str">
        <f>BUSCARV(A335;[1]NOTAS!$A$2:$B$92;2;0)</f>
        <v>Santa</v>
      </c>
      <c r="C335" t="str">
        <f>"export excel ""$provincias_significativas\"&amp;B$5&amp;"\output_"&amp;B$5&amp;"_"&amp;B$3&amp;"_"&amp;B$4&amp;".xlsx"", firstrow(variables) sheet("&amp;""""&amp;B335&amp;""""&amp;", replace) keepcellfmt"</f>
        <v>export excel "$provincias_significativas\malos\output_malos_distancia_centro_salud_simulacion_1.xlsx", firstrow(variables) sheet("Santa", replace) keepcellfmt</v>
      </c>
      <c r="D335" s="26">
        <v>141</v>
      </c>
      <c r="E335" t="str">
        <f>BUSCARV(D335;[1]NOTAS!$A$2:$B$92;2;0)</f>
        <v>San Roman</v>
      </c>
      <c r="F335" t="str">
        <f t="shared" ref="F335" si="591">"export excel ""$provincias_significativas\"&amp;E$5&amp;"\output_"&amp;E$5&amp;"_"&amp;E$3&amp;"_"&amp;E$4&amp;".xlsx"", firstrow(variables) sheet("&amp;""""&amp;E335&amp;""""&amp;", replace) keepcellfmt"</f>
        <v>export excel "$provincias_significativas\malos\output_malos_distancia_centro_salud_simulacion_2.xlsx", firstrow(variables) sheet("San Roman", replace) keepcellfmt</v>
      </c>
      <c r="G335" s="27">
        <v>139</v>
      </c>
      <c r="H335" t="str">
        <f>BUSCARV(G335;[1]NOTAS!$A$2:$B$92;2;0)</f>
        <v>San Ignacio</v>
      </c>
      <c r="I335" t="str">
        <f t="shared" ref="I335" si="592">"export excel ""$provincias_significativas\"&amp;H$5&amp;"\output_"&amp;H$5&amp;"_"&amp;H$3&amp;"_"&amp;H$4&amp;".xlsx"", firstrow(variables) sheet("&amp;""""&amp;H335&amp;""""&amp;", replace) keepcellfmt"</f>
        <v>export excel "$provincias_significativas\malos\output_malos_distancia_centro_salud_simulacion_3.xlsx", firstrow(variables) sheet("San Ignacio", replace) keepcellfmt</v>
      </c>
      <c r="J335" s="28">
        <v>139</v>
      </c>
      <c r="K335" t="str">
        <f>BUSCARV(J335;[1]NOTAS!$A$2:$B$92;2;0)</f>
        <v>San Ignacio</v>
      </c>
      <c r="L335" t="str">
        <f t="shared" ref="L335" si="593">"export excel ""$provincias_significativas\"&amp;K$5&amp;"\output_"&amp;K$5&amp;"_"&amp;K$3&amp;"_"&amp;K$4&amp;".xlsx"", firstrow(variables) sheet("&amp;""""&amp;K335&amp;""""&amp;", replace) keepcellfmt"</f>
        <v>export excel "$provincias_significativas\malos\output_malos_distancia_centro_salud_simulacion_4.xlsx", firstrow(variables) sheet("San Ignacio", replace) keepcellfmt</v>
      </c>
    </row>
    <row r="336" spans="1:12">
      <c r="A336" s="25">
        <v>144</v>
      </c>
      <c r="B336" t="str">
        <f>BUSCARV(A336;[1]NOTAS!$A$2:$B$92;2;0)</f>
        <v>Santa</v>
      </c>
      <c r="C336" t="s">
        <v>105</v>
      </c>
      <c r="D336" s="26">
        <v>141</v>
      </c>
      <c r="E336" t="str">
        <f>BUSCARV(D336;[1]NOTAS!$A$2:$B$92;2;0)</f>
        <v>San Roman</v>
      </c>
      <c r="F336" t="s">
        <v>105</v>
      </c>
      <c r="G336" s="27">
        <v>139</v>
      </c>
      <c r="H336" t="str">
        <f>BUSCARV(G336;[1]NOTAS!$A$2:$B$92;2;0)</f>
        <v>San Ignacio</v>
      </c>
      <c r="I336" t="s">
        <v>105</v>
      </c>
      <c r="J336" s="28">
        <v>139</v>
      </c>
      <c r="K336" t="str">
        <f>BUSCARV(J336;[1]NOTAS!$A$2:$B$92;2;0)</f>
        <v>San Ignacio</v>
      </c>
      <c r="L336" t="s">
        <v>105</v>
      </c>
    </row>
    <row r="337" spans="1:12">
      <c r="A337" s="25">
        <v>144</v>
      </c>
      <c r="B337" t="str">
        <f>BUSCARV(A337;[1]NOTAS!$A$2:$B$92;2;0)</f>
        <v>Santa</v>
      </c>
      <c r="C337" t="s">
        <v>106</v>
      </c>
      <c r="D337" s="26">
        <v>141</v>
      </c>
      <c r="E337" t="str">
        <f>BUSCARV(D337;[1]NOTAS!$A$2:$B$92;2;0)</f>
        <v>San Roman</v>
      </c>
      <c r="F337" t="s">
        <v>106</v>
      </c>
      <c r="G337" s="27">
        <v>139</v>
      </c>
      <c r="H337" t="str">
        <f>BUSCARV(G337;[1]NOTAS!$A$2:$B$92;2;0)</f>
        <v>San Ignacio</v>
      </c>
      <c r="I337" t="s">
        <v>106</v>
      </c>
      <c r="J337" s="28">
        <v>139</v>
      </c>
      <c r="K337" t="str">
        <f>BUSCARV(J337;[1]NOTAS!$A$2:$B$92;2;0)</f>
        <v>San Ignacio</v>
      </c>
      <c r="L337" t="s">
        <v>106</v>
      </c>
    </row>
    <row r="338" spans="1:12">
      <c r="A338" s="25">
        <v>144</v>
      </c>
      <c r="B338" t="str">
        <f>BUSCARV(A338;[1]NOTAS!$A$2:$B$92;2;0)</f>
        <v>Santa</v>
      </c>
      <c r="C338" t="str">
        <f>"nogrid labsize(*0.6)) xline(37, lcolor(ltblue) ) ylabel(,nogrid) ytitle(""Pobreza Estandarizada"", size(*0.7)) title("&amp;""""&amp;"Pobreza de la Provincia "&amp;B338&amp;""&amp;""""&amp;",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Santa", size(10pt)) graphregion(color(white)) legend(label(1 "Observado") label(2 "SCM") label(3 "SCM Spillover"))</v>
      </c>
      <c r="D338" s="26">
        <v>141</v>
      </c>
      <c r="E338" t="str">
        <f>BUSCARV(D338;[1]NOTAS!$A$2:$B$92;2;0)</f>
        <v>San Roman</v>
      </c>
      <c r="F338" t="str">
        <f t="shared" ref="F338" si="594">"nogrid labsize(*0.6)) xline(37, lcolor(ltblue) ) ylabel(,nogrid) ytitle(""Pobreza Estandarizada"", size(*0.7)) title("&amp;""""&amp;"Pobreza de la Provincia "&amp;E338&amp;""&amp;""""&amp;",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  <c r="G338" s="27">
        <v>139</v>
      </c>
      <c r="H338" t="str">
        <f>BUSCARV(G338;[1]NOTAS!$A$2:$B$92;2;0)</f>
        <v>San Ignacio</v>
      </c>
      <c r="I338" t="str">
        <f t="shared" ref="I338" si="595">"nogrid labsize(*0.6)) xline(37, lcolor(ltblue) ) ylabel(,nogrid) ytitle(""Pobreza Estandarizada"", size(*0.7)) title("&amp;""""&amp;"Pobreza de la Provincia "&amp;H338&amp;""&amp;""""&amp;",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J338" s="28">
        <v>139</v>
      </c>
      <c r="K338" t="str">
        <f>BUSCARV(J338;[1]NOTAS!$A$2:$B$92;2;0)</f>
        <v>San Ignacio</v>
      </c>
      <c r="L338" t="str">
        <f t="shared" ref="L338" si="596">"nogrid labsize(*0.6)) xline(37, lcolor(ltblue) ) ylabel(,nogrid) ytitle(""Pobreza Estandarizada"", size(*0.7)) title("&amp;""""&amp;"Pobreza de la Provincia "&amp;K338&amp;""&amp;""""&amp;",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</row>
    <row r="339" spans="1:12">
      <c r="A339" s="25">
        <v>144</v>
      </c>
      <c r="B339" t="str">
        <f>BUSCARV(A339;[1]NOTAS!$A$2:$B$92;2;0)</f>
        <v>Santa</v>
      </c>
      <c r="C339" t="str">
        <f>"graph export "&amp;""""&amp;"$provincias_significativas\graficos\"&amp;B$5&amp;"\provincia_"&amp;B339&amp;"_var_"&amp;B$3&amp;"_"&amp;B$4&amp;".png"&amp;""""&amp;", as (png) replace"</f>
        <v>graph export "$provincias_significativas\graficos\malos\provincia_Santa_var_distancia_centro_salud_simulacion_1.png", as (png) replace</v>
      </c>
      <c r="D339" s="26">
        <v>141</v>
      </c>
      <c r="E339" t="str">
        <f>BUSCARV(D339;[1]NOTAS!$A$2:$B$92;2;0)</f>
        <v>San Roman</v>
      </c>
      <c r="F339" t="str">
        <f t="shared" ref="F339" si="597">"graph export "&amp;""""&amp;"$provincias_significativas\graficos\"&amp;E$5&amp;"\provincia_"&amp;E339&amp;"_var_"&amp;E$3&amp;"_"&amp;E$4&amp;".png"&amp;""""&amp;", as (png) replace"</f>
        <v>graph export "$provincias_significativas\graficos\malos\provincia_San Roman_var_distancia_centro_salud_simulacion_2.png", as (png) replace</v>
      </c>
      <c r="G339" s="27">
        <v>139</v>
      </c>
      <c r="H339" t="str">
        <f>BUSCARV(G339;[1]NOTAS!$A$2:$B$92;2;0)</f>
        <v>San Ignacio</v>
      </c>
      <c r="I339" t="str">
        <f t="shared" ref="I339" si="598">"graph export "&amp;""""&amp;"$provincias_significativas\graficos\"&amp;H$5&amp;"\provincia_"&amp;H339&amp;"_var_"&amp;H$3&amp;"_"&amp;H$4&amp;".png"&amp;""""&amp;", as (png) replace"</f>
        <v>graph export "$provincias_significativas\graficos\malos\provincia_San Ignacio_var_distancia_centro_salud_simulacion_3.png", as (png) replace</v>
      </c>
      <c r="J339" s="28">
        <v>139</v>
      </c>
      <c r="K339" t="str">
        <f>BUSCARV(J339;[1]NOTAS!$A$2:$B$92;2;0)</f>
        <v>San Ignacio</v>
      </c>
      <c r="L339" t="str">
        <f t="shared" ref="L339" si="599">"graph export "&amp;""""&amp;"$provincias_significativas\graficos\"&amp;K$5&amp;"\provincia_"&amp;K339&amp;"_var_"&amp;K$3&amp;"_"&amp;K$4&amp;".png"&amp;""""&amp;", as (png) replace"</f>
        <v>graph export "$provincias_significativas\graficos\malos\provincia_San Ignacio_var_distancia_centro_salud_simulacion_4.png", as (png) replace</v>
      </c>
    </row>
    <row r="340" spans="1:12">
      <c r="A340" s="25">
        <v>144</v>
      </c>
      <c r="B340" t="str">
        <f>BUSCARV(A340;[1]NOTAS!$A$2:$B$92;2;0)</f>
        <v>Santa</v>
      </c>
      <c r="C340" t="str">
        <f>"putexcel set "&amp;""""&amp;"$provincias_significativas\"&amp;B$5&amp;"\output_"&amp;B$5&amp;"_"&amp;B$3&amp;"_"&amp;B$4&amp;".xlsx"&amp;""""&amp;", sheet("&amp;""""&amp;B340&amp;""""&amp;") modify"</f>
        <v>putexcel set "$provincias_significativas\malos\output_malos_distancia_centro_salud_simulacion_1.xlsx", sheet("Santa") modify</v>
      </c>
      <c r="D340" s="26">
        <v>141</v>
      </c>
      <c r="E340" t="str">
        <f>BUSCARV(D340;[1]NOTAS!$A$2:$B$92;2;0)</f>
        <v>San Roman</v>
      </c>
      <c r="F340" t="str">
        <f t="shared" ref="F340" si="600">"putexcel set "&amp;""""&amp;"$provincias_significativas\"&amp;E$5&amp;"\output_"&amp;E$5&amp;"_"&amp;E$3&amp;"_"&amp;E$4&amp;".xlsx"&amp;""""&amp;", sheet("&amp;""""&amp;E340&amp;""""&amp;") modify"</f>
        <v>putexcel set "$provincias_significativas\malos\output_malos_distancia_centro_salud_simulacion_2.xlsx", sheet("San Roman") modify</v>
      </c>
      <c r="G340" s="27">
        <v>139</v>
      </c>
      <c r="H340" t="str">
        <f>BUSCARV(G340;[1]NOTAS!$A$2:$B$92;2;0)</f>
        <v>San Ignacio</v>
      </c>
      <c r="I340" t="str">
        <f t="shared" ref="I340" si="601">"putexcel set "&amp;""""&amp;"$provincias_significativas\"&amp;H$5&amp;"\output_"&amp;H$5&amp;"_"&amp;H$3&amp;"_"&amp;H$4&amp;".xlsx"&amp;""""&amp;", sheet("&amp;""""&amp;H340&amp;""""&amp;") modify"</f>
        <v>putexcel set "$provincias_significativas\malos\output_malos_distancia_centro_salud_simulacion_3.xlsx", sheet("San Ignacio") modify</v>
      </c>
      <c r="J340" s="28">
        <v>139</v>
      </c>
      <c r="K340" t="str">
        <f>BUSCARV(J340;[1]NOTAS!$A$2:$B$92;2;0)</f>
        <v>San Ignacio</v>
      </c>
      <c r="L340" t="str">
        <f t="shared" ref="L340" si="602">"putexcel set "&amp;""""&amp;"$provincias_significativas\"&amp;K$5&amp;"\output_"&amp;K$5&amp;"_"&amp;K$3&amp;"_"&amp;K$4&amp;".xlsx"&amp;""""&amp;", sheet("&amp;""""&amp;K340&amp;""""&amp;") modify"</f>
        <v>putexcel set "$provincias_significativas\malos\output_malos_distancia_centro_salud_simulacion_4.xlsx", sheet("San Ignacio") modify</v>
      </c>
    </row>
    <row r="341" spans="1:12">
      <c r="A341" s="25">
        <v>144</v>
      </c>
      <c r="B341" t="str">
        <f>BUSCARV(A341;[1]NOTAS!$A$2:$B$92;2;0)</f>
        <v>Santa</v>
      </c>
      <c r="C341" t="str">
        <f>"putexcel J1=picture("&amp;""""&amp;"$provincias_significativas\graficos\"&amp;B$5&amp;"\provincia_"&amp;B341&amp;"_var_"&amp;B$3&amp;"_"&amp;B$2&amp;".png"&amp;""""&amp;")"</f>
        <v>putexcel J1=picture("$provincias_significativas\graficos\malos\provincia_Santa_var_distancia_centro_salud_simulacion_1.png")</v>
      </c>
      <c r="D341" s="26">
        <v>141</v>
      </c>
      <c r="E341" t="str">
        <f>BUSCARV(D341;[1]NOTAS!$A$2:$B$92;2;0)</f>
        <v>San Roman</v>
      </c>
      <c r="F341" t="str">
        <f t="shared" ref="F341" si="603">"putexcel J1=picture("&amp;""""&amp;"$provincias_significativas\graficos\"&amp;E$5&amp;"\provincia_"&amp;E341&amp;"_var_"&amp;E$3&amp;"_"&amp;E$2&amp;".png"&amp;""""&amp;")"</f>
        <v>putexcel J1=picture("$provincias_significativas\graficos\malos\provincia_San Roman_var_distancia_centro_salud_simulacion_2.png")</v>
      </c>
      <c r="G341" s="27">
        <v>139</v>
      </c>
      <c r="H341" t="str">
        <f>BUSCARV(G341;[1]NOTAS!$A$2:$B$92;2;0)</f>
        <v>San Ignacio</v>
      </c>
      <c r="I341" t="str">
        <f t="shared" ref="I341" si="604">"putexcel J1=picture("&amp;""""&amp;"$provincias_significativas\graficos\"&amp;H$5&amp;"\provincia_"&amp;H341&amp;"_var_"&amp;H$3&amp;"_"&amp;H$2&amp;".png"&amp;""""&amp;")"</f>
        <v>putexcel J1=picture("$provincias_significativas\graficos\malos\provincia_San Ignacio_var_distancia_centro_salud_simulacion_3.png")</v>
      </c>
      <c r="J341" s="28">
        <v>139</v>
      </c>
      <c r="K341" t="str">
        <f>BUSCARV(J341;[1]NOTAS!$A$2:$B$92;2;0)</f>
        <v>San Ignacio</v>
      </c>
      <c r="L341" t="str">
        <f t="shared" ref="L341" si="605">"putexcel J1=picture("&amp;""""&amp;"$provincias_significativas\graficos\"&amp;K$5&amp;"\provincia_"&amp;K341&amp;"_var_"&amp;K$3&amp;"_"&amp;K$2&amp;".png"&amp;""""&amp;")"</f>
        <v>putexcel J1=picture("$provincias_significativas\graficos\malos\provincia_San Ignacio_var_distancia_centro_salud_simulacion_4.png")</v>
      </c>
    </row>
    <row r="342" spans="1:12">
      <c r="A342" s="25">
        <v>144</v>
      </c>
      <c r="B342" t="str">
        <f>BUSCARV(A342;[1]NOTAS!$A$2:$B$92;2;0)</f>
        <v>Santa</v>
      </c>
      <c r="C342" t="s">
        <v>108</v>
      </c>
      <c r="D342" s="26">
        <v>141</v>
      </c>
      <c r="E342" t="str">
        <f>BUSCARV(D342;[1]NOTAS!$A$2:$B$92;2;0)</f>
        <v>San Roman</v>
      </c>
      <c r="F342" t="s">
        <v>108</v>
      </c>
      <c r="G342" s="27">
        <v>139</v>
      </c>
      <c r="H342" t="str">
        <f>BUSCARV(G342;[1]NOTAS!$A$2:$B$92;2;0)</f>
        <v>San Ignacio</v>
      </c>
      <c r="I342" t="s">
        <v>108</v>
      </c>
      <c r="J342" s="28">
        <v>139</v>
      </c>
      <c r="K342" t="str">
        <f>BUSCARV(J342;[1]NOTAS!$A$2:$B$92;2;0)</f>
        <v>San Ignacio</v>
      </c>
      <c r="L342" t="s">
        <v>108</v>
      </c>
    </row>
    <row r="343" spans="1:12">
      <c r="A343" s="25">
        <v>150</v>
      </c>
      <c r="B343" t="str">
        <f>BUSCARV(A343;[1]NOTAS!$A$2:$B$92;2;0)</f>
        <v>Tacna</v>
      </c>
      <c r="C343" t="str">
        <f>"if `j'=="&amp;A343&amp;" {"</f>
        <v>if `j'==150 {</v>
      </c>
      <c r="D343" s="26">
        <v>144</v>
      </c>
      <c r="E343" t="str">
        <f>BUSCARV(D343;[1]NOTAS!$A$2:$B$92;2;0)</f>
        <v>Santa</v>
      </c>
      <c r="F343" t="str">
        <f t="shared" ref="F343" si="606">"if `j'=="&amp;D343&amp;" {"</f>
        <v>if `j'==144 {</v>
      </c>
      <c r="G343" s="27">
        <v>140</v>
      </c>
      <c r="H343" t="str">
        <f>BUSCARV(G343;[1]NOTAS!$A$2:$B$92;2;0)</f>
        <v>San Martin</v>
      </c>
      <c r="I343" t="str">
        <f t="shared" ref="I343" si="607">"if `j'=="&amp;G343&amp;" {"</f>
        <v>if `j'==140 {</v>
      </c>
      <c r="J343" s="28">
        <v>140</v>
      </c>
      <c r="K343" t="str">
        <f>BUSCARV(J343;[1]NOTAS!$A$2:$B$92;2;0)</f>
        <v>San Martin</v>
      </c>
      <c r="L343" t="str">
        <f t="shared" ref="L343" si="608">"if `j'=="&amp;J343&amp;" {"</f>
        <v>if `j'==140 {</v>
      </c>
    </row>
    <row r="344" spans="1:12">
      <c r="A344" s="25">
        <v>150</v>
      </c>
      <c r="B344" t="str">
        <f>BUSCARV(A344;[1]NOTAS!$A$2:$B$92;2;0)</f>
        <v>Tacna</v>
      </c>
      <c r="C344" t="str">
        <f>"export excel ""$provincias_significativas\"&amp;B$5&amp;"\output_"&amp;B$5&amp;"_"&amp;B$3&amp;"_"&amp;B$4&amp;".xlsx"", firstrow(variables) sheet("&amp;""""&amp;B344&amp;""""&amp;", replace) keepcellfmt"</f>
        <v>export excel "$provincias_significativas\malos\output_malos_distancia_centro_salud_simulacion_1.xlsx", firstrow(variables) sheet("Tacna", replace) keepcellfmt</v>
      </c>
      <c r="D344" s="26">
        <v>144</v>
      </c>
      <c r="E344" t="str">
        <f>BUSCARV(D344;[1]NOTAS!$A$2:$B$92;2;0)</f>
        <v>Santa</v>
      </c>
      <c r="F344" t="str">
        <f t="shared" ref="F344" si="609">"export excel ""$provincias_significativas\"&amp;E$5&amp;"\output_"&amp;E$5&amp;"_"&amp;E$3&amp;"_"&amp;E$4&amp;".xlsx"", firstrow(variables) sheet("&amp;""""&amp;E344&amp;""""&amp;", replace) keepcellfmt"</f>
        <v>export excel "$provincias_significativas\malos\output_malos_distancia_centro_salud_simulacion_2.xlsx", firstrow(variables) sheet("Santa", replace) keepcellfmt</v>
      </c>
      <c r="G344" s="27">
        <v>140</v>
      </c>
      <c r="H344" t="str">
        <f>BUSCARV(G344;[1]NOTAS!$A$2:$B$92;2;0)</f>
        <v>San Martin</v>
      </c>
      <c r="I344" t="str">
        <f t="shared" ref="I344" si="610">"export excel ""$provincias_significativas\"&amp;H$5&amp;"\output_"&amp;H$5&amp;"_"&amp;H$3&amp;"_"&amp;H$4&amp;".xlsx"", firstrow(variables) sheet("&amp;""""&amp;H344&amp;""""&amp;", replace) keepcellfmt"</f>
        <v>export excel "$provincias_significativas\malos\output_malos_distancia_centro_salud_simulacion_3.xlsx", firstrow(variables) sheet("San Martin", replace) keepcellfmt</v>
      </c>
      <c r="J344" s="28">
        <v>140</v>
      </c>
      <c r="K344" t="str">
        <f>BUSCARV(J344;[1]NOTAS!$A$2:$B$92;2;0)</f>
        <v>San Martin</v>
      </c>
      <c r="L344" t="str">
        <f t="shared" ref="L344" si="611">"export excel ""$provincias_significativas\"&amp;K$5&amp;"\output_"&amp;K$5&amp;"_"&amp;K$3&amp;"_"&amp;K$4&amp;".xlsx"", firstrow(variables) sheet("&amp;""""&amp;K344&amp;""""&amp;", replace) keepcellfmt"</f>
        <v>export excel "$provincias_significativas\malos\output_malos_distancia_centro_salud_simulacion_4.xlsx", firstrow(variables) sheet("San Martin", replace) keepcellfmt</v>
      </c>
    </row>
    <row r="345" spans="1:12">
      <c r="A345" s="25">
        <v>150</v>
      </c>
      <c r="B345" t="str">
        <f>BUSCARV(A345;[1]NOTAS!$A$2:$B$92;2;0)</f>
        <v>Tacna</v>
      </c>
      <c r="C345" t="s">
        <v>105</v>
      </c>
      <c r="D345" s="26">
        <v>144</v>
      </c>
      <c r="E345" t="str">
        <f>BUSCARV(D345;[1]NOTAS!$A$2:$B$92;2;0)</f>
        <v>Santa</v>
      </c>
      <c r="F345" t="s">
        <v>105</v>
      </c>
      <c r="G345" s="27">
        <v>140</v>
      </c>
      <c r="H345" t="str">
        <f>BUSCARV(G345;[1]NOTAS!$A$2:$B$92;2;0)</f>
        <v>San Martin</v>
      </c>
      <c r="I345" t="s">
        <v>105</v>
      </c>
      <c r="J345" s="28">
        <v>140</v>
      </c>
      <c r="K345" t="str">
        <f>BUSCARV(J345;[1]NOTAS!$A$2:$B$92;2;0)</f>
        <v>San Martin</v>
      </c>
      <c r="L345" t="s">
        <v>105</v>
      </c>
    </row>
    <row r="346" spans="1:12">
      <c r="A346" s="25">
        <v>150</v>
      </c>
      <c r="B346" t="str">
        <f>BUSCARV(A346;[1]NOTAS!$A$2:$B$92;2;0)</f>
        <v>Tacna</v>
      </c>
      <c r="C346" t="s">
        <v>106</v>
      </c>
      <c r="D346" s="26">
        <v>144</v>
      </c>
      <c r="E346" t="str">
        <f>BUSCARV(D346;[1]NOTAS!$A$2:$B$92;2;0)</f>
        <v>Santa</v>
      </c>
      <c r="F346" t="s">
        <v>106</v>
      </c>
      <c r="G346" s="27">
        <v>140</v>
      </c>
      <c r="H346" t="str">
        <f>BUSCARV(G346;[1]NOTAS!$A$2:$B$92;2;0)</f>
        <v>San Martin</v>
      </c>
      <c r="I346" t="s">
        <v>106</v>
      </c>
      <c r="J346" s="28">
        <v>140</v>
      </c>
      <c r="K346" t="str">
        <f>BUSCARV(J346;[1]NOTAS!$A$2:$B$92;2;0)</f>
        <v>San Martin</v>
      </c>
      <c r="L346" t="s">
        <v>106</v>
      </c>
    </row>
    <row r="347" spans="1:12">
      <c r="A347" s="25">
        <v>150</v>
      </c>
      <c r="B347" t="str">
        <f>BUSCARV(A347;[1]NOTAS!$A$2:$B$92;2;0)</f>
        <v>Tacna</v>
      </c>
      <c r="C347" t="str">
        <f>"nogrid labsize(*0.6)) xline(37, lcolor(ltblue) ) ylabel(,nogrid) ytitle(""Pobreza Estandarizada"", size(*0.7)) title("&amp;""""&amp;"Pobreza de la Provincia "&amp;B347&amp;""&amp;""""&amp;",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Tacna", size(10pt)) graphregion(color(white)) legend(label(1 "Observado") label(2 "SCM") label(3 "SCM Spillover"))</v>
      </c>
      <c r="D347" s="26">
        <v>144</v>
      </c>
      <c r="E347" t="str">
        <f>BUSCARV(D347;[1]NOTAS!$A$2:$B$92;2;0)</f>
        <v>Santa</v>
      </c>
      <c r="F347" t="str">
        <f t="shared" ref="F347" si="612">"nogrid labsize(*0.6)) xline(37, lcolor(ltblue) ) ylabel(,nogrid) ytitle(""Pobreza Estandarizada"", size(*0.7)) title("&amp;""""&amp;"Pobreza de la Provincia "&amp;E347&amp;""&amp;""""&amp;",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Santa", size(10pt)) graphregion(color(white)) legend(label(1 "Observado") label(2 "SCM") label(3 "SCM Spillover"))</v>
      </c>
      <c r="G347" s="27">
        <v>140</v>
      </c>
      <c r="H347" t="str">
        <f>BUSCARV(G347;[1]NOTAS!$A$2:$B$92;2;0)</f>
        <v>San Martin</v>
      </c>
      <c r="I347" t="str">
        <f t="shared" ref="I347" si="613">"nogrid labsize(*0.6)) xline(37, lcolor(ltblue) ) ylabel(,nogrid) ytitle(""Pobreza Estandarizada"", size(*0.7)) title("&amp;""""&amp;"Pobreza de la Provincia "&amp;H347&amp;""&amp;""""&amp;",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Martin", size(10pt)) graphregion(color(white)) legend(label(1 "Observado") label(2 "SCM") label(3 "SCM Spillover"))</v>
      </c>
      <c r="J347" s="28">
        <v>140</v>
      </c>
      <c r="K347" t="str">
        <f>BUSCARV(J347;[1]NOTAS!$A$2:$B$92;2;0)</f>
        <v>San Martin</v>
      </c>
      <c r="L347" t="str">
        <f t="shared" ref="L347" si="614">"nogrid labsize(*0.6)) xline(37, lcolor(ltblue) ) ylabel(,nogrid) ytitle(""Pobreza Estandarizada"", size(*0.7)) title("&amp;""""&amp;"Pobreza de la Provincia "&amp;K347&amp;""&amp;""""&amp;",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Martin", size(10pt)) graphregion(color(white)) legend(label(1 "Observado") label(2 "SCM") label(3 "SCM Spillover"))</v>
      </c>
    </row>
    <row r="348" spans="1:12">
      <c r="A348" s="25">
        <v>150</v>
      </c>
      <c r="B348" t="str">
        <f>BUSCARV(A348;[1]NOTAS!$A$2:$B$92;2;0)</f>
        <v>Tacna</v>
      </c>
      <c r="C348" t="str">
        <f>"graph export "&amp;""""&amp;"$provincias_significativas\graficos\"&amp;B$5&amp;"\provincia_"&amp;B348&amp;"_var_"&amp;B$3&amp;"_"&amp;B$4&amp;".png"&amp;""""&amp;", as (png) replace"</f>
        <v>graph export "$provincias_significativas\graficos\malos\provincia_Tacna_var_distancia_centro_salud_simulacion_1.png", as (png) replace</v>
      </c>
      <c r="D348" s="26">
        <v>144</v>
      </c>
      <c r="E348" t="str">
        <f>BUSCARV(D348;[1]NOTAS!$A$2:$B$92;2;0)</f>
        <v>Santa</v>
      </c>
      <c r="F348" t="str">
        <f t="shared" ref="F348" si="615">"graph export "&amp;""""&amp;"$provincias_significativas\graficos\"&amp;E$5&amp;"\provincia_"&amp;E348&amp;"_var_"&amp;E$3&amp;"_"&amp;E$4&amp;".png"&amp;""""&amp;", as (png) replace"</f>
        <v>graph export "$provincias_significativas\graficos\malos\provincia_Santa_var_distancia_centro_salud_simulacion_2.png", as (png) replace</v>
      </c>
      <c r="G348" s="27">
        <v>140</v>
      </c>
      <c r="H348" t="str">
        <f>BUSCARV(G348;[1]NOTAS!$A$2:$B$92;2;0)</f>
        <v>San Martin</v>
      </c>
      <c r="I348" t="str">
        <f t="shared" ref="I348" si="616">"graph export "&amp;""""&amp;"$provincias_significativas\graficos\"&amp;H$5&amp;"\provincia_"&amp;H348&amp;"_var_"&amp;H$3&amp;"_"&amp;H$4&amp;".png"&amp;""""&amp;", as (png) replace"</f>
        <v>graph export "$provincias_significativas\graficos\malos\provincia_San Martin_var_distancia_centro_salud_simulacion_3.png", as (png) replace</v>
      </c>
      <c r="J348" s="28">
        <v>140</v>
      </c>
      <c r="K348" t="str">
        <f>BUSCARV(J348;[1]NOTAS!$A$2:$B$92;2;0)</f>
        <v>San Martin</v>
      </c>
      <c r="L348" t="str">
        <f t="shared" ref="L348" si="617">"graph export "&amp;""""&amp;"$provincias_significativas\graficos\"&amp;K$5&amp;"\provincia_"&amp;K348&amp;"_var_"&amp;K$3&amp;"_"&amp;K$4&amp;".png"&amp;""""&amp;", as (png) replace"</f>
        <v>graph export "$provincias_significativas\graficos\malos\provincia_San Martin_var_distancia_centro_salud_simulacion_4.png", as (png) replace</v>
      </c>
    </row>
    <row r="349" spans="1:12">
      <c r="A349" s="25">
        <v>150</v>
      </c>
      <c r="B349" t="str">
        <f>BUSCARV(A349;[1]NOTAS!$A$2:$B$92;2;0)</f>
        <v>Tacna</v>
      </c>
      <c r="C349" t="str">
        <f>"putexcel set "&amp;""""&amp;"$provincias_significativas\"&amp;B$5&amp;"\output_"&amp;B$5&amp;"_"&amp;B$3&amp;"_"&amp;B$4&amp;".xlsx"&amp;""""&amp;", sheet("&amp;""""&amp;B349&amp;""""&amp;") modify"</f>
        <v>putexcel set "$provincias_significativas\malos\output_malos_distancia_centro_salud_simulacion_1.xlsx", sheet("Tacna") modify</v>
      </c>
      <c r="D349" s="26">
        <v>144</v>
      </c>
      <c r="E349" t="str">
        <f>BUSCARV(D349;[1]NOTAS!$A$2:$B$92;2;0)</f>
        <v>Santa</v>
      </c>
      <c r="F349" t="str">
        <f t="shared" ref="F349" si="618">"putexcel set "&amp;""""&amp;"$provincias_significativas\"&amp;E$5&amp;"\output_"&amp;E$5&amp;"_"&amp;E$3&amp;"_"&amp;E$4&amp;".xlsx"&amp;""""&amp;", sheet("&amp;""""&amp;E349&amp;""""&amp;") modify"</f>
        <v>putexcel set "$provincias_significativas\malos\output_malos_distancia_centro_salud_simulacion_2.xlsx", sheet("Santa") modify</v>
      </c>
      <c r="G349" s="27">
        <v>140</v>
      </c>
      <c r="H349" t="str">
        <f>BUSCARV(G349;[1]NOTAS!$A$2:$B$92;2;0)</f>
        <v>San Martin</v>
      </c>
      <c r="I349" t="str">
        <f t="shared" ref="I349" si="619">"putexcel set "&amp;""""&amp;"$provincias_significativas\"&amp;H$5&amp;"\output_"&amp;H$5&amp;"_"&amp;H$3&amp;"_"&amp;H$4&amp;".xlsx"&amp;""""&amp;", sheet("&amp;""""&amp;H349&amp;""""&amp;") modify"</f>
        <v>putexcel set "$provincias_significativas\malos\output_malos_distancia_centro_salud_simulacion_3.xlsx", sheet("San Martin") modify</v>
      </c>
      <c r="J349" s="28">
        <v>140</v>
      </c>
      <c r="K349" t="str">
        <f>BUSCARV(J349;[1]NOTAS!$A$2:$B$92;2;0)</f>
        <v>San Martin</v>
      </c>
      <c r="L349" t="str">
        <f t="shared" ref="L349" si="620">"putexcel set "&amp;""""&amp;"$provincias_significativas\"&amp;K$5&amp;"\output_"&amp;K$5&amp;"_"&amp;K$3&amp;"_"&amp;K$4&amp;".xlsx"&amp;""""&amp;", sheet("&amp;""""&amp;K349&amp;""""&amp;") modify"</f>
        <v>putexcel set "$provincias_significativas\malos\output_malos_distancia_centro_salud_simulacion_4.xlsx", sheet("San Martin") modify</v>
      </c>
    </row>
    <row r="350" spans="1:12">
      <c r="A350" s="25">
        <v>150</v>
      </c>
      <c r="B350" t="str">
        <f>BUSCARV(A350;[1]NOTAS!$A$2:$B$92;2;0)</f>
        <v>Tacna</v>
      </c>
      <c r="C350" t="str">
        <f>"putexcel J1=picture("&amp;""""&amp;"$provincias_significativas\graficos\"&amp;B$5&amp;"\provincia_"&amp;B350&amp;"_var_"&amp;B$3&amp;"_"&amp;B$2&amp;".png"&amp;""""&amp;")"</f>
        <v>putexcel J1=picture("$provincias_significativas\graficos\malos\provincia_Tacna_var_distancia_centro_salud_simulacion_1.png")</v>
      </c>
      <c r="D350" s="26">
        <v>144</v>
      </c>
      <c r="E350" t="str">
        <f>BUSCARV(D350;[1]NOTAS!$A$2:$B$92;2;0)</f>
        <v>Santa</v>
      </c>
      <c r="F350" t="str">
        <f t="shared" ref="F350" si="621">"putexcel J1=picture("&amp;""""&amp;"$provincias_significativas\graficos\"&amp;E$5&amp;"\provincia_"&amp;E350&amp;"_var_"&amp;E$3&amp;"_"&amp;E$2&amp;".png"&amp;""""&amp;")"</f>
        <v>putexcel J1=picture("$provincias_significativas\graficos\malos\provincia_Santa_var_distancia_centro_salud_simulacion_2.png")</v>
      </c>
      <c r="G350" s="27">
        <v>140</v>
      </c>
      <c r="H350" t="str">
        <f>BUSCARV(G350;[1]NOTAS!$A$2:$B$92;2;0)</f>
        <v>San Martin</v>
      </c>
      <c r="I350" t="str">
        <f t="shared" ref="I350" si="622">"putexcel J1=picture("&amp;""""&amp;"$provincias_significativas\graficos\"&amp;H$5&amp;"\provincia_"&amp;H350&amp;"_var_"&amp;H$3&amp;"_"&amp;H$2&amp;".png"&amp;""""&amp;")"</f>
        <v>putexcel J1=picture("$provincias_significativas\graficos\malos\provincia_San Martin_var_distancia_centro_salud_simulacion_3.png")</v>
      </c>
      <c r="J350" s="28">
        <v>140</v>
      </c>
      <c r="K350" t="str">
        <f>BUSCARV(J350;[1]NOTAS!$A$2:$B$92;2;0)</f>
        <v>San Martin</v>
      </c>
      <c r="L350" t="str">
        <f t="shared" ref="L350" si="623">"putexcel J1=picture("&amp;""""&amp;"$provincias_significativas\graficos\"&amp;K$5&amp;"\provincia_"&amp;K350&amp;"_var_"&amp;K$3&amp;"_"&amp;K$2&amp;".png"&amp;""""&amp;")"</f>
        <v>putexcel J1=picture("$provincias_significativas\graficos\malos\provincia_San Martin_var_distancia_centro_salud_simulacion_4.png")</v>
      </c>
    </row>
    <row r="351" spans="1:12">
      <c r="A351" s="25">
        <v>150</v>
      </c>
      <c r="B351" t="str">
        <f>BUSCARV(A351;[1]NOTAS!$A$2:$B$92;2;0)</f>
        <v>Tacna</v>
      </c>
      <c r="C351" t="s">
        <v>108</v>
      </c>
      <c r="D351" s="26">
        <v>144</v>
      </c>
      <c r="E351" t="str">
        <f>BUSCARV(D351;[1]NOTAS!$A$2:$B$92;2;0)</f>
        <v>Santa</v>
      </c>
      <c r="F351" t="s">
        <v>108</v>
      </c>
      <c r="G351" s="27">
        <v>140</v>
      </c>
      <c r="H351" t="str">
        <f>BUSCARV(G351;[1]NOTAS!$A$2:$B$92;2;0)</f>
        <v>San Martin</v>
      </c>
      <c r="I351" t="s">
        <v>108</v>
      </c>
      <c r="J351" s="28">
        <v>140</v>
      </c>
      <c r="K351" t="str">
        <f>BUSCARV(J351;[1]NOTAS!$A$2:$B$92;2;0)</f>
        <v>San Martin</v>
      </c>
      <c r="L351" t="s">
        <v>108</v>
      </c>
    </row>
    <row r="352" spans="1:12">
      <c r="A352" s="25">
        <v>152</v>
      </c>
      <c r="B352" t="str">
        <f>BUSCARV(A352;[1]NOTAS!$A$2:$B$92;2;0)</f>
        <v>Talara</v>
      </c>
      <c r="C352" t="str">
        <f>"if `j'=="&amp;A352&amp;" {"</f>
        <v>if `j'==152 {</v>
      </c>
      <c r="D352" s="26">
        <v>152</v>
      </c>
      <c r="E352" t="str">
        <f>BUSCARV(D352;[1]NOTAS!$A$2:$B$92;2;0)</f>
        <v>Talara</v>
      </c>
      <c r="F352" t="str">
        <f t="shared" ref="F352" si="624">"if `j'=="&amp;D352&amp;" {"</f>
        <v>if `j'==152 {</v>
      </c>
      <c r="G352" s="27">
        <v>141</v>
      </c>
      <c r="H352" t="str">
        <f>BUSCARV(G352;[1]NOTAS!$A$2:$B$92;2;0)</f>
        <v>San Roman</v>
      </c>
      <c r="I352" t="str">
        <f t="shared" ref="I352" si="625">"if `j'=="&amp;G352&amp;" {"</f>
        <v>if `j'==141 {</v>
      </c>
      <c r="J352" s="28">
        <v>141</v>
      </c>
      <c r="K352" t="str">
        <f>BUSCARV(J352;[1]NOTAS!$A$2:$B$92;2;0)</f>
        <v>San Roman</v>
      </c>
      <c r="L352" t="str">
        <f t="shared" ref="L352" si="626">"if `j'=="&amp;J352&amp;" {"</f>
        <v>if `j'==141 {</v>
      </c>
    </row>
    <row r="353" spans="1:12">
      <c r="A353" s="25">
        <v>152</v>
      </c>
      <c r="B353" t="str">
        <f>BUSCARV(A353;[1]NOTAS!$A$2:$B$92;2;0)</f>
        <v>Talara</v>
      </c>
      <c r="C353" t="str">
        <f>"export excel ""$provincias_significativas\"&amp;B$5&amp;"\output_"&amp;B$5&amp;"_"&amp;B$3&amp;"_"&amp;B$4&amp;".xlsx"", firstrow(variables) sheet("&amp;""""&amp;B353&amp;""""&amp;", replace) keepcellfmt"</f>
        <v>export excel "$provincias_significativas\malos\output_malos_distancia_centro_salud_simulacion_1.xlsx", firstrow(variables) sheet("Talara", replace) keepcellfmt</v>
      </c>
      <c r="D353" s="26">
        <v>152</v>
      </c>
      <c r="E353" t="str">
        <f>BUSCARV(D353;[1]NOTAS!$A$2:$B$92;2;0)</f>
        <v>Talara</v>
      </c>
      <c r="F353" t="str">
        <f t="shared" ref="F353" si="627">"export excel ""$provincias_significativas\"&amp;E$5&amp;"\output_"&amp;E$5&amp;"_"&amp;E$3&amp;"_"&amp;E$4&amp;".xlsx"", firstrow(variables) sheet("&amp;""""&amp;E353&amp;""""&amp;", replace) keepcellfmt"</f>
        <v>export excel "$provincias_significativas\malos\output_malos_distancia_centro_salud_simulacion_2.xlsx", firstrow(variables) sheet("Talara", replace) keepcellfmt</v>
      </c>
      <c r="G353" s="27">
        <v>141</v>
      </c>
      <c r="H353" t="str">
        <f>BUSCARV(G353;[1]NOTAS!$A$2:$B$92;2;0)</f>
        <v>San Roman</v>
      </c>
      <c r="I353" t="str">
        <f t="shared" ref="I353" si="628">"export excel ""$provincias_significativas\"&amp;H$5&amp;"\output_"&amp;H$5&amp;"_"&amp;H$3&amp;"_"&amp;H$4&amp;".xlsx"", firstrow(variables) sheet("&amp;""""&amp;H353&amp;""""&amp;", replace) keepcellfmt"</f>
        <v>export excel "$provincias_significativas\malos\output_malos_distancia_centro_salud_simulacion_3.xlsx", firstrow(variables) sheet("San Roman", replace) keepcellfmt</v>
      </c>
      <c r="J353" s="28">
        <v>141</v>
      </c>
      <c r="K353" t="str">
        <f>BUSCARV(J353;[1]NOTAS!$A$2:$B$92;2;0)</f>
        <v>San Roman</v>
      </c>
      <c r="L353" t="str">
        <f t="shared" ref="L353" si="629">"export excel ""$provincias_significativas\"&amp;K$5&amp;"\output_"&amp;K$5&amp;"_"&amp;K$3&amp;"_"&amp;K$4&amp;".xlsx"", firstrow(variables) sheet("&amp;""""&amp;K353&amp;""""&amp;", replace) keepcellfmt"</f>
        <v>export excel "$provincias_significativas\malos\output_malos_distancia_centro_salud_simulacion_4.xlsx", firstrow(variables) sheet("San Roman", replace) keepcellfmt</v>
      </c>
    </row>
    <row r="354" spans="1:12">
      <c r="A354" s="25">
        <v>152</v>
      </c>
      <c r="B354" t="str">
        <f>BUSCARV(A354;[1]NOTAS!$A$2:$B$92;2;0)</f>
        <v>Talara</v>
      </c>
      <c r="C354" t="s">
        <v>105</v>
      </c>
      <c r="D354" s="26">
        <v>152</v>
      </c>
      <c r="E354" t="str">
        <f>BUSCARV(D354;[1]NOTAS!$A$2:$B$92;2;0)</f>
        <v>Talara</v>
      </c>
      <c r="F354" t="s">
        <v>105</v>
      </c>
      <c r="G354" s="27">
        <v>141</v>
      </c>
      <c r="H354" t="str">
        <f>BUSCARV(G354;[1]NOTAS!$A$2:$B$92;2;0)</f>
        <v>San Roman</v>
      </c>
      <c r="I354" t="s">
        <v>105</v>
      </c>
      <c r="J354" s="28">
        <v>141</v>
      </c>
      <c r="K354" t="str">
        <f>BUSCARV(J354;[1]NOTAS!$A$2:$B$92;2;0)</f>
        <v>San Roman</v>
      </c>
      <c r="L354" t="s">
        <v>105</v>
      </c>
    </row>
    <row r="355" spans="1:12">
      <c r="A355" s="25">
        <v>152</v>
      </c>
      <c r="B355" t="str">
        <f>BUSCARV(A355;[1]NOTAS!$A$2:$B$92;2;0)</f>
        <v>Talara</v>
      </c>
      <c r="C355" t="s">
        <v>106</v>
      </c>
      <c r="D355" s="26">
        <v>152</v>
      </c>
      <c r="E355" t="str">
        <f>BUSCARV(D355;[1]NOTAS!$A$2:$B$92;2;0)</f>
        <v>Talara</v>
      </c>
      <c r="F355" t="s">
        <v>106</v>
      </c>
      <c r="G355" s="27">
        <v>141</v>
      </c>
      <c r="H355" t="str">
        <f>BUSCARV(G355;[1]NOTAS!$A$2:$B$92;2;0)</f>
        <v>San Roman</v>
      </c>
      <c r="I355" t="s">
        <v>106</v>
      </c>
      <c r="J355" s="28">
        <v>141</v>
      </c>
      <c r="K355" t="str">
        <f>BUSCARV(J355;[1]NOTAS!$A$2:$B$92;2;0)</f>
        <v>San Roman</v>
      </c>
      <c r="L355" t="s">
        <v>106</v>
      </c>
    </row>
    <row r="356" spans="1:12">
      <c r="A356" s="25">
        <v>152</v>
      </c>
      <c r="B356" t="str">
        <f>BUSCARV(A356;[1]NOTAS!$A$2:$B$92;2;0)</f>
        <v>Talara</v>
      </c>
      <c r="C356" t="str">
        <f>"nogrid labsize(*0.6)) xline(37, lcolor(ltblue) ) ylabel(,nogrid) ytitle(""Pobreza Estandarizada"", size(*0.7)) title("&amp;""""&amp;"Pobreza de la Provincia "&amp;B356&amp;""&amp;""""&amp;",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  <c r="D356" s="26">
        <v>152</v>
      </c>
      <c r="E356" t="str">
        <f>BUSCARV(D356;[1]NOTAS!$A$2:$B$92;2;0)</f>
        <v>Talara</v>
      </c>
      <c r="F356" t="str">
        <f t="shared" ref="F356" si="630">"nogrid labsize(*0.6)) xline(37, lcolor(ltblue) ) ylabel(,nogrid) ytitle(""Pobreza Estandarizada"", size(*0.7)) title("&amp;""""&amp;"Pobreza de la Provincia "&amp;E356&amp;""&amp;""""&amp;",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  <c r="G356" s="27">
        <v>141</v>
      </c>
      <c r="H356" t="str">
        <f>BUSCARV(G356;[1]NOTAS!$A$2:$B$92;2;0)</f>
        <v>San Roman</v>
      </c>
      <c r="I356" t="str">
        <f t="shared" ref="I356" si="631">"nogrid labsize(*0.6)) xline(37, lcolor(ltblue) ) ylabel(,nogrid) ytitle(""Pobreza Estandarizada"", size(*0.7)) title("&amp;""""&amp;"Pobreza de la Provincia "&amp;H356&amp;""&amp;""""&amp;",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  <c r="J356" s="28">
        <v>141</v>
      </c>
      <c r="K356" t="str">
        <f>BUSCARV(J356;[1]NOTAS!$A$2:$B$92;2;0)</f>
        <v>San Roman</v>
      </c>
      <c r="L356" t="str">
        <f t="shared" ref="L356" si="632">"nogrid labsize(*0.6)) xline(37, lcolor(ltblue) ) ylabel(,nogrid) ytitle(""Pobreza Estandarizada"", size(*0.7)) title("&amp;""""&amp;"Pobreza de la Provincia "&amp;K356&amp;""&amp;""""&amp;",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</row>
    <row r="357" spans="1:12">
      <c r="A357" s="25">
        <v>152</v>
      </c>
      <c r="B357" t="str">
        <f>BUSCARV(A357;[1]NOTAS!$A$2:$B$92;2;0)</f>
        <v>Talara</v>
      </c>
      <c r="C357" t="str">
        <f>"graph export "&amp;""""&amp;"$provincias_significativas\graficos\"&amp;B$5&amp;"\provincia_"&amp;B357&amp;"_var_"&amp;B$3&amp;"_"&amp;B$4&amp;".png"&amp;""""&amp;", as (png) replace"</f>
        <v>graph export "$provincias_significativas\graficos\malos\provincia_Talara_var_distancia_centro_salud_simulacion_1.png", as (png) replace</v>
      </c>
      <c r="D357" s="26">
        <v>152</v>
      </c>
      <c r="E357" t="str">
        <f>BUSCARV(D357;[1]NOTAS!$A$2:$B$92;2;0)</f>
        <v>Talara</v>
      </c>
      <c r="F357" t="str">
        <f t="shared" ref="F357" si="633">"graph export "&amp;""""&amp;"$provincias_significativas\graficos\"&amp;E$5&amp;"\provincia_"&amp;E357&amp;"_var_"&amp;E$3&amp;"_"&amp;E$4&amp;".png"&amp;""""&amp;", as (png) replace"</f>
        <v>graph export "$provincias_significativas\graficos\malos\provincia_Talara_var_distancia_centro_salud_simulacion_2.png", as (png) replace</v>
      </c>
      <c r="G357" s="27">
        <v>141</v>
      </c>
      <c r="H357" t="str">
        <f>BUSCARV(G357;[1]NOTAS!$A$2:$B$92;2;0)</f>
        <v>San Roman</v>
      </c>
      <c r="I357" t="str">
        <f t="shared" ref="I357" si="634">"graph export "&amp;""""&amp;"$provincias_significativas\graficos\"&amp;H$5&amp;"\provincia_"&amp;H357&amp;"_var_"&amp;H$3&amp;"_"&amp;H$4&amp;".png"&amp;""""&amp;", as (png) replace"</f>
        <v>graph export "$provincias_significativas\graficos\malos\provincia_San Roman_var_distancia_centro_salud_simulacion_3.png", as (png) replace</v>
      </c>
      <c r="J357" s="28">
        <v>141</v>
      </c>
      <c r="K357" t="str">
        <f>BUSCARV(J357;[1]NOTAS!$A$2:$B$92;2;0)</f>
        <v>San Roman</v>
      </c>
      <c r="L357" t="str">
        <f t="shared" ref="L357" si="635">"graph export "&amp;""""&amp;"$provincias_significativas\graficos\"&amp;K$5&amp;"\provincia_"&amp;K357&amp;"_var_"&amp;K$3&amp;"_"&amp;K$4&amp;".png"&amp;""""&amp;", as (png) replace"</f>
        <v>graph export "$provincias_significativas\graficos\malos\provincia_San Roman_var_distancia_centro_salud_simulacion_4.png", as (png) replace</v>
      </c>
    </row>
    <row r="358" spans="1:12">
      <c r="A358" s="25">
        <v>152</v>
      </c>
      <c r="B358" t="str">
        <f>BUSCARV(A358;[1]NOTAS!$A$2:$B$92;2;0)</f>
        <v>Talara</v>
      </c>
      <c r="C358" t="str">
        <f>"putexcel set "&amp;""""&amp;"$provincias_significativas\"&amp;B$5&amp;"\output_"&amp;B$5&amp;"_"&amp;B$3&amp;"_"&amp;B$4&amp;".xlsx"&amp;""""&amp;", sheet("&amp;""""&amp;B358&amp;""""&amp;") modify"</f>
        <v>putexcel set "$provincias_significativas\malos\output_malos_distancia_centro_salud_simulacion_1.xlsx", sheet("Talara") modify</v>
      </c>
      <c r="D358" s="26">
        <v>152</v>
      </c>
      <c r="E358" t="str">
        <f>BUSCARV(D358;[1]NOTAS!$A$2:$B$92;2;0)</f>
        <v>Talara</v>
      </c>
      <c r="F358" t="str">
        <f t="shared" ref="F358" si="636">"putexcel set "&amp;""""&amp;"$provincias_significativas\"&amp;E$5&amp;"\output_"&amp;E$5&amp;"_"&amp;E$3&amp;"_"&amp;E$4&amp;".xlsx"&amp;""""&amp;", sheet("&amp;""""&amp;E358&amp;""""&amp;") modify"</f>
        <v>putexcel set "$provincias_significativas\malos\output_malos_distancia_centro_salud_simulacion_2.xlsx", sheet("Talara") modify</v>
      </c>
      <c r="G358" s="27">
        <v>141</v>
      </c>
      <c r="H358" t="str">
        <f>BUSCARV(G358;[1]NOTAS!$A$2:$B$92;2;0)</f>
        <v>San Roman</v>
      </c>
      <c r="I358" t="str">
        <f t="shared" ref="I358" si="637">"putexcel set "&amp;""""&amp;"$provincias_significativas\"&amp;H$5&amp;"\output_"&amp;H$5&amp;"_"&amp;H$3&amp;"_"&amp;H$4&amp;".xlsx"&amp;""""&amp;", sheet("&amp;""""&amp;H358&amp;""""&amp;") modify"</f>
        <v>putexcel set "$provincias_significativas\malos\output_malos_distancia_centro_salud_simulacion_3.xlsx", sheet("San Roman") modify</v>
      </c>
      <c r="J358" s="28">
        <v>141</v>
      </c>
      <c r="K358" t="str">
        <f>BUSCARV(J358;[1]NOTAS!$A$2:$B$92;2;0)</f>
        <v>San Roman</v>
      </c>
      <c r="L358" t="str">
        <f t="shared" ref="L358" si="638">"putexcel set "&amp;""""&amp;"$provincias_significativas\"&amp;K$5&amp;"\output_"&amp;K$5&amp;"_"&amp;K$3&amp;"_"&amp;K$4&amp;".xlsx"&amp;""""&amp;", sheet("&amp;""""&amp;K358&amp;""""&amp;") modify"</f>
        <v>putexcel set "$provincias_significativas\malos\output_malos_distancia_centro_salud_simulacion_4.xlsx", sheet("San Roman") modify</v>
      </c>
    </row>
    <row r="359" spans="1:12">
      <c r="A359" s="25">
        <v>152</v>
      </c>
      <c r="B359" t="str">
        <f>BUSCARV(A359;[1]NOTAS!$A$2:$B$92;2;0)</f>
        <v>Talara</v>
      </c>
      <c r="C359" t="str">
        <f>"putexcel J1=picture("&amp;""""&amp;"$provincias_significativas\graficos\"&amp;B$5&amp;"\provincia_"&amp;B359&amp;"_var_"&amp;B$3&amp;"_"&amp;B$2&amp;".png"&amp;""""&amp;")"</f>
        <v>putexcel J1=picture("$provincias_significativas\graficos\malos\provincia_Talara_var_distancia_centro_salud_simulacion_1.png")</v>
      </c>
      <c r="D359" s="26">
        <v>152</v>
      </c>
      <c r="E359" t="str">
        <f>BUSCARV(D359;[1]NOTAS!$A$2:$B$92;2;0)</f>
        <v>Talara</v>
      </c>
      <c r="F359" t="str">
        <f t="shared" ref="F359" si="639">"putexcel J1=picture("&amp;""""&amp;"$provincias_significativas\graficos\"&amp;E$5&amp;"\provincia_"&amp;E359&amp;"_var_"&amp;E$3&amp;"_"&amp;E$2&amp;".png"&amp;""""&amp;")"</f>
        <v>putexcel J1=picture("$provincias_significativas\graficos\malos\provincia_Talara_var_distancia_centro_salud_simulacion_2.png")</v>
      </c>
      <c r="G359" s="27">
        <v>141</v>
      </c>
      <c r="H359" t="str">
        <f>BUSCARV(G359;[1]NOTAS!$A$2:$B$92;2;0)</f>
        <v>San Roman</v>
      </c>
      <c r="I359" t="str">
        <f t="shared" ref="I359" si="640">"putexcel J1=picture("&amp;""""&amp;"$provincias_significativas\graficos\"&amp;H$5&amp;"\provincia_"&amp;H359&amp;"_var_"&amp;H$3&amp;"_"&amp;H$2&amp;".png"&amp;""""&amp;")"</f>
        <v>putexcel J1=picture("$provincias_significativas\graficos\malos\provincia_San Roman_var_distancia_centro_salud_simulacion_3.png")</v>
      </c>
      <c r="J359" s="28">
        <v>141</v>
      </c>
      <c r="K359" t="str">
        <f>BUSCARV(J359;[1]NOTAS!$A$2:$B$92;2;0)</f>
        <v>San Roman</v>
      </c>
      <c r="L359" t="str">
        <f t="shared" ref="L359" si="641">"putexcel J1=picture("&amp;""""&amp;"$provincias_significativas\graficos\"&amp;K$5&amp;"\provincia_"&amp;K359&amp;"_var_"&amp;K$3&amp;"_"&amp;K$2&amp;".png"&amp;""""&amp;")"</f>
        <v>putexcel J1=picture("$provincias_significativas\graficos\malos\provincia_San Roman_var_distancia_centro_salud_simulacion_4.png")</v>
      </c>
    </row>
    <row r="360" spans="1:12">
      <c r="A360" s="25">
        <v>152</v>
      </c>
      <c r="B360" t="str">
        <f>BUSCARV(A360;[1]NOTAS!$A$2:$B$92;2;0)</f>
        <v>Talara</v>
      </c>
      <c r="C360" t="s">
        <v>108</v>
      </c>
      <c r="D360" s="26">
        <v>152</v>
      </c>
      <c r="E360" t="str">
        <f>BUSCARV(D360;[1]NOTAS!$A$2:$B$92;2;0)</f>
        <v>Talara</v>
      </c>
      <c r="F360" t="s">
        <v>108</v>
      </c>
      <c r="G360" s="27">
        <v>141</v>
      </c>
      <c r="H360" t="str">
        <f>BUSCARV(G360;[1]NOTAS!$A$2:$B$92;2;0)</f>
        <v>San Roman</v>
      </c>
      <c r="I360" t="s">
        <v>108</v>
      </c>
      <c r="J360" s="28">
        <v>141</v>
      </c>
      <c r="K360" t="str">
        <f>BUSCARV(J360;[1]NOTAS!$A$2:$B$92;2;0)</f>
        <v>San Roman</v>
      </c>
      <c r="L360" t="s">
        <v>108</v>
      </c>
    </row>
    <row r="361" spans="1:12">
      <c r="A361" s="25">
        <v>153</v>
      </c>
      <c r="B361" t="str">
        <f>BUSCARV(A361;[1]NOTAS!$A$2:$B$92;2;0)</f>
        <v>Tambopata</v>
      </c>
      <c r="C361" t="str">
        <f>"if `j'=="&amp;A361&amp;" {"</f>
        <v>if `j'==153 {</v>
      </c>
      <c r="D361" s="26">
        <v>153</v>
      </c>
      <c r="E361" t="str">
        <f>BUSCARV(D361;[1]NOTAS!$A$2:$B$92;2;0)</f>
        <v>Tambopata</v>
      </c>
      <c r="F361" t="str">
        <f t="shared" ref="F361" si="642">"if `j'=="&amp;D361&amp;" {"</f>
        <v>if `j'==153 {</v>
      </c>
      <c r="G361" s="27">
        <v>144</v>
      </c>
      <c r="H361" t="str">
        <f>BUSCARV(G361;[1]NOTAS!$A$2:$B$92;2;0)</f>
        <v>Santa</v>
      </c>
      <c r="I361" t="str">
        <f t="shared" ref="I361" si="643">"if `j'=="&amp;G361&amp;" {"</f>
        <v>if `j'==144 {</v>
      </c>
      <c r="J361" s="28">
        <v>144</v>
      </c>
      <c r="K361" t="str">
        <f>BUSCARV(J361;[1]NOTAS!$A$2:$B$92;2;0)</f>
        <v>Santa</v>
      </c>
      <c r="L361" t="str">
        <f t="shared" ref="L361" si="644">"if `j'=="&amp;J361&amp;" {"</f>
        <v>if `j'==144 {</v>
      </c>
    </row>
    <row r="362" spans="1:12">
      <c r="A362" s="25">
        <v>153</v>
      </c>
      <c r="B362" t="str">
        <f>BUSCARV(A362;[1]NOTAS!$A$2:$B$92;2;0)</f>
        <v>Tambopata</v>
      </c>
      <c r="C362" t="str">
        <f>"export excel ""$provincias_significativas\"&amp;B$5&amp;"\output_"&amp;B$5&amp;"_"&amp;B$3&amp;"_"&amp;B$4&amp;".xlsx"", firstrow(variables) sheet("&amp;""""&amp;B362&amp;""""&amp;", replace) keepcellfmt"</f>
        <v>export excel "$provincias_significativas\malos\output_malos_distancia_centro_salud_simulacion_1.xlsx", firstrow(variables) sheet("Tambopata", replace) keepcellfmt</v>
      </c>
      <c r="D362" s="26">
        <v>153</v>
      </c>
      <c r="E362" t="str">
        <f>BUSCARV(D362;[1]NOTAS!$A$2:$B$92;2;0)</f>
        <v>Tambopata</v>
      </c>
      <c r="F362" t="str">
        <f t="shared" ref="F362" si="645">"export excel ""$provincias_significativas\"&amp;E$5&amp;"\output_"&amp;E$5&amp;"_"&amp;E$3&amp;"_"&amp;E$4&amp;".xlsx"", firstrow(variables) sheet("&amp;""""&amp;E362&amp;""""&amp;", replace) keepcellfmt"</f>
        <v>export excel "$provincias_significativas\malos\output_malos_distancia_centro_salud_simulacion_2.xlsx", firstrow(variables) sheet("Tambopata", replace) keepcellfmt</v>
      </c>
      <c r="G362" s="27">
        <v>144</v>
      </c>
      <c r="H362" t="str">
        <f>BUSCARV(G362;[1]NOTAS!$A$2:$B$92;2;0)</f>
        <v>Santa</v>
      </c>
      <c r="I362" t="str">
        <f t="shared" ref="I362" si="646">"export excel ""$provincias_significativas\"&amp;H$5&amp;"\output_"&amp;H$5&amp;"_"&amp;H$3&amp;"_"&amp;H$4&amp;".xlsx"", firstrow(variables) sheet("&amp;""""&amp;H362&amp;""""&amp;", replace) keepcellfmt"</f>
        <v>export excel "$provincias_significativas\malos\output_malos_distancia_centro_salud_simulacion_3.xlsx", firstrow(variables) sheet("Santa", replace) keepcellfmt</v>
      </c>
      <c r="J362" s="28">
        <v>144</v>
      </c>
      <c r="K362" t="str">
        <f>BUSCARV(J362;[1]NOTAS!$A$2:$B$92;2;0)</f>
        <v>Santa</v>
      </c>
      <c r="L362" t="str">
        <f t="shared" ref="L362" si="647">"export excel ""$provincias_significativas\"&amp;K$5&amp;"\output_"&amp;K$5&amp;"_"&amp;K$3&amp;"_"&amp;K$4&amp;".xlsx"", firstrow(variables) sheet("&amp;""""&amp;K362&amp;""""&amp;", replace) keepcellfmt"</f>
        <v>export excel "$provincias_significativas\malos\output_malos_distancia_centro_salud_simulacion_4.xlsx", firstrow(variables) sheet("Santa", replace) keepcellfmt</v>
      </c>
    </row>
    <row r="363" spans="1:12">
      <c r="A363" s="25">
        <v>153</v>
      </c>
      <c r="B363" t="str">
        <f>BUSCARV(A363;[1]NOTAS!$A$2:$B$92;2;0)</f>
        <v>Tambopata</v>
      </c>
      <c r="C363" t="s">
        <v>105</v>
      </c>
      <c r="D363" s="26">
        <v>153</v>
      </c>
      <c r="E363" t="str">
        <f>BUSCARV(D363;[1]NOTAS!$A$2:$B$92;2;0)</f>
        <v>Tambopata</v>
      </c>
      <c r="F363" t="s">
        <v>105</v>
      </c>
      <c r="G363" s="27">
        <v>144</v>
      </c>
      <c r="H363" t="str">
        <f>BUSCARV(G363;[1]NOTAS!$A$2:$B$92;2;0)</f>
        <v>Santa</v>
      </c>
      <c r="I363" t="s">
        <v>105</v>
      </c>
      <c r="J363" s="28">
        <v>144</v>
      </c>
      <c r="K363" t="str">
        <f>BUSCARV(J363;[1]NOTAS!$A$2:$B$92;2;0)</f>
        <v>Santa</v>
      </c>
      <c r="L363" t="s">
        <v>105</v>
      </c>
    </row>
    <row r="364" spans="1:12">
      <c r="A364" s="25">
        <v>153</v>
      </c>
      <c r="B364" t="str">
        <f>BUSCARV(A364;[1]NOTAS!$A$2:$B$92;2;0)</f>
        <v>Tambopata</v>
      </c>
      <c r="C364" t="s">
        <v>106</v>
      </c>
      <c r="D364" s="26">
        <v>153</v>
      </c>
      <c r="E364" t="str">
        <f>BUSCARV(D364;[1]NOTAS!$A$2:$B$92;2;0)</f>
        <v>Tambopata</v>
      </c>
      <c r="F364" t="s">
        <v>106</v>
      </c>
      <c r="G364" s="27">
        <v>144</v>
      </c>
      <c r="H364" t="str">
        <f>BUSCARV(G364;[1]NOTAS!$A$2:$B$92;2;0)</f>
        <v>Santa</v>
      </c>
      <c r="I364" t="s">
        <v>106</v>
      </c>
      <c r="J364" s="28">
        <v>144</v>
      </c>
      <c r="K364" t="str">
        <f>BUSCARV(J364;[1]NOTAS!$A$2:$B$92;2;0)</f>
        <v>Santa</v>
      </c>
      <c r="L364" t="s">
        <v>106</v>
      </c>
    </row>
    <row r="365" spans="1:12">
      <c r="A365" s="25">
        <v>153</v>
      </c>
      <c r="B365" t="str">
        <f>BUSCARV(A365;[1]NOTAS!$A$2:$B$92;2;0)</f>
        <v>Tambopata</v>
      </c>
      <c r="C365" t="str">
        <f>"nogrid labsize(*0.6)) xline(37, lcolor(ltblue) ) ylabel(,nogrid) ytitle(""Pobreza Estandarizada"", size(*0.7)) title("&amp;""""&amp;"Pobreza de la Provincia "&amp;B365&amp;""&amp;""""&amp;",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  <c r="D365" s="26">
        <v>153</v>
      </c>
      <c r="E365" t="str">
        <f>BUSCARV(D365;[1]NOTAS!$A$2:$B$92;2;0)</f>
        <v>Tambopata</v>
      </c>
      <c r="F365" t="str">
        <f t="shared" ref="F365" si="648">"nogrid labsize(*0.6)) xline(37, lcolor(ltblue) ) ylabel(,nogrid) ytitle(""Pobreza Estandarizada"", size(*0.7)) title("&amp;""""&amp;"Pobreza de la Provincia "&amp;E365&amp;""&amp;""""&amp;",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  <c r="G365" s="27">
        <v>144</v>
      </c>
      <c r="H365" t="str">
        <f>BUSCARV(G365;[1]NOTAS!$A$2:$B$92;2;0)</f>
        <v>Santa</v>
      </c>
      <c r="I365" t="str">
        <f t="shared" ref="I365" si="649">"nogrid labsize(*0.6)) xline(37, lcolor(ltblue) ) ylabel(,nogrid) ytitle(""Pobreza Estandarizada"", size(*0.7)) title("&amp;""""&amp;"Pobreza de la Provincia "&amp;H365&amp;""&amp;""""&amp;",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Santa", size(10pt)) graphregion(color(white)) legend(label(1 "Observado") label(2 "SCM") label(3 "SCM Spillover"))</v>
      </c>
      <c r="J365" s="28">
        <v>144</v>
      </c>
      <c r="K365" t="str">
        <f>BUSCARV(J365;[1]NOTAS!$A$2:$B$92;2;0)</f>
        <v>Santa</v>
      </c>
      <c r="L365" t="str">
        <f t="shared" ref="L365" si="650">"nogrid labsize(*0.6)) xline(37, lcolor(ltblue) ) ylabel(,nogrid) ytitle(""Pobreza Estandarizada"", size(*0.7)) title("&amp;""""&amp;"Pobreza de la Provincia "&amp;K365&amp;""&amp;""""&amp;",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Santa", size(10pt)) graphregion(color(white)) legend(label(1 "Observado") label(2 "SCM") label(3 "SCM Spillover"))</v>
      </c>
    </row>
    <row r="366" spans="1:12">
      <c r="A366" s="25">
        <v>153</v>
      </c>
      <c r="B366" t="str">
        <f>BUSCARV(A366;[1]NOTAS!$A$2:$B$92;2;0)</f>
        <v>Tambopata</v>
      </c>
      <c r="C366" t="str">
        <f>"graph export "&amp;""""&amp;"$provincias_significativas\graficos\"&amp;B$5&amp;"\provincia_"&amp;B366&amp;"_var_"&amp;B$3&amp;"_"&amp;B$4&amp;".png"&amp;""""&amp;", as (png) replace"</f>
        <v>graph export "$provincias_significativas\graficos\malos\provincia_Tambopata_var_distancia_centro_salud_simulacion_1.png", as (png) replace</v>
      </c>
      <c r="D366" s="26">
        <v>153</v>
      </c>
      <c r="E366" t="str">
        <f>BUSCARV(D366;[1]NOTAS!$A$2:$B$92;2;0)</f>
        <v>Tambopata</v>
      </c>
      <c r="F366" t="str">
        <f t="shared" ref="F366" si="651">"graph export "&amp;""""&amp;"$provincias_significativas\graficos\"&amp;E$5&amp;"\provincia_"&amp;E366&amp;"_var_"&amp;E$3&amp;"_"&amp;E$4&amp;".png"&amp;""""&amp;", as (png) replace"</f>
        <v>graph export "$provincias_significativas\graficos\malos\provincia_Tambopata_var_distancia_centro_salud_simulacion_2.png", as (png) replace</v>
      </c>
      <c r="G366" s="27">
        <v>144</v>
      </c>
      <c r="H366" t="str">
        <f>BUSCARV(G366;[1]NOTAS!$A$2:$B$92;2;0)</f>
        <v>Santa</v>
      </c>
      <c r="I366" t="str">
        <f t="shared" ref="I366" si="652">"graph export "&amp;""""&amp;"$provincias_significativas\graficos\"&amp;H$5&amp;"\provincia_"&amp;H366&amp;"_var_"&amp;H$3&amp;"_"&amp;H$4&amp;".png"&amp;""""&amp;", as (png) replace"</f>
        <v>graph export "$provincias_significativas\graficos\malos\provincia_Santa_var_distancia_centro_salud_simulacion_3.png", as (png) replace</v>
      </c>
      <c r="J366" s="28">
        <v>144</v>
      </c>
      <c r="K366" t="str">
        <f>BUSCARV(J366;[1]NOTAS!$A$2:$B$92;2;0)</f>
        <v>Santa</v>
      </c>
      <c r="L366" t="str">
        <f t="shared" ref="L366" si="653">"graph export "&amp;""""&amp;"$provincias_significativas\graficos\"&amp;K$5&amp;"\provincia_"&amp;K366&amp;"_var_"&amp;K$3&amp;"_"&amp;K$4&amp;".png"&amp;""""&amp;", as (png) replace"</f>
        <v>graph export "$provincias_significativas\graficos\malos\provincia_Santa_var_distancia_centro_salud_simulacion_4.png", as (png) replace</v>
      </c>
    </row>
    <row r="367" spans="1:12">
      <c r="A367" s="25">
        <v>153</v>
      </c>
      <c r="B367" t="str">
        <f>BUSCARV(A367;[1]NOTAS!$A$2:$B$92;2;0)</f>
        <v>Tambopata</v>
      </c>
      <c r="C367" t="str">
        <f>"putexcel set "&amp;""""&amp;"$provincias_significativas\"&amp;B$5&amp;"\output_"&amp;B$5&amp;"_"&amp;B$3&amp;"_"&amp;B$4&amp;".xlsx"&amp;""""&amp;", sheet("&amp;""""&amp;B367&amp;""""&amp;") modify"</f>
        <v>putexcel set "$provincias_significativas\malos\output_malos_distancia_centro_salud_simulacion_1.xlsx", sheet("Tambopata") modify</v>
      </c>
      <c r="D367" s="26">
        <v>153</v>
      </c>
      <c r="E367" t="str">
        <f>BUSCARV(D367;[1]NOTAS!$A$2:$B$92;2;0)</f>
        <v>Tambopata</v>
      </c>
      <c r="F367" t="str">
        <f t="shared" ref="F367" si="654">"putexcel set "&amp;""""&amp;"$provincias_significativas\"&amp;E$5&amp;"\output_"&amp;E$5&amp;"_"&amp;E$3&amp;"_"&amp;E$4&amp;".xlsx"&amp;""""&amp;", sheet("&amp;""""&amp;E367&amp;""""&amp;") modify"</f>
        <v>putexcel set "$provincias_significativas\malos\output_malos_distancia_centro_salud_simulacion_2.xlsx", sheet("Tambopata") modify</v>
      </c>
      <c r="G367" s="27">
        <v>144</v>
      </c>
      <c r="H367" t="str">
        <f>BUSCARV(G367;[1]NOTAS!$A$2:$B$92;2;0)</f>
        <v>Santa</v>
      </c>
      <c r="I367" t="str">
        <f t="shared" ref="I367" si="655">"putexcel set "&amp;""""&amp;"$provincias_significativas\"&amp;H$5&amp;"\output_"&amp;H$5&amp;"_"&amp;H$3&amp;"_"&amp;H$4&amp;".xlsx"&amp;""""&amp;", sheet("&amp;""""&amp;H367&amp;""""&amp;") modify"</f>
        <v>putexcel set "$provincias_significativas\malos\output_malos_distancia_centro_salud_simulacion_3.xlsx", sheet("Santa") modify</v>
      </c>
      <c r="J367" s="28">
        <v>144</v>
      </c>
      <c r="K367" t="str">
        <f>BUSCARV(J367;[1]NOTAS!$A$2:$B$92;2;0)</f>
        <v>Santa</v>
      </c>
      <c r="L367" t="str">
        <f t="shared" ref="L367" si="656">"putexcel set "&amp;""""&amp;"$provincias_significativas\"&amp;K$5&amp;"\output_"&amp;K$5&amp;"_"&amp;K$3&amp;"_"&amp;K$4&amp;".xlsx"&amp;""""&amp;", sheet("&amp;""""&amp;K367&amp;""""&amp;") modify"</f>
        <v>putexcel set "$provincias_significativas\malos\output_malos_distancia_centro_salud_simulacion_4.xlsx", sheet("Santa") modify</v>
      </c>
    </row>
    <row r="368" spans="1:12">
      <c r="A368" s="25">
        <v>153</v>
      </c>
      <c r="B368" t="str">
        <f>BUSCARV(A368;[1]NOTAS!$A$2:$B$92;2;0)</f>
        <v>Tambopata</v>
      </c>
      <c r="C368" t="str">
        <f>"putexcel J1=picture("&amp;""""&amp;"$provincias_significativas\graficos\"&amp;B$5&amp;"\provincia_"&amp;B368&amp;"_var_"&amp;B$3&amp;"_"&amp;B$2&amp;".png"&amp;""""&amp;")"</f>
        <v>putexcel J1=picture("$provincias_significativas\graficos\malos\provincia_Tambopata_var_distancia_centro_salud_simulacion_1.png")</v>
      </c>
      <c r="D368" s="26">
        <v>153</v>
      </c>
      <c r="E368" t="str">
        <f>BUSCARV(D368;[1]NOTAS!$A$2:$B$92;2;0)</f>
        <v>Tambopata</v>
      </c>
      <c r="F368" t="str">
        <f t="shared" ref="F368" si="657">"putexcel J1=picture("&amp;""""&amp;"$provincias_significativas\graficos\"&amp;E$5&amp;"\provincia_"&amp;E368&amp;"_var_"&amp;E$3&amp;"_"&amp;E$2&amp;".png"&amp;""""&amp;")"</f>
        <v>putexcel J1=picture("$provincias_significativas\graficos\malos\provincia_Tambopata_var_distancia_centro_salud_simulacion_2.png")</v>
      </c>
      <c r="G368" s="27">
        <v>144</v>
      </c>
      <c r="H368" t="str">
        <f>BUSCARV(G368;[1]NOTAS!$A$2:$B$92;2;0)</f>
        <v>Santa</v>
      </c>
      <c r="I368" t="str">
        <f t="shared" ref="I368" si="658">"putexcel J1=picture("&amp;""""&amp;"$provincias_significativas\graficos\"&amp;H$5&amp;"\provincia_"&amp;H368&amp;"_var_"&amp;H$3&amp;"_"&amp;H$2&amp;".png"&amp;""""&amp;")"</f>
        <v>putexcel J1=picture("$provincias_significativas\graficos\malos\provincia_Santa_var_distancia_centro_salud_simulacion_3.png")</v>
      </c>
      <c r="J368" s="28">
        <v>144</v>
      </c>
      <c r="K368" t="str">
        <f>BUSCARV(J368;[1]NOTAS!$A$2:$B$92;2;0)</f>
        <v>Santa</v>
      </c>
      <c r="L368" t="str">
        <f t="shared" ref="L368" si="659">"putexcel J1=picture("&amp;""""&amp;"$provincias_significativas\graficos\"&amp;K$5&amp;"\provincia_"&amp;K368&amp;"_var_"&amp;K$3&amp;"_"&amp;K$2&amp;".png"&amp;""""&amp;")"</f>
        <v>putexcel J1=picture("$provincias_significativas\graficos\malos\provincia_Santa_var_distancia_centro_salud_simulacion_4.png")</v>
      </c>
    </row>
    <row r="369" spans="1:12">
      <c r="A369" s="25">
        <v>153</v>
      </c>
      <c r="B369" t="str">
        <f>BUSCARV(A369;[1]NOTAS!$A$2:$B$92;2;0)</f>
        <v>Tambopata</v>
      </c>
      <c r="C369" t="s">
        <v>108</v>
      </c>
      <c r="D369" s="26">
        <v>153</v>
      </c>
      <c r="E369" t="str">
        <f>BUSCARV(D369;[1]NOTAS!$A$2:$B$92;2;0)</f>
        <v>Tambopata</v>
      </c>
      <c r="F369" t="s">
        <v>108</v>
      </c>
      <c r="G369" s="27">
        <v>144</v>
      </c>
      <c r="H369" t="str">
        <f>BUSCARV(G369;[1]NOTAS!$A$2:$B$92;2;0)</f>
        <v>Santa</v>
      </c>
      <c r="I369" t="s">
        <v>108</v>
      </c>
      <c r="J369" s="28">
        <v>144</v>
      </c>
      <c r="K369" t="str">
        <f>BUSCARV(J369;[1]NOTAS!$A$2:$B$92;2;0)</f>
        <v>Santa</v>
      </c>
      <c r="L369" t="s">
        <v>108</v>
      </c>
    </row>
    <row r="370" spans="1:12">
      <c r="A370" s="25">
        <v>158</v>
      </c>
      <c r="B370" t="str">
        <f>BUSCARV(A370;[1]NOTAS!$A$2:$B$92;2;0)</f>
        <v>Trujillo</v>
      </c>
      <c r="C370" t="str">
        <f>"if `j'=="&amp;A370&amp;" {"</f>
        <v>if `j'==158 {</v>
      </c>
      <c r="D370" s="26">
        <v>158</v>
      </c>
      <c r="E370" t="str">
        <f>BUSCARV(D370;[1]NOTAS!$A$2:$B$92;2;0)</f>
        <v>Trujillo</v>
      </c>
      <c r="F370" t="str">
        <f>"if `j'=="&amp;D370&amp;" {"</f>
        <v>if `j'==158 {</v>
      </c>
      <c r="G370" s="27">
        <v>152</v>
      </c>
      <c r="H370" t="str">
        <f>BUSCARV(G370;[1]NOTAS!$A$2:$B$92;2;0)</f>
        <v>Talara</v>
      </c>
      <c r="I370" t="str">
        <f t="shared" ref="I370" si="660">"if `j'=="&amp;G370&amp;" {"</f>
        <v>if `j'==152 {</v>
      </c>
      <c r="J370" s="28">
        <v>150</v>
      </c>
      <c r="K370" t="str">
        <f>BUSCARV(J370;[1]NOTAS!$A$2:$B$92;2;0)</f>
        <v>Tacna</v>
      </c>
      <c r="L370" t="str">
        <f t="shared" ref="L370" si="661">"if `j'=="&amp;J370&amp;" {"</f>
        <v>if `j'==150 {</v>
      </c>
    </row>
    <row r="371" spans="1:12">
      <c r="A371" s="25">
        <v>158</v>
      </c>
      <c r="B371" t="str">
        <f>BUSCARV(A371;[1]NOTAS!$A$2:$B$92;2;0)</f>
        <v>Trujillo</v>
      </c>
      <c r="C371" t="str">
        <f>"export excel ""$provincias_significativas\"&amp;B$5&amp;"\output_"&amp;B$5&amp;"_"&amp;B$3&amp;"_"&amp;B$4&amp;".xlsx"", firstrow(variables) sheet("&amp;""""&amp;B371&amp;""""&amp;", replace) keepcellfmt"</f>
        <v>export excel "$provincias_significativas\malos\output_malos_distancia_centro_salud_simulacion_1.xlsx", firstrow(variables) sheet("Trujillo", replace) keepcellfmt</v>
      </c>
      <c r="D371" s="26">
        <v>158</v>
      </c>
      <c r="E371" t="str">
        <f>BUSCARV(D371;[1]NOTAS!$A$2:$B$92;2;0)</f>
        <v>Trujillo</v>
      </c>
      <c r="F371" t="str">
        <f>"export excel ""$provincias_significativas\"&amp;E$5&amp;"\output_"&amp;E$5&amp;"_"&amp;E$3&amp;"_"&amp;E$4&amp;".xlsx"", firstrow(variables) sheet("&amp;""""&amp;E371&amp;""""&amp;", replace) keepcellfmt"</f>
        <v>export excel "$provincias_significativas\malos\output_malos_distancia_centro_salud_simulacion_2.xlsx", firstrow(variables) sheet("Trujillo", replace) keepcellfmt</v>
      </c>
      <c r="G371" s="27">
        <v>152</v>
      </c>
      <c r="H371" t="str">
        <f>BUSCARV(G371;[1]NOTAS!$A$2:$B$92;2;0)</f>
        <v>Talara</v>
      </c>
      <c r="I371" t="str">
        <f t="shared" ref="I371" si="662">"export excel ""$provincias_significativas\"&amp;H$5&amp;"\output_"&amp;H$5&amp;"_"&amp;H$3&amp;"_"&amp;H$4&amp;".xlsx"", firstrow(variables) sheet("&amp;""""&amp;H371&amp;""""&amp;", replace) keepcellfmt"</f>
        <v>export excel "$provincias_significativas\malos\output_malos_distancia_centro_salud_simulacion_3.xlsx", firstrow(variables) sheet("Talara", replace) keepcellfmt</v>
      </c>
      <c r="J371" s="28">
        <v>150</v>
      </c>
      <c r="K371" t="str">
        <f>BUSCARV(J371;[1]NOTAS!$A$2:$B$92;2;0)</f>
        <v>Tacna</v>
      </c>
      <c r="L371" t="str">
        <f t="shared" ref="L371" si="663">"export excel ""$provincias_significativas\"&amp;K$5&amp;"\output_"&amp;K$5&amp;"_"&amp;K$3&amp;"_"&amp;K$4&amp;".xlsx"", firstrow(variables) sheet("&amp;""""&amp;K371&amp;""""&amp;", replace) keepcellfmt"</f>
        <v>export excel "$provincias_significativas\malos\output_malos_distancia_centro_salud_simulacion_4.xlsx", firstrow(variables) sheet("Tacna", replace) keepcellfmt</v>
      </c>
    </row>
    <row r="372" spans="1:12">
      <c r="A372" s="25">
        <v>158</v>
      </c>
      <c r="B372" t="str">
        <f>BUSCARV(A372;[1]NOTAS!$A$2:$B$92;2;0)</f>
        <v>Trujillo</v>
      </c>
      <c r="C372" t="s">
        <v>105</v>
      </c>
      <c r="D372" s="26">
        <v>158</v>
      </c>
      <c r="E372" t="str">
        <f>BUSCARV(D372;[1]NOTAS!$A$2:$B$92;2;0)</f>
        <v>Trujillo</v>
      </c>
      <c r="F372" t="s">
        <v>105</v>
      </c>
      <c r="G372" s="27">
        <v>152</v>
      </c>
      <c r="H372" t="str">
        <f>BUSCARV(G372;[1]NOTAS!$A$2:$B$92;2;0)</f>
        <v>Talara</v>
      </c>
      <c r="I372" t="s">
        <v>105</v>
      </c>
      <c r="J372" s="28">
        <v>150</v>
      </c>
      <c r="K372" t="str">
        <f>BUSCARV(J372;[1]NOTAS!$A$2:$B$92;2;0)</f>
        <v>Tacna</v>
      </c>
      <c r="L372" t="s">
        <v>105</v>
      </c>
    </row>
    <row r="373" spans="1:12">
      <c r="A373" s="25">
        <v>158</v>
      </c>
      <c r="B373" t="str">
        <f>BUSCARV(A373;[1]NOTAS!$A$2:$B$92;2;0)</f>
        <v>Trujillo</v>
      </c>
      <c r="C373" t="s">
        <v>106</v>
      </c>
      <c r="D373" s="26">
        <v>158</v>
      </c>
      <c r="E373" t="str">
        <f>BUSCARV(D373;[1]NOTAS!$A$2:$B$92;2;0)</f>
        <v>Trujillo</v>
      </c>
      <c r="F373" t="s">
        <v>106</v>
      </c>
      <c r="G373" s="27">
        <v>152</v>
      </c>
      <c r="H373" t="str">
        <f>BUSCARV(G373;[1]NOTAS!$A$2:$B$92;2;0)</f>
        <v>Talara</v>
      </c>
      <c r="I373" t="s">
        <v>106</v>
      </c>
      <c r="J373" s="28">
        <v>150</v>
      </c>
      <c r="K373" t="str">
        <f>BUSCARV(J373;[1]NOTAS!$A$2:$B$92;2;0)</f>
        <v>Tacna</v>
      </c>
      <c r="L373" t="s">
        <v>106</v>
      </c>
    </row>
    <row r="374" spans="1:12">
      <c r="A374" s="25">
        <v>158</v>
      </c>
      <c r="B374" t="str">
        <f>BUSCARV(A374;[1]NOTAS!$A$2:$B$92;2;0)</f>
        <v>Trujillo</v>
      </c>
      <c r="C374" t="str">
        <f>"nogrid labsize(*0.6)) xline(37, lcolor(ltblue) ) ylabel(,nogrid) ytitle(""Pobreza Estandarizada"", size(*0.7)) title("&amp;""""&amp;"Pobreza de la Provincia "&amp;B374&amp;""&amp;""""&amp;",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  <c r="D374" s="26">
        <v>158</v>
      </c>
      <c r="E374" t="str">
        <f>BUSCARV(D374;[1]NOTAS!$A$2:$B$92;2;0)</f>
        <v>Trujillo</v>
      </c>
      <c r="F374" t="str">
        <f>"nogrid labsize(*0.6)) xline(37, lcolor(ltblue) ) ylabel(,nogrid) ytitle(""Pobreza Estandarizada"", size(*0.7)) title("&amp;""""&amp;"Pobreza de la Provincia "&amp;E374&amp;""&amp;""""&amp;",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  <c r="G374" s="27">
        <v>152</v>
      </c>
      <c r="H374" t="str">
        <f>BUSCARV(G374;[1]NOTAS!$A$2:$B$92;2;0)</f>
        <v>Talara</v>
      </c>
      <c r="I374" t="str">
        <f t="shared" ref="I374" si="664">"nogrid labsize(*0.6)) xline(37, lcolor(ltblue) ) ylabel(,nogrid) ytitle(""Pobreza Estandarizada"", size(*0.7)) title("&amp;""""&amp;"Pobreza de la Provincia "&amp;H374&amp;""&amp;""""&amp;",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  <c r="J374" s="28">
        <v>150</v>
      </c>
      <c r="K374" t="str">
        <f>BUSCARV(J374;[1]NOTAS!$A$2:$B$92;2;0)</f>
        <v>Tacna</v>
      </c>
      <c r="L374" t="str">
        <f t="shared" ref="L374" si="665">"nogrid labsize(*0.6)) xline(37, lcolor(ltblue) ) ylabel(,nogrid) ytitle(""Pobreza Estandarizada"", size(*0.7)) title("&amp;""""&amp;"Pobreza de la Provincia "&amp;K374&amp;""&amp;""""&amp;",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Tacna", size(10pt)) graphregion(color(white)) legend(label(1 "Observado") label(2 "SCM") label(3 "SCM Spillover"))</v>
      </c>
    </row>
    <row r="375" spans="1:12">
      <c r="A375" s="25">
        <v>158</v>
      </c>
      <c r="B375" t="str">
        <f>BUSCARV(A375;[1]NOTAS!$A$2:$B$92;2;0)</f>
        <v>Trujillo</v>
      </c>
      <c r="C375" t="str">
        <f>"graph export "&amp;""""&amp;"$provincias_significativas\graficos\"&amp;B$5&amp;"\provincia_"&amp;B375&amp;"_var_"&amp;B$3&amp;"_"&amp;B$4&amp;".png"&amp;""""&amp;", as (png) replace"</f>
        <v>graph export "$provincias_significativas\graficos\malos\provincia_Trujillo_var_distancia_centro_salud_simulacion_1.png", as (png) replace</v>
      </c>
      <c r="D375" s="26">
        <v>158</v>
      </c>
      <c r="E375" t="str">
        <f>BUSCARV(D375;[1]NOTAS!$A$2:$B$92;2;0)</f>
        <v>Trujillo</v>
      </c>
      <c r="F375" t="str">
        <f>"graph export "&amp;""""&amp;"$provincias_significativas\graficos\"&amp;E$5&amp;"\provincia_"&amp;E375&amp;"_var_"&amp;E$3&amp;"_"&amp;E$4&amp;".png"&amp;""""&amp;", as (png) replace"</f>
        <v>graph export "$provincias_significativas\graficos\malos\provincia_Trujillo_var_distancia_centro_salud_simulacion_2.png", as (png) replace</v>
      </c>
      <c r="G375" s="27">
        <v>152</v>
      </c>
      <c r="H375" t="str">
        <f>BUSCARV(G375;[1]NOTAS!$A$2:$B$92;2;0)</f>
        <v>Talara</v>
      </c>
      <c r="I375" t="str">
        <f t="shared" ref="I375" si="666">"graph export "&amp;""""&amp;"$provincias_significativas\graficos\"&amp;H$5&amp;"\provincia_"&amp;H375&amp;"_var_"&amp;H$3&amp;"_"&amp;H$4&amp;".png"&amp;""""&amp;", as (png) replace"</f>
        <v>graph export "$provincias_significativas\graficos\malos\provincia_Talara_var_distancia_centro_salud_simulacion_3.png", as (png) replace</v>
      </c>
      <c r="J375" s="28">
        <v>150</v>
      </c>
      <c r="K375" t="str">
        <f>BUSCARV(J375;[1]NOTAS!$A$2:$B$92;2;0)</f>
        <v>Tacna</v>
      </c>
      <c r="L375" t="str">
        <f t="shared" ref="L375" si="667">"graph export "&amp;""""&amp;"$provincias_significativas\graficos\"&amp;K$5&amp;"\provincia_"&amp;K375&amp;"_var_"&amp;K$3&amp;"_"&amp;K$4&amp;".png"&amp;""""&amp;", as (png) replace"</f>
        <v>graph export "$provincias_significativas\graficos\malos\provincia_Tacna_var_distancia_centro_salud_simulacion_4.png", as (png) replace</v>
      </c>
    </row>
    <row r="376" spans="1:12">
      <c r="A376" s="25">
        <v>158</v>
      </c>
      <c r="B376" t="str">
        <f>BUSCARV(A376;[1]NOTAS!$A$2:$B$92;2;0)</f>
        <v>Trujillo</v>
      </c>
      <c r="C376" t="str">
        <f>"putexcel set "&amp;""""&amp;"$provincias_significativas\"&amp;B$5&amp;"\output_"&amp;B$5&amp;"_"&amp;B$3&amp;"_"&amp;B$4&amp;".xlsx"&amp;""""&amp;", sheet("&amp;""""&amp;B376&amp;""""&amp;") modify"</f>
        <v>putexcel set "$provincias_significativas\malos\output_malos_distancia_centro_salud_simulacion_1.xlsx", sheet("Trujillo") modify</v>
      </c>
      <c r="D376" s="26">
        <v>158</v>
      </c>
      <c r="E376" t="str">
        <f>BUSCARV(D376;[1]NOTAS!$A$2:$B$92;2;0)</f>
        <v>Trujillo</v>
      </c>
      <c r="F376" t="str">
        <f>"putexcel set "&amp;""""&amp;"$provincias_significativas\"&amp;E$5&amp;"\output_"&amp;E$5&amp;"_"&amp;E$3&amp;"_"&amp;E$4&amp;".xlsx"&amp;""""&amp;", sheet("&amp;""""&amp;E376&amp;""""&amp;") modify"</f>
        <v>putexcel set "$provincias_significativas\malos\output_malos_distancia_centro_salud_simulacion_2.xlsx", sheet("Trujillo") modify</v>
      </c>
      <c r="G376" s="27">
        <v>152</v>
      </c>
      <c r="H376" t="str">
        <f>BUSCARV(G376;[1]NOTAS!$A$2:$B$92;2;0)</f>
        <v>Talara</v>
      </c>
      <c r="I376" t="str">
        <f t="shared" ref="I376" si="668">"putexcel set "&amp;""""&amp;"$provincias_significativas\"&amp;H$5&amp;"\output_"&amp;H$5&amp;"_"&amp;H$3&amp;"_"&amp;H$4&amp;".xlsx"&amp;""""&amp;", sheet("&amp;""""&amp;H376&amp;""""&amp;") modify"</f>
        <v>putexcel set "$provincias_significativas\malos\output_malos_distancia_centro_salud_simulacion_3.xlsx", sheet("Talara") modify</v>
      </c>
      <c r="J376" s="28">
        <v>150</v>
      </c>
      <c r="K376" t="str">
        <f>BUSCARV(J376;[1]NOTAS!$A$2:$B$92;2;0)</f>
        <v>Tacna</v>
      </c>
      <c r="L376" t="str">
        <f t="shared" ref="L376" si="669">"putexcel set "&amp;""""&amp;"$provincias_significativas\"&amp;K$5&amp;"\output_"&amp;K$5&amp;"_"&amp;K$3&amp;"_"&amp;K$4&amp;".xlsx"&amp;""""&amp;", sheet("&amp;""""&amp;K376&amp;""""&amp;") modify"</f>
        <v>putexcel set "$provincias_significativas\malos\output_malos_distancia_centro_salud_simulacion_4.xlsx", sheet("Tacna") modify</v>
      </c>
    </row>
    <row r="377" spans="1:12">
      <c r="A377" s="25">
        <v>158</v>
      </c>
      <c r="B377" t="str">
        <f>BUSCARV(A377;[1]NOTAS!$A$2:$B$92;2;0)</f>
        <v>Trujillo</v>
      </c>
      <c r="C377" t="str">
        <f>"putexcel J1=picture("&amp;""""&amp;"$provincias_significativas\graficos\"&amp;B$5&amp;"\provincia_"&amp;B377&amp;"_var_"&amp;B$3&amp;"_"&amp;B$2&amp;".png"&amp;""""&amp;")"</f>
        <v>putexcel J1=picture("$provincias_significativas\graficos\malos\provincia_Trujillo_var_distancia_centro_salud_simulacion_1.png")</v>
      </c>
      <c r="D377" s="26">
        <v>158</v>
      </c>
      <c r="E377" t="str">
        <f>BUSCARV(D377;[1]NOTAS!$A$2:$B$92;2;0)</f>
        <v>Trujillo</v>
      </c>
      <c r="F377" t="str">
        <f>"putexcel J1=picture("&amp;""""&amp;"$provincias_significativas\graficos\"&amp;E$5&amp;"\provincia_"&amp;E377&amp;"_var_"&amp;E$3&amp;"_"&amp;E$2&amp;".png"&amp;""""&amp;")"</f>
        <v>putexcel J1=picture("$provincias_significativas\graficos\malos\provincia_Trujillo_var_distancia_centro_salud_simulacion_2.png")</v>
      </c>
      <c r="G377" s="27">
        <v>152</v>
      </c>
      <c r="H377" t="str">
        <f>BUSCARV(G377;[1]NOTAS!$A$2:$B$92;2;0)</f>
        <v>Talara</v>
      </c>
      <c r="I377" t="str">
        <f t="shared" ref="I377" si="670">"putexcel J1=picture("&amp;""""&amp;"$provincias_significativas\graficos\"&amp;H$5&amp;"\provincia_"&amp;H377&amp;"_var_"&amp;H$3&amp;"_"&amp;H$2&amp;".png"&amp;""""&amp;")"</f>
        <v>putexcel J1=picture("$provincias_significativas\graficos\malos\provincia_Talara_var_distancia_centro_salud_simulacion_3.png")</v>
      </c>
      <c r="J377" s="28">
        <v>150</v>
      </c>
      <c r="K377" t="str">
        <f>BUSCARV(J377;[1]NOTAS!$A$2:$B$92;2;0)</f>
        <v>Tacna</v>
      </c>
      <c r="L377" t="str">
        <f t="shared" ref="L377" si="671">"putexcel J1=picture("&amp;""""&amp;"$provincias_significativas\graficos\"&amp;K$5&amp;"\provincia_"&amp;K377&amp;"_var_"&amp;K$3&amp;"_"&amp;K$2&amp;".png"&amp;""""&amp;")"</f>
        <v>putexcel J1=picture("$provincias_significativas\graficos\malos\provincia_Tacna_var_distancia_centro_salud_simulacion_4.png")</v>
      </c>
    </row>
    <row r="378" spans="1:12">
      <c r="A378" s="25">
        <v>158</v>
      </c>
      <c r="B378" t="str">
        <f>BUSCARV(A378;[1]NOTAS!$A$2:$B$92;2;0)</f>
        <v>Trujillo</v>
      </c>
      <c r="C378" t="s">
        <v>108</v>
      </c>
      <c r="D378" s="26">
        <v>158</v>
      </c>
      <c r="E378" t="str">
        <f>BUSCARV(D378;[1]NOTAS!$A$2:$B$92;2;0)</f>
        <v>Trujillo</v>
      </c>
      <c r="F378" t="s">
        <v>108</v>
      </c>
      <c r="G378" s="27">
        <v>152</v>
      </c>
      <c r="H378" t="str">
        <f>BUSCARV(G378;[1]NOTAS!$A$2:$B$92;2;0)</f>
        <v>Talara</v>
      </c>
      <c r="I378" t="s">
        <v>108</v>
      </c>
      <c r="J378" s="28">
        <v>150</v>
      </c>
      <c r="K378" t="str">
        <f>BUSCARV(J378;[1]NOTAS!$A$2:$B$92;2;0)</f>
        <v>Tacna</v>
      </c>
      <c r="L378" t="s">
        <v>108</v>
      </c>
    </row>
    <row r="379" spans="1:12">
      <c r="A379" s="25">
        <v>159</v>
      </c>
      <c r="B379" t="str">
        <f>BUSCARV(A379;[1]NOTAS!$A$2:$B$92;2;0)</f>
        <v>Tumbes</v>
      </c>
      <c r="C379" t="str">
        <f>"if `j'=="&amp;A379&amp;" {"</f>
        <v>if `j'==159 {</v>
      </c>
      <c r="D379" s="26">
        <v>159</v>
      </c>
      <c r="E379" t="str">
        <f>BUSCARV(D379;[1]NOTAS!$A$2:$B$92;2;0)</f>
        <v>Tumbes</v>
      </c>
      <c r="F379" t="str">
        <f t="shared" ref="F379" si="672">"if `j'=="&amp;D379&amp;" {"</f>
        <v>if `j'==159 {</v>
      </c>
      <c r="G379" s="27">
        <v>153</v>
      </c>
      <c r="H379" t="str">
        <f>BUSCARV(G379;[1]NOTAS!$A$2:$B$92;2;0)</f>
        <v>Tambopata</v>
      </c>
      <c r="I379" t="str">
        <f t="shared" ref="I379" si="673">"if `j'=="&amp;G379&amp;" {"</f>
        <v>if `j'==153 {</v>
      </c>
      <c r="J379" s="28">
        <v>152</v>
      </c>
      <c r="K379" t="str">
        <f>BUSCARV(J379;[1]NOTAS!$A$2:$B$92;2;0)</f>
        <v>Talara</v>
      </c>
      <c r="L379" t="str">
        <f t="shared" ref="L379" si="674">"if `j'=="&amp;J379&amp;" {"</f>
        <v>if `j'==152 {</v>
      </c>
    </row>
    <row r="380" spans="1:12">
      <c r="A380" s="25">
        <v>159</v>
      </c>
      <c r="B380" t="str">
        <f>BUSCARV(A380;[1]NOTAS!$A$2:$B$92;2;0)</f>
        <v>Tumbes</v>
      </c>
      <c r="C380" t="str">
        <f>"export excel ""$provincias_significativas\"&amp;B$5&amp;"\output_"&amp;B$5&amp;"_"&amp;B$3&amp;"_"&amp;B$4&amp;".xlsx"", firstrow(variables) sheet("&amp;""""&amp;B380&amp;""""&amp;", replace) keepcellfmt"</f>
        <v>export excel "$provincias_significativas\malos\output_malos_distancia_centro_salud_simulacion_1.xlsx", firstrow(variables) sheet("Tumbes", replace) keepcellfmt</v>
      </c>
      <c r="D380" s="26">
        <v>159</v>
      </c>
      <c r="E380" t="str">
        <f>BUSCARV(D380;[1]NOTAS!$A$2:$B$92;2;0)</f>
        <v>Tumbes</v>
      </c>
      <c r="F380" t="str">
        <f t="shared" ref="F380" si="675">"export excel ""$provincias_significativas\"&amp;E$5&amp;"\output_"&amp;E$5&amp;"_"&amp;E$3&amp;"_"&amp;E$4&amp;".xlsx"", firstrow(variables) sheet("&amp;""""&amp;E380&amp;""""&amp;", replace) keepcellfmt"</f>
        <v>export excel "$provincias_significativas\malos\output_malos_distancia_centro_salud_simulacion_2.xlsx", firstrow(variables) sheet("Tumbes", replace) keepcellfmt</v>
      </c>
      <c r="G380" s="27">
        <v>153</v>
      </c>
      <c r="H380" t="str">
        <f>BUSCARV(G380;[1]NOTAS!$A$2:$B$92;2;0)</f>
        <v>Tambopata</v>
      </c>
      <c r="I380" t="str">
        <f t="shared" ref="I380" si="676">"export excel ""$provincias_significativas\"&amp;H$5&amp;"\output_"&amp;H$5&amp;"_"&amp;H$3&amp;"_"&amp;H$4&amp;".xlsx"", firstrow(variables) sheet("&amp;""""&amp;H380&amp;""""&amp;", replace) keepcellfmt"</f>
        <v>export excel "$provincias_significativas\malos\output_malos_distancia_centro_salud_simulacion_3.xlsx", firstrow(variables) sheet("Tambopata", replace) keepcellfmt</v>
      </c>
      <c r="J380" s="28">
        <v>152</v>
      </c>
      <c r="K380" t="str">
        <f>BUSCARV(J380;[1]NOTAS!$A$2:$B$92;2;0)</f>
        <v>Talara</v>
      </c>
      <c r="L380" t="str">
        <f t="shared" ref="L380" si="677">"export excel ""$provincias_significativas\"&amp;K$5&amp;"\output_"&amp;K$5&amp;"_"&amp;K$3&amp;"_"&amp;K$4&amp;".xlsx"", firstrow(variables) sheet("&amp;""""&amp;K380&amp;""""&amp;", replace) keepcellfmt"</f>
        <v>export excel "$provincias_significativas\malos\output_malos_distancia_centro_salud_simulacion_4.xlsx", firstrow(variables) sheet("Talara", replace) keepcellfmt</v>
      </c>
    </row>
    <row r="381" spans="1:12">
      <c r="A381" s="25">
        <v>159</v>
      </c>
      <c r="B381" t="str">
        <f>BUSCARV(A381;[1]NOTAS!$A$2:$B$92;2;0)</f>
        <v>Tumbes</v>
      </c>
      <c r="C381" t="s">
        <v>105</v>
      </c>
      <c r="D381" s="26">
        <v>159</v>
      </c>
      <c r="E381" t="str">
        <f>BUSCARV(D381;[1]NOTAS!$A$2:$B$92;2;0)</f>
        <v>Tumbes</v>
      </c>
      <c r="F381" t="s">
        <v>105</v>
      </c>
      <c r="G381" s="27">
        <v>153</v>
      </c>
      <c r="H381" t="str">
        <f>BUSCARV(G381;[1]NOTAS!$A$2:$B$92;2;0)</f>
        <v>Tambopata</v>
      </c>
      <c r="I381" t="s">
        <v>105</v>
      </c>
      <c r="J381" s="28">
        <v>152</v>
      </c>
      <c r="K381" t="str">
        <f>BUSCARV(J381;[1]NOTAS!$A$2:$B$92;2;0)</f>
        <v>Talara</v>
      </c>
      <c r="L381" t="s">
        <v>105</v>
      </c>
    </row>
    <row r="382" spans="1:12">
      <c r="A382" s="25">
        <v>159</v>
      </c>
      <c r="B382" t="str">
        <f>BUSCARV(A382;[1]NOTAS!$A$2:$B$92;2;0)</f>
        <v>Tumbes</v>
      </c>
      <c r="C382" t="s">
        <v>106</v>
      </c>
      <c r="D382" s="26">
        <v>159</v>
      </c>
      <c r="E382" t="str">
        <f>BUSCARV(D382;[1]NOTAS!$A$2:$B$92;2;0)</f>
        <v>Tumbes</v>
      </c>
      <c r="F382" t="s">
        <v>106</v>
      </c>
      <c r="G382" s="27">
        <v>153</v>
      </c>
      <c r="H382" t="str">
        <f>BUSCARV(G382;[1]NOTAS!$A$2:$B$92;2;0)</f>
        <v>Tambopata</v>
      </c>
      <c r="I382" t="s">
        <v>106</v>
      </c>
      <c r="J382" s="28">
        <v>152</v>
      </c>
      <c r="K382" t="str">
        <f>BUSCARV(J382;[1]NOTAS!$A$2:$B$92;2;0)</f>
        <v>Talara</v>
      </c>
      <c r="L382" t="s">
        <v>106</v>
      </c>
    </row>
    <row r="383" spans="1:12">
      <c r="A383" s="25">
        <v>159</v>
      </c>
      <c r="B383" t="str">
        <f>BUSCARV(A383;[1]NOTAS!$A$2:$B$92;2;0)</f>
        <v>Tumbes</v>
      </c>
      <c r="C383" t="str">
        <f>"nogrid labsize(*0.6)) xline(37, lcolor(ltblue) ) ylabel(,nogrid) ytitle(""Pobreza Estandarizada"", size(*0.7)) title("&amp;""""&amp;"Pobreza de la Provincia "&amp;B383&amp;""&amp;""""&amp;",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Tumbes", size(10pt)) graphregion(color(white)) legend(label(1 "Observado") label(2 "SCM") label(3 "SCM Spillover"))</v>
      </c>
      <c r="D383" s="26">
        <v>159</v>
      </c>
      <c r="E383" t="str">
        <f>BUSCARV(D383;[1]NOTAS!$A$2:$B$92;2;0)</f>
        <v>Tumbes</v>
      </c>
      <c r="F383" t="str">
        <f t="shared" ref="F383" si="678">"nogrid labsize(*0.6)) xline(37, lcolor(ltblue) ) ylabel(,nogrid) ytitle(""Pobreza Estandarizada"", size(*0.7)) title("&amp;""""&amp;"Pobreza de la Provincia "&amp;E383&amp;""&amp;""""&amp;",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Tumbes", size(10pt)) graphregion(color(white)) legend(label(1 "Observado") label(2 "SCM") label(3 "SCM Spillover"))</v>
      </c>
      <c r="G383" s="27">
        <v>153</v>
      </c>
      <c r="H383" t="str">
        <f>BUSCARV(G383;[1]NOTAS!$A$2:$B$92;2;0)</f>
        <v>Tambopata</v>
      </c>
      <c r="I383" t="str">
        <f t="shared" ref="I383" si="679">"nogrid labsize(*0.6)) xline(37, lcolor(ltblue) ) ylabel(,nogrid) ytitle(""Pobreza Estandarizada"", size(*0.7)) title("&amp;""""&amp;"Pobreza de la Provincia "&amp;H383&amp;""&amp;""""&amp;",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  <c r="J383" s="28">
        <v>152</v>
      </c>
      <c r="K383" t="str">
        <f>BUSCARV(J383;[1]NOTAS!$A$2:$B$92;2;0)</f>
        <v>Talara</v>
      </c>
      <c r="L383" t="str">
        <f t="shared" ref="L383" si="680">"nogrid labsize(*0.6)) xline(37, lcolor(ltblue) ) ylabel(,nogrid) ytitle(""Pobreza Estandarizada"", size(*0.7)) title("&amp;""""&amp;"Pobreza de la Provincia "&amp;K383&amp;""&amp;""""&amp;",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</row>
    <row r="384" spans="1:12">
      <c r="A384" s="25">
        <v>159</v>
      </c>
      <c r="B384" t="str">
        <f>BUSCARV(A384;[1]NOTAS!$A$2:$B$92;2;0)</f>
        <v>Tumbes</v>
      </c>
      <c r="C384" t="str">
        <f>"graph export "&amp;""""&amp;"$provincias_significativas\graficos\"&amp;B$5&amp;"\provincia_"&amp;B384&amp;"_var_"&amp;B$3&amp;"_"&amp;B$4&amp;".png"&amp;""""&amp;", as (png) replace"</f>
        <v>graph export "$provincias_significativas\graficos\malos\provincia_Tumbes_var_distancia_centro_salud_simulacion_1.png", as (png) replace</v>
      </c>
      <c r="D384" s="26">
        <v>159</v>
      </c>
      <c r="E384" t="str">
        <f>BUSCARV(D384;[1]NOTAS!$A$2:$B$92;2;0)</f>
        <v>Tumbes</v>
      </c>
      <c r="F384" t="str">
        <f t="shared" ref="F384" si="681">"graph export "&amp;""""&amp;"$provincias_significativas\graficos\"&amp;E$5&amp;"\provincia_"&amp;E384&amp;"_var_"&amp;E$3&amp;"_"&amp;E$4&amp;".png"&amp;""""&amp;", as (png) replace"</f>
        <v>graph export "$provincias_significativas\graficos\malos\provincia_Tumbes_var_distancia_centro_salud_simulacion_2.png", as (png) replace</v>
      </c>
      <c r="G384" s="27">
        <v>153</v>
      </c>
      <c r="H384" t="str">
        <f>BUSCARV(G384;[1]NOTAS!$A$2:$B$92;2;0)</f>
        <v>Tambopata</v>
      </c>
      <c r="I384" t="str">
        <f t="shared" ref="I384" si="682">"graph export "&amp;""""&amp;"$provincias_significativas\graficos\"&amp;H$5&amp;"\provincia_"&amp;H384&amp;"_var_"&amp;H$3&amp;"_"&amp;H$4&amp;".png"&amp;""""&amp;", as (png) replace"</f>
        <v>graph export "$provincias_significativas\graficos\malos\provincia_Tambopata_var_distancia_centro_salud_simulacion_3.png", as (png) replace</v>
      </c>
      <c r="J384" s="28">
        <v>152</v>
      </c>
      <c r="K384" t="str">
        <f>BUSCARV(J384;[1]NOTAS!$A$2:$B$92;2;0)</f>
        <v>Talara</v>
      </c>
      <c r="L384" t="str">
        <f t="shared" ref="L384" si="683">"graph export "&amp;""""&amp;"$provincias_significativas\graficos\"&amp;K$5&amp;"\provincia_"&amp;K384&amp;"_var_"&amp;K$3&amp;"_"&amp;K$4&amp;".png"&amp;""""&amp;", as (png) replace"</f>
        <v>graph export "$provincias_significativas\graficos\malos\provincia_Talara_var_distancia_centro_salud_simulacion_4.png", as (png) replace</v>
      </c>
    </row>
    <row r="385" spans="1:12">
      <c r="A385" s="25">
        <v>159</v>
      </c>
      <c r="B385" t="str">
        <f>BUSCARV(A385;[1]NOTAS!$A$2:$B$92;2;0)</f>
        <v>Tumbes</v>
      </c>
      <c r="C385" t="str">
        <f>"putexcel set "&amp;""""&amp;"$provincias_significativas\"&amp;B$5&amp;"\output_"&amp;B$5&amp;"_"&amp;B$3&amp;"_"&amp;B$4&amp;".xlsx"&amp;""""&amp;", sheet("&amp;""""&amp;B385&amp;""""&amp;") modify"</f>
        <v>putexcel set "$provincias_significativas\malos\output_malos_distancia_centro_salud_simulacion_1.xlsx", sheet("Tumbes") modify</v>
      </c>
      <c r="D385" s="26">
        <v>159</v>
      </c>
      <c r="E385" t="str">
        <f>BUSCARV(D385;[1]NOTAS!$A$2:$B$92;2;0)</f>
        <v>Tumbes</v>
      </c>
      <c r="F385" t="str">
        <f t="shared" ref="F385" si="684">"putexcel set "&amp;""""&amp;"$provincias_significativas\"&amp;E$5&amp;"\output_"&amp;E$5&amp;"_"&amp;E$3&amp;"_"&amp;E$4&amp;".xlsx"&amp;""""&amp;", sheet("&amp;""""&amp;E385&amp;""""&amp;") modify"</f>
        <v>putexcel set "$provincias_significativas\malos\output_malos_distancia_centro_salud_simulacion_2.xlsx", sheet("Tumbes") modify</v>
      </c>
      <c r="G385" s="27">
        <v>153</v>
      </c>
      <c r="H385" t="str">
        <f>BUSCARV(G385;[1]NOTAS!$A$2:$B$92;2;0)</f>
        <v>Tambopata</v>
      </c>
      <c r="I385" t="str">
        <f t="shared" ref="I385" si="685">"putexcel set "&amp;""""&amp;"$provincias_significativas\"&amp;H$5&amp;"\output_"&amp;H$5&amp;"_"&amp;H$3&amp;"_"&amp;H$4&amp;".xlsx"&amp;""""&amp;", sheet("&amp;""""&amp;H385&amp;""""&amp;") modify"</f>
        <v>putexcel set "$provincias_significativas\malos\output_malos_distancia_centro_salud_simulacion_3.xlsx", sheet("Tambopata") modify</v>
      </c>
      <c r="J385" s="28">
        <v>152</v>
      </c>
      <c r="K385" t="str">
        <f>BUSCARV(J385;[1]NOTAS!$A$2:$B$92;2;0)</f>
        <v>Talara</v>
      </c>
      <c r="L385" t="str">
        <f t="shared" ref="L385" si="686">"putexcel set "&amp;""""&amp;"$provincias_significativas\"&amp;K$5&amp;"\output_"&amp;K$5&amp;"_"&amp;K$3&amp;"_"&amp;K$4&amp;".xlsx"&amp;""""&amp;", sheet("&amp;""""&amp;K385&amp;""""&amp;") modify"</f>
        <v>putexcel set "$provincias_significativas\malos\output_malos_distancia_centro_salud_simulacion_4.xlsx", sheet("Talara") modify</v>
      </c>
    </row>
    <row r="386" spans="1:12">
      <c r="A386" s="25">
        <v>159</v>
      </c>
      <c r="B386" t="str">
        <f>BUSCARV(A386;[1]NOTAS!$A$2:$B$92;2;0)</f>
        <v>Tumbes</v>
      </c>
      <c r="C386" t="str">
        <f>"putexcel J1=picture("&amp;""""&amp;"$provincias_significativas\graficos\"&amp;B$5&amp;"\provincia_"&amp;B386&amp;"_var_"&amp;B$3&amp;"_"&amp;B$2&amp;".png"&amp;""""&amp;")"</f>
        <v>putexcel J1=picture("$provincias_significativas\graficos\malos\provincia_Tumbes_var_distancia_centro_salud_simulacion_1.png")</v>
      </c>
      <c r="D386" s="26">
        <v>159</v>
      </c>
      <c r="E386" t="str">
        <f>BUSCARV(D386;[1]NOTAS!$A$2:$B$92;2;0)</f>
        <v>Tumbes</v>
      </c>
      <c r="F386" t="str">
        <f t="shared" ref="F386" si="687">"putexcel J1=picture("&amp;""""&amp;"$provincias_significativas\graficos\"&amp;E$5&amp;"\provincia_"&amp;E386&amp;"_var_"&amp;E$3&amp;"_"&amp;E$2&amp;".png"&amp;""""&amp;")"</f>
        <v>putexcel J1=picture("$provincias_significativas\graficos\malos\provincia_Tumbes_var_distancia_centro_salud_simulacion_2.png")</v>
      </c>
      <c r="G386" s="27">
        <v>153</v>
      </c>
      <c r="H386" t="str">
        <f>BUSCARV(G386;[1]NOTAS!$A$2:$B$92;2;0)</f>
        <v>Tambopata</v>
      </c>
      <c r="I386" t="str">
        <f t="shared" ref="I386" si="688">"putexcel J1=picture("&amp;""""&amp;"$provincias_significativas\graficos\"&amp;H$5&amp;"\provincia_"&amp;H386&amp;"_var_"&amp;H$3&amp;"_"&amp;H$2&amp;".png"&amp;""""&amp;")"</f>
        <v>putexcel J1=picture("$provincias_significativas\graficos\malos\provincia_Tambopata_var_distancia_centro_salud_simulacion_3.png")</v>
      </c>
      <c r="J386" s="28">
        <v>152</v>
      </c>
      <c r="K386" t="str">
        <f>BUSCARV(J386;[1]NOTAS!$A$2:$B$92;2;0)</f>
        <v>Talara</v>
      </c>
      <c r="L386" t="str">
        <f t="shared" ref="L386" si="689">"putexcel J1=picture("&amp;""""&amp;"$provincias_significativas\graficos\"&amp;K$5&amp;"\provincia_"&amp;K386&amp;"_var_"&amp;K$3&amp;"_"&amp;K$2&amp;".png"&amp;""""&amp;")"</f>
        <v>putexcel J1=picture("$provincias_significativas\graficos\malos\provincia_Talara_var_distancia_centro_salud_simulacion_4.png")</v>
      </c>
    </row>
    <row r="387" spans="1:12">
      <c r="A387" s="25">
        <v>159</v>
      </c>
      <c r="B387" t="str">
        <f>BUSCARV(A387;[1]NOTAS!$A$2:$B$92;2;0)</f>
        <v>Tumbes</v>
      </c>
      <c r="C387" t="s">
        <v>108</v>
      </c>
      <c r="D387" s="26">
        <v>159</v>
      </c>
      <c r="E387" t="str">
        <f>BUSCARV(D387;[1]NOTAS!$A$2:$B$92;2;0)</f>
        <v>Tumbes</v>
      </c>
      <c r="F387" t="s">
        <v>108</v>
      </c>
      <c r="G387" s="27">
        <v>153</v>
      </c>
      <c r="H387" t="str">
        <f>BUSCARV(G387;[1]NOTAS!$A$2:$B$92;2;0)</f>
        <v>Tambopata</v>
      </c>
      <c r="I387" t="s">
        <v>108</v>
      </c>
      <c r="J387" s="28">
        <v>152</v>
      </c>
      <c r="K387" t="str">
        <f>BUSCARV(J387;[1]NOTAS!$A$2:$B$92;2;0)</f>
        <v>Talara</v>
      </c>
      <c r="L387" t="s">
        <v>108</v>
      </c>
    </row>
    <row r="388" spans="1:12">
      <c r="A388" s="25">
        <v>162</v>
      </c>
      <c r="B388" t="str">
        <f>BUSCARV(A388;[1]NOTAS!$A$2:$B$92;2;0)</f>
        <v>Utcubamba</v>
      </c>
      <c r="C388" t="str">
        <f>"if `j'=="&amp;A388&amp;" {"</f>
        <v>if `j'==162 {</v>
      </c>
      <c r="D388" s="26">
        <v>162</v>
      </c>
      <c r="E388" t="str">
        <f>BUSCARV(D388;[1]NOTAS!$A$2:$B$92;2;0)</f>
        <v>Utcubamba</v>
      </c>
      <c r="F388" t="str">
        <f t="shared" ref="F388" si="690">"if `j'=="&amp;D388&amp;" {"</f>
        <v>if `j'==162 {</v>
      </c>
      <c r="G388" s="27">
        <v>158</v>
      </c>
      <c r="H388" t="str">
        <f>BUSCARV(G388;[1]NOTAS!$A$2:$B$92;2;0)</f>
        <v>Trujillo</v>
      </c>
      <c r="I388" t="str">
        <f>"if `j'=="&amp;G388&amp;" {"</f>
        <v>if `j'==158 {</v>
      </c>
      <c r="J388" s="28">
        <v>153</v>
      </c>
      <c r="K388" t="str">
        <f>BUSCARV(J388;[1]NOTAS!$A$2:$B$92;2;0)</f>
        <v>Tambopata</v>
      </c>
      <c r="L388" t="str">
        <f t="shared" ref="L388" si="691">"if `j'=="&amp;J388&amp;" {"</f>
        <v>if `j'==153 {</v>
      </c>
    </row>
    <row r="389" spans="1:12">
      <c r="A389" s="25">
        <v>162</v>
      </c>
      <c r="B389" t="str">
        <f>BUSCARV(A389;[1]NOTAS!$A$2:$B$92;2;0)</f>
        <v>Utcubamba</v>
      </c>
      <c r="C389" t="str">
        <f>"export excel ""$provincias_significativas\"&amp;B$5&amp;"\output_"&amp;B$5&amp;"_"&amp;B$3&amp;"_"&amp;B$4&amp;".xlsx"", firstrow(variables) sheet("&amp;""""&amp;B389&amp;""""&amp;", replace) keepcellfmt"</f>
        <v>export excel "$provincias_significativas\malos\output_malos_distancia_centro_salud_simulacion_1.xlsx", firstrow(variables) sheet("Utcubamba", replace) keepcellfmt</v>
      </c>
      <c r="D389" s="26">
        <v>162</v>
      </c>
      <c r="E389" t="str">
        <f>BUSCARV(D389;[1]NOTAS!$A$2:$B$92;2;0)</f>
        <v>Utcubamba</v>
      </c>
      <c r="F389" t="str">
        <f t="shared" ref="F389" si="692">"export excel ""$provincias_significativas\"&amp;E$5&amp;"\output_"&amp;E$5&amp;"_"&amp;E$3&amp;"_"&amp;E$4&amp;".xlsx"", firstrow(variables) sheet("&amp;""""&amp;E389&amp;""""&amp;", replace) keepcellfmt"</f>
        <v>export excel "$provincias_significativas\malos\output_malos_distancia_centro_salud_simulacion_2.xlsx", firstrow(variables) sheet("Utcubamba", replace) keepcellfmt</v>
      </c>
      <c r="G389" s="27">
        <v>158</v>
      </c>
      <c r="H389" t="str">
        <f>BUSCARV(G389;[1]NOTAS!$A$2:$B$92;2;0)</f>
        <v>Trujillo</v>
      </c>
      <c r="I389" t="str">
        <f>"export excel ""$provincias_significativas\"&amp;H$5&amp;"\output_"&amp;H$5&amp;"_"&amp;H$3&amp;"_"&amp;H$4&amp;".xlsx"", firstrow(variables) sheet("&amp;""""&amp;H389&amp;""""&amp;", replace) keepcellfmt"</f>
        <v>export excel "$provincias_significativas\malos\output_malos_distancia_centro_salud_simulacion_3.xlsx", firstrow(variables) sheet("Trujillo", replace) keepcellfmt</v>
      </c>
      <c r="J389" s="28">
        <v>153</v>
      </c>
      <c r="K389" t="str">
        <f>BUSCARV(J389;[1]NOTAS!$A$2:$B$92;2;0)</f>
        <v>Tambopata</v>
      </c>
      <c r="L389" t="str">
        <f t="shared" ref="L389" si="693">"export excel ""$provincias_significativas\"&amp;K$5&amp;"\output_"&amp;K$5&amp;"_"&amp;K$3&amp;"_"&amp;K$4&amp;".xlsx"", firstrow(variables) sheet("&amp;""""&amp;K389&amp;""""&amp;", replace) keepcellfmt"</f>
        <v>export excel "$provincias_significativas\malos\output_malos_distancia_centro_salud_simulacion_4.xlsx", firstrow(variables) sheet("Tambopata", replace) keepcellfmt</v>
      </c>
    </row>
    <row r="390" spans="1:12">
      <c r="A390" s="25">
        <v>162</v>
      </c>
      <c r="B390" t="str">
        <f>BUSCARV(A390;[1]NOTAS!$A$2:$B$92;2;0)</f>
        <v>Utcubamba</v>
      </c>
      <c r="C390" t="s">
        <v>105</v>
      </c>
      <c r="D390" s="26">
        <v>162</v>
      </c>
      <c r="E390" t="str">
        <f>BUSCARV(D390;[1]NOTAS!$A$2:$B$92;2;0)</f>
        <v>Utcubamba</v>
      </c>
      <c r="F390" t="s">
        <v>105</v>
      </c>
      <c r="G390" s="27">
        <v>158</v>
      </c>
      <c r="H390" t="str">
        <f>BUSCARV(G390;[1]NOTAS!$A$2:$B$92;2;0)</f>
        <v>Trujillo</v>
      </c>
      <c r="I390" t="s">
        <v>105</v>
      </c>
      <c r="J390" s="28">
        <v>153</v>
      </c>
      <c r="K390" t="str">
        <f>BUSCARV(J390;[1]NOTAS!$A$2:$B$92;2;0)</f>
        <v>Tambopata</v>
      </c>
      <c r="L390" t="s">
        <v>105</v>
      </c>
    </row>
    <row r="391" spans="1:12">
      <c r="A391" s="25">
        <v>162</v>
      </c>
      <c r="B391" t="str">
        <f>BUSCARV(A391;[1]NOTAS!$A$2:$B$92;2;0)</f>
        <v>Utcubamba</v>
      </c>
      <c r="C391" t="s">
        <v>106</v>
      </c>
      <c r="D391" s="26">
        <v>162</v>
      </c>
      <c r="E391" t="str">
        <f>BUSCARV(D391;[1]NOTAS!$A$2:$B$92;2;0)</f>
        <v>Utcubamba</v>
      </c>
      <c r="F391" t="s">
        <v>106</v>
      </c>
      <c r="G391" s="27">
        <v>158</v>
      </c>
      <c r="H391" t="str">
        <f>BUSCARV(G391;[1]NOTAS!$A$2:$B$92;2;0)</f>
        <v>Trujillo</v>
      </c>
      <c r="I391" t="s">
        <v>106</v>
      </c>
      <c r="J391" s="28">
        <v>153</v>
      </c>
      <c r="K391" t="str">
        <f>BUSCARV(J391;[1]NOTAS!$A$2:$B$92;2;0)</f>
        <v>Tambopata</v>
      </c>
      <c r="L391" t="s">
        <v>106</v>
      </c>
    </row>
    <row r="392" spans="1:12">
      <c r="A392" s="25">
        <v>162</v>
      </c>
      <c r="B392" t="str">
        <f>BUSCARV(A392;[1]NOTAS!$A$2:$B$92;2;0)</f>
        <v>Utcubamba</v>
      </c>
      <c r="C392" t="str">
        <f>"nogrid labsize(*0.6)) xline(37, lcolor(ltblue) ) ylabel(,nogrid) ytitle(""Pobreza Estandarizada"", size(*0.7)) title("&amp;""""&amp;"Pobreza de la Provincia "&amp;B392&amp;""&amp;""""&amp;",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  <c r="D392" s="26">
        <v>162</v>
      </c>
      <c r="E392" t="str">
        <f>BUSCARV(D392;[1]NOTAS!$A$2:$B$92;2;0)</f>
        <v>Utcubamba</v>
      </c>
      <c r="F392" t="str">
        <f t="shared" ref="F392" si="694">"nogrid labsize(*0.6)) xline(37, lcolor(ltblue) ) ylabel(,nogrid) ytitle(""Pobreza Estandarizada"", size(*0.7)) title("&amp;""""&amp;"Pobreza de la Provincia "&amp;E392&amp;""&amp;""""&amp;",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  <c r="G392" s="27">
        <v>158</v>
      </c>
      <c r="H392" t="str">
        <f>BUSCARV(G392;[1]NOTAS!$A$2:$B$92;2;0)</f>
        <v>Trujillo</v>
      </c>
      <c r="I392" t="str">
        <f>"nogrid labsize(*0.6)) xline(37, lcolor(ltblue) ) ylabel(,nogrid) ytitle(""Pobreza Estandarizada"", size(*0.7)) title("&amp;""""&amp;"Pobreza de la Provincia "&amp;H392&amp;""&amp;""""&amp;",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  <c r="J392" s="28">
        <v>153</v>
      </c>
      <c r="K392" t="str">
        <f>BUSCARV(J392;[1]NOTAS!$A$2:$B$92;2;0)</f>
        <v>Tambopata</v>
      </c>
      <c r="L392" t="str">
        <f t="shared" ref="L392" si="695">"nogrid labsize(*0.6)) xline(37, lcolor(ltblue) ) ylabel(,nogrid) ytitle(""Pobreza Estandarizada"", size(*0.7)) title("&amp;""""&amp;"Pobreza de la Provincia "&amp;K392&amp;""&amp;""""&amp;",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</row>
    <row r="393" spans="1:12">
      <c r="A393" s="25">
        <v>162</v>
      </c>
      <c r="B393" t="str">
        <f>BUSCARV(A393;[1]NOTAS!$A$2:$B$92;2;0)</f>
        <v>Utcubamba</v>
      </c>
      <c r="C393" t="str">
        <f>"graph export "&amp;""""&amp;"$provincias_significativas\graficos\"&amp;B$5&amp;"\provincia_"&amp;B393&amp;"_var_"&amp;B$3&amp;"_"&amp;B$4&amp;".png"&amp;""""&amp;", as (png) replace"</f>
        <v>graph export "$provincias_significativas\graficos\malos\provincia_Utcubamba_var_distancia_centro_salud_simulacion_1.png", as (png) replace</v>
      </c>
      <c r="D393" s="26">
        <v>162</v>
      </c>
      <c r="E393" t="str">
        <f>BUSCARV(D393;[1]NOTAS!$A$2:$B$92;2;0)</f>
        <v>Utcubamba</v>
      </c>
      <c r="F393" t="str">
        <f t="shared" ref="F393" si="696">"graph export "&amp;""""&amp;"$provincias_significativas\graficos\"&amp;E$5&amp;"\provincia_"&amp;E393&amp;"_var_"&amp;E$3&amp;"_"&amp;E$4&amp;".png"&amp;""""&amp;", as (png) replace"</f>
        <v>graph export "$provincias_significativas\graficos\malos\provincia_Utcubamba_var_distancia_centro_salud_simulacion_2.png", as (png) replace</v>
      </c>
      <c r="G393" s="27">
        <v>158</v>
      </c>
      <c r="H393" t="str">
        <f>BUSCARV(G393;[1]NOTAS!$A$2:$B$92;2;0)</f>
        <v>Trujillo</v>
      </c>
      <c r="I393" t="str">
        <f>"graph export "&amp;""""&amp;"$provincias_significativas\graficos\"&amp;H$5&amp;"\provincia_"&amp;H393&amp;"_var_"&amp;H$3&amp;"_"&amp;H$4&amp;".png"&amp;""""&amp;", as (png) replace"</f>
        <v>graph export "$provincias_significativas\graficos\malos\provincia_Trujillo_var_distancia_centro_salud_simulacion_3.png", as (png) replace</v>
      </c>
      <c r="J393" s="28">
        <v>153</v>
      </c>
      <c r="K393" t="str">
        <f>BUSCARV(J393;[1]NOTAS!$A$2:$B$92;2;0)</f>
        <v>Tambopata</v>
      </c>
      <c r="L393" t="str">
        <f t="shared" ref="L393" si="697">"graph export "&amp;""""&amp;"$provincias_significativas\graficos\"&amp;K$5&amp;"\provincia_"&amp;K393&amp;"_var_"&amp;K$3&amp;"_"&amp;K$4&amp;".png"&amp;""""&amp;", as (png) replace"</f>
        <v>graph export "$provincias_significativas\graficos\malos\provincia_Tambopata_var_distancia_centro_salud_simulacion_4.png", as (png) replace</v>
      </c>
    </row>
    <row r="394" spans="1:12">
      <c r="A394" s="25">
        <v>162</v>
      </c>
      <c r="B394" t="str">
        <f>BUSCARV(A394;[1]NOTAS!$A$2:$B$92;2;0)</f>
        <v>Utcubamba</v>
      </c>
      <c r="C394" t="str">
        <f>"putexcel set "&amp;""""&amp;"$provincias_significativas\"&amp;B$5&amp;"\output_"&amp;B$5&amp;"_"&amp;B$3&amp;"_"&amp;B$4&amp;".xlsx"&amp;""""&amp;", sheet("&amp;""""&amp;B394&amp;""""&amp;") modify"</f>
        <v>putexcel set "$provincias_significativas\malos\output_malos_distancia_centro_salud_simulacion_1.xlsx", sheet("Utcubamba") modify</v>
      </c>
      <c r="D394" s="26">
        <v>162</v>
      </c>
      <c r="E394" t="str">
        <f>BUSCARV(D394;[1]NOTAS!$A$2:$B$92;2;0)</f>
        <v>Utcubamba</v>
      </c>
      <c r="F394" t="str">
        <f t="shared" ref="F394" si="698">"putexcel set "&amp;""""&amp;"$provincias_significativas\"&amp;E$5&amp;"\output_"&amp;E$5&amp;"_"&amp;E$3&amp;"_"&amp;E$4&amp;".xlsx"&amp;""""&amp;", sheet("&amp;""""&amp;E394&amp;""""&amp;") modify"</f>
        <v>putexcel set "$provincias_significativas\malos\output_malos_distancia_centro_salud_simulacion_2.xlsx", sheet("Utcubamba") modify</v>
      </c>
      <c r="G394" s="27">
        <v>158</v>
      </c>
      <c r="H394" t="str">
        <f>BUSCARV(G394;[1]NOTAS!$A$2:$B$92;2;0)</f>
        <v>Trujillo</v>
      </c>
      <c r="I394" t="str">
        <f>"putexcel set "&amp;""""&amp;"$provincias_significativas\"&amp;H$5&amp;"\output_"&amp;H$5&amp;"_"&amp;H$3&amp;"_"&amp;H$4&amp;".xlsx"&amp;""""&amp;", sheet("&amp;""""&amp;H394&amp;""""&amp;") modify"</f>
        <v>putexcel set "$provincias_significativas\malos\output_malos_distancia_centro_salud_simulacion_3.xlsx", sheet("Trujillo") modify</v>
      </c>
      <c r="J394" s="28">
        <v>153</v>
      </c>
      <c r="K394" t="str">
        <f>BUSCARV(J394;[1]NOTAS!$A$2:$B$92;2;0)</f>
        <v>Tambopata</v>
      </c>
      <c r="L394" t="str">
        <f t="shared" ref="L394" si="699">"putexcel set "&amp;""""&amp;"$provincias_significativas\"&amp;K$5&amp;"\output_"&amp;K$5&amp;"_"&amp;K$3&amp;"_"&amp;K$4&amp;".xlsx"&amp;""""&amp;", sheet("&amp;""""&amp;K394&amp;""""&amp;") modify"</f>
        <v>putexcel set "$provincias_significativas\malos\output_malos_distancia_centro_salud_simulacion_4.xlsx", sheet("Tambopata") modify</v>
      </c>
    </row>
    <row r="395" spans="1:12">
      <c r="A395" s="25">
        <v>162</v>
      </c>
      <c r="B395" t="str">
        <f>BUSCARV(A395;[1]NOTAS!$A$2:$B$92;2;0)</f>
        <v>Utcubamba</v>
      </c>
      <c r="C395" t="str">
        <f>"putexcel J1=picture("&amp;""""&amp;"$provincias_significativas\graficos\"&amp;B$5&amp;"\provincia_"&amp;B395&amp;"_var_"&amp;B$3&amp;"_"&amp;B$2&amp;".png"&amp;""""&amp;")"</f>
        <v>putexcel J1=picture("$provincias_significativas\graficos\malos\provincia_Utcubamba_var_distancia_centro_salud_simulacion_1.png")</v>
      </c>
      <c r="D395" s="26">
        <v>162</v>
      </c>
      <c r="E395" t="str">
        <f>BUSCARV(D395;[1]NOTAS!$A$2:$B$92;2;0)</f>
        <v>Utcubamba</v>
      </c>
      <c r="F395" t="str">
        <f t="shared" ref="F395" si="700">"putexcel J1=picture("&amp;""""&amp;"$provincias_significativas\graficos\"&amp;E$5&amp;"\provincia_"&amp;E395&amp;"_var_"&amp;E$3&amp;"_"&amp;E$2&amp;".png"&amp;""""&amp;")"</f>
        <v>putexcel J1=picture("$provincias_significativas\graficos\malos\provincia_Utcubamba_var_distancia_centro_salud_simulacion_2.png")</v>
      </c>
      <c r="G395" s="27">
        <v>158</v>
      </c>
      <c r="H395" t="str">
        <f>BUSCARV(G395;[1]NOTAS!$A$2:$B$92;2;0)</f>
        <v>Trujillo</v>
      </c>
      <c r="I395" t="str">
        <f>"putexcel J1=picture("&amp;""""&amp;"$provincias_significativas\graficos\"&amp;H$5&amp;"\provincia_"&amp;H395&amp;"_var_"&amp;H$3&amp;"_"&amp;H$2&amp;".png"&amp;""""&amp;")"</f>
        <v>putexcel J1=picture("$provincias_significativas\graficos\malos\provincia_Trujillo_var_distancia_centro_salud_simulacion_3.png")</v>
      </c>
      <c r="J395" s="28">
        <v>153</v>
      </c>
      <c r="K395" t="str">
        <f>BUSCARV(J395;[1]NOTAS!$A$2:$B$92;2;0)</f>
        <v>Tambopata</v>
      </c>
      <c r="L395" t="str">
        <f t="shared" ref="L395" si="701">"putexcel J1=picture("&amp;""""&amp;"$provincias_significativas\graficos\"&amp;K$5&amp;"\provincia_"&amp;K395&amp;"_var_"&amp;K$3&amp;"_"&amp;K$2&amp;".png"&amp;""""&amp;")"</f>
        <v>putexcel J1=picture("$provincias_significativas\graficos\malos\provincia_Tambopata_var_distancia_centro_salud_simulacion_4.png")</v>
      </c>
    </row>
    <row r="396" spans="1:12">
      <c r="A396" s="25">
        <v>162</v>
      </c>
      <c r="B396" t="str">
        <f>BUSCARV(A396;[1]NOTAS!$A$2:$B$92;2;0)</f>
        <v>Utcubamba</v>
      </c>
      <c r="C396" t="s">
        <v>108</v>
      </c>
      <c r="D396" s="26">
        <v>162</v>
      </c>
      <c r="E396" t="str">
        <f>BUSCARV(D396;[1]NOTAS!$A$2:$B$92;2;0)</f>
        <v>Utcubamba</v>
      </c>
      <c r="F396" t="s">
        <v>108</v>
      </c>
      <c r="G396" s="27">
        <v>158</v>
      </c>
      <c r="H396" t="str">
        <f>BUSCARV(G396;[1]NOTAS!$A$2:$B$92;2;0)</f>
        <v>Trujillo</v>
      </c>
      <c r="I396" t="s">
        <v>108</v>
      </c>
      <c r="J396" s="28">
        <v>153</v>
      </c>
      <c r="K396" t="str">
        <f>BUSCARV(J396;[1]NOTAS!$A$2:$B$92;2;0)</f>
        <v>Tambopata</v>
      </c>
      <c r="L396" t="s">
        <v>108</v>
      </c>
    </row>
    <row r="397" spans="1:12">
      <c r="D397" s="1"/>
      <c r="G397" s="27">
        <v>159</v>
      </c>
      <c r="H397" t="str">
        <f>BUSCARV(G397;[1]NOTAS!$A$2:$B$92;2;0)</f>
        <v>Tumbes</v>
      </c>
      <c r="I397" t="str">
        <f t="shared" ref="I397" si="702">"if `j'=="&amp;G397&amp;" {"</f>
        <v>if `j'==159 {</v>
      </c>
      <c r="J397" s="28">
        <v>158</v>
      </c>
      <c r="K397" t="str">
        <f>BUSCARV(J397;[1]NOTAS!$A$2:$B$92;2;0)</f>
        <v>Trujillo</v>
      </c>
      <c r="L397" t="str">
        <f>"if `j'=="&amp;J397&amp;" {"</f>
        <v>if `j'==158 {</v>
      </c>
    </row>
    <row r="398" spans="1:12">
      <c r="D398" s="1"/>
      <c r="G398" s="27">
        <v>159</v>
      </c>
      <c r="H398" t="str">
        <f>BUSCARV(G398;[1]NOTAS!$A$2:$B$92;2;0)</f>
        <v>Tumbes</v>
      </c>
      <c r="I398" t="str">
        <f t="shared" ref="I398" si="703">"export excel ""$provincias_significativas\"&amp;H$5&amp;"\output_"&amp;H$5&amp;"_"&amp;H$3&amp;"_"&amp;H$4&amp;".xlsx"", firstrow(variables) sheet("&amp;""""&amp;H398&amp;""""&amp;", replace) keepcellfmt"</f>
        <v>export excel "$provincias_significativas\malos\output_malos_distancia_centro_salud_simulacion_3.xlsx", firstrow(variables) sheet("Tumbes", replace) keepcellfmt</v>
      </c>
      <c r="J398" s="28">
        <v>158</v>
      </c>
      <c r="K398" t="str">
        <f>BUSCARV(J398;[1]NOTAS!$A$2:$B$92;2;0)</f>
        <v>Trujillo</v>
      </c>
      <c r="L398" t="str">
        <f>"export excel ""$provincias_significativas\"&amp;K$5&amp;"\output_"&amp;K$5&amp;"_"&amp;K$3&amp;"_"&amp;K$4&amp;".xlsx"", firstrow(variables) sheet("&amp;""""&amp;K398&amp;""""&amp;", replace) keepcellfmt"</f>
        <v>export excel "$provincias_significativas\malos\output_malos_distancia_centro_salud_simulacion_4.xlsx", firstrow(variables) sheet("Trujillo", replace) keepcellfmt</v>
      </c>
    </row>
    <row r="399" spans="1:12">
      <c r="D399" s="1"/>
      <c r="G399" s="27">
        <v>159</v>
      </c>
      <c r="H399" t="str">
        <f>BUSCARV(G399;[1]NOTAS!$A$2:$B$92;2;0)</f>
        <v>Tumbes</v>
      </c>
      <c r="I399" t="s">
        <v>105</v>
      </c>
      <c r="J399" s="28">
        <v>158</v>
      </c>
      <c r="K399" t="str">
        <f>BUSCARV(J399;[1]NOTAS!$A$2:$B$92;2;0)</f>
        <v>Trujillo</v>
      </c>
      <c r="L399" t="s">
        <v>105</v>
      </c>
    </row>
    <row r="400" spans="1:12">
      <c r="D400" s="1"/>
      <c r="G400" s="27">
        <v>159</v>
      </c>
      <c r="H400" t="str">
        <f>BUSCARV(G400;[1]NOTAS!$A$2:$B$92;2;0)</f>
        <v>Tumbes</v>
      </c>
      <c r="I400" t="s">
        <v>106</v>
      </c>
      <c r="J400" s="28">
        <v>158</v>
      </c>
      <c r="K400" t="str">
        <f>BUSCARV(J400;[1]NOTAS!$A$2:$B$92;2;0)</f>
        <v>Trujillo</v>
      </c>
      <c r="L400" t="s">
        <v>106</v>
      </c>
    </row>
    <row r="401" spans="4:12">
      <c r="D401" s="1"/>
      <c r="G401" s="27">
        <v>159</v>
      </c>
      <c r="H401" t="str">
        <f>BUSCARV(G401;[1]NOTAS!$A$2:$B$92;2;0)</f>
        <v>Tumbes</v>
      </c>
      <c r="I401" t="str">
        <f t="shared" ref="I401" si="704">"nogrid labsize(*0.6)) xline(37, lcolor(ltblue) ) ylabel(,nogrid) ytitle(""Pobreza Estandarizada"", size(*0.7)) title("&amp;""""&amp;"Pobreza de la Provincia "&amp;H401&amp;""&amp;""""&amp;",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Tumbes", size(10pt)) graphregion(color(white)) legend(label(1 "Observado") label(2 "SCM") label(3 "SCM Spillover"))</v>
      </c>
      <c r="J401" s="28">
        <v>158</v>
      </c>
      <c r="K401" t="str">
        <f>BUSCARV(J401;[1]NOTAS!$A$2:$B$92;2;0)</f>
        <v>Trujillo</v>
      </c>
      <c r="L401" t="str">
        <f>"nogrid labsize(*0.6)) xline(37, lcolor(ltblue) ) ylabel(,nogrid) ytitle(""Pobreza Estandarizada"", size(*0.7)) title("&amp;""""&amp;"Pobreza de la Provincia "&amp;K401&amp;""&amp;""""&amp;",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</row>
    <row r="402" spans="4:12">
      <c r="D402" s="1"/>
      <c r="G402" s="27">
        <v>159</v>
      </c>
      <c r="H402" t="str">
        <f>BUSCARV(G402;[1]NOTAS!$A$2:$B$92;2;0)</f>
        <v>Tumbes</v>
      </c>
      <c r="I402" t="str">
        <f t="shared" ref="I402" si="705">"graph export "&amp;""""&amp;"$provincias_significativas\graficos\"&amp;H$5&amp;"\provincia_"&amp;H402&amp;"_var_"&amp;H$3&amp;"_"&amp;H$4&amp;".png"&amp;""""&amp;", as (png) replace"</f>
        <v>graph export "$provincias_significativas\graficos\malos\provincia_Tumbes_var_distancia_centro_salud_simulacion_3.png", as (png) replace</v>
      </c>
      <c r="J402" s="28">
        <v>158</v>
      </c>
      <c r="K402" t="str">
        <f>BUSCARV(J402;[1]NOTAS!$A$2:$B$92;2;0)</f>
        <v>Trujillo</v>
      </c>
      <c r="L402" t="str">
        <f>"graph export "&amp;""""&amp;"$provincias_significativas\graficos\"&amp;K$5&amp;"\provincia_"&amp;K402&amp;"_var_"&amp;K$3&amp;"_"&amp;K$4&amp;".png"&amp;""""&amp;", as (png) replace"</f>
        <v>graph export "$provincias_significativas\graficos\malos\provincia_Trujillo_var_distancia_centro_salud_simulacion_4.png", as (png) replace</v>
      </c>
    </row>
    <row r="403" spans="4:12">
      <c r="D403" s="1"/>
      <c r="G403" s="27">
        <v>159</v>
      </c>
      <c r="H403" t="str">
        <f>BUSCARV(G403;[1]NOTAS!$A$2:$B$92;2;0)</f>
        <v>Tumbes</v>
      </c>
      <c r="I403" t="str">
        <f t="shared" ref="I403" si="706">"putexcel set "&amp;""""&amp;"$provincias_significativas\"&amp;H$5&amp;"\output_"&amp;H$5&amp;"_"&amp;H$3&amp;"_"&amp;H$4&amp;".xlsx"&amp;""""&amp;", sheet("&amp;""""&amp;H403&amp;""""&amp;") modify"</f>
        <v>putexcel set "$provincias_significativas\malos\output_malos_distancia_centro_salud_simulacion_3.xlsx", sheet("Tumbes") modify</v>
      </c>
      <c r="J403" s="28">
        <v>158</v>
      </c>
      <c r="K403" t="str">
        <f>BUSCARV(J403;[1]NOTAS!$A$2:$B$92;2;0)</f>
        <v>Trujillo</v>
      </c>
      <c r="L403" t="str">
        <f>"putexcel set "&amp;""""&amp;"$provincias_significativas\"&amp;K$5&amp;"\output_"&amp;K$5&amp;"_"&amp;K$3&amp;"_"&amp;K$4&amp;".xlsx"&amp;""""&amp;", sheet("&amp;""""&amp;K403&amp;""""&amp;") modify"</f>
        <v>putexcel set "$provincias_significativas\malos\output_malos_distancia_centro_salud_simulacion_4.xlsx", sheet("Trujillo") modify</v>
      </c>
    </row>
    <row r="404" spans="4:12">
      <c r="D404" s="1"/>
      <c r="G404" s="27">
        <v>159</v>
      </c>
      <c r="H404" t="str">
        <f>BUSCARV(G404;[1]NOTAS!$A$2:$B$92;2;0)</f>
        <v>Tumbes</v>
      </c>
      <c r="I404" t="str">
        <f t="shared" ref="I404" si="707">"putexcel J1=picture("&amp;""""&amp;"$provincias_significativas\graficos\"&amp;H$5&amp;"\provincia_"&amp;H404&amp;"_var_"&amp;H$3&amp;"_"&amp;H$2&amp;".png"&amp;""""&amp;")"</f>
        <v>putexcel J1=picture("$provincias_significativas\graficos\malos\provincia_Tumbes_var_distancia_centro_salud_simulacion_3.png")</v>
      </c>
      <c r="J404" s="28">
        <v>158</v>
      </c>
      <c r="K404" t="str">
        <f>BUSCARV(J404;[1]NOTAS!$A$2:$B$92;2;0)</f>
        <v>Trujillo</v>
      </c>
      <c r="L404" t="str">
        <f>"putexcel J1=picture("&amp;""""&amp;"$provincias_significativas\graficos\"&amp;K$5&amp;"\provincia_"&amp;K404&amp;"_var_"&amp;K$3&amp;"_"&amp;K$2&amp;".png"&amp;""""&amp;")"</f>
        <v>putexcel J1=picture("$provincias_significativas\graficos\malos\provincia_Trujillo_var_distancia_centro_salud_simulacion_4.png")</v>
      </c>
    </row>
    <row r="405" spans="4:12">
      <c r="D405" s="1"/>
      <c r="G405" s="27">
        <v>159</v>
      </c>
      <c r="H405" t="str">
        <f>BUSCARV(G405;[1]NOTAS!$A$2:$B$92;2;0)</f>
        <v>Tumbes</v>
      </c>
      <c r="I405" t="s">
        <v>108</v>
      </c>
      <c r="J405" s="28">
        <v>158</v>
      </c>
      <c r="K405" t="str">
        <f>BUSCARV(J405;[1]NOTAS!$A$2:$B$92;2;0)</f>
        <v>Trujillo</v>
      </c>
      <c r="L405" t="s">
        <v>108</v>
      </c>
    </row>
    <row r="406" spans="4:12">
      <c r="D406" s="1"/>
      <c r="G406" s="27">
        <v>162</v>
      </c>
      <c r="H406" t="str">
        <f>BUSCARV(G406;[1]NOTAS!$A$2:$B$92;2;0)</f>
        <v>Utcubamba</v>
      </c>
      <c r="I406" t="str">
        <f t="shared" ref="I406" si="708">"if `j'=="&amp;G406&amp;" {"</f>
        <v>if `j'==162 {</v>
      </c>
      <c r="J406" s="28">
        <v>159</v>
      </c>
      <c r="K406" t="str">
        <f>BUSCARV(J406;[1]NOTAS!$A$2:$B$92;2;0)</f>
        <v>Tumbes</v>
      </c>
      <c r="L406" t="str">
        <f t="shared" ref="L406" si="709">"if `j'=="&amp;J406&amp;" {"</f>
        <v>if `j'==159 {</v>
      </c>
    </row>
    <row r="407" spans="4:12">
      <c r="D407" s="1"/>
      <c r="G407" s="27">
        <v>162</v>
      </c>
      <c r="H407" t="str">
        <f>BUSCARV(G407;[1]NOTAS!$A$2:$B$92;2;0)</f>
        <v>Utcubamba</v>
      </c>
      <c r="I407" t="str">
        <f t="shared" ref="I407" si="710">"export excel ""$provincias_significativas\"&amp;H$5&amp;"\output_"&amp;H$5&amp;"_"&amp;H$3&amp;"_"&amp;H$4&amp;".xlsx"", firstrow(variables) sheet("&amp;""""&amp;H407&amp;""""&amp;", replace) keepcellfmt"</f>
        <v>export excel "$provincias_significativas\malos\output_malos_distancia_centro_salud_simulacion_3.xlsx", firstrow(variables) sheet("Utcubamba", replace) keepcellfmt</v>
      </c>
      <c r="J407" s="28">
        <v>159</v>
      </c>
      <c r="K407" t="str">
        <f>BUSCARV(J407;[1]NOTAS!$A$2:$B$92;2;0)</f>
        <v>Tumbes</v>
      </c>
      <c r="L407" t="str">
        <f t="shared" ref="L407" si="711">"export excel ""$provincias_significativas\"&amp;K$5&amp;"\output_"&amp;K$5&amp;"_"&amp;K$3&amp;"_"&amp;K$4&amp;".xlsx"", firstrow(variables) sheet("&amp;""""&amp;K407&amp;""""&amp;", replace) keepcellfmt"</f>
        <v>export excel "$provincias_significativas\malos\output_malos_distancia_centro_salud_simulacion_4.xlsx", firstrow(variables) sheet("Tumbes", replace) keepcellfmt</v>
      </c>
    </row>
    <row r="408" spans="4:12">
      <c r="D408" s="1"/>
      <c r="G408" s="27">
        <v>162</v>
      </c>
      <c r="H408" t="str">
        <f>BUSCARV(G408;[1]NOTAS!$A$2:$B$92;2;0)</f>
        <v>Utcubamba</v>
      </c>
      <c r="I408" t="s">
        <v>105</v>
      </c>
      <c r="J408" s="28">
        <v>159</v>
      </c>
      <c r="K408" t="str">
        <f>BUSCARV(J408;[1]NOTAS!$A$2:$B$92;2;0)</f>
        <v>Tumbes</v>
      </c>
      <c r="L408" t="s">
        <v>105</v>
      </c>
    </row>
    <row r="409" spans="4:12">
      <c r="D409" s="1"/>
      <c r="G409" s="27">
        <v>162</v>
      </c>
      <c r="H409" t="str">
        <f>BUSCARV(G409;[1]NOTAS!$A$2:$B$92;2;0)</f>
        <v>Utcubamba</v>
      </c>
      <c r="I409" t="s">
        <v>106</v>
      </c>
      <c r="J409" s="28">
        <v>159</v>
      </c>
      <c r="K409" t="str">
        <f>BUSCARV(J409;[1]NOTAS!$A$2:$B$92;2;0)</f>
        <v>Tumbes</v>
      </c>
      <c r="L409" t="s">
        <v>106</v>
      </c>
    </row>
    <row r="410" spans="4:12">
      <c r="D410" s="1"/>
      <c r="G410" s="27">
        <v>162</v>
      </c>
      <c r="H410" t="str">
        <f>BUSCARV(G410;[1]NOTAS!$A$2:$B$92;2;0)</f>
        <v>Utcubamba</v>
      </c>
      <c r="I410" t="str">
        <f t="shared" ref="I410" si="712">"nogrid labsize(*0.6)) xline(37, lcolor(ltblue) ) ylabel(,nogrid) ytitle(""Pobreza Estandarizada"", size(*0.7)) title("&amp;""""&amp;"Pobreza de la Provincia "&amp;H410&amp;""&amp;""""&amp;",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  <c r="J410" s="28">
        <v>159</v>
      </c>
      <c r="K410" t="str">
        <f>BUSCARV(J410;[1]NOTAS!$A$2:$B$92;2;0)</f>
        <v>Tumbes</v>
      </c>
      <c r="L410" t="str">
        <f t="shared" ref="L410" si="713">"nogrid labsize(*0.6)) xline(37, lcolor(ltblue) ) ylabel(,nogrid) ytitle(""Pobreza Estandarizada"", size(*0.7)) title("&amp;""""&amp;"Pobreza de la Provincia "&amp;K410&amp;""&amp;""""&amp;",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Tumbes", size(10pt)) graphregion(color(white)) legend(label(1 "Observado") label(2 "SCM") label(3 "SCM Spillover"))</v>
      </c>
    </row>
    <row r="411" spans="4:12">
      <c r="D411" s="1"/>
      <c r="G411" s="27">
        <v>162</v>
      </c>
      <c r="H411" t="str">
        <f>BUSCARV(G411;[1]NOTAS!$A$2:$B$92;2;0)</f>
        <v>Utcubamba</v>
      </c>
      <c r="I411" t="str">
        <f t="shared" ref="I411" si="714">"graph export "&amp;""""&amp;"$provincias_significativas\graficos\"&amp;H$5&amp;"\provincia_"&amp;H411&amp;"_var_"&amp;H$3&amp;"_"&amp;H$4&amp;".png"&amp;""""&amp;", as (png) replace"</f>
        <v>graph export "$provincias_significativas\graficos\malos\provincia_Utcubamba_var_distancia_centro_salud_simulacion_3.png", as (png) replace</v>
      </c>
      <c r="J411" s="28">
        <v>159</v>
      </c>
      <c r="K411" t="str">
        <f>BUSCARV(J411;[1]NOTAS!$A$2:$B$92;2;0)</f>
        <v>Tumbes</v>
      </c>
      <c r="L411" t="str">
        <f t="shared" ref="L411" si="715">"graph export "&amp;""""&amp;"$provincias_significativas\graficos\"&amp;K$5&amp;"\provincia_"&amp;K411&amp;"_var_"&amp;K$3&amp;"_"&amp;K$4&amp;".png"&amp;""""&amp;", as (png) replace"</f>
        <v>graph export "$provincias_significativas\graficos\malos\provincia_Tumbes_var_distancia_centro_salud_simulacion_4.png", as (png) replace</v>
      </c>
    </row>
    <row r="412" spans="4:12">
      <c r="D412" s="1"/>
      <c r="G412" s="27">
        <v>162</v>
      </c>
      <c r="H412" t="str">
        <f>BUSCARV(G412;[1]NOTAS!$A$2:$B$92;2;0)</f>
        <v>Utcubamba</v>
      </c>
      <c r="I412" t="str">
        <f t="shared" ref="I412" si="716">"putexcel set "&amp;""""&amp;"$provincias_significativas\"&amp;H$5&amp;"\output_"&amp;H$5&amp;"_"&amp;H$3&amp;"_"&amp;H$4&amp;".xlsx"&amp;""""&amp;", sheet("&amp;""""&amp;H412&amp;""""&amp;") modify"</f>
        <v>putexcel set "$provincias_significativas\malos\output_malos_distancia_centro_salud_simulacion_3.xlsx", sheet("Utcubamba") modify</v>
      </c>
      <c r="J412" s="28">
        <v>159</v>
      </c>
      <c r="K412" t="str">
        <f>BUSCARV(J412;[1]NOTAS!$A$2:$B$92;2;0)</f>
        <v>Tumbes</v>
      </c>
      <c r="L412" t="str">
        <f t="shared" ref="L412" si="717">"putexcel set "&amp;""""&amp;"$provincias_significativas\"&amp;K$5&amp;"\output_"&amp;K$5&amp;"_"&amp;K$3&amp;"_"&amp;K$4&amp;".xlsx"&amp;""""&amp;", sheet("&amp;""""&amp;K412&amp;""""&amp;") modify"</f>
        <v>putexcel set "$provincias_significativas\malos\output_malos_distancia_centro_salud_simulacion_4.xlsx", sheet("Tumbes") modify</v>
      </c>
    </row>
    <row r="413" spans="4:12">
      <c r="D413" s="1"/>
      <c r="G413" s="27">
        <v>162</v>
      </c>
      <c r="H413" t="str">
        <f>BUSCARV(G413;[1]NOTAS!$A$2:$B$92;2;0)</f>
        <v>Utcubamba</v>
      </c>
      <c r="I413" t="str">
        <f t="shared" ref="I413" si="718">"putexcel J1=picture("&amp;""""&amp;"$provincias_significativas\graficos\"&amp;H$5&amp;"\provincia_"&amp;H413&amp;"_var_"&amp;H$3&amp;"_"&amp;H$2&amp;".png"&amp;""""&amp;")"</f>
        <v>putexcel J1=picture("$provincias_significativas\graficos\malos\provincia_Utcubamba_var_distancia_centro_salud_simulacion_3.png")</v>
      </c>
      <c r="J413" s="28">
        <v>159</v>
      </c>
      <c r="K413" t="str">
        <f>BUSCARV(J413;[1]NOTAS!$A$2:$B$92;2;0)</f>
        <v>Tumbes</v>
      </c>
      <c r="L413" t="str">
        <f t="shared" ref="L413" si="719">"putexcel J1=picture("&amp;""""&amp;"$provincias_significativas\graficos\"&amp;K$5&amp;"\provincia_"&amp;K413&amp;"_var_"&amp;K$3&amp;"_"&amp;K$2&amp;".png"&amp;""""&amp;")"</f>
        <v>putexcel J1=picture("$provincias_significativas\graficos\malos\provincia_Tumbes_var_distancia_centro_salud_simulacion_4.png")</v>
      </c>
    </row>
    <row r="414" spans="4:12">
      <c r="D414" s="1"/>
      <c r="G414" s="27">
        <v>162</v>
      </c>
      <c r="H414" t="str">
        <f>BUSCARV(G414;[1]NOTAS!$A$2:$B$92;2;0)</f>
        <v>Utcubamba</v>
      </c>
      <c r="I414" t="s">
        <v>108</v>
      </c>
      <c r="J414" s="28">
        <v>159</v>
      </c>
      <c r="K414" t="str">
        <f>BUSCARV(J414;[1]NOTAS!$A$2:$B$92;2;0)</f>
        <v>Tumbes</v>
      </c>
      <c r="L414" t="s">
        <v>108</v>
      </c>
    </row>
    <row r="415" spans="4:12">
      <c r="D415" s="1"/>
      <c r="J415" s="28">
        <v>162</v>
      </c>
      <c r="K415" t="str">
        <f>BUSCARV(J415;[1]NOTAS!$A$2:$B$92;2;0)</f>
        <v>Utcubamba</v>
      </c>
      <c r="L415" t="str">
        <f t="shared" ref="L415" si="720">"if `j'=="&amp;J415&amp;" {"</f>
        <v>if `j'==162 {</v>
      </c>
    </row>
    <row r="416" spans="4:12">
      <c r="D416" s="1"/>
      <c r="J416" s="28">
        <v>162</v>
      </c>
      <c r="K416" t="str">
        <f>BUSCARV(J416;[1]NOTAS!$A$2:$B$92;2;0)</f>
        <v>Utcubamba</v>
      </c>
      <c r="L416" t="str">
        <f t="shared" ref="L416" si="721">"export excel ""$provincias_significativas\"&amp;K$5&amp;"\output_"&amp;K$5&amp;"_"&amp;K$3&amp;"_"&amp;K$4&amp;".xlsx"", firstrow(variables) sheet("&amp;""""&amp;K416&amp;""""&amp;", replace) keepcellfmt"</f>
        <v>export excel "$provincias_significativas\malos\output_malos_distancia_centro_salud_simulacion_4.xlsx", firstrow(variables) sheet("Utcubamba", replace) keepcellfmt</v>
      </c>
    </row>
    <row r="417" spans="4:12">
      <c r="D417" s="1"/>
      <c r="J417" s="28">
        <v>162</v>
      </c>
      <c r="K417" t="str">
        <f>BUSCARV(J417;[1]NOTAS!$A$2:$B$92;2;0)</f>
        <v>Utcubamba</v>
      </c>
      <c r="L417" t="s">
        <v>105</v>
      </c>
    </row>
    <row r="418" spans="4:12">
      <c r="D418" s="1"/>
      <c r="J418" s="28">
        <v>162</v>
      </c>
      <c r="K418" t="str">
        <f>BUSCARV(J418;[1]NOTAS!$A$2:$B$92;2;0)</f>
        <v>Utcubamba</v>
      </c>
      <c r="L418" t="s">
        <v>106</v>
      </c>
    </row>
    <row r="419" spans="4:12">
      <c r="D419" s="1"/>
      <c r="J419" s="28">
        <v>162</v>
      </c>
      <c r="K419" t="str">
        <f>BUSCARV(J419;[1]NOTAS!$A$2:$B$92;2;0)</f>
        <v>Utcubamba</v>
      </c>
      <c r="L419" t="str">
        <f t="shared" ref="L419" si="722">"nogrid labsize(*0.6)) xline(37, lcolor(ltblue) ) ylabel(,nogrid) ytitle(""Pobreza Estandarizada"", size(*0.7)) title("&amp;""""&amp;"Pobreza de la Provincia "&amp;K419&amp;""&amp;""""&amp;",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</row>
    <row r="420" spans="4:12">
      <c r="D420" s="1"/>
      <c r="J420" s="28">
        <v>162</v>
      </c>
      <c r="K420" t="str">
        <f>BUSCARV(J420;[1]NOTAS!$A$2:$B$92;2;0)</f>
        <v>Utcubamba</v>
      </c>
      <c r="L420" t="str">
        <f t="shared" ref="L420" si="723">"graph export "&amp;""""&amp;"$provincias_significativas\graficos\"&amp;K$5&amp;"\provincia_"&amp;K420&amp;"_var_"&amp;K$3&amp;"_"&amp;K$4&amp;".png"&amp;""""&amp;", as (png) replace"</f>
        <v>graph export "$provincias_significativas\graficos\malos\provincia_Utcubamba_var_distancia_centro_salud_simulacion_4.png", as (png) replace</v>
      </c>
    </row>
    <row r="421" spans="4:12">
      <c r="D421" s="1"/>
      <c r="J421" s="28">
        <v>162</v>
      </c>
      <c r="K421" t="str">
        <f>BUSCARV(J421;[1]NOTAS!$A$2:$B$92;2;0)</f>
        <v>Utcubamba</v>
      </c>
      <c r="L421" t="str">
        <f t="shared" ref="L421" si="724">"putexcel set "&amp;""""&amp;"$provincias_significativas\"&amp;K$5&amp;"\output_"&amp;K$5&amp;"_"&amp;K$3&amp;"_"&amp;K$4&amp;".xlsx"&amp;""""&amp;", sheet("&amp;""""&amp;K421&amp;""""&amp;") modify"</f>
        <v>putexcel set "$provincias_significativas\malos\output_malos_distancia_centro_salud_simulacion_4.xlsx", sheet("Utcubamba") modify</v>
      </c>
    </row>
    <row r="422" spans="4:12">
      <c r="D422" s="1"/>
      <c r="J422" s="28">
        <v>162</v>
      </c>
      <c r="K422" t="str">
        <f>BUSCARV(J422;[1]NOTAS!$A$2:$B$92;2;0)</f>
        <v>Utcubamba</v>
      </c>
      <c r="L422" t="str">
        <f t="shared" ref="L422" si="725">"putexcel J1=picture("&amp;""""&amp;"$provincias_significativas\graficos\"&amp;K$5&amp;"\provincia_"&amp;K422&amp;"_var_"&amp;K$3&amp;"_"&amp;K$2&amp;".png"&amp;""""&amp;")"</f>
        <v>putexcel J1=picture("$provincias_significativas\graficos\malos\provincia_Utcubamba_var_distancia_centro_salud_simulacion_4.png")</v>
      </c>
    </row>
    <row r="423" spans="4:12">
      <c r="D423" s="1"/>
      <c r="J423" s="28">
        <v>162</v>
      </c>
      <c r="K423" t="str">
        <f>BUSCARV(J423;[1]NOTAS!$A$2:$B$92;2;0)</f>
        <v>Utcubamba</v>
      </c>
      <c r="L423" t="s">
        <v>108</v>
      </c>
    </row>
    <row r="424" spans="4:12">
      <c r="D424" s="1"/>
    </row>
    <row r="425" spans="4:12">
      <c r="D425" s="1"/>
    </row>
    <row r="426" spans="4:12">
      <c r="D426" s="1"/>
    </row>
    <row r="427" spans="4:12">
      <c r="D427" s="1"/>
    </row>
    <row r="428" spans="4:12">
      <c r="D428" s="1"/>
    </row>
    <row r="429" spans="4:12">
      <c r="D429" s="1"/>
    </row>
    <row r="430" spans="4:12">
      <c r="D430" s="1"/>
    </row>
    <row r="431" spans="4:12">
      <c r="D431" s="1"/>
    </row>
    <row r="432" spans="4:12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C57E-2443-47A3-BACB-CAC922BEEF1A}">
  <dimension ref="A1:W540"/>
  <sheetViews>
    <sheetView topLeftCell="G154" workbookViewId="0">
      <selection activeCell="L1" sqref="L1:L180"/>
    </sheetView>
  </sheetViews>
  <sheetFormatPr baseColWidth="10" defaultRowHeight="14.4"/>
  <cols>
    <col min="3" max="3" width="131.109375" customWidth="1"/>
    <col min="6" max="6" width="148" customWidth="1"/>
    <col min="7" max="7" width="15.21875" customWidth="1"/>
    <col min="8" max="8" width="16.77734375" customWidth="1"/>
    <col min="9" max="9" width="129.21875" customWidth="1"/>
    <col min="11" max="11" width="14.77734375" customWidth="1"/>
  </cols>
  <sheetData>
    <row r="1" spans="1:23">
      <c r="A1" t="s">
        <v>0</v>
      </c>
      <c r="B1" t="s">
        <v>0</v>
      </c>
      <c r="C1" t="str">
        <f>"*"&amp;B3&amp;"- "&amp;B2&amp;" (promedio)"</f>
        <v>*criminalidad- simulacion_1 (promedio)</v>
      </c>
      <c r="D1" t="s">
        <v>0</v>
      </c>
      <c r="E1" t="s">
        <v>0</v>
      </c>
      <c r="F1" t="str">
        <f>"*"&amp;E3&amp;"- "&amp;E2&amp;" (el mayor/menor)"</f>
        <v>*criminalidad- simulacion_2 (el mayor/menor)</v>
      </c>
      <c r="G1" t="s">
        <v>0</v>
      </c>
      <c r="H1" t="s">
        <v>0</v>
      </c>
      <c r="I1" t="str">
        <f>"*"&amp;H3&amp;"- "&amp;H2&amp;" (3 mayores /menores)"</f>
        <v>*criminalidad- simulacion_3 (3 mayores /menores)</v>
      </c>
      <c r="J1" t="s">
        <v>0</v>
      </c>
      <c r="K1" t="s">
        <v>0</v>
      </c>
      <c r="L1" t="str">
        <f>"*"&amp;K3&amp;"- "&amp;K2&amp;" (5 mayores /menores)"</f>
        <v>*criminalidad- simulacion_4 (5 mayores /menores)</v>
      </c>
    </row>
    <row r="2" spans="1:23">
      <c r="A2" t="s">
        <v>93</v>
      </c>
      <c r="B2" t="s">
        <v>94</v>
      </c>
      <c r="C2" t="str">
        <f>"cd "&amp;""""&amp;"G:\Mi unidad\1. PROYECTOS TELLO 2022\SCM SPILL OVERS\outputs\"&amp;B$3&amp;"\1%\"&amp;B2&amp;""""</f>
        <v>cd "G:\Mi unidad\1. PROYECTOS TELLO 2022\SCM SPILL OVERS\outputs\criminalidad\1%\simulacion_1"</v>
      </c>
      <c r="D2" t="s">
        <v>93</v>
      </c>
      <c r="E2" t="s">
        <v>95</v>
      </c>
      <c r="F2" t="str">
        <f>"cd "&amp;""""&amp;"G:\Mi unidad\1. PROYECTOS TELLO 2022\SCM SPILL OVERS\outputs\"&amp;E$3&amp;"\1%\"&amp;E2&amp;""""</f>
        <v>cd "G:\Mi unidad\1. PROYECTOS TELLO 2022\SCM SPILL OVERS\outputs\criminalidad\1%\simulacion_2"</v>
      </c>
      <c r="G2" t="s">
        <v>93</v>
      </c>
      <c r="H2" t="s">
        <v>96</v>
      </c>
      <c r="I2" t="str">
        <f>"cd "&amp;""""&amp;"G:\Mi unidad\1. PROYECTOS TELLO 2022\SCM SPILL OVERS\outputs\"&amp;H$3&amp;"\1%\"&amp;H2&amp;""""</f>
        <v>cd "G:\Mi unidad\1. PROYECTOS TELLO 2022\SCM SPILL OVERS\outputs\criminalidad\1%\simulacion_3"</v>
      </c>
      <c r="J2" t="s">
        <v>93</v>
      </c>
      <c r="K2" t="s">
        <v>97</v>
      </c>
      <c r="L2" t="str">
        <f>"cd "&amp;""""&amp;"G:\Mi unidad\1. PROYECTOS TELLO 2022\SCM SPILL OVERS\outputs\"&amp;K$3&amp;"\1%\"&amp;K2&amp;""""</f>
        <v>cd "G:\Mi unidad\1. PROYECTOS TELLO 2022\SCM SPILL OVERS\outputs\criminalidad\1%\simulacion_4"</v>
      </c>
    </row>
    <row r="3" spans="1:23">
      <c r="A3" t="s">
        <v>98</v>
      </c>
      <c r="B3" t="s">
        <v>123</v>
      </c>
      <c r="C3" s="38" t="s">
        <v>128</v>
      </c>
      <c r="D3" t="s">
        <v>98</v>
      </c>
      <c r="E3" t="str">
        <f>B3</f>
        <v>criminalidad</v>
      </c>
      <c r="F3" s="39" t="s">
        <v>129</v>
      </c>
      <c r="G3" t="s">
        <v>98</v>
      </c>
      <c r="H3" t="str">
        <f>E3</f>
        <v>criminalidad</v>
      </c>
      <c r="I3" s="40" t="s">
        <v>130</v>
      </c>
      <c r="J3" t="s">
        <v>98</v>
      </c>
      <c r="K3" t="str">
        <f>H3</f>
        <v>criminalidad</v>
      </c>
      <c r="L3" s="41" t="s">
        <v>131</v>
      </c>
    </row>
    <row r="4" spans="1:23">
      <c r="A4" t="s">
        <v>100</v>
      </c>
      <c r="B4" t="str">
        <f>B2</f>
        <v>simulacion_1</v>
      </c>
      <c r="C4" t="str">
        <f>"import excel output_"&amp;B4&amp;".xlsx, firstrow sheet(`j') clear"</f>
        <v>import excel output_simulacion_1.xlsx, firstrow sheet(`j') clear</v>
      </c>
      <c r="D4" t="s">
        <v>100</v>
      </c>
      <c r="E4" t="str">
        <f>E2</f>
        <v>simulacion_2</v>
      </c>
      <c r="F4" t="str">
        <f>"import excel output_"&amp;E4&amp;".xlsx, firstrow sheet(`j') clear"</f>
        <v>import excel output_simulacion_2.xlsx, firstrow sheet(`j') clear</v>
      </c>
      <c r="G4" t="s">
        <v>100</v>
      </c>
      <c r="H4" t="str">
        <f>H2</f>
        <v>simulacion_3</v>
      </c>
      <c r="I4" t="str">
        <f>"import excel output_"&amp;H4&amp;".xlsx, firstrow sheet(`j') clear"</f>
        <v>import excel output_simulacion_3.xlsx, firstrow sheet(`j') clear</v>
      </c>
      <c r="J4" t="s">
        <v>100</v>
      </c>
      <c r="K4" t="str">
        <f>K2</f>
        <v>simulacion_4</v>
      </c>
      <c r="L4" t="str">
        <f>"import excel output_"&amp;K4&amp;".xlsx, firstrow sheet(`j') clear"</f>
        <v>import excel output_simulacion_4.xlsx, firstrow sheet(`j') clear</v>
      </c>
    </row>
    <row r="5" spans="1:23">
      <c r="B5" t="s">
        <v>109</v>
      </c>
      <c r="C5" t="s">
        <v>101</v>
      </c>
      <c r="E5" t="str">
        <f>B5</f>
        <v>malos</v>
      </c>
      <c r="F5" t="s">
        <v>101</v>
      </c>
      <c r="H5" t="str">
        <f>E5</f>
        <v>malos</v>
      </c>
      <c r="I5" t="s">
        <v>101</v>
      </c>
      <c r="K5" t="str">
        <f>H5</f>
        <v>malos</v>
      </c>
      <c r="L5" t="s">
        <v>101</v>
      </c>
    </row>
    <row r="6" spans="1:23">
      <c r="C6" t="s">
        <v>102</v>
      </c>
      <c r="F6" t="s">
        <v>102</v>
      </c>
      <c r="I6" t="s">
        <v>102</v>
      </c>
      <c r="L6" t="s">
        <v>102</v>
      </c>
    </row>
    <row r="7" spans="1:23">
      <c r="C7" t="s">
        <v>103</v>
      </c>
      <c r="F7" t="s">
        <v>103</v>
      </c>
      <c r="I7" t="s">
        <v>103</v>
      </c>
      <c r="L7" t="s">
        <v>103</v>
      </c>
    </row>
    <row r="8" spans="1:23">
      <c r="C8" t="str">
        <f>"gen spillover="&amp;""""&amp;B3&amp;""""</f>
        <v>gen spillover="criminalidad"</v>
      </c>
      <c r="F8" t="str">
        <f>"gen spillover="&amp;""""&amp;E3&amp;""""</f>
        <v>gen spillover="criminalidad"</v>
      </c>
      <c r="I8" t="str">
        <f>"gen spillover="&amp;""""&amp;H3&amp;""""</f>
        <v>gen spillover="criminalidad"</v>
      </c>
      <c r="L8" t="str">
        <f>"gen spillover="&amp;""""&amp;K3&amp;""""</f>
        <v>gen spillover="criminalidad"</v>
      </c>
    </row>
    <row r="9" spans="1:23">
      <c r="C9" t="s">
        <v>104</v>
      </c>
      <c r="F9" t="s">
        <v>104</v>
      </c>
      <c r="I9" t="s">
        <v>104</v>
      </c>
      <c r="L9" t="s">
        <v>104</v>
      </c>
    </row>
    <row r="10" spans="1:23">
      <c r="A10" s="30">
        <v>16</v>
      </c>
      <c r="B10" t="str">
        <f>BUSCARV(A10;[1]NOTAS!$A$2:$B$92;2;0)</f>
        <v>Bagua</v>
      </c>
      <c r="C10" t="str">
        <f>"if `j'=="&amp;A10&amp;" {"</f>
        <v>if `j'==16 {</v>
      </c>
      <c r="D10" s="31">
        <v>1</v>
      </c>
      <c r="E10" t="str">
        <f>BUSCARV(D10;[1]NOTAS!$A$2:$B$92;2;0)</f>
        <v>Abancay</v>
      </c>
      <c r="F10" t="str">
        <f>"if `j'=="&amp;D10&amp;" {"</f>
        <v>if `j'==1 {</v>
      </c>
      <c r="G10" s="32">
        <v>1</v>
      </c>
      <c r="H10" t="str">
        <f>BUSCARV(G10;[1]NOTAS!$A$2:$B$92;2;0)</f>
        <v>Abancay</v>
      </c>
      <c r="I10" t="str">
        <f>"if `j'=="&amp;G10&amp;" {"</f>
        <v>if `j'==1 {</v>
      </c>
      <c r="J10" s="33">
        <v>1</v>
      </c>
      <c r="K10" t="str">
        <f>BUSCARV(J10;[1]NOTAS!$A$2:$B$92;2;0)</f>
        <v>Abancay</v>
      </c>
      <c r="L10" t="str">
        <f>"if `j'=="&amp;J10&amp;" {"</f>
        <v>if `j'==1 {</v>
      </c>
    </row>
    <row r="11" spans="1:23">
      <c r="A11" s="30">
        <v>16</v>
      </c>
      <c r="B11" t="str">
        <f>BUSCARV(A11;[1]NOTAS!$A$2:$B$92;2;0)</f>
        <v>Bagua</v>
      </c>
      <c r="C11" t="str">
        <f>"export excel ""$provincias_significativas\"&amp;B$5&amp;"\output_"&amp;B$5&amp;"_"&amp;B$3&amp;"_"&amp;B$4&amp;".xlsx"", firstrow(variables) sheet("&amp;""""&amp;B11&amp;""""&amp;", replace) keepcellfmt"</f>
        <v>export excel "$provincias_significativas\malos\output_malos_criminalidad_simulacion_1.xlsx", firstrow(variables) sheet("Bagua", replace) keepcellfmt</v>
      </c>
      <c r="D11" s="31">
        <v>1</v>
      </c>
      <c r="E11" t="str">
        <f>BUSCARV(D11;[1]NOTAS!$A$2:$B$92;2;0)</f>
        <v>Abancay</v>
      </c>
      <c r="F11" t="str">
        <f>"export excel ""$provincias_significativas\"&amp;E$5&amp;"\output_"&amp;E$5&amp;"_"&amp;E$3&amp;"_"&amp;E$4&amp;".xlsx"", firstrow(variables) sheet("&amp;""""&amp;E11&amp;""""&amp;", replace) keepcellfmt"</f>
        <v>export excel "$provincias_significativas\malos\output_malos_criminalidad_simulacion_2.xlsx", firstrow(variables) sheet("Abancay", replace) keepcellfmt</v>
      </c>
      <c r="G11" s="32">
        <v>1</v>
      </c>
      <c r="H11" t="str">
        <f>BUSCARV(G11;[1]NOTAS!$A$2:$B$92;2;0)</f>
        <v>Abancay</v>
      </c>
      <c r="I11" t="str">
        <f>"export excel ""$provincias_significativas\"&amp;H$5&amp;"\output_"&amp;H$5&amp;"_"&amp;H$3&amp;"_"&amp;H$4&amp;".xlsx"", firstrow(variables) sheet("&amp;""""&amp;H11&amp;""""&amp;", replace) keepcellfmt"</f>
        <v>export excel "$provincias_significativas\malos\output_malos_criminalidad_simulacion_3.xlsx", firstrow(variables) sheet("Abancay", replace) keepcellfmt</v>
      </c>
      <c r="J11" s="33">
        <v>1</v>
      </c>
      <c r="K11" t="str">
        <f>BUSCARV(J11;[1]NOTAS!$A$2:$B$92;2;0)</f>
        <v>Abancay</v>
      </c>
      <c r="L11" t="str">
        <f>"export excel ""$provincias_significativas\"&amp;K$5&amp;"\output_"&amp;K$5&amp;"_"&amp;K$3&amp;"_"&amp;K$4&amp;".xlsx"", firstrow(variables) sheet("&amp;""""&amp;K11&amp;""""&amp;", replace) keepcellfmt"</f>
        <v>export excel "$provincias_significativas\malos\output_malos_criminalidad_simulacion_4.xlsx", firstrow(variables) sheet("Abancay", replace) keepcellfmt</v>
      </c>
    </row>
    <row r="12" spans="1:23">
      <c r="A12" s="30">
        <v>16</v>
      </c>
      <c r="B12" t="str">
        <f>BUSCARV(A12;[1]NOTAS!$A$2:$B$92;2;0)</f>
        <v>Bagua</v>
      </c>
      <c r="C12" t="s">
        <v>105</v>
      </c>
      <c r="D12" s="31">
        <v>1</v>
      </c>
      <c r="E12" t="str">
        <f>BUSCARV(D12;[1]NOTAS!$A$2:$B$92;2;0)</f>
        <v>Abancay</v>
      </c>
      <c r="F12" t="s">
        <v>105</v>
      </c>
      <c r="G12" s="32">
        <v>1</v>
      </c>
      <c r="H12" t="str">
        <f>BUSCARV(G12;[1]NOTAS!$A$2:$B$92;2;0)</f>
        <v>Abancay</v>
      </c>
      <c r="I12" t="s">
        <v>105</v>
      </c>
      <c r="J12" s="33">
        <v>1</v>
      </c>
      <c r="K12" t="str">
        <f>BUSCARV(J12;[1]NOTAS!$A$2:$B$92;2;0)</f>
        <v>Abancay</v>
      </c>
      <c r="L12" t="s">
        <v>105</v>
      </c>
    </row>
    <row r="13" spans="1:23">
      <c r="A13" s="30">
        <v>16</v>
      </c>
      <c r="B13" t="str">
        <f>BUSCARV(A13;[1]NOTAS!$A$2:$B$92;2;0)</f>
        <v>Bagua</v>
      </c>
      <c r="C13" t="s">
        <v>106</v>
      </c>
      <c r="D13" s="31">
        <v>1</v>
      </c>
      <c r="E13" t="str">
        <f>BUSCARV(D13;[1]NOTAS!$A$2:$B$92;2;0)</f>
        <v>Abancay</v>
      </c>
      <c r="F13" t="s">
        <v>106</v>
      </c>
      <c r="G13" s="32">
        <v>1</v>
      </c>
      <c r="H13" t="str">
        <f>BUSCARV(G13;[1]NOTAS!$A$2:$B$92;2;0)</f>
        <v>Abancay</v>
      </c>
      <c r="I13" t="s">
        <v>106</v>
      </c>
      <c r="J13" s="33">
        <v>1</v>
      </c>
      <c r="K13" t="str">
        <f>BUSCARV(J13;[1]NOTAS!$A$2:$B$92;2;0)</f>
        <v>Abancay</v>
      </c>
      <c r="L13" t="s">
        <v>106</v>
      </c>
      <c r="W13" t="s">
        <v>107</v>
      </c>
    </row>
    <row r="14" spans="1:23">
      <c r="A14" s="30">
        <v>16</v>
      </c>
      <c r="B14" t="str">
        <f>BUSCARV(A14;[1]NOTAS!$A$2:$B$92;2;0)</f>
        <v>Bagua</v>
      </c>
      <c r="C14" t="str">
        <f>"nogrid labsize(*0.6)) xline(37, lcolor(ltblue) ) ylabel(,nogrid) ytitle(""Pobreza Estandarizada"", size(*0.7)) title("&amp;""""&amp;"Pobreza de la Provincia "&amp;B14&amp;""&amp;""""&amp;",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D14" s="31">
        <v>1</v>
      </c>
      <c r="E14" t="str">
        <f>BUSCARV(D14;[1]NOTAS!$A$2:$B$92;2;0)</f>
        <v>Abancay</v>
      </c>
      <c r="F14" t="str">
        <f>"nogrid labsize(*0.6)) xline(37, lcolor(ltblue) ) ylabel(,nogrid) ytitle(""Pobreza Estandarizada"", size(*0.7)) title("&amp;""""&amp;"Pobreza de la Provincia "&amp;E14&amp;""&amp;""""&amp;",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  <c r="G14" s="32">
        <v>1</v>
      </c>
      <c r="H14" t="str">
        <f>BUSCARV(G14;[1]NOTAS!$A$2:$B$92;2;0)</f>
        <v>Abancay</v>
      </c>
      <c r="I14" t="str">
        <f>"nogrid labsize(*0.6)) xline(37, lcolor(ltblue) ) ylabel(,nogrid) ytitle(""Pobreza Estandarizada"", size(*0.7)) title("&amp;""""&amp;"Pobreza de la Provincia "&amp;H14&amp;""&amp;""""&amp;",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  <c r="J14" s="33">
        <v>1</v>
      </c>
      <c r="K14" t="str">
        <f>BUSCARV(J14;[1]NOTAS!$A$2:$B$92;2;0)</f>
        <v>Abancay</v>
      </c>
      <c r="L14" t="str">
        <f>"nogrid labsize(*0.6)) xline(37, lcolor(ltblue) ) ylabel(,nogrid) ytitle(""Pobreza Estandarizada"", size(*0.7)) title("&amp;""""&amp;"Pobreza de la Provincia "&amp;K14&amp;""&amp;""""&amp;",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</row>
    <row r="15" spans="1:23">
      <c r="A15" s="30">
        <v>16</v>
      </c>
      <c r="B15" t="str">
        <f>BUSCARV(A15;[1]NOTAS!$A$2:$B$92;2;0)</f>
        <v>Bagua</v>
      </c>
      <c r="C15" t="str">
        <f>"graph export "&amp;""""&amp;"$provincias_significativas\graficos\"&amp;B$5&amp;"\provincia_"&amp;B15&amp;"_var_"&amp;B$3&amp;"_"&amp;B$4&amp;".png"&amp;""""&amp;", as (png) replace"</f>
        <v>graph export "$provincias_significativas\graficos\malos\provincia_Bagua_var_criminalidad_simulacion_1.png", as (png) replace</v>
      </c>
      <c r="D15" s="31">
        <v>1</v>
      </c>
      <c r="E15" t="str">
        <f>BUSCARV(D15;[1]NOTAS!$A$2:$B$92;2;0)</f>
        <v>Abancay</v>
      </c>
      <c r="F15" t="str">
        <f>"graph export "&amp;""""&amp;"$provincias_significativas\graficos\"&amp;E$5&amp;"\provincia_"&amp;E15&amp;"_var_"&amp;E$3&amp;"_"&amp;E$4&amp;".png"&amp;""""&amp;", as (png) replace"</f>
        <v>graph export "$provincias_significativas\graficos\malos\provincia_Abancay_var_criminalidad_simulacion_2.png", as (png) replace</v>
      </c>
      <c r="G15" s="32">
        <v>1</v>
      </c>
      <c r="H15" t="str">
        <f>BUSCARV(G15;[1]NOTAS!$A$2:$B$92;2;0)</f>
        <v>Abancay</v>
      </c>
      <c r="I15" t="str">
        <f>"graph export "&amp;""""&amp;"$provincias_significativas\graficos\"&amp;H$5&amp;"\provincia_"&amp;H15&amp;"_var_"&amp;H$3&amp;"_"&amp;H$4&amp;".png"&amp;""""&amp;", as (png) replace"</f>
        <v>graph export "$provincias_significativas\graficos\malos\provincia_Abancay_var_criminalidad_simulacion_3.png", as (png) replace</v>
      </c>
      <c r="J15" s="33">
        <v>1</v>
      </c>
      <c r="K15" t="str">
        <f>BUSCARV(J15;[1]NOTAS!$A$2:$B$92;2;0)</f>
        <v>Abancay</v>
      </c>
      <c r="L15" t="str">
        <f>"graph export "&amp;""""&amp;"$provincias_significativas\graficos\"&amp;K$5&amp;"\provincia_"&amp;K15&amp;"_var_"&amp;K$3&amp;"_"&amp;K$4&amp;".png"&amp;""""&amp;", as (png) replace"</f>
        <v>graph export "$provincias_significativas\graficos\malos\provincia_Abancay_var_criminalidad_simulacion_4.png", as (png) replace</v>
      </c>
    </row>
    <row r="16" spans="1:23">
      <c r="A16" s="30">
        <v>16</v>
      </c>
      <c r="B16" t="str">
        <f>BUSCARV(A16;[1]NOTAS!$A$2:$B$92;2;0)</f>
        <v>Bagua</v>
      </c>
      <c r="C16" t="str">
        <f>"putexcel set "&amp;""""&amp;"$provincias_significativas\"&amp;B$5&amp;"\output_"&amp;B$5&amp;"_"&amp;B$3&amp;"_"&amp;B$4&amp;".xlsx"&amp;""""&amp;", sheet("&amp;""""&amp;B16&amp;""""&amp;") modify"</f>
        <v>putexcel set "$provincias_significativas\malos\output_malos_criminalidad_simulacion_1.xlsx", sheet("Bagua") modify</v>
      </c>
      <c r="D16" s="31">
        <v>1</v>
      </c>
      <c r="E16" t="str">
        <f>BUSCARV(D16;[1]NOTAS!$A$2:$B$92;2;0)</f>
        <v>Abancay</v>
      </c>
      <c r="F16" t="str">
        <f>"putexcel set "&amp;""""&amp;"$provincias_significativas\"&amp;E$5&amp;"\output_"&amp;E$5&amp;"_"&amp;E$3&amp;"_"&amp;E$4&amp;".xlsx"&amp;""""&amp;", sheet("&amp;""""&amp;E16&amp;""""&amp;") modify"</f>
        <v>putexcel set "$provincias_significativas\malos\output_malos_criminalidad_simulacion_2.xlsx", sheet("Abancay") modify</v>
      </c>
      <c r="G16" s="32">
        <v>1</v>
      </c>
      <c r="H16" t="str">
        <f>BUSCARV(G16;[1]NOTAS!$A$2:$B$92;2;0)</f>
        <v>Abancay</v>
      </c>
      <c r="I16" t="str">
        <f>"putexcel set "&amp;""""&amp;"$provincias_significativas\"&amp;H$5&amp;"\output_"&amp;H$5&amp;"_"&amp;H$3&amp;"_"&amp;H$4&amp;".xlsx"&amp;""""&amp;", sheet("&amp;""""&amp;H16&amp;""""&amp;") modify"</f>
        <v>putexcel set "$provincias_significativas\malos\output_malos_criminalidad_simulacion_3.xlsx", sheet("Abancay") modify</v>
      </c>
      <c r="J16" s="33">
        <v>1</v>
      </c>
      <c r="K16" t="str">
        <f>BUSCARV(J16;[1]NOTAS!$A$2:$B$92;2;0)</f>
        <v>Abancay</v>
      </c>
      <c r="L16" t="str">
        <f>"putexcel set "&amp;""""&amp;"$provincias_significativas\"&amp;K$5&amp;"\output_"&amp;K$5&amp;"_"&amp;K$3&amp;"_"&amp;K$4&amp;".xlsx"&amp;""""&amp;", sheet("&amp;""""&amp;K16&amp;""""&amp;") modify"</f>
        <v>putexcel set "$provincias_significativas\malos\output_malos_criminalidad_simulacion_4.xlsx", sheet("Abancay") modify</v>
      </c>
    </row>
    <row r="17" spans="1:12">
      <c r="A17" s="30">
        <v>16</v>
      </c>
      <c r="B17" t="str">
        <f>BUSCARV(A17;[1]NOTAS!$A$2:$B$92;2;0)</f>
        <v>Bagua</v>
      </c>
      <c r="C17" t="str">
        <f>"putexcel J1=picture("&amp;""""&amp;"$provincias_significativas\graficos\"&amp;B$5&amp;"\provincia_"&amp;B17&amp;"_var_"&amp;B$3&amp;"_"&amp;B$2&amp;".png"&amp;""""&amp;")"</f>
        <v>putexcel J1=picture("$provincias_significativas\graficos\malos\provincia_Bagua_var_criminalidad_simulacion_1.png")</v>
      </c>
      <c r="D17" s="31">
        <v>1</v>
      </c>
      <c r="E17" t="str">
        <f>BUSCARV(D17;[1]NOTAS!$A$2:$B$92;2;0)</f>
        <v>Abancay</v>
      </c>
      <c r="F17" t="str">
        <f>"putexcel J1=picture("&amp;""""&amp;"$provincias_significativas\graficos\"&amp;E$5&amp;"\provincia_"&amp;E17&amp;"_var_"&amp;E$3&amp;"_"&amp;E$2&amp;".png"&amp;""""&amp;")"</f>
        <v>putexcel J1=picture("$provincias_significativas\graficos\malos\provincia_Abancay_var_criminalidad_simulacion_2.png")</v>
      </c>
      <c r="G17" s="32">
        <v>1</v>
      </c>
      <c r="H17" t="str">
        <f>BUSCARV(G17;[1]NOTAS!$A$2:$B$92;2;0)</f>
        <v>Abancay</v>
      </c>
      <c r="I17" t="str">
        <f>"putexcel J1=picture("&amp;""""&amp;"$provincias_significativas\graficos\"&amp;H$5&amp;"\provincia_"&amp;H17&amp;"_var_"&amp;H$3&amp;"_"&amp;H$2&amp;".png"&amp;""""&amp;")"</f>
        <v>putexcel J1=picture("$provincias_significativas\graficos\malos\provincia_Abancay_var_criminalidad_simulacion_3.png")</v>
      </c>
      <c r="J17" s="33">
        <v>1</v>
      </c>
      <c r="K17" t="str">
        <f>BUSCARV(J17;[1]NOTAS!$A$2:$B$92;2;0)</f>
        <v>Abancay</v>
      </c>
      <c r="L17" t="str">
        <f>"putexcel J1=picture("&amp;""""&amp;"$provincias_significativas\graficos\"&amp;K$5&amp;"\provincia_"&amp;K17&amp;"_var_"&amp;K$3&amp;"_"&amp;K$2&amp;".png"&amp;""""&amp;")"</f>
        <v>putexcel J1=picture("$provincias_significativas\graficos\malos\provincia_Abancay_var_criminalidad_simulacion_4.png")</v>
      </c>
    </row>
    <row r="18" spans="1:12">
      <c r="A18" s="30">
        <v>16</v>
      </c>
      <c r="B18" t="str">
        <f>BUSCARV(A18;[1]NOTAS!$A$2:$B$92;2;0)</f>
        <v>Bagua</v>
      </c>
      <c r="C18" t="s">
        <v>108</v>
      </c>
      <c r="D18" s="31">
        <v>1</v>
      </c>
      <c r="E18" t="str">
        <f>BUSCARV(D18;[1]NOTAS!$A$2:$B$92;2;0)</f>
        <v>Abancay</v>
      </c>
      <c r="F18" t="s">
        <v>108</v>
      </c>
      <c r="G18" s="32">
        <v>1</v>
      </c>
      <c r="H18" t="str">
        <f>BUSCARV(G18;[1]NOTAS!$A$2:$B$92;2;0)</f>
        <v>Abancay</v>
      </c>
      <c r="I18" t="s">
        <v>108</v>
      </c>
      <c r="J18" s="33">
        <v>1</v>
      </c>
      <c r="K18" t="str">
        <f>BUSCARV(J18;[1]NOTAS!$A$2:$B$92;2;0)</f>
        <v>Abancay</v>
      </c>
      <c r="L18" t="s">
        <v>108</v>
      </c>
    </row>
    <row r="19" spans="1:12">
      <c r="A19" s="30">
        <v>23</v>
      </c>
      <c r="B19" t="str">
        <f>BUSCARV(A19;[1]NOTAS!$A$2:$B$92;2;0)</f>
        <v>Cajamarca</v>
      </c>
      <c r="C19" t="str">
        <f>"if `j'=="&amp;A19&amp;" {"</f>
        <v>if `j'==23 {</v>
      </c>
      <c r="D19" s="31">
        <v>16</v>
      </c>
      <c r="E19" t="str">
        <f>BUSCARV(D19;[1]NOTAS!$A$2:$B$92;2;0)</f>
        <v>Bagua</v>
      </c>
      <c r="F19" t="str">
        <f t="shared" ref="F19" si="0">"if `j'=="&amp;D19&amp;" {"</f>
        <v>if `j'==16 {</v>
      </c>
      <c r="G19" s="32">
        <v>16</v>
      </c>
      <c r="H19" t="str">
        <f>BUSCARV(G19;[1]NOTAS!$A$2:$B$92;2;0)</f>
        <v>Bagua</v>
      </c>
      <c r="I19" t="str">
        <f t="shared" ref="I19" si="1">"if `j'=="&amp;G19&amp;" {"</f>
        <v>if `j'==16 {</v>
      </c>
      <c r="J19" s="33">
        <v>16</v>
      </c>
      <c r="K19" t="str">
        <f>BUSCARV(J19;[1]NOTAS!$A$2:$B$92;2;0)</f>
        <v>Bagua</v>
      </c>
      <c r="L19" t="str">
        <f t="shared" ref="L19" si="2">"if `j'=="&amp;J19&amp;" {"</f>
        <v>if `j'==16 {</v>
      </c>
    </row>
    <row r="20" spans="1:12">
      <c r="A20" s="30">
        <v>23</v>
      </c>
      <c r="B20" t="str">
        <f>BUSCARV(A20;[1]NOTAS!$A$2:$B$92;2;0)</f>
        <v>Cajamarca</v>
      </c>
      <c r="C20" t="str">
        <f>"export excel ""$provincias_significativas\"&amp;B$5&amp;"\output_"&amp;B$5&amp;"_"&amp;B$3&amp;"_"&amp;B$4&amp;".xlsx"", firstrow(variables) sheet("&amp;""""&amp;B20&amp;""""&amp;", replace) keepcellfmt"</f>
        <v>export excel "$provincias_significativas\malos\output_malos_criminalidad_simulacion_1.xlsx", firstrow(variables) sheet("Cajamarca", replace) keepcellfmt</v>
      </c>
      <c r="D20" s="31">
        <v>16</v>
      </c>
      <c r="E20" t="str">
        <f>BUSCARV(D20;[1]NOTAS!$A$2:$B$92;2;0)</f>
        <v>Bagua</v>
      </c>
      <c r="F20" t="str">
        <f t="shared" ref="F20" si="3">"export excel ""$provincias_significativas\"&amp;E$5&amp;"\output_"&amp;E$5&amp;"_"&amp;E$3&amp;"_"&amp;E$4&amp;".xlsx"", firstrow(variables) sheet("&amp;""""&amp;E20&amp;""""&amp;", replace) keepcellfmt"</f>
        <v>export excel "$provincias_significativas\malos\output_malos_criminalidad_simulacion_2.xlsx", firstrow(variables) sheet("Bagua", replace) keepcellfmt</v>
      </c>
      <c r="G20" s="32">
        <v>16</v>
      </c>
      <c r="H20" t="str">
        <f>BUSCARV(G20;[1]NOTAS!$A$2:$B$92;2;0)</f>
        <v>Bagua</v>
      </c>
      <c r="I20" t="str">
        <f t="shared" ref="I20" si="4">"export excel ""$provincias_significativas\"&amp;H$5&amp;"\output_"&amp;H$5&amp;"_"&amp;H$3&amp;"_"&amp;H$4&amp;".xlsx"", firstrow(variables) sheet("&amp;""""&amp;H20&amp;""""&amp;", replace) keepcellfmt"</f>
        <v>export excel "$provincias_significativas\malos\output_malos_criminalidad_simulacion_3.xlsx", firstrow(variables) sheet("Bagua", replace) keepcellfmt</v>
      </c>
      <c r="J20" s="33">
        <v>16</v>
      </c>
      <c r="K20" t="str">
        <f>BUSCARV(J20;[1]NOTAS!$A$2:$B$92;2;0)</f>
        <v>Bagua</v>
      </c>
      <c r="L20" t="str">
        <f t="shared" ref="L20" si="5">"export excel ""$provincias_significativas\"&amp;K$5&amp;"\output_"&amp;K$5&amp;"_"&amp;K$3&amp;"_"&amp;K$4&amp;".xlsx"", firstrow(variables) sheet("&amp;""""&amp;K20&amp;""""&amp;", replace) keepcellfmt"</f>
        <v>export excel "$provincias_significativas\malos\output_malos_criminalidad_simulacion_4.xlsx", firstrow(variables) sheet("Bagua", replace) keepcellfmt</v>
      </c>
    </row>
    <row r="21" spans="1:12">
      <c r="A21" s="30">
        <v>23</v>
      </c>
      <c r="B21" t="str">
        <f>BUSCARV(A21;[1]NOTAS!$A$2:$B$92;2;0)</f>
        <v>Cajamarca</v>
      </c>
      <c r="C21" t="s">
        <v>105</v>
      </c>
      <c r="D21" s="31">
        <v>16</v>
      </c>
      <c r="E21" t="str">
        <f>BUSCARV(D21;[1]NOTAS!$A$2:$B$92;2;0)</f>
        <v>Bagua</v>
      </c>
      <c r="F21" t="s">
        <v>105</v>
      </c>
      <c r="G21" s="32">
        <v>16</v>
      </c>
      <c r="H21" t="str">
        <f>BUSCARV(G21;[1]NOTAS!$A$2:$B$92;2;0)</f>
        <v>Bagua</v>
      </c>
      <c r="I21" t="s">
        <v>105</v>
      </c>
      <c r="J21" s="33">
        <v>16</v>
      </c>
      <c r="K21" t="str">
        <f>BUSCARV(J21;[1]NOTAS!$A$2:$B$92;2;0)</f>
        <v>Bagua</v>
      </c>
      <c r="L21" t="s">
        <v>105</v>
      </c>
    </row>
    <row r="22" spans="1:12">
      <c r="A22" s="30">
        <v>23</v>
      </c>
      <c r="B22" t="str">
        <f>BUSCARV(A22;[1]NOTAS!$A$2:$B$92;2;0)</f>
        <v>Cajamarca</v>
      </c>
      <c r="C22" t="s">
        <v>106</v>
      </c>
      <c r="D22" s="31">
        <v>16</v>
      </c>
      <c r="E22" t="str">
        <f>BUSCARV(D22;[1]NOTAS!$A$2:$B$92;2;0)</f>
        <v>Bagua</v>
      </c>
      <c r="F22" t="s">
        <v>106</v>
      </c>
      <c r="G22" s="32">
        <v>16</v>
      </c>
      <c r="H22" t="str">
        <f>BUSCARV(G22;[1]NOTAS!$A$2:$B$92;2;0)</f>
        <v>Bagua</v>
      </c>
      <c r="I22" t="s">
        <v>106</v>
      </c>
      <c r="J22" s="33">
        <v>16</v>
      </c>
      <c r="K22" t="str">
        <f>BUSCARV(J22;[1]NOTAS!$A$2:$B$92;2;0)</f>
        <v>Bagua</v>
      </c>
      <c r="L22" t="s">
        <v>106</v>
      </c>
    </row>
    <row r="23" spans="1:12">
      <c r="A23" s="30">
        <v>23</v>
      </c>
      <c r="B23" t="str">
        <f>BUSCARV(A23;[1]NOTAS!$A$2:$B$92;2;0)</f>
        <v>Cajamarca</v>
      </c>
      <c r="C23" t="str">
        <f>"nogrid labsize(*0.6)) xline(37, lcolor(ltblue) ) ylabel(,nogrid) ytitle(""Pobreza Estandarizada"", size(*0.7)) title("&amp;""""&amp;"Pobreza de la Provincia "&amp;B23&amp;""&amp;""""&amp;",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  <c r="D23" s="31">
        <v>16</v>
      </c>
      <c r="E23" t="str">
        <f>BUSCARV(D23;[1]NOTAS!$A$2:$B$92;2;0)</f>
        <v>Bagua</v>
      </c>
      <c r="F23" t="str">
        <f t="shared" ref="F23" si="6">"nogrid labsize(*0.6)) xline(37, lcolor(ltblue) ) ylabel(,nogrid) ytitle(""Pobreza Estandarizada"", size(*0.7)) title("&amp;""""&amp;"Pobreza de la Provincia "&amp;E23&amp;""&amp;""""&amp;",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G23" s="32">
        <v>16</v>
      </c>
      <c r="H23" t="str">
        <f>BUSCARV(G23;[1]NOTAS!$A$2:$B$92;2;0)</f>
        <v>Bagua</v>
      </c>
      <c r="I23" t="str">
        <f t="shared" ref="I23" si="7">"nogrid labsize(*0.6)) xline(37, lcolor(ltblue) ) ylabel(,nogrid) ytitle(""Pobreza Estandarizada"", size(*0.7)) title("&amp;""""&amp;"Pobreza de la Provincia "&amp;H23&amp;""&amp;""""&amp;",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J23" s="33">
        <v>16</v>
      </c>
      <c r="K23" t="str">
        <f>BUSCARV(J23;[1]NOTAS!$A$2:$B$92;2;0)</f>
        <v>Bagua</v>
      </c>
      <c r="L23" t="str">
        <f t="shared" ref="L23" si="8">"nogrid labsize(*0.6)) xline(37, lcolor(ltblue) ) ylabel(,nogrid) ytitle(""Pobreza Estandarizada"", size(*0.7)) title("&amp;""""&amp;"Pobreza de la Provincia "&amp;K23&amp;""&amp;""""&amp;",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</row>
    <row r="24" spans="1:12">
      <c r="A24" s="30">
        <v>23</v>
      </c>
      <c r="B24" t="str">
        <f>BUSCARV(A24;[1]NOTAS!$A$2:$B$92;2;0)</f>
        <v>Cajamarca</v>
      </c>
      <c r="C24" t="str">
        <f>"graph export "&amp;""""&amp;"$provincias_significativas\graficos\"&amp;B$5&amp;"\provincia_"&amp;B24&amp;"_var_"&amp;B$3&amp;"_"&amp;B$4&amp;".png"&amp;""""&amp;", as (png) replace"</f>
        <v>graph export "$provincias_significativas\graficos\malos\provincia_Cajamarca_var_criminalidad_simulacion_1.png", as (png) replace</v>
      </c>
      <c r="D24" s="31">
        <v>16</v>
      </c>
      <c r="E24" t="str">
        <f>BUSCARV(D24;[1]NOTAS!$A$2:$B$92;2;0)</f>
        <v>Bagua</v>
      </c>
      <c r="F24" t="str">
        <f t="shared" ref="F24" si="9">"graph export "&amp;""""&amp;"$provincias_significativas\graficos\"&amp;E$5&amp;"\provincia_"&amp;E24&amp;"_var_"&amp;E$3&amp;"_"&amp;E$4&amp;".png"&amp;""""&amp;", as (png) replace"</f>
        <v>graph export "$provincias_significativas\graficos\malos\provincia_Bagua_var_criminalidad_simulacion_2.png", as (png) replace</v>
      </c>
      <c r="G24" s="32">
        <v>16</v>
      </c>
      <c r="H24" t="str">
        <f>BUSCARV(G24;[1]NOTAS!$A$2:$B$92;2;0)</f>
        <v>Bagua</v>
      </c>
      <c r="I24" t="str">
        <f t="shared" ref="I24" si="10">"graph export "&amp;""""&amp;"$provincias_significativas\graficos\"&amp;H$5&amp;"\provincia_"&amp;H24&amp;"_var_"&amp;H$3&amp;"_"&amp;H$4&amp;".png"&amp;""""&amp;", as (png) replace"</f>
        <v>graph export "$provincias_significativas\graficos\malos\provincia_Bagua_var_criminalidad_simulacion_3.png", as (png) replace</v>
      </c>
      <c r="J24" s="33">
        <v>16</v>
      </c>
      <c r="K24" t="str">
        <f>BUSCARV(J24;[1]NOTAS!$A$2:$B$92;2;0)</f>
        <v>Bagua</v>
      </c>
      <c r="L24" t="str">
        <f t="shared" ref="L24" si="11">"graph export "&amp;""""&amp;"$provincias_significativas\graficos\"&amp;K$5&amp;"\provincia_"&amp;K24&amp;"_var_"&amp;K$3&amp;"_"&amp;K$4&amp;".png"&amp;""""&amp;", as (png) replace"</f>
        <v>graph export "$provincias_significativas\graficos\malos\provincia_Bagua_var_criminalidad_simulacion_4.png", as (png) replace</v>
      </c>
    </row>
    <row r="25" spans="1:12">
      <c r="A25" s="30">
        <v>23</v>
      </c>
      <c r="B25" t="str">
        <f>BUSCARV(A25;[1]NOTAS!$A$2:$B$92;2;0)</f>
        <v>Cajamarca</v>
      </c>
      <c r="C25" t="str">
        <f>"putexcel set "&amp;""""&amp;"$provincias_significativas\"&amp;B$5&amp;"\output_"&amp;B$5&amp;"_"&amp;B$3&amp;"_"&amp;B$4&amp;".xlsx"&amp;""""&amp;", sheet("&amp;""""&amp;B25&amp;""""&amp;") modify"</f>
        <v>putexcel set "$provincias_significativas\malos\output_malos_criminalidad_simulacion_1.xlsx", sheet("Cajamarca") modify</v>
      </c>
      <c r="D25" s="31">
        <v>16</v>
      </c>
      <c r="E25" t="str">
        <f>BUSCARV(D25;[1]NOTAS!$A$2:$B$92;2;0)</f>
        <v>Bagua</v>
      </c>
      <c r="F25" t="str">
        <f t="shared" ref="F25" si="12">"putexcel set "&amp;""""&amp;"$provincias_significativas\"&amp;E$5&amp;"\output_"&amp;E$5&amp;"_"&amp;E$3&amp;"_"&amp;E$4&amp;".xlsx"&amp;""""&amp;", sheet("&amp;""""&amp;E25&amp;""""&amp;") modify"</f>
        <v>putexcel set "$provincias_significativas\malos\output_malos_criminalidad_simulacion_2.xlsx", sheet("Bagua") modify</v>
      </c>
      <c r="G25" s="32">
        <v>16</v>
      </c>
      <c r="H25" t="str">
        <f>BUSCARV(G25;[1]NOTAS!$A$2:$B$92;2;0)</f>
        <v>Bagua</v>
      </c>
      <c r="I25" t="str">
        <f t="shared" ref="I25" si="13">"putexcel set "&amp;""""&amp;"$provincias_significativas\"&amp;H$5&amp;"\output_"&amp;H$5&amp;"_"&amp;H$3&amp;"_"&amp;H$4&amp;".xlsx"&amp;""""&amp;", sheet("&amp;""""&amp;H25&amp;""""&amp;") modify"</f>
        <v>putexcel set "$provincias_significativas\malos\output_malos_criminalidad_simulacion_3.xlsx", sheet("Bagua") modify</v>
      </c>
      <c r="J25" s="33">
        <v>16</v>
      </c>
      <c r="K25" t="str">
        <f>BUSCARV(J25;[1]NOTAS!$A$2:$B$92;2;0)</f>
        <v>Bagua</v>
      </c>
      <c r="L25" t="str">
        <f t="shared" ref="L25" si="14">"putexcel set "&amp;""""&amp;"$provincias_significativas\"&amp;K$5&amp;"\output_"&amp;K$5&amp;"_"&amp;K$3&amp;"_"&amp;K$4&amp;".xlsx"&amp;""""&amp;", sheet("&amp;""""&amp;K25&amp;""""&amp;") modify"</f>
        <v>putexcel set "$provincias_significativas\malos\output_malos_criminalidad_simulacion_4.xlsx", sheet("Bagua") modify</v>
      </c>
    </row>
    <row r="26" spans="1:12">
      <c r="A26" s="30">
        <v>23</v>
      </c>
      <c r="B26" t="str">
        <f>BUSCARV(A26;[1]NOTAS!$A$2:$B$92;2;0)</f>
        <v>Cajamarca</v>
      </c>
      <c r="C26" t="str">
        <f>"putexcel J1=picture("&amp;""""&amp;"$provincias_significativas\graficos\"&amp;B$5&amp;"\provincia_"&amp;B26&amp;"_var_"&amp;B$3&amp;"_"&amp;B$2&amp;".png"&amp;""""&amp;")"</f>
        <v>putexcel J1=picture("$provincias_significativas\graficos\malos\provincia_Cajamarca_var_criminalidad_simulacion_1.png")</v>
      </c>
      <c r="D26" s="31">
        <v>16</v>
      </c>
      <c r="E26" t="str">
        <f>BUSCARV(D26;[1]NOTAS!$A$2:$B$92;2;0)</f>
        <v>Bagua</v>
      </c>
      <c r="F26" t="str">
        <f t="shared" ref="F26" si="15">"putexcel J1=picture("&amp;""""&amp;"$provincias_significativas\graficos\"&amp;E$5&amp;"\provincia_"&amp;E26&amp;"_var_"&amp;E$3&amp;"_"&amp;E$2&amp;".png"&amp;""""&amp;")"</f>
        <v>putexcel J1=picture("$provincias_significativas\graficos\malos\provincia_Bagua_var_criminalidad_simulacion_2.png")</v>
      </c>
      <c r="G26" s="32">
        <v>16</v>
      </c>
      <c r="H26" t="str">
        <f>BUSCARV(G26;[1]NOTAS!$A$2:$B$92;2;0)</f>
        <v>Bagua</v>
      </c>
      <c r="I26" t="str">
        <f t="shared" ref="I26" si="16">"putexcel J1=picture("&amp;""""&amp;"$provincias_significativas\graficos\"&amp;H$5&amp;"\provincia_"&amp;H26&amp;"_var_"&amp;H$3&amp;"_"&amp;H$2&amp;".png"&amp;""""&amp;")"</f>
        <v>putexcel J1=picture("$provincias_significativas\graficos\malos\provincia_Bagua_var_criminalidad_simulacion_3.png")</v>
      </c>
      <c r="J26" s="33">
        <v>16</v>
      </c>
      <c r="K26" t="str">
        <f>BUSCARV(J26;[1]NOTAS!$A$2:$B$92;2;0)</f>
        <v>Bagua</v>
      </c>
      <c r="L26" t="str">
        <f t="shared" ref="L26" si="17">"putexcel J1=picture("&amp;""""&amp;"$provincias_significativas\graficos\"&amp;K$5&amp;"\provincia_"&amp;K26&amp;"_var_"&amp;K$3&amp;"_"&amp;K$2&amp;".png"&amp;""""&amp;")"</f>
        <v>putexcel J1=picture("$provincias_significativas\graficos\malos\provincia_Bagua_var_criminalidad_simulacion_4.png")</v>
      </c>
    </row>
    <row r="27" spans="1:12">
      <c r="A27" s="30">
        <v>23</v>
      </c>
      <c r="B27" t="str">
        <f>BUSCARV(A27;[1]NOTAS!$A$2:$B$92;2;0)</f>
        <v>Cajamarca</v>
      </c>
      <c r="C27" t="s">
        <v>108</v>
      </c>
      <c r="D27" s="31">
        <v>16</v>
      </c>
      <c r="E27" t="str">
        <f>BUSCARV(D27;[1]NOTAS!$A$2:$B$92;2;0)</f>
        <v>Bagua</v>
      </c>
      <c r="F27" t="s">
        <v>108</v>
      </c>
      <c r="G27" s="32">
        <v>16</v>
      </c>
      <c r="H27" t="str">
        <f>BUSCARV(G27;[1]NOTAS!$A$2:$B$92;2;0)</f>
        <v>Bagua</v>
      </c>
      <c r="I27" t="s">
        <v>108</v>
      </c>
      <c r="J27" s="33">
        <v>16</v>
      </c>
      <c r="K27" t="str">
        <f>BUSCARV(J27;[1]NOTAS!$A$2:$B$92;2;0)</f>
        <v>Bagua</v>
      </c>
      <c r="L27" t="s">
        <v>108</v>
      </c>
    </row>
    <row r="28" spans="1:12">
      <c r="A28" s="30">
        <v>41</v>
      </c>
      <c r="B28" t="str">
        <f>BUSCARV(A28;[1]NOTAS!$A$2:$B$92;2;0)</f>
        <v>Chachapoyas</v>
      </c>
      <c r="C28" t="str">
        <f>"if `j'=="&amp;A28&amp;" {"</f>
        <v>if `j'==41 {</v>
      </c>
      <c r="D28" s="31">
        <v>23</v>
      </c>
      <c r="E28" t="str">
        <f>BUSCARV(D28;[1]NOTAS!$A$2:$B$92;2;0)</f>
        <v>Cajamarca</v>
      </c>
      <c r="F28" t="str">
        <f t="shared" ref="F28" si="18">"if `j'=="&amp;D28&amp;" {"</f>
        <v>if `j'==23 {</v>
      </c>
      <c r="G28" s="32">
        <v>23</v>
      </c>
      <c r="H28" t="str">
        <f>BUSCARV(G28;[1]NOTAS!$A$2:$B$92;2;0)</f>
        <v>Cajamarca</v>
      </c>
      <c r="I28" t="str">
        <f t="shared" ref="I28" si="19">"if `j'=="&amp;G28&amp;" {"</f>
        <v>if `j'==23 {</v>
      </c>
      <c r="J28" s="33">
        <v>23</v>
      </c>
      <c r="K28" t="str">
        <f>BUSCARV(J28;[1]NOTAS!$A$2:$B$92;2;0)</f>
        <v>Cajamarca</v>
      </c>
      <c r="L28" t="str">
        <f t="shared" ref="L28" si="20">"if `j'=="&amp;J28&amp;" {"</f>
        <v>if `j'==23 {</v>
      </c>
    </row>
    <row r="29" spans="1:12">
      <c r="A29" s="30">
        <v>41</v>
      </c>
      <c r="B29" t="str">
        <f>BUSCARV(A29;[1]NOTAS!$A$2:$B$92;2;0)</f>
        <v>Chachapoyas</v>
      </c>
      <c r="C29" t="str">
        <f>"export excel ""$provincias_significativas\"&amp;B$5&amp;"\output_"&amp;B$5&amp;"_"&amp;B$3&amp;"_"&amp;B$4&amp;".xlsx"", firstrow(variables) sheet("&amp;""""&amp;B29&amp;""""&amp;", replace) keepcellfmt"</f>
        <v>export excel "$provincias_significativas\malos\output_malos_criminalidad_simulacion_1.xlsx", firstrow(variables) sheet("Chachapoyas", replace) keepcellfmt</v>
      </c>
      <c r="D29" s="31">
        <v>23</v>
      </c>
      <c r="E29" t="str">
        <f>BUSCARV(D29;[1]NOTAS!$A$2:$B$92;2;0)</f>
        <v>Cajamarca</v>
      </c>
      <c r="F29" t="str">
        <f t="shared" ref="F29" si="21">"export excel ""$provincias_significativas\"&amp;E$5&amp;"\output_"&amp;E$5&amp;"_"&amp;E$3&amp;"_"&amp;E$4&amp;".xlsx"", firstrow(variables) sheet("&amp;""""&amp;E29&amp;""""&amp;", replace) keepcellfmt"</f>
        <v>export excel "$provincias_significativas\malos\output_malos_criminalidad_simulacion_2.xlsx", firstrow(variables) sheet("Cajamarca", replace) keepcellfmt</v>
      </c>
      <c r="G29" s="32">
        <v>23</v>
      </c>
      <c r="H29" t="str">
        <f>BUSCARV(G29;[1]NOTAS!$A$2:$B$92;2;0)</f>
        <v>Cajamarca</v>
      </c>
      <c r="I29" t="str">
        <f t="shared" ref="I29" si="22">"export excel ""$provincias_significativas\"&amp;H$5&amp;"\output_"&amp;H$5&amp;"_"&amp;H$3&amp;"_"&amp;H$4&amp;".xlsx"", firstrow(variables) sheet("&amp;""""&amp;H29&amp;""""&amp;", replace) keepcellfmt"</f>
        <v>export excel "$provincias_significativas\malos\output_malos_criminalidad_simulacion_3.xlsx", firstrow(variables) sheet("Cajamarca", replace) keepcellfmt</v>
      </c>
      <c r="J29" s="33">
        <v>23</v>
      </c>
      <c r="K29" t="str">
        <f>BUSCARV(J29;[1]NOTAS!$A$2:$B$92;2;0)</f>
        <v>Cajamarca</v>
      </c>
      <c r="L29" t="str">
        <f t="shared" ref="L29" si="23">"export excel ""$provincias_significativas\"&amp;K$5&amp;"\output_"&amp;K$5&amp;"_"&amp;K$3&amp;"_"&amp;K$4&amp;".xlsx"", firstrow(variables) sheet("&amp;""""&amp;K29&amp;""""&amp;", replace) keepcellfmt"</f>
        <v>export excel "$provincias_significativas\malos\output_malos_criminalidad_simulacion_4.xlsx", firstrow(variables) sheet("Cajamarca", replace) keepcellfmt</v>
      </c>
    </row>
    <row r="30" spans="1:12">
      <c r="A30" s="30">
        <v>41</v>
      </c>
      <c r="B30" t="str">
        <f>BUSCARV(A30;[1]NOTAS!$A$2:$B$92;2;0)</f>
        <v>Chachapoyas</v>
      </c>
      <c r="C30" t="s">
        <v>105</v>
      </c>
      <c r="D30" s="31">
        <v>23</v>
      </c>
      <c r="E30" t="str">
        <f>BUSCARV(D30;[1]NOTAS!$A$2:$B$92;2;0)</f>
        <v>Cajamarca</v>
      </c>
      <c r="F30" t="s">
        <v>105</v>
      </c>
      <c r="G30" s="32">
        <v>23</v>
      </c>
      <c r="H30" t="str">
        <f>BUSCARV(G30;[1]NOTAS!$A$2:$B$92;2;0)</f>
        <v>Cajamarca</v>
      </c>
      <c r="I30" t="s">
        <v>105</v>
      </c>
      <c r="J30" s="33">
        <v>23</v>
      </c>
      <c r="K30" t="str">
        <f>BUSCARV(J30;[1]NOTAS!$A$2:$B$92;2;0)</f>
        <v>Cajamarca</v>
      </c>
      <c r="L30" t="s">
        <v>105</v>
      </c>
    </row>
    <row r="31" spans="1:12">
      <c r="A31" s="30">
        <v>41</v>
      </c>
      <c r="B31" t="str">
        <f>BUSCARV(A31;[1]NOTAS!$A$2:$B$92;2;0)</f>
        <v>Chachapoyas</v>
      </c>
      <c r="C31" t="s">
        <v>106</v>
      </c>
      <c r="D31" s="31">
        <v>23</v>
      </c>
      <c r="E31" t="str">
        <f>BUSCARV(D31;[1]NOTAS!$A$2:$B$92;2;0)</f>
        <v>Cajamarca</v>
      </c>
      <c r="F31" t="s">
        <v>106</v>
      </c>
      <c r="G31" s="32">
        <v>23</v>
      </c>
      <c r="H31" t="str">
        <f>BUSCARV(G31;[1]NOTAS!$A$2:$B$92;2;0)</f>
        <v>Cajamarca</v>
      </c>
      <c r="I31" t="s">
        <v>106</v>
      </c>
      <c r="J31" s="33">
        <v>23</v>
      </c>
      <c r="K31" t="str">
        <f>BUSCARV(J31;[1]NOTAS!$A$2:$B$92;2;0)</f>
        <v>Cajamarca</v>
      </c>
      <c r="L31" t="s">
        <v>106</v>
      </c>
    </row>
    <row r="32" spans="1:12">
      <c r="A32" s="30">
        <v>41</v>
      </c>
      <c r="B32" t="str">
        <f>BUSCARV(A32;[1]NOTAS!$A$2:$B$92;2;0)</f>
        <v>Chachapoyas</v>
      </c>
      <c r="C32" t="str">
        <f>"nogrid labsize(*0.6)) xline(37, lcolor(ltblue) ) ylabel(,nogrid) ytitle(""Pobreza Estandarizada"", size(*0.7)) title("&amp;""""&amp;"Pobreza de la Provincia "&amp;B32&amp;""&amp;""""&amp;",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Chachapoyas", size(10pt)) graphregion(color(white)) legend(label(1 "Observado") label(2 "SCM") label(3 "SCM Spillover"))</v>
      </c>
      <c r="D32" s="31">
        <v>23</v>
      </c>
      <c r="E32" t="str">
        <f>BUSCARV(D32;[1]NOTAS!$A$2:$B$92;2;0)</f>
        <v>Cajamarca</v>
      </c>
      <c r="F32" t="str">
        <f t="shared" ref="F32" si="24">"nogrid labsize(*0.6)) xline(37, lcolor(ltblue) ) ylabel(,nogrid) ytitle(""Pobreza Estandarizada"", size(*0.7)) title("&amp;""""&amp;"Pobreza de la Provincia "&amp;E32&amp;""&amp;""""&amp;",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  <c r="G32" s="32">
        <v>23</v>
      </c>
      <c r="H32" t="str">
        <f>BUSCARV(G32;[1]NOTAS!$A$2:$B$92;2;0)</f>
        <v>Cajamarca</v>
      </c>
      <c r="I32" t="str">
        <f t="shared" ref="I32" si="25">"nogrid labsize(*0.6)) xline(37, lcolor(ltblue) ) ylabel(,nogrid) ytitle(""Pobreza Estandarizada"", size(*0.7)) title("&amp;""""&amp;"Pobreza de la Provincia "&amp;H32&amp;""&amp;""""&amp;",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  <c r="J32" s="33">
        <v>23</v>
      </c>
      <c r="K32" t="str">
        <f>BUSCARV(J32;[1]NOTAS!$A$2:$B$92;2;0)</f>
        <v>Cajamarca</v>
      </c>
      <c r="L32" t="str">
        <f t="shared" ref="L32" si="26">"nogrid labsize(*0.6)) xline(37, lcolor(ltblue) ) ylabel(,nogrid) ytitle(""Pobreza Estandarizada"", size(*0.7)) title("&amp;""""&amp;"Pobreza de la Provincia "&amp;K32&amp;""&amp;""""&amp;",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</row>
    <row r="33" spans="1:12">
      <c r="A33" s="30">
        <v>41</v>
      </c>
      <c r="B33" t="str">
        <f>BUSCARV(A33;[1]NOTAS!$A$2:$B$92;2;0)</f>
        <v>Chachapoyas</v>
      </c>
      <c r="C33" t="str">
        <f>"graph export "&amp;""""&amp;"$provincias_significativas\graficos\"&amp;B$5&amp;"\provincia_"&amp;B33&amp;"_var_"&amp;B$3&amp;"_"&amp;B$4&amp;".png"&amp;""""&amp;", as (png) replace"</f>
        <v>graph export "$provincias_significativas\graficos\malos\provincia_Chachapoyas_var_criminalidad_simulacion_1.png", as (png) replace</v>
      </c>
      <c r="D33" s="31">
        <v>23</v>
      </c>
      <c r="E33" t="str">
        <f>BUSCARV(D33;[1]NOTAS!$A$2:$B$92;2;0)</f>
        <v>Cajamarca</v>
      </c>
      <c r="F33" t="str">
        <f t="shared" ref="F33" si="27">"graph export "&amp;""""&amp;"$provincias_significativas\graficos\"&amp;E$5&amp;"\provincia_"&amp;E33&amp;"_var_"&amp;E$3&amp;"_"&amp;E$4&amp;".png"&amp;""""&amp;", as (png) replace"</f>
        <v>graph export "$provincias_significativas\graficos\malos\provincia_Cajamarca_var_criminalidad_simulacion_2.png", as (png) replace</v>
      </c>
      <c r="G33" s="32">
        <v>23</v>
      </c>
      <c r="H33" t="str">
        <f>BUSCARV(G33;[1]NOTAS!$A$2:$B$92;2;0)</f>
        <v>Cajamarca</v>
      </c>
      <c r="I33" t="str">
        <f t="shared" ref="I33" si="28">"graph export "&amp;""""&amp;"$provincias_significativas\graficos\"&amp;H$5&amp;"\provincia_"&amp;H33&amp;"_var_"&amp;H$3&amp;"_"&amp;H$4&amp;".png"&amp;""""&amp;", as (png) replace"</f>
        <v>graph export "$provincias_significativas\graficos\malos\provincia_Cajamarca_var_criminalidad_simulacion_3.png", as (png) replace</v>
      </c>
      <c r="J33" s="33">
        <v>23</v>
      </c>
      <c r="K33" t="str">
        <f>BUSCARV(J33;[1]NOTAS!$A$2:$B$92;2;0)</f>
        <v>Cajamarca</v>
      </c>
      <c r="L33" t="str">
        <f t="shared" ref="L33" si="29">"graph export "&amp;""""&amp;"$provincias_significativas\graficos\"&amp;K$5&amp;"\provincia_"&amp;K33&amp;"_var_"&amp;K$3&amp;"_"&amp;K$4&amp;".png"&amp;""""&amp;", as (png) replace"</f>
        <v>graph export "$provincias_significativas\graficos\malos\provincia_Cajamarca_var_criminalidad_simulacion_4.png", as (png) replace</v>
      </c>
    </row>
    <row r="34" spans="1:12">
      <c r="A34" s="30">
        <v>41</v>
      </c>
      <c r="B34" t="str">
        <f>BUSCARV(A34;[1]NOTAS!$A$2:$B$92;2;0)</f>
        <v>Chachapoyas</v>
      </c>
      <c r="C34" t="str">
        <f>"putexcel set "&amp;""""&amp;"$provincias_significativas\"&amp;B$5&amp;"\output_"&amp;B$5&amp;"_"&amp;B$3&amp;"_"&amp;B$4&amp;".xlsx"&amp;""""&amp;", sheet("&amp;""""&amp;B34&amp;""""&amp;") modify"</f>
        <v>putexcel set "$provincias_significativas\malos\output_malos_criminalidad_simulacion_1.xlsx", sheet("Chachapoyas") modify</v>
      </c>
      <c r="D34" s="31">
        <v>23</v>
      </c>
      <c r="E34" t="str">
        <f>BUSCARV(D34;[1]NOTAS!$A$2:$B$92;2;0)</f>
        <v>Cajamarca</v>
      </c>
      <c r="F34" t="str">
        <f t="shared" ref="F34" si="30">"putexcel set "&amp;""""&amp;"$provincias_significativas\"&amp;E$5&amp;"\output_"&amp;E$5&amp;"_"&amp;E$3&amp;"_"&amp;E$4&amp;".xlsx"&amp;""""&amp;", sheet("&amp;""""&amp;E34&amp;""""&amp;") modify"</f>
        <v>putexcel set "$provincias_significativas\malos\output_malos_criminalidad_simulacion_2.xlsx", sheet("Cajamarca") modify</v>
      </c>
      <c r="G34" s="32">
        <v>23</v>
      </c>
      <c r="H34" t="str">
        <f>BUSCARV(G34;[1]NOTAS!$A$2:$B$92;2;0)</f>
        <v>Cajamarca</v>
      </c>
      <c r="I34" t="str">
        <f t="shared" ref="I34" si="31">"putexcel set "&amp;""""&amp;"$provincias_significativas\"&amp;H$5&amp;"\output_"&amp;H$5&amp;"_"&amp;H$3&amp;"_"&amp;H$4&amp;".xlsx"&amp;""""&amp;", sheet("&amp;""""&amp;H34&amp;""""&amp;") modify"</f>
        <v>putexcel set "$provincias_significativas\malos\output_malos_criminalidad_simulacion_3.xlsx", sheet("Cajamarca") modify</v>
      </c>
      <c r="J34" s="33">
        <v>23</v>
      </c>
      <c r="K34" t="str">
        <f>BUSCARV(J34;[1]NOTAS!$A$2:$B$92;2;0)</f>
        <v>Cajamarca</v>
      </c>
      <c r="L34" t="str">
        <f t="shared" ref="L34" si="32">"putexcel set "&amp;""""&amp;"$provincias_significativas\"&amp;K$5&amp;"\output_"&amp;K$5&amp;"_"&amp;K$3&amp;"_"&amp;K$4&amp;".xlsx"&amp;""""&amp;", sheet("&amp;""""&amp;K34&amp;""""&amp;") modify"</f>
        <v>putexcel set "$provincias_significativas\malos\output_malos_criminalidad_simulacion_4.xlsx", sheet("Cajamarca") modify</v>
      </c>
    </row>
    <row r="35" spans="1:12">
      <c r="A35" s="30">
        <v>41</v>
      </c>
      <c r="B35" t="str">
        <f>BUSCARV(A35;[1]NOTAS!$A$2:$B$92;2;0)</f>
        <v>Chachapoyas</v>
      </c>
      <c r="C35" t="str">
        <f>"putexcel J1=picture("&amp;""""&amp;"$provincias_significativas\graficos\"&amp;B$5&amp;"\provincia_"&amp;B35&amp;"_var_"&amp;B$3&amp;"_"&amp;B$2&amp;".png"&amp;""""&amp;")"</f>
        <v>putexcel J1=picture("$provincias_significativas\graficos\malos\provincia_Chachapoyas_var_criminalidad_simulacion_1.png")</v>
      </c>
      <c r="D35" s="31">
        <v>23</v>
      </c>
      <c r="E35" t="str">
        <f>BUSCARV(D35;[1]NOTAS!$A$2:$B$92;2;0)</f>
        <v>Cajamarca</v>
      </c>
      <c r="F35" t="str">
        <f t="shared" ref="F35" si="33">"putexcel J1=picture("&amp;""""&amp;"$provincias_significativas\graficos\"&amp;E$5&amp;"\provincia_"&amp;E35&amp;"_var_"&amp;E$3&amp;"_"&amp;E$2&amp;".png"&amp;""""&amp;")"</f>
        <v>putexcel J1=picture("$provincias_significativas\graficos\malos\provincia_Cajamarca_var_criminalidad_simulacion_2.png")</v>
      </c>
      <c r="G35" s="32">
        <v>23</v>
      </c>
      <c r="H35" t="str">
        <f>BUSCARV(G35;[1]NOTAS!$A$2:$B$92;2;0)</f>
        <v>Cajamarca</v>
      </c>
      <c r="I35" t="str">
        <f t="shared" ref="I35" si="34">"putexcel J1=picture("&amp;""""&amp;"$provincias_significativas\graficos\"&amp;H$5&amp;"\provincia_"&amp;H35&amp;"_var_"&amp;H$3&amp;"_"&amp;H$2&amp;".png"&amp;""""&amp;")"</f>
        <v>putexcel J1=picture("$provincias_significativas\graficos\malos\provincia_Cajamarca_var_criminalidad_simulacion_3.png")</v>
      </c>
      <c r="J35" s="33">
        <v>23</v>
      </c>
      <c r="K35" t="str">
        <f>BUSCARV(J35;[1]NOTAS!$A$2:$B$92;2;0)</f>
        <v>Cajamarca</v>
      </c>
      <c r="L35" t="str">
        <f t="shared" ref="L35" si="35">"putexcel J1=picture("&amp;""""&amp;"$provincias_significativas\graficos\"&amp;K$5&amp;"\provincia_"&amp;K35&amp;"_var_"&amp;K$3&amp;"_"&amp;K$2&amp;".png"&amp;""""&amp;")"</f>
        <v>putexcel J1=picture("$provincias_significativas\graficos\malos\provincia_Cajamarca_var_criminalidad_simulacion_4.png")</v>
      </c>
    </row>
    <row r="36" spans="1:12">
      <c r="A36" s="30">
        <v>41</v>
      </c>
      <c r="B36" t="str">
        <f>BUSCARV(A36;[1]NOTAS!$A$2:$B$92;2;0)</f>
        <v>Chachapoyas</v>
      </c>
      <c r="C36" t="s">
        <v>108</v>
      </c>
      <c r="D36" s="31">
        <v>23</v>
      </c>
      <c r="E36" t="str">
        <f>BUSCARV(D36;[1]NOTAS!$A$2:$B$92;2;0)</f>
        <v>Cajamarca</v>
      </c>
      <c r="F36" t="s">
        <v>108</v>
      </c>
      <c r="G36" s="32">
        <v>23</v>
      </c>
      <c r="H36" t="str">
        <f>BUSCARV(G36;[1]NOTAS!$A$2:$B$92;2;0)</f>
        <v>Cajamarca</v>
      </c>
      <c r="I36" t="s">
        <v>108</v>
      </c>
      <c r="J36" s="33">
        <v>23</v>
      </c>
      <c r="K36" t="str">
        <f>BUSCARV(J36;[1]NOTAS!$A$2:$B$92;2;0)</f>
        <v>Cajamarca</v>
      </c>
      <c r="L36" t="s">
        <v>108</v>
      </c>
    </row>
    <row r="37" spans="1:12">
      <c r="A37" s="30">
        <v>42</v>
      </c>
      <c r="B37" t="str">
        <f>BUSCARV(A37;[1]NOTAS!$A$2:$B$92;2;0)</f>
        <v>Chanchamayo</v>
      </c>
      <c r="C37" t="str">
        <f>"if `j'=="&amp;A37&amp;" {"</f>
        <v>if `j'==42 {</v>
      </c>
      <c r="D37" s="31">
        <v>41</v>
      </c>
      <c r="E37" t="str">
        <f>BUSCARV(D37;[1]NOTAS!$A$2:$B$92;2;0)</f>
        <v>Chachapoyas</v>
      </c>
      <c r="F37" t="str">
        <f t="shared" ref="F37" si="36">"if `j'=="&amp;D37&amp;" {"</f>
        <v>if `j'==41 {</v>
      </c>
      <c r="G37" s="32">
        <v>41</v>
      </c>
      <c r="H37" t="str">
        <f>BUSCARV(G37;[1]NOTAS!$A$2:$B$92;2;0)</f>
        <v>Chachapoyas</v>
      </c>
      <c r="I37" t="str">
        <f t="shared" ref="I37" si="37">"if `j'=="&amp;G37&amp;" {"</f>
        <v>if `j'==41 {</v>
      </c>
      <c r="J37" s="33">
        <v>41</v>
      </c>
      <c r="K37" t="str">
        <f>BUSCARV(J37;[1]NOTAS!$A$2:$B$92;2;0)</f>
        <v>Chachapoyas</v>
      </c>
      <c r="L37" t="str">
        <f t="shared" ref="L37" si="38">"if `j'=="&amp;J37&amp;" {"</f>
        <v>if `j'==41 {</v>
      </c>
    </row>
    <row r="38" spans="1:12">
      <c r="A38" s="30">
        <v>42</v>
      </c>
      <c r="B38" t="str">
        <f>BUSCARV(A38;[1]NOTAS!$A$2:$B$92;2;0)</f>
        <v>Chanchamayo</v>
      </c>
      <c r="C38" t="str">
        <f>"export excel ""$provincias_significativas\"&amp;B$5&amp;"\output_"&amp;B$5&amp;"_"&amp;B$3&amp;"_"&amp;B$4&amp;".xlsx"", firstrow(variables) sheet("&amp;""""&amp;B38&amp;""""&amp;", replace) keepcellfmt"</f>
        <v>export excel "$provincias_significativas\malos\output_malos_criminalidad_simulacion_1.xlsx", firstrow(variables) sheet("Chanchamayo", replace) keepcellfmt</v>
      </c>
      <c r="D38" s="31">
        <v>41</v>
      </c>
      <c r="E38" t="str">
        <f>BUSCARV(D38;[1]NOTAS!$A$2:$B$92;2;0)</f>
        <v>Chachapoyas</v>
      </c>
      <c r="F38" t="str">
        <f t="shared" ref="F38" si="39">"export excel ""$provincias_significativas\"&amp;E$5&amp;"\output_"&amp;E$5&amp;"_"&amp;E$3&amp;"_"&amp;E$4&amp;".xlsx"", firstrow(variables) sheet("&amp;""""&amp;E38&amp;""""&amp;", replace) keepcellfmt"</f>
        <v>export excel "$provincias_significativas\malos\output_malos_criminalidad_simulacion_2.xlsx", firstrow(variables) sheet("Chachapoyas", replace) keepcellfmt</v>
      </c>
      <c r="G38" s="32">
        <v>41</v>
      </c>
      <c r="H38" t="str">
        <f>BUSCARV(G38;[1]NOTAS!$A$2:$B$92;2;0)</f>
        <v>Chachapoyas</v>
      </c>
      <c r="I38" t="str">
        <f t="shared" ref="I38" si="40">"export excel ""$provincias_significativas\"&amp;H$5&amp;"\output_"&amp;H$5&amp;"_"&amp;H$3&amp;"_"&amp;H$4&amp;".xlsx"", firstrow(variables) sheet("&amp;""""&amp;H38&amp;""""&amp;", replace) keepcellfmt"</f>
        <v>export excel "$provincias_significativas\malos\output_malos_criminalidad_simulacion_3.xlsx", firstrow(variables) sheet("Chachapoyas", replace) keepcellfmt</v>
      </c>
      <c r="J38" s="33">
        <v>41</v>
      </c>
      <c r="K38" t="str">
        <f>BUSCARV(J38;[1]NOTAS!$A$2:$B$92;2;0)</f>
        <v>Chachapoyas</v>
      </c>
      <c r="L38" t="str">
        <f t="shared" ref="L38" si="41">"export excel ""$provincias_significativas\"&amp;K$5&amp;"\output_"&amp;K$5&amp;"_"&amp;K$3&amp;"_"&amp;K$4&amp;".xlsx"", firstrow(variables) sheet("&amp;""""&amp;K38&amp;""""&amp;", replace) keepcellfmt"</f>
        <v>export excel "$provincias_significativas\malos\output_malos_criminalidad_simulacion_4.xlsx", firstrow(variables) sheet("Chachapoyas", replace) keepcellfmt</v>
      </c>
    </row>
    <row r="39" spans="1:12">
      <c r="A39" s="30">
        <v>42</v>
      </c>
      <c r="B39" t="str">
        <f>BUSCARV(A39;[1]NOTAS!$A$2:$B$92;2;0)</f>
        <v>Chanchamayo</v>
      </c>
      <c r="C39" t="s">
        <v>105</v>
      </c>
      <c r="D39" s="31">
        <v>41</v>
      </c>
      <c r="E39" t="str">
        <f>BUSCARV(D39;[1]NOTAS!$A$2:$B$92;2;0)</f>
        <v>Chachapoyas</v>
      </c>
      <c r="F39" t="s">
        <v>105</v>
      </c>
      <c r="G39" s="32">
        <v>41</v>
      </c>
      <c r="H39" t="str">
        <f>BUSCARV(G39;[1]NOTAS!$A$2:$B$92;2;0)</f>
        <v>Chachapoyas</v>
      </c>
      <c r="I39" t="s">
        <v>105</v>
      </c>
      <c r="J39" s="33">
        <v>41</v>
      </c>
      <c r="K39" t="str">
        <f>BUSCARV(J39;[1]NOTAS!$A$2:$B$92;2;0)</f>
        <v>Chachapoyas</v>
      </c>
      <c r="L39" t="s">
        <v>105</v>
      </c>
    </row>
    <row r="40" spans="1:12">
      <c r="A40" s="30">
        <v>42</v>
      </c>
      <c r="B40" t="str">
        <f>BUSCARV(A40;[1]NOTAS!$A$2:$B$92;2;0)</f>
        <v>Chanchamayo</v>
      </c>
      <c r="C40" t="s">
        <v>106</v>
      </c>
      <c r="D40" s="31">
        <v>41</v>
      </c>
      <c r="E40" t="str">
        <f>BUSCARV(D40;[1]NOTAS!$A$2:$B$92;2;0)</f>
        <v>Chachapoyas</v>
      </c>
      <c r="F40" t="s">
        <v>106</v>
      </c>
      <c r="G40" s="32">
        <v>41</v>
      </c>
      <c r="H40" t="str">
        <f>BUSCARV(G40;[1]NOTAS!$A$2:$B$92;2;0)</f>
        <v>Chachapoyas</v>
      </c>
      <c r="I40" t="s">
        <v>106</v>
      </c>
      <c r="J40" s="33">
        <v>41</v>
      </c>
      <c r="K40" t="str">
        <f>BUSCARV(J40;[1]NOTAS!$A$2:$B$92;2;0)</f>
        <v>Chachapoyas</v>
      </c>
      <c r="L40" t="s">
        <v>106</v>
      </c>
    </row>
    <row r="41" spans="1:12">
      <c r="A41" s="30">
        <v>42</v>
      </c>
      <c r="B41" t="str">
        <f>BUSCARV(A41;[1]NOTAS!$A$2:$B$92;2;0)</f>
        <v>Chanchamayo</v>
      </c>
      <c r="C41" t="str">
        <f>"nogrid labsize(*0.6)) xline(37, lcolor(ltblue) ) ylabel(,nogrid) ytitle(""Pobreza Estandarizada"", size(*0.7)) title("&amp;""""&amp;"Pobreza de la Provincia "&amp;B41&amp;""&amp;""""&amp;",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Chanchamayo", size(10pt)) graphregion(color(white)) legend(label(1 "Observado") label(2 "SCM") label(3 "SCM Spillover"))</v>
      </c>
      <c r="D41" s="31">
        <v>41</v>
      </c>
      <c r="E41" t="str">
        <f>BUSCARV(D41;[1]NOTAS!$A$2:$B$92;2;0)</f>
        <v>Chachapoyas</v>
      </c>
      <c r="F41" t="str">
        <f t="shared" ref="F41" si="42">"nogrid labsize(*0.6)) xline(37, lcolor(ltblue) ) ylabel(,nogrid) ytitle(""Pobreza Estandarizada"", size(*0.7)) title("&amp;""""&amp;"Pobreza de la Provincia "&amp;E41&amp;""&amp;""""&amp;",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Chachapoyas", size(10pt)) graphregion(color(white)) legend(label(1 "Observado") label(2 "SCM") label(3 "SCM Spillover"))</v>
      </c>
      <c r="G41" s="32">
        <v>41</v>
      </c>
      <c r="H41" t="str">
        <f>BUSCARV(G41;[1]NOTAS!$A$2:$B$92;2;0)</f>
        <v>Chachapoyas</v>
      </c>
      <c r="I41" t="str">
        <f t="shared" ref="I41" si="43">"nogrid labsize(*0.6)) xline(37, lcolor(ltblue) ) ylabel(,nogrid) ytitle(""Pobreza Estandarizada"", size(*0.7)) title("&amp;""""&amp;"Pobreza de la Provincia "&amp;H41&amp;""&amp;""""&amp;",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Chachapoyas", size(10pt)) graphregion(color(white)) legend(label(1 "Observado") label(2 "SCM") label(3 "SCM Spillover"))</v>
      </c>
      <c r="J41" s="33">
        <v>41</v>
      </c>
      <c r="K41" t="str">
        <f>BUSCARV(J41;[1]NOTAS!$A$2:$B$92;2;0)</f>
        <v>Chachapoyas</v>
      </c>
      <c r="L41" t="str">
        <f t="shared" ref="L41" si="44">"nogrid labsize(*0.6)) xline(37, lcolor(ltblue) ) ylabel(,nogrid) ytitle(""Pobreza Estandarizada"", size(*0.7)) title("&amp;""""&amp;"Pobreza de la Provincia "&amp;K41&amp;""&amp;""""&amp;",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Chachapoyas", size(10pt)) graphregion(color(white)) legend(label(1 "Observado") label(2 "SCM") label(3 "SCM Spillover"))</v>
      </c>
    </row>
    <row r="42" spans="1:12">
      <c r="A42" s="30">
        <v>42</v>
      </c>
      <c r="B42" t="str">
        <f>BUSCARV(A42;[1]NOTAS!$A$2:$B$92;2;0)</f>
        <v>Chanchamayo</v>
      </c>
      <c r="C42" t="str">
        <f>"graph export "&amp;""""&amp;"$provincias_significativas\graficos\"&amp;B$5&amp;"\provincia_"&amp;B42&amp;"_var_"&amp;B$3&amp;"_"&amp;B$4&amp;".png"&amp;""""&amp;", as (png) replace"</f>
        <v>graph export "$provincias_significativas\graficos\malos\provincia_Chanchamayo_var_criminalidad_simulacion_1.png", as (png) replace</v>
      </c>
      <c r="D42" s="31">
        <v>41</v>
      </c>
      <c r="E42" t="str">
        <f>BUSCARV(D42;[1]NOTAS!$A$2:$B$92;2;0)</f>
        <v>Chachapoyas</v>
      </c>
      <c r="F42" t="str">
        <f t="shared" ref="F42" si="45">"graph export "&amp;""""&amp;"$provincias_significativas\graficos\"&amp;E$5&amp;"\provincia_"&amp;E42&amp;"_var_"&amp;E$3&amp;"_"&amp;E$4&amp;".png"&amp;""""&amp;", as (png) replace"</f>
        <v>graph export "$provincias_significativas\graficos\malos\provincia_Chachapoyas_var_criminalidad_simulacion_2.png", as (png) replace</v>
      </c>
      <c r="G42" s="32">
        <v>41</v>
      </c>
      <c r="H42" t="str">
        <f>BUSCARV(G42;[1]NOTAS!$A$2:$B$92;2;0)</f>
        <v>Chachapoyas</v>
      </c>
      <c r="I42" t="str">
        <f t="shared" ref="I42" si="46">"graph export "&amp;""""&amp;"$provincias_significativas\graficos\"&amp;H$5&amp;"\provincia_"&amp;H42&amp;"_var_"&amp;H$3&amp;"_"&amp;H$4&amp;".png"&amp;""""&amp;", as (png) replace"</f>
        <v>graph export "$provincias_significativas\graficos\malos\provincia_Chachapoyas_var_criminalidad_simulacion_3.png", as (png) replace</v>
      </c>
      <c r="J42" s="33">
        <v>41</v>
      </c>
      <c r="K42" t="str">
        <f>BUSCARV(J42;[1]NOTAS!$A$2:$B$92;2;0)</f>
        <v>Chachapoyas</v>
      </c>
      <c r="L42" t="str">
        <f t="shared" ref="L42" si="47">"graph export "&amp;""""&amp;"$provincias_significativas\graficos\"&amp;K$5&amp;"\provincia_"&amp;K42&amp;"_var_"&amp;K$3&amp;"_"&amp;K$4&amp;".png"&amp;""""&amp;", as (png) replace"</f>
        <v>graph export "$provincias_significativas\graficos\malos\provincia_Chachapoyas_var_criminalidad_simulacion_4.png", as (png) replace</v>
      </c>
    </row>
    <row r="43" spans="1:12">
      <c r="A43" s="30">
        <v>42</v>
      </c>
      <c r="B43" t="str">
        <f>BUSCARV(A43;[1]NOTAS!$A$2:$B$92;2;0)</f>
        <v>Chanchamayo</v>
      </c>
      <c r="C43" t="str">
        <f>"putexcel set "&amp;""""&amp;"$provincias_significativas\"&amp;B$5&amp;"\output_"&amp;B$5&amp;"_"&amp;B$3&amp;"_"&amp;B$4&amp;".xlsx"&amp;""""&amp;", sheet("&amp;""""&amp;B43&amp;""""&amp;") modify"</f>
        <v>putexcel set "$provincias_significativas\malos\output_malos_criminalidad_simulacion_1.xlsx", sheet("Chanchamayo") modify</v>
      </c>
      <c r="D43" s="31">
        <v>41</v>
      </c>
      <c r="E43" t="str">
        <f>BUSCARV(D43;[1]NOTAS!$A$2:$B$92;2;0)</f>
        <v>Chachapoyas</v>
      </c>
      <c r="F43" t="str">
        <f t="shared" ref="F43" si="48">"putexcel set "&amp;""""&amp;"$provincias_significativas\"&amp;E$5&amp;"\output_"&amp;E$5&amp;"_"&amp;E$3&amp;"_"&amp;E$4&amp;".xlsx"&amp;""""&amp;", sheet("&amp;""""&amp;E43&amp;""""&amp;") modify"</f>
        <v>putexcel set "$provincias_significativas\malos\output_malos_criminalidad_simulacion_2.xlsx", sheet("Chachapoyas") modify</v>
      </c>
      <c r="G43" s="32">
        <v>41</v>
      </c>
      <c r="H43" t="str">
        <f>BUSCARV(G43;[1]NOTAS!$A$2:$B$92;2;0)</f>
        <v>Chachapoyas</v>
      </c>
      <c r="I43" t="str">
        <f t="shared" ref="I43" si="49">"putexcel set "&amp;""""&amp;"$provincias_significativas\"&amp;H$5&amp;"\output_"&amp;H$5&amp;"_"&amp;H$3&amp;"_"&amp;H$4&amp;".xlsx"&amp;""""&amp;", sheet("&amp;""""&amp;H43&amp;""""&amp;") modify"</f>
        <v>putexcel set "$provincias_significativas\malos\output_malos_criminalidad_simulacion_3.xlsx", sheet("Chachapoyas") modify</v>
      </c>
      <c r="J43" s="33">
        <v>41</v>
      </c>
      <c r="K43" t="str">
        <f>BUSCARV(J43;[1]NOTAS!$A$2:$B$92;2;0)</f>
        <v>Chachapoyas</v>
      </c>
      <c r="L43" t="str">
        <f t="shared" ref="L43" si="50">"putexcel set "&amp;""""&amp;"$provincias_significativas\"&amp;K$5&amp;"\output_"&amp;K$5&amp;"_"&amp;K$3&amp;"_"&amp;K$4&amp;".xlsx"&amp;""""&amp;", sheet("&amp;""""&amp;K43&amp;""""&amp;") modify"</f>
        <v>putexcel set "$provincias_significativas\malos\output_malos_criminalidad_simulacion_4.xlsx", sheet("Chachapoyas") modify</v>
      </c>
    </row>
    <row r="44" spans="1:12">
      <c r="A44" s="30">
        <v>42</v>
      </c>
      <c r="B44" t="str">
        <f>BUSCARV(A44;[1]NOTAS!$A$2:$B$92;2;0)</f>
        <v>Chanchamayo</v>
      </c>
      <c r="C44" t="str">
        <f>"putexcel J1=picture("&amp;""""&amp;"$provincias_significativas\graficos\"&amp;B$5&amp;"\provincia_"&amp;B44&amp;"_var_"&amp;B$3&amp;"_"&amp;B$2&amp;".png"&amp;""""&amp;")"</f>
        <v>putexcel J1=picture("$provincias_significativas\graficos\malos\provincia_Chanchamayo_var_criminalidad_simulacion_1.png")</v>
      </c>
      <c r="D44" s="31">
        <v>41</v>
      </c>
      <c r="E44" t="str">
        <f>BUSCARV(D44;[1]NOTAS!$A$2:$B$92;2;0)</f>
        <v>Chachapoyas</v>
      </c>
      <c r="F44" t="str">
        <f t="shared" ref="F44" si="51">"putexcel J1=picture("&amp;""""&amp;"$provincias_significativas\graficos\"&amp;E$5&amp;"\provincia_"&amp;E44&amp;"_var_"&amp;E$3&amp;"_"&amp;E$2&amp;".png"&amp;""""&amp;")"</f>
        <v>putexcel J1=picture("$provincias_significativas\graficos\malos\provincia_Chachapoyas_var_criminalidad_simulacion_2.png")</v>
      </c>
      <c r="G44" s="32">
        <v>41</v>
      </c>
      <c r="H44" t="str">
        <f>BUSCARV(G44;[1]NOTAS!$A$2:$B$92;2;0)</f>
        <v>Chachapoyas</v>
      </c>
      <c r="I44" t="str">
        <f t="shared" ref="I44" si="52">"putexcel J1=picture("&amp;""""&amp;"$provincias_significativas\graficos\"&amp;H$5&amp;"\provincia_"&amp;H44&amp;"_var_"&amp;H$3&amp;"_"&amp;H$2&amp;".png"&amp;""""&amp;")"</f>
        <v>putexcel J1=picture("$provincias_significativas\graficos\malos\provincia_Chachapoyas_var_criminalidad_simulacion_3.png")</v>
      </c>
      <c r="J44" s="33">
        <v>41</v>
      </c>
      <c r="K44" t="str">
        <f>BUSCARV(J44;[1]NOTAS!$A$2:$B$92;2;0)</f>
        <v>Chachapoyas</v>
      </c>
      <c r="L44" t="str">
        <f t="shared" ref="L44" si="53">"putexcel J1=picture("&amp;""""&amp;"$provincias_significativas\graficos\"&amp;K$5&amp;"\provincia_"&amp;K44&amp;"_var_"&amp;K$3&amp;"_"&amp;K$2&amp;".png"&amp;""""&amp;")"</f>
        <v>putexcel J1=picture("$provincias_significativas\graficos\malos\provincia_Chachapoyas_var_criminalidad_simulacion_4.png")</v>
      </c>
    </row>
    <row r="45" spans="1:12">
      <c r="A45" s="30">
        <v>42</v>
      </c>
      <c r="B45" t="str">
        <f>BUSCARV(A45;[1]NOTAS!$A$2:$B$92;2;0)</f>
        <v>Chanchamayo</v>
      </c>
      <c r="C45" t="s">
        <v>108</v>
      </c>
      <c r="D45" s="31">
        <v>41</v>
      </c>
      <c r="E45" t="str">
        <f>BUSCARV(D45;[1]NOTAS!$A$2:$B$92;2;0)</f>
        <v>Chachapoyas</v>
      </c>
      <c r="F45" t="s">
        <v>108</v>
      </c>
      <c r="G45" s="32">
        <v>41</v>
      </c>
      <c r="H45" t="str">
        <f>BUSCARV(G45;[1]NOTAS!$A$2:$B$92;2;0)</f>
        <v>Chachapoyas</v>
      </c>
      <c r="I45" t="s">
        <v>108</v>
      </c>
      <c r="J45" s="33">
        <v>41</v>
      </c>
      <c r="K45" t="str">
        <f>BUSCARV(J45;[1]NOTAS!$A$2:$B$92;2;0)</f>
        <v>Chachapoyas</v>
      </c>
      <c r="L45" t="s">
        <v>108</v>
      </c>
    </row>
    <row r="46" spans="1:12">
      <c r="A46" s="30">
        <v>66</v>
      </c>
      <c r="B46" t="str">
        <f>BUSCARV(A46;[1]NOTAS!$A$2:$B$92;2;0)</f>
        <v>General Sanchez Cerro</v>
      </c>
      <c r="C46" t="str">
        <f>"if `j'=="&amp;A46&amp;" {"</f>
        <v>if `j'==66 {</v>
      </c>
      <c r="D46" s="31">
        <v>44</v>
      </c>
      <c r="E46" t="str">
        <f>BUSCARV(D46;[1]NOTAS!$A$2:$B$92;2;0)</f>
        <v>Chiclayo</v>
      </c>
      <c r="F46" t="str">
        <f t="shared" ref="F46" si="54">"if `j'=="&amp;D46&amp;" {"</f>
        <v>if `j'==44 {</v>
      </c>
      <c r="G46" s="32">
        <v>44</v>
      </c>
      <c r="H46" t="str">
        <f>BUSCARV(G46;[1]NOTAS!$A$2:$B$92;2;0)</f>
        <v>Chiclayo</v>
      </c>
      <c r="I46" t="str">
        <f t="shared" ref="I46" si="55">"if `j'=="&amp;G46&amp;" {"</f>
        <v>if `j'==44 {</v>
      </c>
      <c r="J46" s="33">
        <v>44</v>
      </c>
      <c r="K46" t="str">
        <f>BUSCARV(J46;[1]NOTAS!$A$2:$B$92;2;0)</f>
        <v>Chiclayo</v>
      </c>
      <c r="L46" t="str">
        <f t="shared" ref="L46" si="56">"if `j'=="&amp;J46&amp;" {"</f>
        <v>if `j'==44 {</v>
      </c>
    </row>
    <row r="47" spans="1:12">
      <c r="A47" s="30">
        <v>66</v>
      </c>
      <c r="B47" t="str">
        <f>BUSCARV(A47;[1]NOTAS!$A$2:$B$92;2;0)</f>
        <v>General Sanchez Cerro</v>
      </c>
      <c r="C47" t="str">
        <f>"export excel ""$provincias_significativas\"&amp;B$5&amp;"\output_"&amp;B$5&amp;"_"&amp;B$3&amp;"_"&amp;B$4&amp;".xlsx"", firstrow(variables) sheet("&amp;""""&amp;B47&amp;""""&amp;", replace) keepcellfmt"</f>
        <v>export excel "$provincias_significativas\malos\output_malos_criminalidad_simulacion_1.xlsx", firstrow(variables) sheet("General Sanchez Cerro", replace) keepcellfmt</v>
      </c>
      <c r="D47" s="31">
        <v>44</v>
      </c>
      <c r="E47" t="str">
        <f>BUSCARV(D47;[1]NOTAS!$A$2:$B$92;2;0)</f>
        <v>Chiclayo</v>
      </c>
      <c r="F47" t="str">
        <f t="shared" ref="F47" si="57">"export excel ""$provincias_significativas\"&amp;E$5&amp;"\output_"&amp;E$5&amp;"_"&amp;E$3&amp;"_"&amp;E$4&amp;".xlsx"", firstrow(variables) sheet("&amp;""""&amp;E47&amp;""""&amp;", replace) keepcellfmt"</f>
        <v>export excel "$provincias_significativas\malos\output_malos_criminalidad_simulacion_2.xlsx", firstrow(variables) sheet("Chiclayo", replace) keepcellfmt</v>
      </c>
      <c r="G47" s="32">
        <v>44</v>
      </c>
      <c r="H47" t="str">
        <f>BUSCARV(G47;[1]NOTAS!$A$2:$B$92;2;0)</f>
        <v>Chiclayo</v>
      </c>
      <c r="I47" t="str">
        <f t="shared" ref="I47" si="58">"export excel ""$provincias_significativas\"&amp;H$5&amp;"\output_"&amp;H$5&amp;"_"&amp;H$3&amp;"_"&amp;H$4&amp;".xlsx"", firstrow(variables) sheet("&amp;""""&amp;H47&amp;""""&amp;", replace) keepcellfmt"</f>
        <v>export excel "$provincias_significativas\malos\output_malos_criminalidad_simulacion_3.xlsx", firstrow(variables) sheet("Chiclayo", replace) keepcellfmt</v>
      </c>
      <c r="J47" s="33">
        <v>44</v>
      </c>
      <c r="K47" t="str">
        <f>BUSCARV(J47;[1]NOTAS!$A$2:$B$92;2;0)</f>
        <v>Chiclayo</v>
      </c>
      <c r="L47" t="str">
        <f t="shared" ref="L47" si="59">"export excel ""$provincias_significativas\"&amp;K$5&amp;"\output_"&amp;K$5&amp;"_"&amp;K$3&amp;"_"&amp;K$4&amp;".xlsx"", firstrow(variables) sheet("&amp;""""&amp;K47&amp;""""&amp;", replace) keepcellfmt"</f>
        <v>export excel "$provincias_significativas\malos\output_malos_criminalidad_simulacion_4.xlsx", firstrow(variables) sheet("Chiclayo", replace) keepcellfmt</v>
      </c>
    </row>
    <row r="48" spans="1:12">
      <c r="A48" s="30">
        <v>66</v>
      </c>
      <c r="B48" t="str">
        <f>BUSCARV(A48;[1]NOTAS!$A$2:$B$92;2;0)</f>
        <v>General Sanchez Cerro</v>
      </c>
      <c r="C48" t="s">
        <v>105</v>
      </c>
      <c r="D48" s="31">
        <v>44</v>
      </c>
      <c r="E48" t="str">
        <f>BUSCARV(D48;[1]NOTAS!$A$2:$B$92;2;0)</f>
        <v>Chiclayo</v>
      </c>
      <c r="F48" t="s">
        <v>105</v>
      </c>
      <c r="G48" s="32">
        <v>44</v>
      </c>
      <c r="H48" t="str">
        <f>BUSCARV(G48;[1]NOTAS!$A$2:$B$92;2;0)</f>
        <v>Chiclayo</v>
      </c>
      <c r="I48" t="s">
        <v>105</v>
      </c>
      <c r="J48" s="33">
        <v>44</v>
      </c>
      <c r="K48" t="str">
        <f>BUSCARV(J48;[1]NOTAS!$A$2:$B$92;2;0)</f>
        <v>Chiclayo</v>
      </c>
      <c r="L48" t="s">
        <v>105</v>
      </c>
    </row>
    <row r="49" spans="1:12">
      <c r="A49" s="30">
        <v>66</v>
      </c>
      <c r="B49" t="str">
        <f>BUSCARV(A49;[1]NOTAS!$A$2:$B$92;2;0)</f>
        <v>General Sanchez Cerro</v>
      </c>
      <c r="C49" t="s">
        <v>106</v>
      </c>
      <c r="D49" s="31">
        <v>44</v>
      </c>
      <c r="E49" t="str">
        <f>BUSCARV(D49;[1]NOTAS!$A$2:$B$92;2;0)</f>
        <v>Chiclayo</v>
      </c>
      <c r="F49" t="s">
        <v>106</v>
      </c>
      <c r="G49" s="32">
        <v>44</v>
      </c>
      <c r="H49" t="str">
        <f>BUSCARV(G49;[1]NOTAS!$A$2:$B$92;2;0)</f>
        <v>Chiclayo</v>
      </c>
      <c r="I49" t="s">
        <v>106</v>
      </c>
      <c r="J49" s="33">
        <v>44</v>
      </c>
      <c r="K49" t="str">
        <f>BUSCARV(J49;[1]NOTAS!$A$2:$B$92;2;0)</f>
        <v>Chiclayo</v>
      </c>
      <c r="L49" t="s">
        <v>106</v>
      </c>
    </row>
    <row r="50" spans="1:12">
      <c r="A50" s="30">
        <v>66</v>
      </c>
      <c r="B50" t="str">
        <f>BUSCARV(A50;[1]NOTAS!$A$2:$B$92;2;0)</f>
        <v>General Sanchez Cerro</v>
      </c>
      <c r="C50" t="str">
        <f>"nogrid labsize(*0.6)) xline(37, lcolor(ltblue) ) ylabel(,nogrid) ytitle(""Pobreza Estandarizada"", size(*0.7)) title("&amp;""""&amp;"Pobreza de la Provincia "&amp;B50&amp;""&amp;""""&amp;",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  <c r="D50" s="31">
        <v>44</v>
      </c>
      <c r="E50" t="str">
        <f>BUSCARV(D50;[1]NOTAS!$A$2:$B$92;2;0)</f>
        <v>Chiclayo</v>
      </c>
      <c r="F50" t="str">
        <f t="shared" ref="F50" si="60">"nogrid labsize(*0.6)) xline(37, lcolor(ltblue) ) ylabel(,nogrid) ytitle(""Pobreza Estandarizada"", size(*0.7)) title("&amp;""""&amp;"Pobreza de la Provincia "&amp;E50&amp;""&amp;""""&amp;",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  <c r="G50" s="32">
        <v>44</v>
      </c>
      <c r="H50" t="str">
        <f>BUSCARV(G50;[1]NOTAS!$A$2:$B$92;2;0)</f>
        <v>Chiclayo</v>
      </c>
      <c r="I50" t="str">
        <f t="shared" ref="I50" si="61">"nogrid labsize(*0.6)) xline(37, lcolor(ltblue) ) ylabel(,nogrid) ytitle(""Pobreza Estandarizada"", size(*0.7)) title("&amp;""""&amp;"Pobreza de la Provincia "&amp;H50&amp;""&amp;""""&amp;",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  <c r="J50" s="33">
        <v>44</v>
      </c>
      <c r="K50" t="str">
        <f>BUSCARV(J50;[1]NOTAS!$A$2:$B$92;2;0)</f>
        <v>Chiclayo</v>
      </c>
      <c r="L50" t="str">
        <f t="shared" ref="L50" si="62">"nogrid labsize(*0.6)) xline(37, lcolor(ltblue) ) ylabel(,nogrid) ytitle(""Pobreza Estandarizada"", size(*0.7)) title("&amp;""""&amp;"Pobreza de la Provincia "&amp;K50&amp;""&amp;""""&amp;",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</row>
    <row r="51" spans="1:12">
      <c r="A51" s="30">
        <v>66</v>
      </c>
      <c r="B51" t="str">
        <f>BUSCARV(A51;[1]NOTAS!$A$2:$B$92;2;0)</f>
        <v>General Sanchez Cerro</v>
      </c>
      <c r="C51" t="str">
        <f>"graph export "&amp;""""&amp;"$provincias_significativas\graficos\"&amp;B$5&amp;"\provincia_"&amp;B51&amp;"_var_"&amp;B$3&amp;"_"&amp;B$4&amp;".png"&amp;""""&amp;", as (png) replace"</f>
        <v>graph export "$provincias_significativas\graficos\malos\provincia_General Sanchez Cerro_var_criminalidad_simulacion_1.png", as (png) replace</v>
      </c>
      <c r="D51" s="31">
        <v>44</v>
      </c>
      <c r="E51" t="str">
        <f>BUSCARV(D51;[1]NOTAS!$A$2:$B$92;2;0)</f>
        <v>Chiclayo</v>
      </c>
      <c r="F51" t="str">
        <f t="shared" ref="F51" si="63">"graph export "&amp;""""&amp;"$provincias_significativas\graficos\"&amp;E$5&amp;"\provincia_"&amp;E51&amp;"_var_"&amp;E$3&amp;"_"&amp;E$4&amp;".png"&amp;""""&amp;", as (png) replace"</f>
        <v>graph export "$provincias_significativas\graficos\malos\provincia_Chiclayo_var_criminalidad_simulacion_2.png", as (png) replace</v>
      </c>
      <c r="G51" s="32">
        <v>44</v>
      </c>
      <c r="H51" t="str">
        <f>BUSCARV(G51;[1]NOTAS!$A$2:$B$92;2;0)</f>
        <v>Chiclayo</v>
      </c>
      <c r="I51" t="str">
        <f t="shared" ref="I51" si="64">"graph export "&amp;""""&amp;"$provincias_significativas\graficos\"&amp;H$5&amp;"\provincia_"&amp;H51&amp;"_var_"&amp;H$3&amp;"_"&amp;H$4&amp;".png"&amp;""""&amp;", as (png) replace"</f>
        <v>graph export "$provincias_significativas\graficos\malos\provincia_Chiclayo_var_criminalidad_simulacion_3.png", as (png) replace</v>
      </c>
      <c r="J51" s="33">
        <v>44</v>
      </c>
      <c r="K51" t="str">
        <f>BUSCARV(J51;[1]NOTAS!$A$2:$B$92;2;0)</f>
        <v>Chiclayo</v>
      </c>
      <c r="L51" t="str">
        <f t="shared" ref="L51" si="65">"graph export "&amp;""""&amp;"$provincias_significativas\graficos\"&amp;K$5&amp;"\provincia_"&amp;K51&amp;"_var_"&amp;K$3&amp;"_"&amp;K$4&amp;".png"&amp;""""&amp;", as (png) replace"</f>
        <v>graph export "$provincias_significativas\graficos\malos\provincia_Chiclayo_var_criminalidad_simulacion_4.png", as (png) replace</v>
      </c>
    </row>
    <row r="52" spans="1:12">
      <c r="A52" s="30">
        <v>66</v>
      </c>
      <c r="B52" t="str">
        <f>BUSCARV(A52;[1]NOTAS!$A$2:$B$92;2;0)</f>
        <v>General Sanchez Cerro</v>
      </c>
      <c r="C52" t="str">
        <f>"putexcel set "&amp;""""&amp;"$provincias_significativas\"&amp;B$5&amp;"\output_"&amp;B$5&amp;"_"&amp;B$3&amp;"_"&amp;B$4&amp;".xlsx"&amp;""""&amp;", sheet("&amp;""""&amp;B52&amp;""""&amp;") modify"</f>
        <v>putexcel set "$provincias_significativas\malos\output_malos_criminalidad_simulacion_1.xlsx", sheet("General Sanchez Cerro") modify</v>
      </c>
      <c r="D52" s="31">
        <v>44</v>
      </c>
      <c r="E52" t="str">
        <f>BUSCARV(D52;[1]NOTAS!$A$2:$B$92;2;0)</f>
        <v>Chiclayo</v>
      </c>
      <c r="F52" t="str">
        <f t="shared" ref="F52" si="66">"putexcel set "&amp;""""&amp;"$provincias_significativas\"&amp;E$5&amp;"\output_"&amp;E$5&amp;"_"&amp;E$3&amp;"_"&amp;E$4&amp;".xlsx"&amp;""""&amp;", sheet("&amp;""""&amp;E52&amp;""""&amp;") modify"</f>
        <v>putexcel set "$provincias_significativas\malos\output_malos_criminalidad_simulacion_2.xlsx", sheet("Chiclayo") modify</v>
      </c>
      <c r="G52" s="32">
        <v>44</v>
      </c>
      <c r="H52" t="str">
        <f>BUSCARV(G52;[1]NOTAS!$A$2:$B$92;2;0)</f>
        <v>Chiclayo</v>
      </c>
      <c r="I52" t="str">
        <f t="shared" ref="I52" si="67">"putexcel set "&amp;""""&amp;"$provincias_significativas\"&amp;H$5&amp;"\output_"&amp;H$5&amp;"_"&amp;H$3&amp;"_"&amp;H$4&amp;".xlsx"&amp;""""&amp;", sheet("&amp;""""&amp;H52&amp;""""&amp;") modify"</f>
        <v>putexcel set "$provincias_significativas\malos\output_malos_criminalidad_simulacion_3.xlsx", sheet("Chiclayo") modify</v>
      </c>
      <c r="J52" s="33">
        <v>44</v>
      </c>
      <c r="K52" t="str">
        <f>BUSCARV(J52;[1]NOTAS!$A$2:$B$92;2;0)</f>
        <v>Chiclayo</v>
      </c>
      <c r="L52" t="str">
        <f t="shared" ref="L52" si="68">"putexcel set "&amp;""""&amp;"$provincias_significativas\"&amp;K$5&amp;"\output_"&amp;K$5&amp;"_"&amp;K$3&amp;"_"&amp;K$4&amp;".xlsx"&amp;""""&amp;", sheet("&amp;""""&amp;K52&amp;""""&amp;") modify"</f>
        <v>putexcel set "$provincias_significativas\malos\output_malos_criminalidad_simulacion_4.xlsx", sheet("Chiclayo") modify</v>
      </c>
    </row>
    <row r="53" spans="1:12">
      <c r="A53" s="30">
        <v>66</v>
      </c>
      <c r="B53" t="str">
        <f>BUSCARV(A53;[1]NOTAS!$A$2:$B$92;2;0)</f>
        <v>General Sanchez Cerro</v>
      </c>
      <c r="C53" t="str">
        <f>"putexcel J1=picture("&amp;""""&amp;"$provincias_significativas\graficos\"&amp;B$5&amp;"\provincia_"&amp;B53&amp;"_var_"&amp;B$3&amp;"_"&amp;B$2&amp;".png"&amp;""""&amp;")"</f>
        <v>putexcel J1=picture("$provincias_significativas\graficos\malos\provincia_General Sanchez Cerro_var_criminalidad_simulacion_1.png")</v>
      </c>
      <c r="D53" s="31">
        <v>44</v>
      </c>
      <c r="E53" t="str">
        <f>BUSCARV(D53;[1]NOTAS!$A$2:$B$92;2;0)</f>
        <v>Chiclayo</v>
      </c>
      <c r="F53" t="str">
        <f t="shared" ref="F53" si="69">"putexcel J1=picture("&amp;""""&amp;"$provincias_significativas\graficos\"&amp;E$5&amp;"\provincia_"&amp;E53&amp;"_var_"&amp;E$3&amp;"_"&amp;E$2&amp;".png"&amp;""""&amp;")"</f>
        <v>putexcel J1=picture("$provincias_significativas\graficos\malos\provincia_Chiclayo_var_criminalidad_simulacion_2.png")</v>
      </c>
      <c r="G53" s="32">
        <v>44</v>
      </c>
      <c r="H53" t="str">
        <f>BUSCARV(G53;[1]NOTAS!$A$2:$B$92;2;0)</f>
        <v>Chiclayo</v>
      </c>
      <c r="I53" t="str">
        <f t="shared" ref="I53" si="70">"putexcel J1=picture("&amp;""""&amp;"$provincias_significativas\graficos\"&amp;H$5&amp;"\provincia_"&amp;H53&amp;"_var_"&amp;H$3&amp;"_"&amp;H$2&amp;".png"&amp;""""&amp;")"</f>
        <v>putexcel J1=picture("$provincias_significativas\graficos\malos\provincia_Chiclayo_var_criminalidad_simulacion_3.png")</v>
      </c>
      <c r="J53" s="33">
        <v>44</v>
      </c>
      <c r="K53" t="str">
        <f>BUSCARV(J53;[1]NOTAS!$A$2:$B$92;2;0)</f>
        <v>Chiclayo</v>
      </c>
      <c r="L53" t="str">
        <f t="shared" ref="L53" si="71">"putexcel J1=picture("&amp;""""&amp;"$provincias_significativas\graficos\"&amp;K$5&amp;"\provincia_"&amp;K53&amp;"_var_"&amp;K$3&amp;"_"&amp;K$2&amp;".png"&amp;""""&amp;")"</f>
        <v>putexcel J1=picture("$provincias_significativas\graficos\malos\provincia_Chiclayo_var_criminalidad_simulacion_4.png")</v>
      </c>
    </row>
    <row r="54" spans="1:12">
      <c r="A54" s="30">
        <v>66</v>
      </c>
      <c r="B54" t="str">
        <f>BUSCARV(A54;[1]NOTAS!$A$2:$B$92;2;0)</f>
        <v>General Sanchez Cerro</v>
      </c>
      <c r="C54" t="s">
        <v>108</v>
      </c>
      <c r="D54" s="31">
        <v>44</v>
      </c>
      <c r="E54" t="str">
        <f>BUSCARV(D54;[1]NOTAS!$A$2:$B$92;2;0)</f>
        <v>Chiclayo</v>
      </c>
      <c r="F54" t="s">
        <v>108</v>
      </c>
      <c r="G54" s="32">
        <v>44</v>
      </c>
      <c r="H54" t="str">
        <f>BUSCARV(G54;[1]NOTAS!$A$2:$B$92;2;0)</f>
        <v>Chiclayo</v>
      </c>
      <c r="I54" t="s">
        <v>108</v>
      </c>
      <c r="J54" s="33">
        <v>44</v>
      </c>
      <c r="K54" t="str">
        <f>BUSCARV(J54;[1]NOTAS!$A$2:$B$92;2;0)</f>
        <v>Chiclayo</v>
      </c>
      <c r="L54" t="s">
        <v>108</v>
      </c>
    </row>
    <row r="55" spans="1:12">
      <c r="A55" s="30">
        <v>89</v>
      </c>
      <c r="B55" t="str">
        <f>BUSCARV(A55;[1]NOTAS!$A$2:$B$92;2;0)</f>
        <v>Jaen</v>
      </c>
      <c r="C55" t="str">
        <f>"if `j'=="&amp;A55&amp;" {"</f>
        <v>if `j'==89 {</v>
      </c>
      <c r="D55" s="31">
        <v>45</v>
      </c>
      <c r="E55" t="str">
        <f>BUSCARV(D55;[1]NOTAS!$A$2:$B$92;2;0)</f>
        <v>Chincha</v>
      </c>
      <c r="F55" t="str">
        <f t="shared" ref="F55" si="72">"if `j'=="&amp;D55&amp;" {"</f>
        <v>if `j'==45 {</v>
      </c>
      <c r="G55" s="32">
        <v>45</v>
      </c>
      <c r="H55" t="str">
        <f>BUSCARV(G55;[1]NOTAS!$A$2:$B$92;2;0)</f>
        <v>Chincha</v>
      </c>
      <c r="I55" t="str">
        <f t="shared" ref="I55" si="73">"if `j'=="&amp;G55&amp;" {"</f>
        <v>if `j'==45 {</v>
      </c>
      <c r="J55" s="33">
        <v>71</v>
      </c>
      <c r="K55" t="str">
        <f>BUSCARV(J55;[1]NOTAS!$A$2:$B$92;2;0)</f>
        <v>Huamanga</v>
      </c>
      <c r="L55" t="str">
        <f t="shared" ref="L55" si="74">"if `j'=="&amp;J55&amp;" {"</f>
        <v>if `j'==71 {</v>
      </c>
    </row>
    <row r="56" spans="1:12">
      <c r="A56" s="30">
        <v>89</v>
      </c>
      <c r="B56" t="str">
        <f>BUSCARV(A56;[1]NOTAS!$A$2:$B$92;2;0)</f>
        <v>Jaen</v>
      </c>
      <c r="C56" t="str">
        <f>"export excel ""$provincias_significativas\"&amp;B$5&amp;"\output_"&amp;B$5&amp;"_"&amp;B$3&amp;"_"&amp;B$4&amp;".xlsx"", firstrow(variables) sheet("&amp;""""&amp;B56&amp;""""&amp;", replace) keepcellfmt"</f>
        <v>export excel "$provincias_significativas\malos\output_malos_criminalidad_simulacion_1.xlsx", firstrow(variables) sheet("Jaen", replace) keepcellfmt</v>
      </c>
      <c r="D56" s="31">
        <v>45</v>
      </c>
      <c r="E56" t="str">
        <f>BUSCARV(D56;[1]NOTAS!$A$2:$B$92;2;0)</f>
        <v>Chincha</v>
      </c>
      <c r="F56" t="str">
        <f t="shared" ref="F56" si="75">"export excel ""$provincias_significativas\"&amp;E$5&amp;"\output_"&amp;E$5&amp;"_"&amp;E$3&amp;"_"&amp;E$4&amp;".xlsx"", firstrow(variables) sheet("&amp;""""&amp;E56&amp;""""&amp;", replace) keepcellfmt"</f>
        <v>export excel "$provincias_significativas\malos\output_malos_criminalidad_simulacion_2.xlsx", firstrow(variables) sheet("Chincha", replace) keepcellfmt</v>
      </c>
      <c r="G56" s="32">
        <v>45</v>
      </c>
      <c r="H56" t="str">
        <f>BUSCARV(G56;[1]NOTAS!$A$2:$B$92;2;0)</f>
        <v>Chincha</v>
      </c>
      <c r="I56" t="str">
        <f t="shared" ref="I56" si="76">"export excel ""$provincias_significativas\"&amp;H$5&amp;"\output_"&amp;H$5&amp;"_"&amp;H$3&amp;"_"&amp;H$4&amp;".xlsx"", firstrow(variables) sheet("&amp;""""&amp;H56&amp;""""&amp;", replace) keepcellfmt"</f>
        <v>export excel "$provincias_significativas\malos\output_malos_criminalidad_simulacion_3.xlsx", firstrow(variables) sheet("Chincha", replace) keepcellfmt</v>
      </c>
      <c r="J56" s="33">
        <v>71</v>
      </c>
      <c r="K56" t="str">
        <f>BUSCARV(J56;[1]NOTAS!$A$2:$B$92;2;0)</f>
        <v>Huamanga</v>
      </c>
      <c r="L56" t="str">
        <f t="shared" ref="L56" si="77">"export excel ""$provincias_significativas\"&amp;K$5&amp;"\output_"&amp;K$5&amp;"_"&amp;K$3&amp;"_"&amp;K$4&amp;".xlsx"", firstrow(variables) sheet("&amp;""""&amp;K56&amp;""""&amp;", replace) keepcellfmt"</f>
        <v>export excel "$provincias_significativas\malos\output_malos_criminalidad_simulacion_4.xlsx", firstrow(variables) sheet("Huamanga", replace) keepcellfmt</v>
      </c>
    </row>
    <row r="57" spans="1:12">
      <c r="A57" s="30">
        <v>89</v>
      </c>
      <c r="B57" t="str">
        <f>BUSCARV(A57;[1]NOTAS!$A$2:$B$92;2;0)</f>
        <v>Jaen</v>
      </c>
      <c r="C57" t="s">
        <v>105</v>
      </c>
      <c r="D57" s="31">
        <v>45</v>
      </c>
      <c r="E57" t="str">
        <f>BUSCARV(D57;[1]NOTAS!$A$2:$B$92;2;0)</f>
        <v>Chincha</v>
      </c>
      <c r="F57" t="s">
        <v>105</v>
      </c>
      <c r="G57" s="32">
        <v>45</v>
      </c>
      <c r="H57" t="str">
        <f>BUSCARV(G57;[1]NOTAS!$A$2:$B$92;2;0)</f>
        <v>Chincha</v>
      </c>
      <c r="I57" t="s">
        <v>105</v>
      </c>
      <c r="J57" s="33">
        <v>71</v>
      </c>
      <c r="K57" t="str">
        <f>BUSCARV(J57;[1]NOTAS!$A$2:$B$92;2;0)</f>
        <v>Huamanga</v>
      </c>
      <c r="L57" t="s">
        <v>105</v>
      </c>
    </row>
    <row r="58" spans="1:12">
      <c r="A58" s="30">
        <v>89</v>
      </c>
      <c r="B58" t="str">
        <f>BUSCARV(A58;[1]NOTAS!$A$2:$B$92;2;0)</f>
        <v>Jaen</v>
      </c>
      <c r="C58" t="s">
        <v>106</v>
      </c>
      <c r="D58" s="31">
        <v>45</v>
      </c>
      <c r="E58" t="str">
        <f>BUSCARV(D58;[1]NOTAS!$A$2:$B$92;2;0)</f>
        <v>Chincha</v>
      </c>
      <c r="F58" t="s">
        <v>106</v>
      </c>
      <c r="G58" s="32">
        <v>45</v>
      </c>
      <c r="H58" t="str">
        <f>BUSCARV(G58;[1]NOTAS!$A$2:$B$92;2;0)</f>
        <v>Chincha</v>
      </c>
      <c r="I58" t="s">
        <v>106</v>
      </c>
      <c r="J58" s="33">
        <v>71</v>
      </c>
      <c r="K58" t="str">
        <f>BUSCARV(J58;[1]NOTAS!$A$2:$B$92;2;0)</f>
        <v>Huamanga</v>
      </c>
      <c r="L58" t="s">
        <v>106</v>
      </c>
    </row>
    <row r="59" spans="1:12">
      <c r="A59" s="30">
        <v>89</v>
      </c>
      <c r="B59" t="str">
        <f>BUSCARV(A59;[1]NOTAS!$A$2:$B$92;2;0)</f>
        <v>Jaen</v>
      </c>
      <c r="C59" t="str">
        <f>"nogrid labsize(*0.6)) xline(37, lcolor(ltblue) ) ylabel(,nogrid) ytitle(""Pobreza Estandarizada"", size(*0.7)) title("&amp;""""&amp;"Pobreza de la Provincia "&amp;B59&amp;""&amp;""""&amp;",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Jaen", size(10pt)) graphregion(color(white)) legend(label(1 "Observado") label(2 "SCM") label(3 "SCM Spillover"))</v>
      </c>
      <c r="D59" s="31">
        <v>45</v>
      </c>
      <c r="E59" t="str">
        <f>BUSCARV(D59;[1]NOTAS!$A$2:$B$92;2;0)</f>
        <v>Chincha</v>
      </c>
      <c r="F59" t="str">
        <f t="shared" ref="F59" si="78">"nogrid labsize(*0.6)) xline(37, lcolor(ltblue) ) ylabel(,nogrid) ytitle(""Pobreza Estandarizada"", size(*0.7)) title("&amp;""""&amp;"Pobreza de la Provincia "&amp;E59&amp;""&amp;""""&amp;",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  <c r="G59" s="32">
        <v>45</v>
      </c>
      <c r="H59" t="str">
        <f>BUSCARV(G59;[1]NOTAS!$A$2:$B$92;2;0)</f>
        <v>Chincha</v>
      </c>
      <c r="I59" t="str">
        <f t="shared" ref="I59" si="79">"nogrid labsize(*0.6)) xline(37, lcolor(ltblue) ) ylabel(,nogrid) ytitle(""Pobreza Estandarizada"", size(*0.7)) title("&amp;""""&amp;"Pobreza de la Provincia "&amp;H59&amp;""&amp;""""&amp;",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  <c r="J59" s="33">
        <v>71</v>
      </c>
      <c r="K59" t="str">
        <f>BUSCARV(J59;[1]NOTAS!$A$2:$B$92;2;0)</f>
        <v>Huamanga</v>
      </c>
      <c r="L59" t="str">
        <f t="shared" ref="L59" si="80">"nogrid labsize(*0.6)) xline(37, lcolor(ltblue) ) ylabel(,nogrid) ytitle(""Pobreza Estandarizada"", size(*0.7)) title("&amp;""""&amp;"Pobreza de la Provincia "&amp;K59&amp;""&amp;""""&amp;",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</row>
    <row r="60" spans="1:12">
      <c r="A60" s="30">
        <v>89</v>
      </c>
      <c r="B60" t="str">
        <f>BUSCARV(A60;[1]NOTAS!$A$2:$B$92;2;0)</f>
        <v>Jaen</v>
      </c>
      <c r="C60" t="str">
        <f>"graph export "&amp;""""&amp;"$provincias_significativas\graficos\"&amp;B$5&amp;"\provincia_"&amp;B60&amp;"_var_"&amp;B$3&amp;"_"&amp;B$4&amp;".png"&amp;""""&amp;", as (png) replace"</f>
        <v>graph export "$provincias_significativas\graficos\malos\provincia_Jaen_var_criminalidad_simulacion_1.png", as (png) replace</v>
      </c>
      <c r="D60" s="31">
        <v>45</v>
      </c>
      <c r="E60" t="str">
        <f>BUSCARV(D60;[1]NOTAS!$A$2:$B$92;2;0)</f>
        <v>Chincha</v>
      </c>
      <c r="F60" t="str">
        <f t="shared" ref="F60" si="81">"graph export "&amp;""""&amp;"$provincias_significativas\graficos\"&amp;E$5&amp;"\provincia_"&amp;E60&amp;"_var_"&amp;E$3&amp;"_"&amp;E$4&amp;".png"&amp;""""&amp;", as (png) replace"</f>
        <v>graph export "$provincias_significativas\graficos\malos\provincia_Chincha_var_criminalidad_simulacion_2.png", as (png) replace</v>
      </c>
      <c r="G60" s="32">
        <v>45</v>
      </c>
      <c r="H60" t="str">
        <f>BUSCARV(G60;[1]NOTAS!$A$2:$B$92;2;0)</f>
        <v>Chincha</v>
      </c>
      <c r="I60" t="str">
        <f t="shared" ref="I60" si="82">"graph export "&amp;""""&amp;"$provincias_significativas\graficos\"&amp;H$5&amp;"\provincia_"&amp;H60&amp;"_var_"&amp;H$3&amp;"_"&amp;H$4&amp;".png"&amp;""""&amp;", as (png) replace"</f>
        <v>graph export "$provincias_significativas\graficos\malos\provincia_Chincha_var_criminalidad_simulacion_3.png", as (png) replace</v>
      </c>
      <c r="J60" s="33">
        <v>71</v>
      </c>
      <c r="K60" t="str">
        <f>BUSCARV(J60;[1]NOTAS!$A$2:$B$92;2;0)</f>
        <v>Huamanga</v>
      </c>
      <c r="L60" t="str">
        <f t="shared" ref="L60" si="83">"graph export "&amp;""""&amp;"$provincias_significativas\graficos\"&amp;K$5&amp;"\provincia_"&amp;K60&amp;"_var_"&amp;K$3&amp;"_"&amp;K$4&amp;".png"&amp;""""&amp;", as (png) replace"</f>
        <v>graph export "$provincias_significativas\graficos\malos\provincia_Huamanga_var_criminalidad_simulacion_4.png", as (png) replace</v>
      </c>
    </row>
    <row r="61" spans="1:12">
      <c r="A61" s="30">
        <v>89</v>
      </c>
      <c r="B61" t="str">
        <f>BUSCARV(A61;[1]NOTAS!$A$2:$B$92;2;0)</f>
        <v>Jaen</v>
      </c>
      <c r="C61" t="str">
        <f>"putexcel set "&amp;""""&amp;"$provincias_significativas\"&amp;B$5&amp;"\output_"&amp;B$5&amp;"_"&amp;B$3&amp;"_"&amp;B$4&amp;".xlsx"&amp;""""&amp;", sheet("&amp;""""&amp;B61&amp;""""&amp;") modify"</f>
        <v>putexcel set "$provincias_significativas\malos\output_malos_criminalidad_simulacion_1.xlsx", sheet("Jaen") modify</v>
      </c>
      <c r="D61" s="31">
        <v>45</v>
      </c>
      <c r="E61" t="str">
        <f>BUSCARV(D61;[1]NOTAS!$A$2:$B$92;2;0)</f>
        <v>Chincha</v>
      </c>
      <c r="F61" t="str">
        <f t="shared" ref="F61" si="84">"putexcel set "&amp;""""&amp;"$provincias_significativas\"&amp;E$5&amp;"\output_"&amp;E$5&amp;"_"&amp;E$3&amp;"_"&amp;E$4&amp;".xlsx"&amp;""""&amp;", sheet("&amp;""""&amp;E61&amp;""""&amp;") modify"</f>
        <v>putexcel set "$provincias_significativas\malos\output_malos_criminalidad_simulacion_2.xlsx", sheet("Chincha") modify</v>
      </c>
      <c r="G61" s="32">
        <v>45</v>
      </c>
      <c r="H61" t="str">
        <f>BUSCARV(G61;[1]NOTAS!$A$2:$B$92;2;0)</f>
        <v>Chincha</v>
      </c>
      <c r="I61" t="str">
        <f t="shared" ref="I61" si="85">"putexcel set "&amp;""""&amp;"$provincias_significativas\"&amp;H$5&amp;"\output_"&amp;H$5&amp;"_"&amp;H$3&amp;"_"&amp;H$4&amp;".xlsx"&amp;""""&amp;", sheet("&amp;""""&amp;H61&amp;""""&amp;") modify"</f>
        <v>putexcel set "$provincias_significativas\malos\output_malos_criminalidad_simulacion_3.xlsx", sheet("Chincha") modify</v>
      </c>
      <c r="J61" s="33">
        <v>71</v>
      </c>
      <c r="K61" t="str">
        <f>BUSCARV(J61;[1]NOTAS!$A$2:$B$92;2;0)</f>
        <v>Huamanga</v>
      </c>
      <c r="L61" t="str">
        <f t="shared" ref="L61" si="86">"putexcel set "&amp;""""&amp;"$provincias_significativas\"&amp;K$5&amp;"\output_"&amp;K$5&amp;"_"&amp;K$3&amp;"_"&amp;K$4&amp;".xlsx"&amp;""""&amp;", sheet("&amp;""""&amp;K61&amp;""""&amp;") modify"</f>
        <v>putexcel set "$provincias_significativas\malos\output_malos_criminalidad_simulacion_4.xlsx", sheet("Huamanga") modify</v>
      </c>
    </row>
    <row r="62" spans="1:12">
      <c r="A62" s="30">
        <v>89</v>
      </c>
      <c r="B62" t="str">
        <f>BUSCARV(A62;[1]NOTAS!$A$2:$B$92;2;0)</f>
        <v>Jaen</v>
      </c>
      <c r="C62" t="str">
        <f>"putexcel J1=picture("&amp;""""&amp;"$provincias_significativas\graficos\"&amp;B$5&amp;"\provincia_"&amp;B62&amp;"_var_"&amp;B$3&amp;"_"&amp;B$2&amp;".png"&amp;""""&amp;")"</f>
        <v>putexcel J1=picture("$provincias_significativas\graficos\malos\provincia_Jaen_var_criminalidad_simulacion_1.png")</v>
      </c>
      <c r="D62" s="31">
        <v>45</v>
      </c>
      <c r="E62" t="str">
        <f>BUSCARV(D62;[1]NOTAS!$A$2:$B$92;2;0)</f>
        <v>Chincha</v>
      </c>
      <c r="F62" t="str">
        <f t="shared" ref="F62" si="87">"putexcel J1=picture("&amp;""""&amp;"$provincias_significativas\graficos\"&amp;E$5&amp;"\provincia_"&amp;E62&amp;"_var_"&amp;E$3&amp;"_"&amp;E$2&amp;".png"&amp;""""&amp;")"</f>
        <v>putexcel J1=picture("$provincias_significativas\graficos\malos\provincia_Chincha_var_criminalidad_simulacion_2.png")</v>
      </c>
      <c r="G62" s="32">
        <v>45</v>
      </c>
      <c r="H62" t="str">
        <f>BUSCARV(G62;[1]NOTAS!$A$2:$B$92;2;0)</f>
        <v>Chincha</v>
      </c>
      <c r="I62" t="str">
        <f t="shared" ref="I62" si="88">"putexcel J1=picture("&amp;""""&amp;"$provincias_significativas\graficos\"&amp;H$5&amp;"\provincia_"&amp;H62&amp;"_var_"&amp;H$3&amp;"_"&amp;H$2&amp;".png"&amp;""""&amp;")"</f>
        <v>putexcel J1=picture("$provincias_significativas\graficos\malos\provincia_Chincha_var_criminalidad_simulacion_3.png")</v>
      </c>
      <c r="J62" s="33">
        <v>71</v>
      </c>
      <c r="K62" t="str">
        <f>BUSCARV(J62;[1]NOTAS!$A$2:$B$92;2;0)</f>
        <v>Huamanga</v>
      </c>
      <c r="L62" t="str">
        <f t="shared" ref="L62" si="89">"putexcel J1=picture("&amp;""""&amp;"$provincias_significativas\graficos\"&amp;K$5&amp;"\provincia_"&amp;K62&amp;"_var_"&amp;K$3&amp;"_"&amp;K$2&amp;".png"&amp;""""&amp;")"</f>
        <v>putexcel J1=picture("$provincias_significativas\graficos\malos\provincia_Huamanga_var_criminalidad_simulacion_4.png")</v>
      </c>
    </row>
    <row r="63" spans="1:12">
      <c r="A63" s="30">
        <v>89</v>
      </c>
      <c r="B63" t="str">
        <f>BUSCARV(A63;[1]NOTAS!$A$2:$B$92;2;0)</f>
        <v>Jaen</v>
      </c>
      <c r="C63" t="s">
        <v>108</v>
      </c>
      <c r="D63" s="31">
        <v>45</v>
      </c>
      <c r="E63" t="str">
        <f>BUSCARV(D63;[1]NOTAS!$A$2:$B$92;2;0)</f>
        <v>Chincha</v>
      </c>
      <c r="F63" t="s">
        <v>108</v>
      </c>
      <c r="G63" s="32">
        <v>45</v>
      </c>
      <c r="H63" t="str">
        <f>BUSCARV(G63;[1]NOTAS!$A$2:$B$92;2;0)</f>
        <v>Chincha</v>
      </c>
      <c r="I63" t="s">
        <v>108</v>
      </c>
      <c r="J63" s="33">
        <v>71</v>
      </c>
      <c r="K63" t="str">
        <f>BUSCARV(J63;[1]NOTAS!$A$2:$B$92;2;0)</f>
        <v>Huamanga</v>
      </c>
      <c r="L63" t="s">
        <v>108</v>
      </c>
    </row>
    <row r="64" spans="1:12">
      <c r="A64" s="30">
        <v>95</v>
      </c>
      <c r="B64" t="str">
        <f>BUSCARV(A64;[1]NOTAS!$A$2:$B$92;2;0)</f>
        <v>Lamas</v>
      </c>
      <c r="C64" t="str">
        <f>"if `j'=="&amp;A64&amp;" {"</f>
        <v>if `j'==95 {</v>
      </c>
      <c r="D64" s="31">
        <v>57</v>
      </c>
      <c r="E64" t="str">
        <f>BUSCARV(D64;[1]NOTAS!$A$2:$B$92;2;0)</f>
        <v>Cusco</v>
      </c>
      <c r="F64" t="str">
        <f t="shared" ref="F64" si="90">"if `j'=="&amp;D64&amp;" {"</f>
        <v>if `j'==57 {</v>
      </c>
      <c r="G64" s="32">
        <v>57</v>
      </c>
      <c r="H64" t="str">
        <f>BUSCARV(G64;[1]NOTAS!$A$2:$B$92;2;0)</f>
        <v>Cusco</v>
      </c>
      <c r="I64" t="str">
        <f t="shared" ref="I64" si="91">"if `j'=="&amp;G64&amp;" {"</f>
        <v>if `j'==57 {</v>
      </c>
      <c r="J64" s="33">
        <v>77</v>
      </c>
      <c r="K64" t="str">
        <f>BUSCARV(J64;[1]NOTAS!$A$2:$B$92;2;0)</f>
        <v>Huanta</v>
      </c>
      <c r="L64" t="str">
        <f t="shared" ref="L64" si="92">"if `j'=="&amp;J64&amp;" {"</f>
        <v>if `j'==77 {</v>
      </c>
    </row>
    <row r="65" spans="1:12">
      <c r="A65" s="30">
        <v>95</v>
      </c>
      <c r="B65" t="str">
        <f>BUSCARV(A65;[1]NOTAS!$A$2:$B$92;2;0)</f>
        <v>Lamas</v>
      </c>
      <c r="C65" t="str">
        <f>"export excel ""$provincias_significativas\"&amp;B$5&amp;"\output_"&amp;B$5&amp;"_"&amp;B$3&amp;"_"&amp;B$4&amp;".xlsx"", firstrow(variables) sheet("&amp;""""&amp;B65&amp;""""&amp;", replace) keepcellfmt"</f>
        <v>export excel "$provincias_significativas\malos\output_malos_criminalidad_simulacion_1.xlsx", firstrow(variables) sheet("Lamas", replace) keepcellfmt</v>
      </c>
      <c r="D65" s="31">
        <v>57</v>
      </c>
      <c r="E65" t="str">
        <f>BUSCARV(D65;[1]NOTAS!$A$2:$B$92;2;0)</f>
        <v>Cusco</v>
      </c>
      <c r="F65" t="str">
        <f t="shared" ref="F65" si="93">"export excel ""$provincias_significativas\"&amp;E$5&amp;"\output_"&amp;E$5&amp;"_"&amp;E$3&amp;"_"&amp;E$4&amp;".xlsx"", firstrow(variables) sheet("&amp;""""&amp;E65&amp;""""&amp;", replace) keepcellfmt"</f>
        <v>export excel "$provincias_significativas\malos\output_malos_criminalidad_simulacion_2.xlsx", firstrow(variables) sheet("Cusco", replace) keepcellfmt</v>
      </c>
      <c r="G65" s="32">
        <v>57</v>
      </c>
      <c r="H65" t="str">
        <f>BUSCARV(G65;[1]NOTAS!$A$2:$B$92;2;0)</f>
        <v>Cusco</v>
      </c>
      <c r="I65" t="str">
        <f t="shared" ref="I65" si="94">"export excel ""$provincias_significativas\"&amp;H$5&amp;"\output_"&amp;H$5&amp;"_"&amp;H$3&amp;"_"&amp;H$4&amp;".xlsx"", firstrow(variables) sheet("&amp;""""&amp;H65&amp;""""&amp;", replace) keepcellfmt"</f>
        <v>export excel "$provincias_significativas\malos\output_malos_criminalidad_simulacion_3.xlsx", firstrow(variables) sheet("Cusco", replace) keepcellfmt</v>
      </c>
      <c r="J65" s="33">
        <v>77</v>
      </c>
      <c r="K65" t="str">
        <f>BUSCARV(J65;[1]NOTAS!$A$2:$B$92;2;0)</f>
        <v>Huanta</v>
      </c>
      <c r="L65" t="str">
        <f t="shared" ref="L65" si="95">"export excel ""$provincias_significativas\"&amp;K$5&amp;"\output_"&amp;K$5&amp;"_"&amp;K$3&amp;"_"&amp;K$4&amp;".xlsx"", firstrow(variables) sheet("&amp;""""&amp;K65&amp;""""&amp;", replace) keepcellfmt"</f>
        <v>export excel "$provincias_significativas\malos\output_malos_criminalidad_simulacion_4.xlsx", firstrow(variables) sheet("Huanta", replace) keepcellfmt</v>
      </c>
    </row>
    <row r="66" spans="1:12">
      <c r="A66" s="30">
        <v>95</v>
      </c>
      <c r="B66" t="str">
        <f>BUSCARV(A66;[1]NOTAS!$A$2:$B$92;2;0)</f>
        <v>Lamas</v>
      </c>
      <c r="C66" t="s">
        <v>105</v>
      </c>
      <c r="D66" s="31">
        <v>57</v>
      </c>
      <c r="E66" t="str">
        <f>BUSCARV(D66;[1]NOTAS!$A$2:$B$92;2;0)</f>
        <v>Cusco</v>
      </c>
      <c r="F66" t="s">
        <v>105</v>
      </c>
      <c r="G66" s="32">
        <v>57</v>
      </c>
      <c r="H66" t="str">
        <f>BUSCARV(G66;[1]NOTAS!$A$2:$B$92;2;0)</f>
        <v>Cusco</v>
      </c>
      <c r="I66" t="s">
        <v>105</v>
      </c>
      <c r="J66" s="33">
        <v>77</v>
      </c>
      <c r="K66" t="str">
        <f>BUSCARV(J66;[1]NOTAS!$A$2:$B$92;2;0)</f>
        <v>Huanta</v>
      </c>
      <c r="L66" t="s">
        <v>105</v>
      </c>
    </row>
    <row r="67" spans="1:12">
      <c r="A67" s="30">
        <v>95</v>
      </c>
      <c r="B67" t="str">
        <f>BUSCARV(A67;[1]NOTAS!$A$2:$B$92;2;0)</f>
        <v>Lamas</v>
      </c>
      <c r="C67" t="s">
        <v>106</v>
      </c>
      <c r="D67" s="31">
        <v>57</v>
      </c>
      <c r="E67" t="str">
        <f>BUSCARV(D67;[1]NOTAS!$A$2:$B$92;2;0)</f>
        <v>Cusco</v>
      </c>
      <c r="F67" t="s">
        <v>106</v>
      </c>
      <c r="G67" s="32">
        <v>57</v>
      </c>
      <c r="H67" t="str">
        <f>BUSCARV(G67;[1]NOTAS!$A$2:$B$92;2;0)</f>
        <v>Cusco</v>
      </c>
      <c r="I67" t="s">
        <v>106</v>
      </c>
      <c r="J67" s="33">
        <v>77</v>
      </c>
      <c r="K67" t="str">
        <f>BUSCARV(J67;[1]NOTAS!$A$2:$B$92;2;0)</f>
        <v>Huanta</v>
      </c>
      <c r="L67" t="s">
        <v>106</v>
      </c>
    </row>
    <row r="68" spans="1:12">
      <c r="A68" s="30">
        <v>95</v>
      </c>
      <c r="B68" t="str">
        <f>BUSCARV(A68;[1]NOTAS!$A$2:$B$92;2;0)</f>
        <v>Lamas</v>
      </c>
      <c r="C68" t="str">
        <f>"nogrid labsize(*0.6)) xline(37, lcolor(ltblue) ) ylabel(,nogrid) ytitle(""Pobreza Estandarizada"", size(*0.7)) title("&amp;""""&amp;"Pobreza de la Provincia "&amp;B68&amp;""&amp;""""&amp;",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Lamas", size(10pt)) graphregion(color(white)) legend(label(1 "Observado") label(2 "SCM") label(3 "SCM Spillover"))</v>
      </c>
      <c r="D68" s="31">
        <v>57</v>
      </c>
      <c r="E68" t="str">
        <f>BUSCARV(D68;[1]NOTAS!$A$2:$B$92;2;0)</f>
        <v>Cusco</v>
      </c>
      <c r="F68" t="str">
        <f t="shared" ref="F68" si="96">"nogrid labsize(*0.6)) xline(37, lcolor(ltblue) ) ylabel(,nogrid) ytitle(""Pobreza Estandarizada"", size(*0.7)) title("&amp;""""&amp;"Pobreza de la Provincia "&amp;E68&amp;""&amp;""""&amp;",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  <c r="G68" s="32">
        <v>57</v>
      </c>
      <c r="H68" t="str">
        <f>BUSCARV(G68;[1]NOTAS!$A$2:$B$92;2;0)</f>
        <v>Cusco</v>
      </c>
      <c r="I68" t="str">
        <f t="shared" ref="I68" si="97">"nogrid labsize(*0.6)) xline(37, lcolor(ltblue) ) ylabel(,nogrid) ytitle(""Pobreza Estandarizada"", size(*0.7)) title("&amp;""""&amp;"Pobreza de la Provincia "&amp;H68&amp;""&amp;""""&amp;",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  <c r="J68" s="33">
        <v>77</v>
      </c>
      <c r="K68" t="str">
        <f>BUSCARV(J68;[1]NOTAS!$A$2:$B$92;2;0)</f>
        <v>Huanta</v>
      </c>
      <c r="L68" t="str">
        <f t="shared" ref="L68" si="98">"nogrid labsize(*0.6)) xline(37, lcolor(ltblue) ) ylabel(,nogrid) ytitle(""Pobreza Estandarizada"", size(*0.7)) title("&amp;""""&amp;"Pobreza de la Provincia "&amp;K68&amp;""&amp;""""&amp;",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</row>
    <row r="69" spans="1:12">
      <c r="A69" s="30">
        <v>95</v>
      </c>
      <c r="B69" t="str">
        <f>BUSCARV(A69;[1]NOTAS!$A$2:$B$92;2;0)</f>
        <v>Lamas</v>
      </c>
      <c r="C69" t="str">
        <f>"graph export "&amp;""""&amp;"$provincias_significativas\graficos\"&amp;B$5&amp;"\provincia_"&amp;B69&amp;"_var_"&amp;B$3&amp;"_"&amp;B$4&amp;".png"&amp;""""&amp;", as (png) replace"</f>
        <v>graph export "$provincias_significativas\graficos\malos\provincia_Lamas_var_criminalidad_simulacion_1.png", as (png) replace</v>
      </c>
      <c r="D69" s="31">
        <v>57</v>
      </c>
      <c r="E69" t="str">
        <f>BUSCARV(D69;[1]NOTAS!$A$2:$B$92;2;0)</f>
        <v>Cusco</v>
      </c>
      <c r="F69" t="str">
        <f t="shared" ref="F69" si="99">"graph export "&amp;""""&amp;"$provincias_significativas\graficos\"&amp;E$5&amp;"\provincia_"&amp;E69&amp;"_var_"&amp;E$3&amp;"_"&amp;E$4&amp;".png"&amp;""""&amp;", as (png) replace"</f>
        <v>graph export "$provincias_significativas\graficos\malos\provincia_Cusco_var_criminalidad_simulacion_2.png", as (png) replace</v>
      </c>
      <c r="G69" s="32">
        <v>57</v>
      </c>
      <c r="H69" t="str">
        <f>BUSCARV(G69;[1]NOTAS!$A$2:$B$92;2;0)</f>
        <v>Cusco</v>
      </c>
      <c r="I69" t="str">
        <f t="shared" ref="I69" si="100">"graph export "&amp;""""&amp;"$provincias_significativas\graficos\"&amp;H$5&amp;"\provincia_"&amp;H69&amp;"_var_"&amp;H$3&amp;"_"&amp;H$4&amp;".png"&amp;""""&amp;", as (png) replace"</f>
        <v>graph export "$provincias_significativas\graficos\malos\provincia_Cusco_var_criminalidad_simulacion_3.png", as (png) replace</v>
      </c>
      <c r="J69" s="33">
        <v>77</v>
      </c>
      <c r="K69" t="str">
        <f>BUSCARV(J69;[1]NOTAS!$A$2:$B$92;2;0)</f>
        <v>Huanta</v>
      </c>
      <c r="L69" t="str">
        <f t="shared" ref="L69" si="101">"graph export "&amp;""""&amp;"$provincias_significativas\graficos\"&amp;K$5&amp;"\provincia_"&amp;K69&amp;"_var_"&amp;K$3&amp;"_"&amp;K$4&amp;".png"&amp;""""&amp;", as (png) replace"</f>
        <v>graph export "$provincias_significativas\graficos\malos\provincia_Huanta_var_criminalidad_simulacion_4.png", as (png) replace</v>
      </c>
    </row>
    <row r="70" spans="1:12">
      <c r="A70" s="30">
        <v>95</v>
      </c>
      <c r="B70" t="str">
        <f>BUSCARV(A70;[1]NOTAS!$A$2:$B$92;2;0)</f>
        <v>Lamas</v>
      </c>
      <c r="C70" t="str">
        <f>"putexcel set "&amp;""""&amp;"$provincias_significativas\"&amp;B$5&amp;"\output_"&amp;B$5&amp;"_"&amp;B$3&amp;"_"&amp;B$4&amp;".xlsx"&amp;""""&amp;", sheet("&amp;""""&amp;B70&amp;""""&amp;") modify"</f>
        <v>putexcel set "$provincias_significativas\malos\output_malos_criminalidad_simulacion_1.xlsx", sheet("Lamas") modify</v>
      </c>
      <c r="D70" s="31">
        <v>57</v>
      </c>
      <c r="E70" t="str">
        <f>BUSCARV(D70;[1]NOTAS!$A$2:$B$92;2;0)</f>
        <v>Cusco</v>
      </c>
      <c r="F70" t="str">
        <f t="shared" ref="F70" si="102">"putexcel set "&amp;""""&amp;"$provincias_significativas\"&amp;E$5&amp;"\output_"&amp;E$5&amp;"_"&amp;E$3&amp;"_"&amp;E$4&amp;".xlsx"&amp;""""&amp;", sheet("&amp;""""&amp;E70&amp;""""&amp;") modify"</f>
        <v>putexcel set "$provincias_significativas\malos\output_malos_criminalidad_simulacion_2.xlsx", sheet("Cusco") modify</v>
      </c>
      <c r="G70" s="32">
        <v>57</v>
      </c>
      <c r="H70" t="str">
        <f>BUSCARV(G70;[1]NOTAS!$A$2:$B$92;2;0)</f>
        <v>Cusco</v>
      </c>
      <c r="I70" t="str">
        <f t="shared" ref="I70" si="103">"putexcel set "&amp;""""&amp;"$provincias_significativas\"&amp;H$5&amp;"\output_"&amp;H$5&amp;"_"&amp;H$3&amp;"_"&amp;H$4&amp;".xlsx"&amp;""""&amp;", sheet("&amp;""""&amp;H70&amp;""""&amp;") modify"</f>
        <v>putexcel set "$provincias_significativas\malos\output_malos_criminalidad_simulacion_3.xlsx", sheet("Cusco") modify</v>
      </c>
      <c r="J70" s="33">
        <v>77</v>
      </c>
      <c r="K70" t="str">
        <f>BUSCARV(J70;[1]NOTAS!$A$2:$B$92;2;0)</f>
        <v>Huanta</v>
      </c>
      <c r="L70" t="str">
        <f t="shared" ref="L70" si="104">"putexcel set "&amp;""""&amp;"$provincias_significativas\"&amp;K$5&amp;"\output_"&amp;K$5&amp;"_"&amp;K$3&amp;"_"&amp;K$4&amp;".xlsx"&amp;""""&amp;", sheet("&amp;""""&amp;K70&amp;""""&amp;") modify"</f>
        <v>putexcel set "$provincias_significativas\malos\output_malos_criminalidad_simulacion_4.xlsx", sheet("Huanta") modify</v>
      </c>
    </row>
    <row r="71" spans="1:12">
      <c r="A71" s="30">
        <v>95</v>
      </c>
      <c r="B71" t="str">
        <f>BUSCARV(A71;[1]NOTAS!$A$2:$B$92;2;0)</f>
        <v>Lamas</v>
      </c>
      <c r="C71" t="str">
        <f>"putexcel J1=picture("&amp;""""&amp;"$provincias_significativas\graficos\"&amp;B$5&amp;"\provincia_"&amp;B71&amp;"_var_"&amp;B$3&amp;"_"&amp;B$2&amp;".png"&amp;""""&amp;")"</f>
        <v>putexcel J1=picture("$provincias_significativas\graficos\malos\provincia_Lamas_var_criminalidad_simulacion_1.png")</v>
      </c>
      <c r="D71" s="31">
        <v>57</v>
      </c>
      <c r="E71" t="str">
        <f>BUSCARV(D71;[1]NOTAS!$A$2:$B$92;2;0)</f>
        <v>Cusco</v>
      </c>
      <c r="F71" t="str">
        <f t="shared" ref="F71" si="105">"putexcel J1=picture("&amp;""""&amp;"$provincias_significativas\graficos\"&amp;E$5&amp;"\provincia_"&amp;E71&amp;"_var_"&amp;E$3&amp;"_"&amp;E$2&amp;".png"&amp;""""&amp;")"</f>
        <v>putexcel J1=picture("$provincias_significativas\graficos\malos\provincia_Cusco_var_criminalidad_simulacion_2.png")</v>
      </c>
      <c r="G71" s="32">
        <v>57</v>
      </c>
      <c r="H71" t="str">
        <f>BUSCARV(G71;[1]NOTAS!$A$2:$B$92;2;0)</f>
        <v>Cusco</v>
      </c>
      <c r="I71" t="str">
        <f t="shared" ref="I71" si="106">"putexcel J1=picture("&amp;""""&amp;"$provincias_significativas\graficos\"&amp;H$5&amp;"\provincia_"&amp;H71&amp;"_var_"&amp;H$3&amp;"_"&amp;H$2&amp;".png"&amp;""""&amp;")"</f>
        <v>putexcel J1=picture("$provincias_significativas\graficos\malos\provincia_Cusco_var_criminalidad_simulacion_3.png")</v>
      </c>
      <c r="J71" s="33">
        <v>77</v>
      </c>
      <c r="K71" t="str">
        <f>BUSCARV(J71;[1]NOTAS!$A$2:$B$92;2;0)</f>
        <v>Huanta</v>
      </c>
      <c r="L71" t="str">
        <f t="shared" ref="L71" si="107">"putexcel J1=picture("&amp;""""&amp;"$provincias_significativas\graficos\"&amp;K$5&amp;"\provincia_"&amp;K71&amp;"_var_"&amp;K$3&amp;"_"&amp;K$2&amp;".png"&amp;""""&amp;")"</f>
        <v>putexcel J1=picture("$provincias_significativas\graficos\malos\provincia_Huanta_var_criminalidad_simulacion_4.png")</v>
      </c>
    </row>
    <row r="72" spans="1:12">
      <c r="A72" s="30">
        <v>95</v>
      </c>
      <c r="B72" t="str">
        <f>BUSCARV(A72;[1]NOTAS!$A$2:$B$92;2;0)</f>
        <v>Lamas</v>
      </c>
      <c r="C72" t="s">
        <v>108</v>
      </c>
      <c r="D72" s="31">
        <v>57</v>
      </c>
      <c r="E72" t="str">
        <f>BUSCARV(D72;[1]NOTAS!$A$2:$B$92;2;0)</f>
        <v>Cusco</v>
      </c>
      <c r="F72" t="s">
        <v>108</v>
      </c>
      <c r="G72" s="32">
        <v>57</v>
      </c>
      <c r="H72" t="str">
        <f>BUSCARV(G72;[1]NOTAS!$A$2:$B$92;2;0)</f>
        <v>Cusco</v>
      </c>
      <c r="I72" t="s">
        <v>108</v>
      </c>
      <c r="J72" s="33">
        <v>77</v>
      </c>
      <c r="K72" t="str">
        <f>BUSCARV(J72;[1]NOTAS!$A$2:$B$92;2;0)</f>
        <v>Huanta</v>
      </c>
      <c r="L72" t="s">
        <v>108</v>
      </c>
    </row>
    <row r="73" spans="1:12">
      <c r="A73" s="30">
        <v>112</v>
      </c>
      <c r="B73" t="str">
        <f>BUSCARV(A73;[1]NOTAS!$A$2:$B$92;2;0)</f>
        <v>Moyobamba</v>
      </c>
      <c r="C73" t="str">
        <f>"if `j'=="&amp;A73&amp;" {"</f>
        <v>if `j'==112 {</v>
      </c>
      <c r="D73" s="31">
        <v>71</v>
      </c>
      <c r="E73" t="str">
        <f>BUSCARV(D73;[1]NOTAS!$A$2:$B$92;2;0)</f>
        <v>Huamanga</v>
      </c>
      <c r="F73" t="str">
        <f t="shared" ref="F73" si="108">"if `j'=="&amp;D73&amp;" {"</f>
        <v>if `j'==71 {</v>
      </c>
      <c r="G73" s="32">
        <v>71</v>
      </c>
      <c r="H73" t="str">
        <f>BUSCARV(G73;[1]NOTAS!$A$2:$B$92;2;0)</f>
        <v>Huamanga</v>
      </c>
      <c r="I73" t="str">
        <f t="shared" ref="I73" si="109">"if `j'=="&amp;G73&amp;" {"</f>
        <v>if `j'==71 {</v>
      </c>
      <c r="J73" s="33">
        <v>86</v>
      </c>
      <c r="K73" t="str">
        <f>BUSCARV(J73;[1]NOTAS!$A$2:$B$92;2;0)</f>
        <v>Ica</v>
      </c>
      <c r="L73" t="str">
        <f t="shared" ref="L73" si="110">"if `j'=="&amp;J73&amp;" {"</f>
        <v>if `j'==86 {</v>
      </c>
    </row>
    <row r="74" spans="1:12">
      <c r="A74" s="30">
        <v>112</v>
      </c>
      <c r="B74" t="str">
        <f>BUSCARV(A74;[1]NOTAS!$A$2:$B$92;2;0)</f>
        <v>Moyobamba</v>
      </c>
      <c r="C74" t="str">
        <f>"export excel ""$provincias_significativas\"&amp;B$5&amp;"\output_"&amp;B$5&amp;"_"&amp;B$3&amp;"_"&amp;B$4&amp;".xlsx"", firstrow(variables) sheet("&amp;""""&amp;B74&amp;""""&amp;", replace) keepcellfmt"</f>
        <v>export excel "$provincias_significativas\malos\output_malos_criminalidad_simulacion_1.xlsx", firstrow(variables) sheet("Moyobamba", replace) keepcellfmt</v>
      </c>
      <c r="D74" s="31">
        <v>71</v>
      </c>
      <c r="E74" t="str">
        <f>BUSCARV(D74;[1]NOTAS!$A$2:$B$92;2;0)</f>
        <v>Huamanga</v>
      </c>
      <c r="F74" t="str">
        <f t="shared" ref="F74" si="111">"export excel ""$provincias_significativas\"&amp;E$5&amp;"\output_"&amp;E$5&amp;"_"&amp;E$3&amp;"_"&amp;E$4&amp;".xlsx"", firstrow(variables) sheet("&amp;""""&amp;E74&amp;""""&amp;", replace) keepcellfmt"</f>
        <v>export excel "$provincias_significativas\malos\output_malos_criminalidad_simulacion_2.xlsx", firstrow(variables) sheet("Huamanga", replace) keepcellfmt</v>
      </c>
      <c r="G74" s="32">
        <v>71</v>
      </c>
      <c r="H74" t="str">
        <f>BUSCARV(G74;[1]NOTAS!$A$2:$B$92;2;0)</f>
        <v>Huamanga</v>
      </c>
      <c r="I74" t="str">
        <f t="shared" ref="I74" si="112">"export excel ""$provincias_significativas\"&amp;H$5&amp;"\output_"&amp;H$5&amp;"_"&amp;H$3&amp;"_"&amp;H$4&amp;".xlsx"", firstrow(variables) sheet("&amp;""""&amp;H74&amp;""""&amp;", replace) keepcellfmt"</f>
        <v>export excel "$provincias_significativas\malos\output_malos_criminalidad_simulacion_3.xlsx", firstrow(variables) sheet("Huamanga", replace) keepcellfmt</v>
      </c>
      <c r="J74" s="33">
        <v>86</v>
      </c>
      <c r="K74" t="str">
        <f>BUSCARV(J74;[1]NOTAS!$A$2:$B$92;2;0)</f>
        <v>Ica</v>
      </c>
      <c r="L74" t="str">
        <f t="shared" ref="L74" si="113">"export excel ""$provincias_significativas\"&amp;K$5&amp;"\output_"&amp;K$5&amp;"_"&amp;K$3&amp;"_"&amp;K$4&amp;".xlsx"", firstrow(variables) sheet("&amp;""""&amp;K74&amp;""""&amp;", replace) keepcellfmt"</f>
        <v>export excel "$provincias_significativas\malos\output_malos_criminalidad_simulacion_4.xlsx", firstrow(variables) sheet("Ica", replace) keepcellfmt</v>
      </c>
    </row>
    <row r="75" spans="1:12">
      <c r="A75" s="30">
        <v>112</v>
      </c>
      <c r="B75" t="str">
        <f>BUSCARV(A75;[1]NOTAS!$A$2:$B$92;2;0)</f>
        <v>Moyobamba</v>
      </c>
      <c r="C75" t="s">
        <v>105</v>
      </c>
      <c r="D75" s="31">
        <v>71</v>
      </c>
      <c r="E75" t="str">
        <f>BUSCARV(D75;[1]NOTAS!$A$2:$B$92;2;0)</f>
        <v>Huamanga</v>
      </c>
      <c r="F75" t="s">
        <v>105</v>
      </c>
      <c r="G75" s="32">
        <v>71</v>
      </c>
      <c r="H75" t="str">
        <f>BUSCARV(G75;[1]NOTAS!$A$2:$B$92;2;0)</f>
        <v>Huamanga</v>
      </c>
      <c r="I75" t="s">
        <v>105</v>
      </c>
      <c r="J75" s="33">
        <v>86</v>
      </c>
      <c r="K75" t="str">
        <f>BUSCARV(J75;[1]NOTAS!$A$2:$B$92;2;0)</f>
        <v>Ica</v>
      </c>
      <c r="L75" t="s">
        <v>105</v>
      </c>
    </row>
    <row r="76" spans="1:12">
      <c r="A76" s="30">
        <v>112</v>
      </c>
      <c r="B76" t="str">
        <f>BUSCARV(A76;[1]NOTAS!$A$2:$B$92;2;0)</f>
        <v>Moyobamba</v>
      </c>
      <c r="C76" t="s">
        <v>106</v>
      </c>
      <c r="D76" s="31">
        <v>71</v>
      </c>
      <c r="E76" t="str">
        <f>BUSCARV(D76;[1]NOTAS!$A$2:$B$92;2;0)</f>
        <v>Huamanga</v>
      </c>
      <c r="F76" t="s">
        <v>106</v>
      </c>
      <c r="G76" s="32">
        <v>71</v>
      </c>
      <c r="H76" t="str">
        <f>BUSCARV(G76;[1]NOTAS!$A$2:$B$92;2;0)</f>
        <v>Huamanga</v>
      </c>
      <c r="I76" t="s">
        <v>106</v>
      </c>
      <c r="J76" s="33">
        <v>86</v>
      </c>
      <c r="K76" t="str">
        <f>BUSCARV(J76;[1]NOTAS!$A$2:$B$92;2;0)</f>
        <v>Ica</v>
      </c>
      <c r="L76" t="s">
        <v>106</v>
      </c>
    </row>
    <row r="77" spans="1:12">
      <c r="A77" s="30">
        <v>112</v>
      </c>
      <c r="B77" t="str">
        <f>BUSCARV(A77;[1]NOTAS!$A$2:$B$92;2;0)</f>
        <v>Moyobamba</v>
      </c>
      <c r="C77" t="str">
        <f>"nogrid labsize(*0.6)) xline(37, lcolor(ltblue) ) ylabel(,nogrid) ytitle(""Pobreza Estandarizada"", size(*0.7)) title("&amp;""""&amp;"Pobreza de la Provincia "&amp;B77&amp;""&amp;""""&amp;",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  <c r="D77" s="31">
        <v>71</v>
      </c>
      <c r="E77" t="str">
        <f>BUSCARV(D77;[1]NOTAS!$A$2:$B$92;2;0)</f>
        <v>Huamanga</v>
      </c>
      <c r="F77" t="str">
        <f t="shared" ref="F77" si="114">"nogrid labsize(*0.6)) xline(37, lcolor(ltblue) ) ylabel(,nogrid) ytitle(""Pobreza Estandarizada"", size(*0.7)) title("&amp;""""&amp;"Pobreza de la Provincia "&amp;E77&amp;""&amp;""""&amp;",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  <c r="G77" s="32">
        <v>71</v>
      </c>
      <c r="H77" t="str">
        <f>BUSCARV(G77;[1]NOTAS!$A$2:$B$92;2;0)</f>
        <v>Huamanga</v>
      </c>
      <c r="I77" t="str">
        <f t="shared" ref="I77" si="115">"nogrid labsize(*0.6)) xline(37, lcolor(ltblue) ) ylabel(,nogrid) ytitle(""Pobreza Estandarizada"", size(*0.7)) title("&amp;""""&amp;"Pobreza de la Provincia "&amp;H77&amp;""&amp;""""&amp;",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  <c r="J77" s="33">
        <v>86</v>
      </c>
      <c r="K77" t="str">
        <f>BUSCARV(J77;[1]NOTAS!$A$2:$B$92;2;0)</f>
        <v>Ica</v>
      </c>
      <c r="L77" t="str">
        <f t="shared" ref="L77" si="116">"nogrid labsize(*0.6)) xline(37, lcolor(ltblue) ) ylabel(,nogrid) ytitle(""Pobreza Estandarizada"", size(*0.7)) title("&amp;""""&amp;"Pobreza de la Provincia "&amp;K77&amp;""&amp;""""&amp;",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</row>
    <row r="78" spans="1:12">
      <c r="A78" s="30">
        <v>112</v>
      </c>
      <c r="B78" t="str">
        <f>BUSCARV(A78;[1]NOTAS!$A$2:$B$92;2;0)</f>
        <v>Moyobamba</v>
      </c>
      <c r="C78" t="str">
        <f>"graph export "&amp;""""&amp;"$provincias_significativas\graficos\"&amp;B$5&amp;"\provincia_"&amp;B78&amp;"_var_"&amp;B$3&amp;"_"&amp;B$4&amp;".png"&amp;""""&amp;", as (png) replace"</f>
        <v>graph export "$provincias_significativas\graficos\malos\provincia_Moyobamba_var_criminalidad_simulacion_1.png", as (png) replace</v>
      </c>
      <c r="D78" s="31">
        <v>71</v>
      </c>
      <c r="E78" t="str">
        <f>BUSCARV(D78;[1]NOTAS!$A$2:$B$92;2;0)</f>
        <v>Huamanga</v>
      </c>
      <c r="F78" t="str">
        <f t="shared" ref="F78" si="117">"graph export "&amp;""""&amp;"$provincias_significativas\graficos\"&amp;E$5&amp;"\provincia_"&amp;E78&amp;"_var_"&amp;E$3&amp;"_"&amp;E$4&amp;".png"&amp;""""&amp;", as (png) replace"</f>
        <v>graph export "$provincias_significativas\graficos\malos\provincia_Huamanga_var_criminalidad_simulacion_2.png", as (png) replace</v>
      </c>
      <c r="G78" s="32">
        <v>71</v>
      </c>
      <c r="H78" t="str">
        <f>BUSCARV(G78;[1]NOTAS!$A$2:$B$92;2;0)</f>
        <v>Huamanga</v>
      </c>
      <c r="I78" t="str">
        <f t="shared" ref="I78" si="118">"graph export "&amp;""""&amp;"$provincias_significativas\graficos\"&amp;H$5&amp;"\provincia_"&amp;H78&amp;"_var_"&amp;H$3&amp;"_"&amp;H$4&amp;".png"&amp;""""&amp;", as (png) replace"</f>
        <v>graph export "$provincias_significativas\graficos\malos\provincia_Huamanga_var_criminalidad_simulacion_3.png", as (png) replace</v>
      </c>
      <c r="J78" s="33">
        <v>86</v>
      </c>
      <c r="K78" t="str">
        <f>BUSCARV(J78;[1]NOTAS!$A$2:$B$92;2;0)</f>
        <v>Ica</v>
      </c>
      <c r="L78" t="str">
        <f t="shared" ref="L78" si="119">"graph export "&amp;""""&amp;"$provincias_significativas\graficos\"&amp;K$5&amp;"\provincia_"&amp;K78&amp;"_var_"&amp;K$3&amp;"_"&amp;K$4&amp;".png"&amp;""""&amp;", as (png) replace"</f>
        <v>graph export "$provincias_significativas\graficos\malos\provincia_Ica_var_criminalidad_simulacion_4.png", as (png) replace</v>
      </c>
    </row>
    <row r="79" spans="1:12">
      <c r="A79" s="30">
        <v>112</v>
      </c>
      <c r="B79" t="str">
        <f>BUSCARV(A79;[1]NOTAS!$A$2:$B$92;2;0)</f>
        <v>Moyobamba</v>
      </c>
      <c r="C79" t="str">
        <f>"putexcel set "&amp;""""&amp;"$provincias_significativas\"&amp;B$5&amp;"\output_"&amp;B$5&amp;"_"&amp;B$3&amp;"_"&amp;B$4&amp;".xlsx"&amp;""""&amp;", sheet("&amp;""""&amp;B79&amp;""""&amp;") modify"</f>
        <v>putexcel set "$provincias_significativas\malos\output_malos_criminalidad_simulacion_1.xlsx", sheet("Moyobamba") modify</v>
      </c>
      <c r="D79" s="31">
        <v>71</v>
      </c>
      <c r="E79" t="str">
        <f>BUSCARV(D79;[1]NOTAS!$A$2:$B$92;2;0)</f>
        <v>Huamanga</v>
      </c>
      <c r="F79" t="str">
        <f t="shared" ref="F79" si="120">"putexcel set "&amp;""""&amp;"$provincias_significativas\"&amp;E$5&amp;"\output_"&amp;E$5&amp;"_"&amp;E$3&amp;"_"&amp;E$4&amp;".xlsx"&amp;""""&amp;", sheet("&amp;""""&amp;E79&amp;""""&amp;") modify"</f>
        <v>putexcel set "$provincias_significativas\malos\output_malos_criminalidad_simulacion_2.xlsx", sheet("Huamanga") modify</v>
      </c>
      <c r="G79" s="32">
        <v>71</v>
      </c>
      <c r="H79" t="str">
        <f>BUSCARV(G79;[1]NOTAS!$A$2:$B$92;2;0)</f>
        <v>Huamanga</v>
      </c>
      <c r="I79" t="str">
        <f t="shared" ref="I79" si="121">"putexcel set "&amp;""""&amp;"$provincias_significativas\"&amp;H$5&amp;"\output_"&amp;H$5&amp;"_"&amp;H$3&amp;"_"&amp;H$4&amp;".xlsx"&amp;""""&amp;", sheet("&amp;""""&amp;H79&amp;""""&amp;") modify"</f>
        <v>putexcel set "$provincias_significativas\malos\output_malos_criminalidad_simulacion_3.xlsx", sheet("Huamanga") modify</v>
      </c>
      <c r="J79" s="33">
        <v>86</v>
      </c>
      <c r="K79" t="str">
        <f>BUSCARV(J79;[1]NOTAS!$A$2:$B$92;2;0)</f>
        <v>Ica</v>
      </c>
      <c r="L79" t="str">
        <f t="shared" ref="L79" si="122">"putexcel set "&amp;""""&amp;"$provincias_significativas\"&amp;K$5&amp;"\output_"&amp;K$5&amp;"_"&amp;K$3&amp;"_"&amp;K$4&amp;".xlsx"&amp;""""&amp;", sheet("&amp;""""&amp;K79&amp;""""&amp;") modify"</f>
        <v>putexcel set "$provincias_significativas\malos\output_malos_criminalidad_simulacion_4.xlsx", sheet("Ica") modify</v>
      </c>
    </row>
    <row r="80" spans="1:12">
      <c r="A80" s="30">
        <v>112</v>
      </c>
      <c r="B80" t="str">
        <f>BUSCARV(A80;[1]NOTAS!$A$2:$B$92;2;0)</f>
        <v>Moyobamba</v>
      </c>
      <c r="C80" t="str">
        <f>"putexcel J1=picture("&amp;""""&amp;"$provincias_significativas\graficos\"&amp;B$5&amp;"\provincia_"&amp;B80&amp;"_var_"&amp;B$3&amp;"_"&amp;B$2&amp;".png"&amp;""""&amp;")"</f>
        <v>putexcel J1=picture("$provincias_significativas\graficos\malos\provincia_Moyobamba_var_criminalidad_simulacion_1.png")</v>
      </c>
      <c r="D80" s="31">
        <v>71</v>
      </c>
      <c r="E80" t="str">
        <f>BUSCARV(D80;[1]NOTAS!$A$2:$B$92;2;0)</f>
        <v>Huamanga</v>
      </c>
      <c r="F80" t="str">
        <f t="shared" ref="F80" si="123">"putexcel J1=picture("&amp;""""&amp;"$provincias_significativas\graficos\"&amp;E$5&amp;"\provincia_"&amp;E80&amp;"_var_"&amp;E$3&amp;"_"&amp;E$2&amp;".png"&amp;""""&amp;")"</f>
        <v>putexcel J1=picture("$provincias_significativas\graficos\malos\provincia_Huamanga_var_criminalidad_simulacion_2.png")</v>
      </c>
      <c r="G80" s="32">
        <v>71</v>
      </c>
      <c r="H80" t="str">
        <f>BUSCARV(G80;[1]NOTAS!$A$2:$B$92;2;0)</f>
        <v>Huamanga</v>
      </c>
      <c r="I80" t="str">
        <f t="shared" ref="I80" si="124">"putexcel J1=picture("&amp;""""&amp;"$provincias_significativas\graficos\"&amp;H$5&amp;"\provincia_"&amp;H80&amp;"_var_"&amp;H$3&amp;"_"&amp;H$2&amp;".png"&amp;""""&amp;")"</f>
        <v>putexcel J1=picture("$provincias_significativas\graficos\malos\provincia_Huamanga_var_criminalidad_simulacion_3.png")</v>
      </c>
      <c r="J80" s="33">
        <v>86</v>
      </c>
      <c r="K80" t="str">
        <f>BUSCARV(J80;[1]NOTAS!$A$2:$B$92;2;0)</f>
        <v>Ica</v>
      </c>
      <c r="L80" t="str">
        <f t="shared" ref="L80" si="125">"putexcel J1=picture("&amp;""""&amp;"$provincias_significativas\graficos\"&amp;K$5&amp;"\provincia_"&amp;K80&amp;"_var_"&amp;K$3&amp;"_"&amp;K$2&amp;".png"&amp;""""&amp;")"</f>
        <v>putexcel J1=picture("$provincias_significativas\graficos\malos\provincia_Ica_var_criminalidad_simulacion_4.png")</v>
      </c>
    </row>
    <row r="81" spans="1:12">
      <c r="A81" s="30">
        <v>112</v>
      </c>
      <c r="B81" t="str">
        <f>BUSCARV(A81;[1]NOTAS!$A$2:$B$92;2;0)</f>
        <v>Moyobamba</v>
      </c>
      <c r="C81" t="s">
        <v>108</v>
      </c>
      <c r="D81" s="31">
        <v>71</v>
      </c>
      <c r="E81" t="str">
        <f>BUSCARV(D81;[1]NOTAS!$A$2:$B$92;2;0)</f>
        <v>Huamanga</v>
      </c>
      <c r="F81" t="s">
        <v>108</v>
      </c>
      <c r="G81" s="32">
        <v>71</v>
      </c>
      <c r="H81" t="str">
        <f>BUSCARV(G81;[1]NOTAS!$A$2:$B$92;2;0)</f>
        <v>Huamanga</v>
      </c>
      <c r="I81" t="s">
        <v>108</v>
      </c>
      <c r="J81" s="33">
        <v>86</v>
      </c>
      <c r="K81" t="str">
        <f>BUSCARV(J81;[1]NOTAS!$A$2:$B$92;2;0)</f>
        <v>Ica</v>
      </c>
      <c r="L81" t="s">
        <v>108</v>
      </c>
    </row>
    <row r="82" spans="1:12">
      <c r="A82" s="30">
        <v>130</v>
      </c>
      <c r="B82" t="str">
        <f>BUSCARV(A82;[1]NOTAS!$A$2:$B$92;2;0)</f>
        <v>Piura</v>
      </c>
      <c r="C82" t="str">
        <f>"if `j'=="&amp;A82&amp;" {"</f>
        <v>if `j'==130 {</v>
      </c>
      <c r="D82" s="31">
        <v>77</v>
      </c>
      <c r="E82" t="str">
        <f>BUSCARV(D82;[1]NOTAS!$A$2:$B$92;2;0)</f>
        <v>Huanta</v>
      </c>
      <c r="F82" t="str">
        <f t="shared" ref="F82" si="126">"if `j'=="&amp;D82&amp;" {"</f>
        <v>if `j'==77 {</v>
      </c>
      <c r="G82" s="32">
        <v>77</v>
      </c>
      <c r="H82" t="str">
        <f>BUSCARV(G82;[1]NOTAS!$A$2:$B$92;2;0)</f>
        <v>Huanta</v>
      </c>
      <c r="I82" t="str">
        <f t="shared" ref="I82" si="127">"if `j'=="&amp;G82&amp;" {"</f>
        <v>if `j'==77 {</v>
      </c>
      <c r="J82" s="33">
        <v>88</v>
      </c>
      <c r="K82" t="str">
        <f>BUSCARV(J82;[1]NOTAS!$A$2:$B$92;2;0)</f>
        <v>Islay</v>
      </c>
      <c r="L82" t="str">
        <f t="shared" ref="L82" si="128">"if `j'=="&amp;J82&amp;" {"</f>
        <v>if `j'==88 {</v>
      </c>
    </row>
    <row r="83" spans="1:12">
      <c r="A83" s="30">
        <v>130</v>
      </c>
      <c r="B83" t="str">
        <f>BUSCARV(A83;[1]NOTAS!$A$2:$B$92;2;0)</f>
        <v>Piura</v>
      </c>
      <c r="C83" t="str">
        <f>"export excel ""$provincias_significativas\"&amp;B$5&amp;"\output_"&amp;B$5&amp;"_"&amp;B$3&amp;"_"&amp;B$4&amp;".xlsx"", firstrow(variables) sheet("&amp;""""&amp;B83&amp;""""&amp;", replace) keepcellfmt"</f>
        <v>export excel "$provincias_significativas\malos\output_malos_criminalidad_simulacion_1.xlsx", firstrow(variables) sheet("Piura", replace) keepcellfmt</v>
      </c>
      <c r="D83" s="31">
        <v>77</v>
      </c>
      <c r="E83" t="str">
        <f>BUSCARV(D83;[1]NOTAS!$A$2:$B$92;2;0)</f>
        <v>Huanta</v>
      </c>
      <c r="F83" t="str">
        <f t="shared" ref="F83" si="129">"export excel ""$provincias_significativas\"&amp;E$5&amp;"\output_"&amp;E$5&amp;"_"&amp;E$3&amp;"_"&amp;E$4&amp;".xlsx"", firstrow(variables) sheet("&amp;""""&amp;E83&amp;""""&amp;", replace) keepcellfmt"</f>
        <v>export excel "$provincias_significativas\malos\output_malos_criminalidad_simulacion_2.xlsx", firstrow(variables) sheet("Huanta", replace) keepcellfmt</v>
      </c>
      <c r="G83" s="32">
        <v>77</v>
      </c>
      <c r="H83" t="str">
        <f>BUSCARV(G83;[1]NOTAS!$A$2:$B$92;2;0)</f>
        <v>Huanta</v>
      </c>
      <c r="I83" t="str">
        <f t="shared" ref="I83" si="130">"export excel ""$provincias_significativas\"&amp;H$5&amp;"\output_"&amp;H$5&amp;"_"&amp;H$3&amp;"_"&amp;H$4&amp;".xlsx"", firstrow(variables) sheet("&amp;""""&amp;H83&amp;""""&amp;", replace) keepcellfmt"</f>
        <v>export excel "$provincias_significativas\malos\output_malos_criminalidad_simulacion_3.xlsx", firstrow(variables) sheet("Huanta", replace) keepcellfmt</v>
      </c>
      <c r="J83" s="33">
        <v>88</v>
      </c>
      <c r="K83" t="str">
        <f>BUSCARV(J83;[1]NOTAS!$A$2:$B$92;2;0)</f>
        <v>Islay</v>
      </c>
      <c r="L83" t="str">
        <f t="shared" ref="L83" si="131">"export excel ""$provincias_significativas\"&amp;K$5&amp;"\output_"&amp;K$5&amp;"_"&amp;K$3&amp;"_"&amp;K$4&amp;".xlsx"", firstrow(variables) sheet("&amp;""""&amp;K83&amp;""""&amp;", replace) keepcellfmt"</f>
        <v>export excel "$provincias_significativas\malos\output_malos_criminalidad_simulacion_4.xlsx", firstrow(variables) sheet("Islay", replace) keepcellfmt</v>
      </c>
    </row>
    <row r="84" spans="1:12">
      <c r="A84" s="30">
        <v>130</v>
      </c>
      <c r="B84" t="str">
        <f>BUSCARV(A84;[1]NOTAS!$A$2:$B$92;2;0)</f>
        <v>Piura</v>
      </c>
      <c r="C84" t="s">
        <v>105</v>
      </c>
      <c r="D84" s="31">
        <v>77</v>
      </c>
      <c r="E84" t="str">
        <f>BUSCARV(D84;[1]NOTAS!$A$2:$B$92;2;0)</f>
        <v>Huanta</v>
      </c>
      <c r="F84" t="s">
        <v>105</v>
      </c>
      <c r="G84" s="32">
        <v>77</v>
      </c>
      <c r="H84" t="str">
        <f>BUSCARV(G84;[1]NOTAS!$A$2:$B$92;2;0)</f>
        <v>Huanta</v>
      </c>
      <c r="I84" t="s">
        <v>105</v>
      </c>
      <c r="J84" s="33">
        <v>88</v>
      </c>
      <c r="K84" t="str">
        <f>BUSCARV(J84;[1]NOTAS!$A$2:$B$92;2;0)</f>
        <v>Islay</v>
      </c>
      <c r="L84" t="s">
        <v>105</v>
      </c>
    </row>
    <row r="85" spans="1:12">
      <c r="A85" s="30">
        <v>130</v>
      </c>
      <c r="B85" t="str">
        <f>BUSCARV(A85;[1]NOTAS!$A$2:$B$92;2;0)</f>
        <v>Piura</v>
      </c>
      <c r="C85" t="s">
        <v>106</v>
      </c>
      <c r="D85" s="31">
        <v>77</v>
      </c>
      <c r="E85" t="str">
        <f>BUSCARV(D85;[1]NOTAS!$A$2:$B$92;2;0)</f>
        <v>Huanta</v>
      </c>
      <c r="F85" t="s">
        <v>106</v>
      </c>
      <c r="G85" s="32">
        <v>77</v>
      </c>
      <c r="H85" t="str">
        <f>BUSCARV(G85;[1]NOTAS!$A$2:$B$92;2;0)</f>
        <v>Huanta</v>
      </c>
      <c r="I85" t="s">
        <v>106</v>
      </c>
      <c r="J85" s="33">
        <v>88</v>
      </c>
      <c r="K85" t="str">
        <f>BUSCARV(J85;[1]NOTAS!$A$2:$B$92;2;0)</f>
        <v>Islay</v>
      </c>
      <c r="L85" t="s">
        <v>106</v>
      </c>
    </row>
    <row r="86" spans="1:12">
      <c r="A86" s="30">
        <v>130</v>
      </c>
      <c r="B86" t="str">
        <f>BUSCARV(A86;[1]NOTAS!$A$2:$B$92;2;0)</f>
        <v>Piura</v>
      </c>
      <c r="C86" t="str">
        <f>"nogrid labsize(*0.6)) xline(37, lcolor(ltblue) ) ylabel(,nogrid) ytitle(""Pobreza Estandarizada"", size(*0.7)) title("&amp;""""&amp;"Pobreza de la Provincia "&amp;B86&amp;""&amp;""""&amp;",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Piura", size(10pt)) graphregion(color(white)) legend(label(1 "Observado") label(2 "SCM") label(3 "SCM Spillover"))</v>
      </c>
      <c r="D86" s="31">
        <v>77</v>
      </c>
      <c r="E86" t="str">
        <f>BUSCARV(D86;[1]NOTAS!$A$2:$B$92;2;0)</f>
        <v>Huanta</v>
      </c>
      <c r="F86" t="str">
        <f t="shared" ref="F86" si="132">"nogrid labsize(*0.6)) xline(37, lcolor(ltblue) ) ylabel(,nogrid) ytitle(""Pobreza Estandarizada"", size(*0.7)) title("&amp;""""&amp;"Pobreza de la Provincia "&amp;E86&amp;""&amp;""""&amp;",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  <c r="G86" s="32">
        <v>77</v>
      </c>
      <c r="H86" t="str">
        <f>BUSCARV(G86;[1]NOTAS!$A$2:$B$92;2;0)</f>
        <v>Huanta</v>
      </c>
      <c r="I86" t="str">
        <f t="shared" ref="I86" si="133">"nogrid labsize(*0.6)) xline(37, lcolor(ltblue) ) ylabel(,nogrid) ytitle(""Pobreza Estandarizada"", size(*0.7)) title("&amp;""""&amp;"Pobreza de la Provincia "&amp;H86&amp;""&amp;""""&amp;",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  <c r="J86" s="33">
        <v>88</v>
      </c>
      <c r="K86" t="str">
        <f>BUSCARV(J86;[1]NOTAS!$A$2:$B$92;2;0)</f>
        <v>Islay</v>
      </c>
      <c r="L86" t="str">
        <f t="shared" ref="L86" si="134">"nogrid labsize(*0.6)) xline(37, lcolor(ltblue) ) ylabel(,nogrid) ytitle(""Pobreza Estandarizada"", size(*0.7)) title("&amp;""""&amp;"Pobreza de la Provincia "&amp;K86&amp;""&amp;""""&amp;",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Islay", size(10pt)) graphregion(color(white)) legend(label(1 "Observado") label(2 "SCM") label(3 "SCM Spillover"))</v>
      </c>
    </row>
    <row r="87" spans="1:12">
      <c r="A87" s="30">
        <v>130</v>
      </c>
      <c r="B87" t="str">
        <f>BUSCARV(A87;[1]NOTAS!$A$2:$B$92;2;0)</f>
        <v>Piura</v>
      </c>
      <c r="C87" t="str">
        <f>"graph export "&amp;""""&amp;"$provincias_significativas\graficos\"&amp;B$5&amp;"\provincia_"&amp;B87&amp;"_var_"&amp;B$3&amp;"_"&amp;B$4&amp;".png"&amp;""""&amp;", as (png) replace"</f>
        <v>graph export "$provincias_significativas\graficos\malos\provincia_Piura_var_criminalidad_simulacion_1.png", as (png) replace</v>
      </c>
      <c r="D87" s="31">
        <v>77</v>
      </c>
      <c r="E87" t="str">
        <f>BUSCARV(D87;[1]NOTAS!$A$2:$B$92;2;0)</f>
        <v>Huanta</v>
      </c>
      <c r="F87" t="str">
        <f t="shared" ref="F87" si="135">"graph export "&amp;""""&amp;"$provincias_significativas\graficos\"&amp;E$5&amp;"\provincia_"&amp;E87&amp;"_var_"&amp;E$3&amp;"_"&amp;E$4&amp;".png"&amp;""""&amp;", as (png) replace"</f>
        <v>graph export "$provincias_significativas\graficos\malos\provincia_Huanta_var_criminalidad_simulacion_2.png", as (png) replace</v>
      </c>
      <c r="G87" s="32">
        <v>77</v>
      </c>
      <c r="H87" t="str">
        <f>BUSCARV(G87;[1]NOTAS!$A$2:$B$92;2;0)</f>
        <v>Huanta</v>
      </c>
      <c r="I87" t="str">
        <f t="shared" ref="I87" si="136">"graph export "&amp;""""&amp;"$provincias_significativas\graficos\"&amp;H$5&amp;"\provincia_"&amp;H87&amp;"_var_"&amp;H$3&amp;"_"&amp;H$4&amp;".png"&amp;""""&amp;", as (png) replace"</f>
        <v>graph export "$provincias_significativas\graficos\malos\provincia_Huanta_var_criminalidad_simulacion_3.png", as (png) replace</v>
      </c>
      <c r="J87" s="33">
        <v>88</v>
      </c>
      <c r="K87" t="str">
        <f>BUSCARV(J87;[1]NOTAS!$A$2:$B$92;2;0)</f>
        <v>Islay</v>
      </c>
      <c r="L87" t="str">
        <f t="shared" ref="L87" si="137">"graph export "&amp;""""&amp;"$provincias_significativas\graficos\"&amp;K$5&amp;"\provincia_"&amp;K87&amp;"_var_"&amp;K$3&amp;"_"&amp;K$4&amp;".png"&amp;""""&amp;", as (png) replace"</f>
        <v>graph export "$provincias_significativas\graficos\malos\provincia_Islay_var_criminalidad_simulacion_4.png", as (png) replace</v>
      </c>
    </row>
    <row r="88" spans="1:12">
      <c r="A88" s="30">
        <v>130</v>
      </c>
      <c r="B88" t="str">
        <f>BUSCARV(A88;[1]NOTAS!$A$2:$B$92;2;0)</f>
        <v>Piura</v>
      </c>
      <c r="C88" t="str">
        <f>"putexcel set "&amp;""""&amp;"$provincias_significativas\"&amp;B$5&amp;"\output_"&amp;B$5&amp;"_"&amp;B$3&amp;"_"&amp;B$4&amp;".xlsx"&amp;""""&amp;", sheet("&amp;""""&amp;B88&amp;""""&amp;") modify"</f>
        <v>putexcel set "$provincias_significativas\malos\output_malos_criminalidad_simulacion_1.xlsx", sheet("Piura") modify</v>
      </c>
      <c r="D88" s="31">
        <v>77</v>
      </c>
      <c r="E88" t="str">
        <f>BUSCARV(D88;[1]NOTAS!$A$2:$B$92;2;0)</f>
        <v>Huanta</v>
      </c>
      <c r="F88" t="str">
        <f t="shared" ref="F88" si="138">"putexcel set "&amp;""""&amp;"$provincias_significativas\"&amp;E$5&amp;"\output_"&amp;E$5&amp;"_"&amp;E$3&amp;"_"&amp;E$4&amp;".xlsx"&amp;""""&amp;", sheet("&amp;""""&amp;E88&amp;""""&amp;") modify"</f>
        <v>putexcel set "$provincias_significativas\malos\output_malos_criminalidad_simulacion_2.xlsx", sheet("Huanta") modify</v>
      </c>
      <c r="G88" s="32">
        <v>77</v>
      </c>
      <c r="H88" t="str">
        <f>BUSCARV(G88;[1]NOTAS!$A$2:$B$92;2;0)</f>
        <v>Huanta</v>
      </c>
      <c r="I88" t="str">
        <f t="shared" ref="I88" si="139">"putexcel set "&amp;""""&amp;"$provincias_significativas\"&amp;H$5&amp;"\output_"&amp;H$5&amp;"_"&amp;H$3&amp;"_"&amp;H$4&amp;".xlsx"&amp;""""&amp;", sheet("&amp;""""&amp;H88&amp;""""&amp;") modify"</f>
        <v>putexcel set "$provincias_significativas\malos\output_malos_criminalidad_simulacion_3.xlsx", sheet("Huanta") modify</v>
      </c>
      <c r="J88" s="33">
        <v>88</v>
      </c>
      <c r="K88" t="str">
        <f>BUSCARV(J88;[1]NOTAS!$A$2:$B$92;2;0)</f>
        <v>Islay</v>
      </c>
      <c r="L88" t="str">
        <f t="shared" ref="L88" si="140">"putexcel set "&amp;""""&amp;"$provincias_significativas\"&amp;K$5&amp;"\output_"&amp;K$5&amp;"_"&amp;K$3&amp;"_"&amp;K$4&amp;".xlsx"&amp;""""&amp;", sheet("&amp;""""&amp;K88&amp;""""&amp;") modify"</f>
        <v>putexcel set "$provincias_significativas\malos\output_malos_criminalidad_simulacion_4.xlsx", sheet("Islay") modify</v>
      </c>
    </row>
    <row r="89" spans="1:12">
      <c r="A89" s="30">
        <v>130</v>
      </c>
      <c r="B89" t="str">
        <f>BUSCARV(A89;[1]NOTAS!$A$2:$B$92;2;0)</f>
        <v>Piura</v>
      </c>
      <c r="C89" t="str">
        <f>"putexcel J1=picture("&amp;""""&amp;"$provincias_significativas\graficos\"&amp;B$5&amp;"\provincia_"&amp;B89&amp;"_var_"&amp;B$3&amp;"_"&amp;B$2&amp;".png"&amp;""""&amp;")"</f>
        <v>putexcel J1=picture("$provincias_significativas\graficos\malos\provincia_Piura_var_criminalidad_simulacion_1.png")</v>
      </c>
      <c r="D89" s="31">
        <v>77</v>
      </c>
      <c r="E89" t="str">
        <f>BUSCARV(D89;[1]NOTAS!$A$2:$B$92;2;0)</f>
        <v>Huanta</v>
      </c>
      <c r="F89" t="str">
        <f t="shared" ref="F89" si="141">"putexcel J1=picture("&amp;""""&amp;"$provincias_significativas\graficos\"&amp;E$5&amp;"\provincia_"&amp;E89&amp;"_var_"&amp;E$3&amp;"_"&amp;E$2&amp;".png"&amp;""""&amp;")"</f>
        <v>putexcel J1=picture("$provincias_significativas\graficos\malos\provincia_Huanta_var_criminalidad_simulacion_2.png")</v>
      </c>
      <c r="G89" s="32">
        <v>77</v>
      </c>
      <c r="H89" t="str">
        <f>BUSCARV(G89;[1]NOTAS!$A$2:$B$92;2;0)</f>
        <v>Huanta</v>
      </c>
      <c r="I89" t="str">
        <f t="shared" ref="I89" si="142">"putexcel J1=picture("&amp;""""&amp;"$provincias_significativas\graficos\"&amp;H$5&amp;"\provincia_"&amp;H89&amp;"_var_"&amp;H$3&amp;"_"&amp;H$2&amp;".png"&amp;""""&amp;")"</f>
        <v>putexcel J1=picture("$provincias_significativas\graficos\malos\provincia_Huanta_var_criminalidad_simulacion_3.png")</v>
      </c>
      <c r="J89" s="33">
        <v>88</v>
      </c>
      <c r="K89" t="str">
        <f>BUSCARV(J89;[1]NOTAS!$A$2:$B$92;2;0)</f>
        <v>Islay</v>
      </c>
      <c r="L89" t="str">
        <f t="shared" ref="L89" si="143">"putexcel J1=picture("&amp;""""&amp;"$provincias_significativas\graficos\"&amp;K$5&amp;"\provincia_"&amp;K89&amp;"_var_"&amp;K$3&amp;"_"&amp;K$2&amp;".png"&amp;""""&amp;")"</f>
        <v>putexcel J1=picture("$provincias_significativas\graficos\malos\provincia_Islay_var_criminalidad_simulacion_4.png")</v>
      </c>
    </row>
    <row r="90" spans="1:12">
      <c r="A90" s="30">
        <v>130</v>
      </c>
      <c r="B90" t="str">
        <f>BUSCARV(A90;[1]NOTAS!$A$2:$B$92;2;0)</f>
        <v>Piura</v>
      </c>
      <c r="C90" t="s">
        <v>108</v>
      </c>
      <c r="D90" s="31">
        <v>77</v>
      </c>
      <c r="E90" t="str">
        <f>BUSCARV(D90;[1]NOTAS!$A$2:$B$92;2;0)</f>
        <v>Huanta</v>
      </c>
      <c r="F90" t="s">
        <v>108</v>
      </c>
      <c r="G90" s="32">
        <v>77</v>
      </c>
      <c r="H90" t="str">
        <f>BUSCARV(G90;[1]NOTAS!$A$2:$B$92;2;0)</f>
        <v>Huanta</v>
      </c>
      <c r="I90" t="s">
        <v>108</v>
      </c>
      <c r="J90" s="33">
        <v>88</v>
      </c>
      <c r="K90" t="str">
        <f>BUSCARV(J90;[1]NOTAS!$A$2:$B$92;2;0)</f>
        <v>Islay</v>
      </c>
      <c r="L90" t="s">
        <v>108</v>
      </c>
    </row>
    <row r="91" spans="1:12">
      <c r="A91" s="30">
        <v>139</v>
      </c>
      <c r="B91" t="str">
        <f>BUSCARV(A91;[1]NOTAS!$A$2:$B$92;2;0)</f>
        <v>San Ignacio</v>
      </c>
      <c r="C91" t="str">
        <f>"if `j'=="&amp;A91&amp;" {"</f>
        <v>if `j'==139 {</v>
      </c>
      <c r="D91" s="31">
        <v>86</v>
      </c>
      <c r="E91" t="str">
        <f>BUSCARV(D91;[1]NOTAS!$A$2:$B$92;2;0)</f>
        <v>Ica</v>
      </c>
      <c r="F91" t="str">
        <f t="shared" ref="F91" si="144">"if `j'=="&amp;D91&amp;" {"</f>
        <v>if `j'==86 {</v>
      </c>
      <c r="G91" s="32">
        <v>86</v>
      </c>
      <c r="H91" t="str">
        <f>BUSCARV(G91;[1]NOTAS!$A$2:$B$92;2;0)</f>
        <v>Ica</v>
      </c>
      <c r="I91" t="str">
        <f t="shared" ref="I91" si="145">"if `j'=="&amp;G91&amp;" {"</f>
        <v>if `j'==86 {</v>
      </c>
      <c r="J91" s="33">
        <v>89</v>
      </c>
      <c r="K91" t="str">
        <f>BUSCARV(J91;[1]NOTAS!$A$2:$B$92;2;0)</f>
        <v>Jaen</v>
      </c>
      <c r="L91" t="str">
        <f t="shared" ref="L91" si="146">"if `j'=="&amp;J91&amp;" {"</f>
        <v>if `j'==89 {</v>
      </c>
    </row>
    <row r="92" spans="1:12">
      <c r="A92" s="30">
        <v>139</v>
      </c>
      <c r="B92" t="str">
        <f>BUSCARV(A92;[1]NOTAS!$A$2:$B$92;2;0)</f>
        <v>San Ignacio</v>
      </c>
      <c r="C92" t="str">
        <f>"export excel ""$provincias_significativas\"&amp;B$5&amp;"\output_"&amp;B$5&amp;"_"&amp;B$3&amp;"_"&amp;B$4&amp;".xlsx"", firstrow(variables) sheet("&amp;""""&amp;B92&amp;""""&amp;", replace) keepcellfmt"</f>
        <v>export excel "$provincias_significativas\malos\output_malos_criminalidad_simulacion_1.xlsx", firstrow(variables) sheet("San Ignacio", replace) keepcellfmt</v>
      </c>
      <c r="D92" s="31">
        <v>86</v>
      </c>
      <c r="E92" t="str">
        <f>BUSCARV(D92;[1]NOTAS!$A$2:$B$92;2;0)</f>
        <v>Ica</v>
      </c>
      <c r="F92" t="str">
        <f t="shared" ref="F92" si="147">"export excel ""$provincias_significativas\"&amp;E$5&amp;"\output_"&amp;E$5&amp;"_"&amp;E$3&amp;"_"&amp;E$4&amp;".xlsx"", firstrow(variables) sheet("&amp;""""&amp;E92&amp;""""&amp;", replace) keepcellfmt"</f>
        <v>export excel "$provincias_significativas\malos\output_malos_criminalidad_simulacion_2.xlsx", firstrow(variables) sheet("Ica", replace) keepcellfmt</v>
      </c>
      <c r="G92" s="32">
        <v>86</v>
      </c>
      <c r="H92" t="str">
        <f>BUSCARV(G92;[1]NOTAS!$A$2:$B$92;2;0)</f>
        <v>Ica</v>
      </c>
      <c r="I92" t="str">
        <f t="shared" ref="I92" si="148">"export excel ""$provincias_significativas\"&amp;H$5&amp;"\output_"&amp;H$5&amp;"_"&amp;H$3&amp;"_"&amp;H$4&amp;".xlsx"", firstrow(variables) sheet("&amp;""""&amp;H92&amp;""""&amp;", replace) keepcellfmt"</f>
        <v>export excel "$provincias_significativas\malos\output_malos_criminalidad_simulacion_3.xlsx", firstrow(variables) sheet("Ica", replace) keepcellfmt</v>
      </c>
      <c r="J92" s="33">
        <v>89</v>
      </c>
      <c r="K92" t="str">
        <f>BUSCARV(J92;[1]NOTAS!$A$2:$B$92;2;0)</f>
        <v>Jaen</v>
      </c>
      <c r="L92" t="str">
        <f t="shared" ref="L92" si="149">"export excel ""$provincias_significativas\"&amp;K$5&amp;"\output_"&amp;K$5&amp;"_"&amp;K$3&amp;"_"&amp;K$4&amp;".xlsx"", firstrow(variables) sheet("&amp;""""&amp;K92&amp;""""&amp;", replace) keepcellfmt"</f>
        <v>export excel "$provincias_significativas\malos\output_malos_criminalidad_simulacion_4.xlsx", firstrow(variables) sheet("Jaen", replace) keepcellfmt</v>
      </c>
    </row>
    <row r="93" spans="1:12">
      <c r="A93" s="30">
        <v>139</v>
      </c>
      <c r="B93" t="str">
        <f>BUSCARV(A93;[1]NOTAS!$A$2:$B$92;2;0)</f>
        <v>San Ignacio</v>
      </c>
      <c r="C93" t="s">
        <v>105</v>
      </c>
      <c r="D93" s="31">
        <v>86</v>
      </c>
      <c r="E93" t="str">
        <f>BUSCARV(D93;[1]NOTAS!$A$2:$B$92;2;0)</f>
        <v>Ica</v>
      </c>
      <c r="F93" t="s">
        <v>105</v>
      </c>
      <c r="G93" s="32">
        <v>86</v>
      </c>
      <c r="H93" t="str">
        <f>BUSCARV(G93;[1]NOTAS!$A$2:$B$92;2;0)</f>
        <v>Ica</v>
      </c>
      <c r="I93" t="s">
        <v>105</v>
      </c>
      <c r="J93" s="33">
        <v>89</v>
      </c>
      <c r="K93" t="str">
        <f>BUSCARV(J93;[1]NOTAS!$A$2:$B$92;2;0)</f>
        <v>Jaen</v>
      </c>
      <c r="L93" t="s">
        <v>105</v>
      </c>
    </row>
    <row r="94" spans="1:12">
      <c r="A94" s="30">
        <v>139</v>
      </c>
      <c r="B94" t="str">
        <f>BUSCARV(A94;[1]NOTAS!$A$2:$B$92;2;0)</f>
        <v>San Ignacio</v>
      </c>
      <c r="C94" t="s">
        <v>106</v>
      </c>
      <c r="D94" s="31">
        <v>86</v>
      </c>
      <c r="E94" t="str">
        <f>BUSCARV(D94;[1]NOTAS!$A$2:$B$92;2;0)</f>
        <v>Ica</v>
      </c>
      <c r="F94" t="s">
        <v>106</v>
      </c>
      <c r="G94" s="32">
        <v>86</v>
      </c>
      <c r="H94" t="str">
        <f>BUSCARV(G94;[1]NOTAS!$A$2:$B$92;2;0)</f>
        <v>Ica</v>
      </c>
      <c r="I94" t="s">
        <v>106</v>
      </c>
      <c r="J94" s="33">
        <v>89</v>
      </c>
      <c r="K94" t="str">
        <f>BUSCARV(J94;[1]NOTAS!$A$2:$B$92;2;0)</f>
        <v>Jaen</v>
      </c>
      <c r="L94" t="s">
        <v>106</v>
      </c>
    </row>
    <row r="95" spans="1:12">
      <c r="A95" s="30">
        <v>139</v>
      </c>
      <c r="B95" t="str">
        <f>BUSCARV(A95;[1]NOTAS!$A$2:$B$92;2;0)</f>
        <v>San Ignacio</v>
      </c>
      <c r="C95" t="str">
        <f>"nogrid labsize(*0.6)) xline(37, lcolor(ltblue) ) ylabel(,nogrid) ytitle(""Pobreza Estandarizada"", size(*0.7)) title("&amp;""""&amp;"Pobreza de la Provincia "&amp;B95&amp;""&amp;""""&amp;",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D95" s="31">
        <v>86</v>
      </c>
      <c r="E95" t="str">
        <f>BUSCARV(D95;[1]NOTAS!$A$2:$B$92;2;0)</f>
        <v>Ica</v>
      </c>
      <c r="F95" t="str">
        <f t="shared" ref="F95" si="150">"nogrid labsize(*0.6)) xline(37, lcolor(ltblue) ) ylabel(,nogrid) ytitle(""Pobreza Estandarizada"", size(*0.7)) title("&amp;""""&amp;"Pobreza de la Provincia "&amp;E95&amp;""&amp;""""&amp;",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  <c r="G95" s="32">
        <v>86</v>
      </c>
      <c r="H95" t="str">
        <f>BUSCARV(G95;[1]NOTAS!$A$2:$B$92;2;0)</f>
        <v>Ica</v>
      </c>
      <c r="I95" t="str">
        <f t="shared" ref="I95" si="151">"nogrid labsize(*0.6)) xline(37, lcolor(ltblue) ) ylabel(,nogrid) ytitle(""Pobreza Estandarizada"", size(*0.7)) title("&amp;""""&amp;"Pobreza de la Provincia "&amp;H95&amp;""&amp;""""&amp;",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  <c r="J95" s="33">
        <v>89</v>
      </c>
      <c r="K95" t="str">
        <f>BUSCARV(J95;[1]NOTAS!$A$2:$B$92;2;0)</f>
        <v>Jaen</v>
      </c>
      <c r="L95" t="str">
        <f t="shared" ref="L95" si="152">"nogrid labsize(*0.6)) xline(37, lcolor(ltblue) ) ylabel(,nogrid) ytitle(""Pobreza Estandarizada"", size(*0.7)) title("&amp;""""&amp;"Pobreza de la Provincia "&amp;K95&amp;""&amp;""""&amp;",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Jaen", size(10pt)) graphregion(color(white)) legend(label(1 "Observado") label(2 "SCM") label(3 "SCM Spillover"))</v>
      </c>
    </row>
    <row r="96" spans="1:12">
      <c r="A96" s="30">
        <v>139</v>
      </c>
      <c r="B96" t="str">
        <f>BUSCARV(A96;[1]NOTAS!$A$2:$B$92;2;0)</f>
        <v>San Ignacio</v>
      </c>
      <c r="C96" t="str">
        <f>"graph export "&amp;""""&amp;"$provincias_significativas\graficos\"&amp;B$5&amp;"\provincia_"&amp;B96&amp;"_var_"&amp;B$3&amp;"_"&amp;B$4&amp;".png"&amp;""""&amp;", as (png) replace"</f>
        <v>graph export "$provincias_significativas\graficos\malos\provincia_San Ignacio_var_criminalidad_simulacion_1.png", as (png) replace</v>
      </c>
      <c r="D96" s="31">
        <v>86</v>
      </c>
      <c r="E96" t="str">
        <f>BUSCARV(D96;[1]NOTAS!$A$2:$B$92;2;0)</f>
        <v>Ica</v>
      </c>
      <c r="F96" t="str">
        <f t="shared" ref="F96" si="153">"graph export "&amp;""""&amp;"$provincias_significativas\graficos\"&amp;E$5&amp;"\provincia_"&amp;E96&amp;"_var_"&amp;E$3&amp;"_"&amp;E$4&amp;".png"&amp;""""&amp;", as (png) replace"</f>
        <v>graph export "$provincias_significativas\graficos\malos\provincia_Ica_var_criminalidad_simulacion_2.png", as (png) replace</v>
      </c>
      <c r="G96" s="32">
        <v>86</v>
      </c>
      <c r="H96" t="str">
        <f>BUSCARV(G96;[1]NOTAS!$A$2:$B$92;2;0)</f>
        <v>Ica</v>
      </c>
      <c r="I96" t="str">
        <f t="shared" ref="I96" si="154">"graph export "&amp;""""&amp;"$provincias_significativas\graficos\"&amp;H$5&amp;"\provincia_"&amp;H96&amp;"_var_"&amp;H$3&amp;"_"&amp;H$4&amp;".png"&amp;""""&amp;", as (png) replace"</f>
        <v>graph export "$provincias_significativas\graficos\malos\provincia_Ica_var_criminalidad_simulacion_3.png", as (png) replace</v>
      </c>
      <c r="J96" s="33">
        <v>89</v>
      </c>
      <c r="K96" t="str">
        <f>BUSCARV(J96;[1]NOTAS!$A$2:$B$92;2;0)</f>
        <v>Jaen</v>
      </c>
      <c r="L96" t="str">
        <f t="shared" ref="L96" si="155">"graph export "&amp;""""&amp;"$provincias_significativas\graficos\"&amp;K$5&amp;"\provincia_"&amp;K96&amp;"_var_"&amp;K$3&amp;"_"&amp;K$4&amp;".png"&amp;""""&amp;", as (png) replace"</f>
        <v>graph export "$provincias_significativas\graficos\malos\provincia_Jaen_var_criminalidad_simulacion_4.png", as (png) replace</v>
      </c>
    </row>
    <row r="97" spans="1:12">
      <c r="A97" s="30">
        <v>139</v>
      </c>
      <c r="B97" t="str">
        <f>BUSCARV(A97;[1]NOTAS!$A$2:$B$92;2;0)</f>
        <v>San Ignacio</v>
      </c>
      <c r="C97" t="str">
        <f>"putexcel set "&amp;""""&amp;"$provincias_significativas\"&amp;B$5&amp;"\output_"&amp;B$5&amp;"_"&amp;B$3&amp;"_"&amp;B$4&amp;".xlsx"&amp;""""&amp;", sheet("&amp;""""&amp;B97&amp;""""&amp;") modify"</f>
        <v>putexcel set "$provincias_significativas\malos\output_malos_criminalidad_simulacion_1.xlsx", sheet("San Ignacio") modify</v>
      </c>
      <c r="D97" s="31">
        <v>86</v>
      </c>
      <c r="E97" t="str">
        <f>BUSCARV(D97;[1]NOTAS!$A$2:$B$92;2;0)</f>
        <v>Ica</v>
      </c>
      <c r="F97" t="str">
        <f t="shared" ref="F97" si="156">"putexcel set "&amp;""""&amp;"$provincias_significativas\"&amp;E$5&amp;"\output_"&amp;E$5&amp;"_"&amp;E$3&amp;"_"&amp;E$4&amp;".xlsx"&amp;""""&amp;", sheet("&amp;""""&amp;E97&amp;""""&amp;") modify"</f>
        <v>putexcel set "$provincias_significativas\malos\output_malos_criminalidad_simulacion_2.xlsx", sheet("Ica") modify</v>
      </c>
      <c r="G97" s="32">
        <v>86</v>
      </c>
      <c r="H97" t="str">
        <f>BUSCARV(G97;[1]NOTAS!$A$2:$B$92;2;0)</f>
        <v>Ica</v>
      </c>
      <c r="I97" t="str">
        <f t="shared" ref="I97" si="157">"putexcel set "&amp;""""&amp;"$provincias_significativas\"&amp;H$5&amp;"\output_"&amp;H$5&amp;"_"&amp;H$3&amp;"_"&amp;H$4&amp;".xlsx"&amp;""""&amp;", sheet("&amp;""""&amp;H97&amp;""""&amp;") modify"</f>
        <v>putexcel set "$provincias_significativas\malos\output_malos_criminalidad_simulacion_3.xlsx", sheet("Ica") modify</v>
      </c>
      <c r="J97" s="33">
        <v>89</v>
      </c>
      <c r="K97" t="str">
        <f>BUSCARV(J97;[1]NOTAS!$A$2:$B$92;2;0)</f>
        <v>Jaen</v>
      </c>
      <c r="L97" t="str">
        <f t="shared" ref="L97" si="158">"putexcel set "&amp;""""&amp;"$provincias_significativas\"&amp;K$5&amp;"\output_"&amp;K$5&amp;"_"&amp;K$3&amp;"_"&amp;K$4&amp;".xlsx"&amp;""""&amp;", sheet("&amp;""""&amp;K97&amp;""""&amp;") modify"</f>
        <v>putexcel set "$provincias_significativas\malos\output_malos_criminalidad_simulacion_4.xlsx", sheet("Jaen") modify</v>
      </c>
    </row>
    <row r="98" spans="1:12">
      <c r="A98" s="30">
        <v>139</v>
      </c>
      <c r="B98" t="str">
        <f>BUSCARV(A98;[1]NOTAS!$A$2:$B$92;2;0)</f>
        <v>San Ignacio</v>
      </c>
      <c r="C98" t="str">
        <f>"putexcel J1=picture("&amp;""""&amp;"$provincias_significativas\graficos\"&amp;B$5&amp;"\provincia_"&amp;B98&amp;"_var_"&amp;B$3&amp;"_"&amp;B$2&amp;".png"&amp;""""&amp;")"</f>
        <v>putexcel J1=picture("$provincias_significativas\graficos\malos\provincia_San Ignacio_var_criminalidad_simulacion_1.png")</v>
      </c>
      <c r="D98" s="31">
        <v>86</v>
      </c>
      <c r="E98" t="str">
        <f>BUSCARV(D98;[1]NOTAS!$A$2:$B$92;2;0)</f>
        <v>Ica</v>
      </c>
      <c r="F98" t="str">
        <f t="shared" ref="F98" si="159">"putexcel J1=picture("&amp;""""&amp;"$provincias_significativas\graficos\"&amp;E$5&amp;"\provincia_"&amp;E98&amp;"_var_"&amp;E$3&amp;"_"&amp;E$2&amp;".png"&amp;""""&amp;")"</f>
        <v>putexcel J1=picture("$provincias_significativas\graficos\malos\provincia_Ica_var_criminalidad_simulacion_2.png")</v>
      </c>
      <c r="G98" s="32">
        <v>86</v>
      </c>
      <c r="H98" t="str">
        <f>BUSCARV(G98;[1]NOTAS!$A$2:$B$92;2;0)</f>
        <v>Ica</v>
      </c>
      <c r="I98" t="str">
        <f t="shared" ref="I98" si="160">"putexcel J1=picture("&amp;""""&amp;"$provincias_significativas\graficos\"&amp;H$5&amp;"\provincia_"&amp;H98&amp;"_var_"&amp;H$3&amp;"_"&amp;H$2&amp;".png"&amp;""""&amp;")"</f>
        <v>putexcel J1=picture("$provincias_significativas\graficos\malos\provincia_Ica_var_criminalidad_simulacion_3.png")</v>
      </c>
      <c r="J98" s="33">
        <v>89</v>
      </c>
      <c r="K98" t="str">
        <f>BUSCARV(J98;[1]NOTAS!$A$2:$B$92;2;0)</f>
        <v>Jaen</v>
      </c>
      <c r="L98" t="str">
        <f t="shared" ref="L98" si="161">"putexcel J1=picture("&amp;""""&amp;"$provincias_significativas\graficos\"&amp;K$5&amp;"\provincia_"&amp;K98&amp;"_var_"&amp;K$3&amp;"_"&amp;K$2&amp;".png"&amp;""""&amp;")"</f>
        <v>putexcel J1=picture("$provincias_significativas\graficos\malos\provincia_Jaen_var_criminalidad_simulacion_4.png")</v>
      </c>
    </row>
    <row r="99" spans="1:12">
      <c r="A99" s="30">
        <v>139</v>
      </c>
      <c r="B99" t="str">
        <f>BUSCARV(A99;[1]NOTAS!$A$2:$B$92;2;0)</f>
        <v>San Ignacio</v>
      </c>
      <c r="C99" t="s">
        <v>108</v>
      </c>
      <c r="D99" s="31">
        <v>86</v>
      </c>
      <c r="E99" t="str">
        <f>BUSCARV(D99;[1]NOTAS!$A$2:$B$92;2;0)</f>
        <v>Ica</v>
      </c>
      <c r="F99" t="s">
        <v>108</v>
      </c>
      <c r="G99" s="32">
        <v>86</v>
      </c>
      <c r="H99" t="str">
        <f>BUSCARV(G99;[1]NOTAS!$A$2:$B$92;2;0)</f>
        <v>Ica</v>
      </c>
      <c r="I99" t="s">
        <v>108</v>
      </c>
      <c r="J99" s="33">
        <v>89</v>
      </c>
      <c r="K99" t="str">
        <f>BUSCARV(J99;[1]NOTAS!$A$2:$B$92;2;0)</f>
        <v>Jaen</v>
      </c>
      <c r="L99" t="s">
        <v>108</v>
      </c>
    </row>
    <row r="100" spans="1:12">
      <c r="A100" s="30">
        <v>140</v>
      </c>
      <c r="B100" t="str">
        <f>BUSCARV(A100;[1]NOTAS!$A$2:$B$92;2;0)</f>
        <v>San Martin</v>
      </c>
      <c r="C100" t="str">
        <f>"if `j'=="&amp;A100&amp;" {"</f>
        <v>if `j'==140 {</v>
      </c>
      <c r="D100" s="31">
        <v>89</v>
      </c>
      <c r="E100" t="str">
        <f>BUSCARV(D100;[1]NOTAS!$A$2:$B$92;2;0)</f>
        <v>Jaen</v>
      </c>
      <c r="F100" t="str">
        <f t="shared" ref="F100" si="162">"if `j'=="&amp;D100&amp;" {"</f>
        <v>if `j'==89 {</v>
      </c>
      <c r="G100" s="32">
        <v>89</v>
      </c>
      <c r="H100" t="str">
        <f>BUSCARV(G100;[1]NOTAS!$A$2:$B$92;2;0)</f>
        <v>Jaen</v>
      </c>
      <c r="I100" t="str">
        <f t="shared" ref="I100" si="163">"if `j'=="&amp;G100&amp;" {"</f>
        <v>if `j'==89 {</v>
      </c>
      <c r="J100" s="33">
        <v>95</v>
      </c>
      <c r="K100" t="str">
        <f>BUSCARV(J100;[1]NOTAS!$A$2:$B$92;2;0)</f>
        <v>Lamas</v>
      </c>
      <c r="L100" t="str">
        <f t="shared" ref="L100" si="164">"if `j'=="&amp;J100&amp;" {"</f>
        <v>if `j'==95 {</v>
      </c>
    </row>
    <row r="101" spans="1:12">
      <c r="A101" s="30">
        <v>140</v>
      </c>
      <c r="B101" t="str">
        <f>BUSCARV(A101;[1]NOTAS!$A$2:$B$92;2;0)</f>
        <v>San Martin</v>
      </c>
      <c r="C101" t="str">
        <f>"export excel ""$provincias_significativas\"&amp;B$5&amp;"\output_"&amp;B$5&amp;"_"&amp;B$3&amp;"_"&amp;B$4&amp;".xlsx"", firstrow(variables) sheet("&amp;""""&amp;B101&amp;""""&amp;", replace) keepcellfmt"</f>
        <v>export excel "$provincias_significativas\malos\output_malos_criminalidad_simulacion_1.xlsx", firstrow(variables) sheet("San Martin", replace) keepcellfmt</v>
      </c>
      <c r="D101" s="31">
        <v>89</v>
      </c>
      <c r="E101" t="str">
        <f>BUSCARV(D101;[1]NOTAS!$A$2:$B$92;2;0)</f>
        <v>Jaen</v>
      </c>
      <c r="F101" t="str">
        <f t="shared" ref="F101" si="165">"export excel ""$provincias_significativas\"&amp;E$5&amp;"\output_"&amp;E$5&amp;"_"&amp;E$3&amp;"_"&amp;E$4&amp;".xlsx"", firstrow(variables) sheet("&amp;""""&amp;E101&amp;""""&amp;", replace) keepcellfmt"</f>
        <v>export excel "$provincias_significativas\malos\output_malos_criminalidad_simulacion_2.xlsx", firstrow(variables) sheet("Jaen", replace) keepcellfmt</v>
      </c>
      <c r="G101" s="32">
        <v>89</v>
      </c>
      <c r="H101" t="str">
        <f>BUSCARV(G101;[1]NOTAS!$A$2:$B$92;2;0)</f>
        <v>Jaen</v>
      </c>
      <c r="I101" t="str">
        <f t="shared" ref="I101" si="166">"export excel ""$provincias_significativas\"&amp;H$5&amp;"\output_"&amp;H$5&amp;"_"&amp;H$3&amp;"_"&amp;H$4&amp;".xlsx"", firstrow(variables) sheet("&amp;""""&amp;H101&amp;""""&amp;", replace) keepcellfmt"</f>
        <v>export excel "$provincias_significativas\malos\output_malos_criminalidad_simulacion_3.xlsx", firstrow(variables) sheet("Jaen", replace) keepcellfmt</v>
      </c>
      <c r="J101" s="33">
        <v>95</v>
      </c>
      <c r="K101" t="str">
        <f>BUSCARV(J101;[1]NOTAS!$A$2:$B$92;2;0)</f>
        <v>Lamas</v>
      </c>
      <c r="L101" t="str">
        <f t="shared" ref="L101" si="167">"export excel ""$provincias_significativas\"&amp;K$5&amp;"\output_"&amp;K$5&amp;"_"&amp;K$3&amp;"_"&amp;K$4&amp;".xlsx"", firstrow(variables) sheet("&amp;""""&amp;K101&amp;""""&amp;", replace) keepcellfmt"</f>
        <v>export excel "$provincias_significativas\malos\output_malos_criminalidad_simulacion_4.xlsx", firstrow(variables) sheet("Lamas", replace) keepcellfmt</v>
      </c>
    </row>
    <row r="102" spans="1:12">
      <c r="A102" s="30">
        <v>140</v>
      </c>
      <c r="B102" t="str">
        <f>BUSCARV(A102;[1]NOTAS!$A$2:$B$92;2;0)</f>
        <v>San Martin</v>
      </c>
      <c r="C102" t="s">
        <v>105</v>
      </c>
      <c r="D102" s="31">
        <v>89</v>
      </c>
      <c r="E102" t="str">
        <f>BUSCARV(D102;[1]NOTAS!$A$2:$B$92;2;0)</f>
        <v>Jaen</v>
      </c>
      <c r="F102" t="s">
        <v>105</v>
      </c>
      <c r="G102" s="32">
        <v>89</v>
      </c>
      <c r="H102" t="str">
        <f>BUSCARV(G102;[1]NOTAS!$A$2:$B$92;2;0)</f>
        <v>Jaen</v>
      </c>
      <c r="I102" t="s">
        <v>105</v>
      </c>
      <c r="J102" s="33">
        <v>95</v>
      </c>
      <c r="K102" t="str">
        <f>BUSCARV(J102;[1]NOTAS!$A$2:$B$92;2;0)</f>
        <v>Lamas</v>
      </c>
      <c r="L102" t="s">
        <v>105</v>
      </c>
    </row>
    <row r="103" spans="1:12">
      <c r="A103" s="30">
        <v>140</v>
      </c>
      <c r="B103" t="str">
        <f>BUSCARV(A103;[1]NOTAS!$A$2:$B$92;2;0)</f>
        <v>San Martin</v>
      </c>
      <c r="C103" t="s">
        <v>106</v>
      </c>
      <c r="D103" s="31">
        <v>89</v>
      </c>
      <c r="E103" t="str">
        <f>BUSCARV(D103;[1]NOTAS!$A$2:$B$92;2;0)</f>
        <v>Jaen</v>
      </c>
      <c r="F103" t="s">
        <v>106</v>
      </c>
      <c r="G103" s="32">
        <v>89</v>
      </c>
      <c r="H103" t="str">
        <f>BUSCARV(G103;[1]NOTAS!$A$2:$B$92;2;0)</f>
        <v>Jaen</v>
      </c>
      <c r="I103" t="s">
        <v>106</v>
      </c>
      <c r="J103" s="33">
        <v>95</v>
      </c>
      <c r="K103" t="str">
        <f>BUSCARV(J103;[1]NOTAS!$A$2:$B$92;2;0)</f>
        <v>Lamas</v>
      </c>
      <c r="L103" t="s">
        <v>106</v>
      </c>
    </row>
    <row r="104" spans="1:12">
      <c r="A104" s="30">
        <v>140</v>
      </c>
      <c r="B104" t="str">
        <f>BUSCARV(A104;[1]NOTAS!$A$2:$B$92;2;0)</f>
        <v>San Martin</v>
      </c>
      <c r="C104" t="str">
        <f>"nogrid labsize(*0.6)) xline(37, lcolor(ltblue) ) ylabel(,nogrid) ytitle(""Pobreza Estandarizada"", size(*0.7)) title("&amp;""""&amp;"Pobreza de la Provincia "&amp;B104&amp;""&amp;""""&amp;",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Martin", size(10pt)) graphregion(color(white)) legend(label(1 "Observado") label(2 "SCM") label(3 "SCM Spillover"))</v>
      </c>
      <c r="D104" s="31">
        <v>89</v>
      </c>
      <c r="E104" t="str">
        <f>BUSCARV(D104;[1]NOTAS!$A$2:$B$92;2;0)</f>
        <v>Jaen</v>
      </c>
      <c r="F104" t="str">
        <f t="shared" ref="F104" si="168">"nogrid labsize(*0.6)) xline(37, lcolor(ltblue) ) ylabel(,nogrid) ytitle(""Pobreza Estandarizada"", size(*0.7)) title("&amp;""""&amp;"Pobreza de la Provincia "&amp;E104&amp;""&amp;""""&amp;",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Jaen", size(10pt)) graphregion(color(white)) legend(label(1 "Observado") label(2 "SCM") label(3 "SCM Spillover"))</v>
      </c>
      <c r="G104" s="32">
        <v>89</v>
      </c>
      <c r="H104" t="str">
        <f>BUSCARV(G104;[1]NOTAS!$A$2:$B$92;2;0)</f>
        <v>Jaen</v>
      </c>
      <c r="I104" t="str">
        <f t="shared" ref="I104" si="169">"nogrid labsize(*0.6)) xline(37, lcolor(ltblue) ) ylabel(,nogrid) ytitle(""Pobreza Estandarizada"", size(*0.7)) title("&amp;""""&amp;"Pobreza de la Provincia "&amp;H104&amp;""&amp;""""&amp;",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Jaen", size(10pt)) graphregion(color(white)) legend(label(1 "Observado") label(2 "SCM") label(3 "SCM Spillover"))</v>
      </c>
      <c r="J104" s="33">
        <v>95</v>
      </c>
      <c r="K104" t="str">
        <f>BUSCARV(J104;[1]NOTAS!$A$2:$B$92;2;0)</f>
        <v>Lamas</v>
      </c>
      <c r="L104" t="str">
        <f t="shared" ref="L104" si="170">"nogrid labsize(*0.6)) xline(37, lcolor(ltblue) ) ylabel(,nogrid) ytitle(""Pobreza Estandarizada"", size(*0.7)) title("&amp;""""&amp;"Pobreza de la Provincia "&amp;K104&amp;""&amp;""""&amp;",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Lamas", size(10pt)) graphregion(color(white)) legend(label(1 "Observado") label(2 "SCM") label(3 "SCM Spillover"))</v>
      </c>
    </row>
    <row r="105" spans="1:12">
      <c r="A105" s="30">
        <v>140</v>
      </c>
      <c r="B105" t="str">
        <f>BUSCARV(A105;[1]NOTAS!$A$2:$B$92;2;0)</f>
        <v>San Martin</v>
      </c>
      <c r="C105" t="str">
        <f>"graph export "&amp;""""&amp;"$provincias_significativas\graficos\"&amp;B$5&amp;"\provincia_"&amp;B105&amp;"_var_"&amp;B$3&amp;"_"&amp;B$4&amp;".png"&amp;""""&amp;", as (png) replace"</f>
        <v>graph export "$provincias_significativas\graficos\malos\provincia_San Martin_var_criminalidad_simulacion_1.png", as (png) replace</v>
      </c>
      <c r="D105" s="31">
        <v>89</v>
      </c>
      <c r="E105" t="str">
        <f>BUSCARV(D105;[1]NOTAS!$A$2:$B$92;2;0)</f>
        <v>Jaen</v>
      </c>
      <c r="F105" t="str">
        <f t="shared" ref="F105" si="171">"graph export "&amp;""""&amp;"$provincias_significativas\graficos\"&amp;E$5&amp;"\provincia_"&amp;E105&amp;"_var_"&amp;E$3&amp;"_"&amp;E$4&amp;".png"&amp;""""&amp;", as (png) replace"</f>
        <v>graph export "$provincias_significativas\graficos\malos\provincia_Jaen_var_criminalidad_simulacion_2.png", as (png) replace</v>
      </c>
      <c r="G105" s="32">
        <v>89</v>
      </c>
      <c r="H105" t="str">
        <f>BUSCARV(G105;[1]NOTAS!$A$2:$B$92;2;0)</f>
        <v>Jaen</v>
      </c>
      <c r="I105" t="str">
        <f t="shared" ref="I105" si="172">"graph export "&amp;""""&amp;"$provincias_significativas\graficos\"&amp;H$5&amp;"\provincia_"&amp;H105&amp;"_var_"&amp;H$3&amp;"_"&amp;H$4&amp;".png"&amp;""""&amp;", as (png) replace"</f>
        <v>graph export "$provincias_significativas\graficos\malos\provincia_Jaen_var_criminalidad_simulacion_3.png", as (png) replace</v>
      </c>
      <c r="J105" s="33">
        <v>95</v>
      </c>
      <c r="K105" t="str">
        <f>BUSCARV(J105;[1]NOTAS!$A$2:$B$92;2;0)</f>
        <v>Lamas</v>
      </c>
      <c r="L105" t="str">
        <f t="shared" ref="L105" si="173">"graph export "&amp;""""&amp;"$provincias_significativas\graficos\"&amp;K$5&amp;"\provincia_"&amp;K105&amp;"_var_"&amp;K$3&amp;"_"&amp;K$4&amp;".png"&amp;""""&amp;", as (png) replace"</f>
        <v>graph export "$provincias_significativas\graficos\malos\provincia_Lamas_var_criminalidad_simulacion_4.png", as (png) replace</v>
      </c>
    </row>
    <row r="106" spans="1:12">
      <c r="A106" s="30">
        <v>140</v>
      </c>
      <c r="B106" t="str">
        <f>BUSCARV(A106;[1]NOTAS!$A$2:$B$92;2;0)</f>
        <v>San Martin</v>
      </c>
      <c r="C106" t="str">
        <f>"putexcel set "&amp;""""&amp;"$provincias_significativas\"&amp;B$5&amp;"\output_"&amp;B$5&amp;"_"&amp;B$3&amp;"_"&amp;B$4&amp;".xlsx"&amp;""""&amp;", sheet("&amp;""""&amp;B106&amp;""""&amp;") modify"</f>
        <v>putexcel set "$provincias_significativas\malos\output_malos_criminalidad_simulacion_1.xlsx", sheet("San Martin") modify</v>
      </c>
      <c r="D106" s="31">
        <v>89</v>
      </c>
      <c r="E106" t="str">
        <f>BUSCARV(D106;[1]NOTAS!$A$2:$B$92;2;0)</f>
        <v>Jaen</v>
      </c>
      <c r="F106" t="str">
        <f t="shared" ref="F106" si="174">"putexcel set "&amp;""""&amp;"$provincias_significativas\"&amp;E$5&amp;"\output_"&amp;E$5&amp;"_"&amp;E$3&amp;"_"&amp;E$4&amp;".xlsx"&amp;""""&amp;", sheet("&amp;""""&amp;E106&amp;""""&amp;") modify"</f>
        <v>putexcel set "$provincias_significativas\malos\output_malos_criminalidad_simulacion_2.xlsx", sheet("Jaen") modify</v>
      </c>
      <c r="G106" s="32">
        <v>89</v>
      </c>
      <c r="H106" t="str">
        <f>BUSCARV(G106;[1]NOTAS!$A$2:$B$92;2;0)</f>
        <v>Jaen</v>
      </c>
      <c r="I106" t="str">
        <f t="shared" ref="I106" si="175">"putexcel set "&amp;""""&amp;"$provincias_significativas\"&amp;H$5&amp;"\output_"&amp;H$5&amp;"_"&amp;H$3&amp;"_"&amp;H$4&amp;".xlsx"&amp;""""&amp;", sheet("&amp;""""&amp;H106&amp;""""&amp;") modify"</f>
        <v>putexcel set "$provincias_significativas\malos\output_malos_criminalidad_simulacion_3.xlsx", sheet("Jaen") modify</v>
      </c>
      <c r="J106" s="33">
        <v>95</v>
      </c>
      <c r="K106" t="str">
        <f>BUSCARV(J106;[1]NOTAS!$A$2:$B$92;2;0)</f>
        <v>Lamas</v>
      </c>
      <c r="L106" t="str">
        <f t="shared" ref="L106" si="176">"putexcel set "&amp;""""&amp;"$provincias_significativas\"&amp;K$5&amp;"\output_"&amp;K$5&amp;"_"&amp;K$3&amp;"_"&amp;K$4&amp;".xlsx"&amp;""""&amp;", sheet("&amp;""""&amp;K106&amp;""""&amp;") modify"</f>
        <v>putexcel set "$provincias_significativas\malos\output_malos_criminalidad_simulacion_4.xlsx", sheet("Lamas") modify</v>
      </c>
    </row>
    <row r="107" spans="1:12">
      <c r="A107" s="30">
        <v>140</v>
      </c>
      <c r="B107" t="str">
        <f>BUSCARV(A107;[1]NOTAS!$A$2:$B$92;2;0)</f>
        <v>San Martin</v>
      </c>
      <c r="C107" t="str">
        <f>"putexcel J1=picture("&amp;""""&amp;"$provincias_significativas\graficos\"&amp;B$5&amp;"\provincia_"&amp;B107&amp;"_var_"&amp;B$3&amp;"_"&amp;B$2&amp;".png"&amp;""""&amp;")"</f>
        <v>putexcel J1=picture("$provincias_significativas\graficos\malos\provincia_San Martin_var_criminalidad_simulacion_1.png")</v>
      </c>
      <c r="D107" s="31">
        <v>89</v>
      </c>
      <c r="E107" t="str">
        <f>BUSCARV(D107;[1]NOTAS!$A$2:$B$92;2;0)</f>
        <v>Jaen</v>
      </c>
      <c r="F107" t="str">
        <f t="shared" ref="F107" si="177">"putexcel J1=picture("&amp;""""&amp;"$provincias_significativas\graficos\"&amp;E$5&amp;"\provincia_"&amp;E107&amp;"_var_"&amp;E$3&amp;"_"&amp;E$2&amp;".png"&amp;""""&amp;")"</f>
        <v>putexcel J1=picture("$provincias_significativas\graficos\malos\provincia_Jaen_var_criminalidad_simulacion_2.png")</v>
      </c>
      <c r="G107" s="32">
        <v>89</v>
      </c>
      <c r="H107" t="str">
        <f>BUSCARV(G107;[1]NOTAS!$A$2:$B$92;2;0)</f>
        <v>Jaen</v>
      </c>
      <c r="I107" t="str">
        <f t="shared" ref="I107" si="178">"putexcel J1=picture("&amp;""""&amp;"$provincias_significativas\graficos\"&amp;H$5&amp;"\provincia_"&amp;H107&amp;"_var_"&amp;H$3&amp;"_"&amp;H$2&amp;".png"&amp;""""&amp;")"</f>
        <v>putexcel J1=picture("$provincias_significativas\graficos\malos\provincia_Jaen_var_criminalidad_simulacion_3.png")</v>
      </c>
      <c r="J107" s="33">
        <v>95</v>
      </c>
      <c r="K107" t="str">
        <f>BUSCARV(J107;[1]NOTAS!$A$2:$B$92;2;0)</f>
        <v>Lamas</v>
      </c>
      <c r="L107" t="str">
        <f t="shared" ref="L107" si="179">"putexcel J1=picture("&amp;""""&amp;"$provincias_significativas\graficos\"&amp;K$5&amp;"\provincia_"&amp;K107&amp;"_var_"&amp;K$3&amp;"_"&amp;K$2&amp;".png"&amp;""""&amp;")"</f>
        <v>putexcel J1=picture("$provincias_significativas\graficos\malos\provincia_Lamas_var_criminalidad_simulacion_4.png")</v>
      </c>
    </row>
    <row r="108" spans="1:12">
      <c r="A108" s="30">
        <v>140</v>
      </c>
      <c r="B108" t="str">
        <f>BUSCARV(A108;[1]NOTAS!$A$2:$B$92;2;0)</f>
        <v>San Martin</v>
      </c>
      <c r="C108" t="s">
        <v>108</v>
      </c>
      <c r="D108" s="31">
        <v>89</v>
      </c>
      <c r="E108" t="str">
        <f>BUSCARV(D108;[1]NOTAS!$A$2:$B$92;2;0)</f>
        <v>Jaen</v>
      </c>
      <c r="F108" t="s">
        <v>108</v>
      </c>
      <c r="G108" s="32">
        <v>89</v>
      </c>
      <c r="H108" t="str">
        <f>BUSCARV(G108;[1]NOTAS!$A$2:$B$92;2;0)</f>
        <v>Jaen</v>
      </c>
      <c r="I108" t="s">
        <v>108</v>
      </c>
      <c r="J108" s="33">
        <v>95</v>
      </c>
      <c r="K108" t="str">
        <f>BUSCARV(J108;[1]NOTAS!$A$2:$B$92;2;0)</f>
        <v>Lamas</v>
      </c>
      <c r="L108" t="s">
        <v>108</v>
      </c>
    </row>
    <row r="109" spans="1:12">
      <c r="A109" s="30">
        <v>162</v>
      </c>
      <c r="B109" t="str">
        <f>BUSCARV(A109;[1]NOTAS!$A$2:$B$92;2;0)</f>
        <v>Utcubamba</v>
      </c>
      <c r="C109" t="str">
        <f>"if `j'=="&amp;A109&amp;" {"</f>
        <v>if `j'==162 {</v>
      </c>
      <c r="D109" s="31">
        <v>95</v>
      </c>
      <c r="E109" t="str">
        <f>BUSCARV(D109;[1]NOTAS!$A$2:$B$92;2;0)</f>
        <v>Lamas</v>
      </c>
      <c r="F109" t="str">
        <f t="shared" ref="F109" si="180">"if `j'=="&amp;D109&amp;" {"</f>
        <v>if `j'==95 {</v>
      </c>
      <c r="G109" s="32">
        <v>95</v>
      </c>
      <c r="H109" t="str">
        <f>BUSCARV(G109;[1]NOTAS!$A$2:$B$92;2;0)</f>
        <v>Lamas</v>
      </c>
      <c r="I109" t="str">
        <f t="shared" ref="I109" si="181">"if `j'=="&amp;G109&amp;" {"</f>
        <v>if `j'==95 {</v>
      </c>
      <c r="J109" s="33">
        <v>107</v>
      </c>
      <c r="K109" t="str">
        <f>BUSCARV(J109;[1]NOTAS!$A$2:$B$92;2;0)</f>
        <v>Mariscal Ramon Castilla</v>
      </c>
      <c r="L109" t="str">
        <f t="shared" ref="L109" si="182">"if `j'=="&amp;J109&amp;" {"</f>
        <v>if `j'==107 {</v>
      </c>
    </row>
    <row r="110" spans="1:12">
      <c r="A110" s="30">
        <v>162</v>
      </c>
      <c r="B110" t="str">
        <f>BUSCARV(A110;[1]NOTAS!$A$2:$B$92;2;0)</f>
        <v>Utcubamba</v>
      </c>
      <c r="C110" t="str">
        <f>"export excel ""$provincias_significativas\"&amp;B$5&amp;"\output_"&amp;B$5&amp;"_"&amp;B$3&amp;"_"&amp;B$4&amp;".xlsx"", firstrow(variables) sheet("&amp;""""&amp;B110&amp;""""&amp;", replace) keepcellfmt"</f>
        <v>export excel "$provincias_significativas\malos\output_malos_criminalidad_simulacion_1.xlsx", firstrow(variables) sheet("Utcubamba", replace) keepcellfmt</v>
      </c>
      <c r="D110" s="31">
        <v>95</v>
      </c>
      <c r="E110" t="str">
        <f>BUSCARV(D110;[1]NOTAS!$A$2:$B$92;2;0)</f>
        <v>Lamas</v>
      </c>
      <c r="F110" t="str">
        <f t="shared" ref="F110" si="183">"export excel ""$provincias_significativas\"&amp;E$5&amp;"\output_"&amp;E$5&amp;"_"&amp;E$3&amp;"_"&amp;E$4&amp;".xlsx"", firstrow(variables) sheet("&amp;""""&amp;E110&amp;""""&amp;", replace) keepcellfmt"</f>
        <v>export excel "$provincias_significativas\malos\output_malos_criminalidad_simulacion_2.xlsx", firstrow(variables) sheet("Lamas", replace) keepcellfmt</v>
      </c>
      <c r="G110" s="32">
        <v>95</v>
      </c>
      <c r="H110" t="str">
        <f>BUSCARV(G110;[1]NOTAS!$A$2:$B$92;2;0)</f>
        <v>Lamas</v>
      </c>
      <c r="I110" t="str">
        <f t="shared" ref="I110" si="184">"export excel ""$provincias_significativas\"&amp;H$5&amp;"\output_"&amp;H$5&amp;"_"&amp;H$3&amp;"_"&amp;H$4&amp;".xlsx"", firstrow(variables) sheet("&amp;""""&amp;H110&amp;""""&amp;", replace) keepcellfmt"</f>
        <v>export excel "$provincias_significativas\malos\output_malos_criminalidad_simulacion_3.xlsx", firstrow(variables) sheet("Lamas", replace) keepcellfmt</v>
      </c>
      <c r="J110" s="33">
        <v>107</v>
      </c>
      <c r="K110" t="str">
        <f>BUSCARV(J110;[1]NOTAS!$A$2:$B$92;2;0)</f>
        <v>Mariscal Ramon Castilla</v>
      </c>
      <c r="L110" t="str">
        <f t="shared" ref="L110" si="185">"export excel ""$provincias_significativas\"&amp;K$5&amp;"\output_"&amp;K$5&amp;"_"&amp;K$3&amp;"_"&amp;K$4&amp;".xlsx"", firstrow(variables) sheet("&amp;""""&amp;K110&amp;""""&amp;", replace) keepcellfmt"</f>
        <v>export excel "$provincias_significativas\malos\output_malos_criminalidad_simulacion_4.xlsx", firstrow(variables) sheet("Mariscal Ramon Castilla", replace) keepcellfmt</v>
      </c>
    </row>
    <row r="111" spans="1:12">
      <c r="A111" s="30">
        <v>162</v>
      </c>
      <c r="B111" t="str">
        <f>BUSCARV(A111;[1]NOTAS!$A$2:$B$92;2;0)</f>
        <v>Utcubamba</v>
      </c>
      <c r="C111" t="s">
        <v>105</v>
      </c>
      <c r="D111" s="31">
        <v>95</v>
      </c>
      <c r="E111" t="str">
        <f>BUSCARV(D111;[1]NOTAS!$A$2:$B$92;2;0)</f>
        <v>Lamas</v>
      </c>
      <c r="F111" t="s">
        <v>105</v>
      </c>
      <c r="G111" s="32">
        <v>95</v>
      </c>
      <c r="H111" t="str">
        <f>BUSCARV(G111;[1]NOTAS!$A$2:$B$92;2;0)</f>
        <v>Lamas</v>
      </c>
      <c r="I111" t="s">
        <v>105</v>
      </c>
      <c r="J111" s="33">
        <v>107</v>
      </c>
      <c r="K111" t="str">
        <f>BUSCARV(J111;[1]NOTAS!$A$2:$B$92;2;0)</f>
        <v>Mariscal Ramon Castilla</v>
      </c>
      <c r="L111" t="s">
        <v>105</v>
      </c>
    </row>
    <row r="112" spans="1:12">
      <c r="A112" s="30">
        <v>162</v>
      </c>
      <c r="B112" t="str">
        <f>BUSCARV(A112;[1]NOTAS!$A$2:$B$92;2;0)</f>
        <v>Utcubamba</v>
      </c>
      <c r="C112" t="s">
        <v>106</v>
      </c>
      <c r="D112" s="31">
        <v>95</v>
      </c>
      <c r="E112" t="str">
        <f>BUSCARV(D112;[1]NOTAS!$A$2:$B$92;2;0)</f>
        <v>Lamas</v>
      </c>
      <c r="F112" t="s">
        <v>106</v>
      </c>
      <c r="G112" s="32">
        <v>95</v>
      </c>
      <c r="H112" t="str">
        <f>BUSCARV(G112;[1]NOTAS!$A$2:$B$92;2;0)</f>
        <v>Lamas</v>
      </c>
      <c r="I112" t="s">
        <v>106</v>
      </c>
      <c r="J112" s="33">
        <v>107</v>
      </c>
      <c r="K112" t="str">
        <f>BUSCARV(J112;[1]NOTAS!$A$2:$B$92;2;0)</f>
        <v>Mariscal Ramon Castilla</v>
      </c>
      <c r="L112" t="s">
        <v>106</v>
      </c>
    </row>
    <row r="113" spans="1:12">
      <c r="A113" s="30">
        <v>162</v>
      </c>
      <c r="B113" t="str">
        <f>BUSCARV(A113;[1]NOTAS!$A$2:$B$92;2;0)</f>
        <v>Utcubamba</v>
      </c>
      <c r="C113" t="str">
        <f>"nogrid labsize(*0.6)) xline(37, lcolor(ltblue) ) ylabel(,nogrid) ytitle(""Pobreza Estandarizada"", size(*0.7)) title("&amp;""""&amp;"Pobreza de la Provincia "&amp;B113&amp;""&amp;""""&amp;",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  <c r="D113" s="31">
        <v>95</v>
      </c>
      <c r="E113" t="str">
        <f>BUSCARV(D113;[1]NOTAS!$A$2:$B$92;2;0)</f>
        <v>Lamas</v>
      </c>
      <c r="F113" t="str">
        <f t="shared" ref="F113" si="186">"nogrid labsize(*0.6)) xline(37, lcolor(ltblue) ) ylabel(,nogrid) ytitle(""Pobreza Estandarizada"", size(*0.7)) title("&amp;""""&amp;"Pobreza de la Provincia "&amp;E113&amp;""&amp;""""&amp;",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Lamas", size(10pt)) graphregion(color(white)) legend(label(1 "Observado") label(2 "SCM") label(3 "SCM Spillover"))</v>
      </c>
      <c r="G113" s="32">
        <v>95</v>
      </c>
      <c r="H113" t="str">
        <f>BUSCARV(G113;[1]NOTAS!$A$2:$B$92;2;0)</f>
        <v>Lamas</v>
      </c>
      <c r="I113" t="str">
        <f t="shared" ref="I113" si="187">"nogrid labsize(*0.6)) xline(37, lcolor(ltblue) ) ylabel(,nogrid) ytitle(""Pobreza Estandarizada"", size(*0.7)) title("&amp;""""&amp;"Pobreza de la Provincia "&amp;H113&amp;""&amp;""""&amp;",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Lamas", size(10pt)) graphregion(color(white)) legend(label(1 "Observado") label(2 "SCM") label(3 "SCM Spillover"))</v>
      </c>
      <c r="J113" s="33">
        <v>107</v>
      </c>
      <c r="K113" t="str">
        <f>BUSCARV(J113;[1]NOTAS!$A$2:$B$92;2;0)</f>
        <v>Mariscal Ramon Castilla</v>
      </c>
      <c r="L113" t="str">
        <f t="shared" ref="L113" si="188">"nogrid labsize(*0.6)) xline(37, lcolor(ltblue) ) ylabel(,nogrid) ytitle(""Pobreza Estandarizada"", size(*0.7)) title("&amp;""""&amp;"Pobreza de la Provincia "&amp;K113&amp;""&amp;""""&amp;",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</row>
    <row r="114" spans="1:12">
      <c r="A114" s="30">
        <v>162</v>
      </c>
      <c r="B114" t="str">
        <f>BUSCARV(A114;[1]NOTAS!$A$2:$B$92;2;0)</f>
        <v>Utcubamba</v>
      </c>
      <c r="C114" t="str">
        <f>"graph export "&amp;""""&amp;"$provincias_significativas\graficos\"&amp;B$5&amp;"\provincia_"&amp;B114&amp;"_var_"&amp;B$3&amp;"_"&amp;B$4&amp;".png"&amp;""""&amp;", as (png) replace"</f>
        <v>graph export "$provincias_significativas\graficos\malos\provincia_Utcubamba_var_criminalidad_simulacion_1.png", as (png) replace</v>
      </c>
      <c r="D114" s="31">
        <v>95</v>
      </c>
      <c r="E114" t="str">
        <f>BUSCARV(D114;[1]NOTAS!$A$2:$B$92;2;0)</f>
        <v>Lamas</v>
      </c>
      <c r="F114" t="str">
        <f t="shared" ref="F114" si="189">"graph export "&amp;""""&amp;"$provincias_significativas\graficos\"&amp;E$5&amp;"\provincia_"&amp;E114&amp;"_var_"&amp;E$3&amp;"_"&amp;E$4&amp;".png"&amp;""""&amp;", as (png) replace"</f>
        <v>graph export "$provincias_significativas\graficos\malos\provincia_Lamas_var_criminalidad_simulacion_2.png", as (png) replace</v>
      </c>
      <c r="G114" s="32">
        <v>95</v>
      </c>
      <c r="H114" t="str">
        <f>BUSCARV(G114;[1]NOTAS!$A$2:$B$92;2;0)</f>
        <v>Lamas</v>
      </c>
      <c r="I114" t="str">
        <f t="shared" ref="I114" si="190">"graph export "&amp;""""&amp;"$provincias_significativas\graficos\"&amp;H$5&amp;"\provincia_"&amp;H114&amp;"_var_"&amp;H$3&amp;"_"&amp;H$4&amp;".png"&amp;""""&amp;", as (png) replace"</f>
        <v>graph export "$provincias_significativas\graficos\malos\provincia_Lamas_var_criminalidad_simulacion_3.png", as (png) replace</v>
      </c>
      <c r="J114" s="33">
        <v>107</v>
      </c>
      <c r="K114" t="str">
        <f>BUSCARV(J114;[1]NOTAS!$A$2:$B$92;2;0)</f>
        <v>Mariscal Ramon Castilla</v>
      </c>
      <c r="L114" t="str">
        <f t="shared" ref="L114" si="191">"graph export "&amp;""""&amp;"$provincias_significativas\graficos\"&amp;K$5&amp;"\provincia_"&amp;K114&amp;"_var_"&amp;K$3&amp;"_"&amp;K$4&amp;".png"&amp;""""&amp;", as (png) replace"</f>
        <v>graph export "$provincias_significativas\graficos\malos\provincia_Mariscal Ramon Castilla_var_criminalidad_simulacion_4.png", as (png) replace</v>
      </c>
    </row>
    <row r="115" spans="1:12">
      <c r="A115" s="30">
        <v>162</v>
      </c>
      <c r="B115" t="str">
        <f>BUSCARV(A115;[1]NOTAS!$A$2:$B$92;2;0)</f>
        <v>Utcubamba</v>
      </c>
      <c r="C115" t="str">
        <f>"putexcel set "&amp;""""&amp;"$provincias_significativas\"&amp;B$5&amp;"\output_"&amp;B$5&amp;"_"&amp;B$3&amp;"_"&amp;B$4&amp;".xlsx"&amp;""""&amp;", sheet("&amp;""""&amp;B115&amp;""""&amp;") modify"</f>
        <v>putexcel set "$provincias_significativas\malos\output_malos_criminalidad_simulacion_1.xlsx", sheet("Utcubamba") modify</v>
      </c>
      <c r="D115" s="31">
        <v>95</v>
      </c>
      <c r="E115" t="str">
        <f>BUSCARV(D115;[1]NOTAS!$A$2:$B$92;2;0)</f>
        <v>Lamas</v>
      </c>
      <c r="F115" t="str">
        <f t="shared" ref="F115" si="192">"putexcel set "&amp;""""&amp;"$provincias_significativas\"&amp;E$5&amp;"\output_"&amp;E$5&amp;"_"&amp;E$3&amp;"_"&amp;E$4&amp;".xlsx"&amp;""""&amp;", sheet("&amp;""""&amp;E115&amp;""""&amp;") modify"</f>
        <v>putexcel set "$provincias_significativas\malos\output_malos_criminalidad_simulacion_2.xlsx", sheet("Lamas") modify</v>
      </c>
      <c r="G115" s="32">
        <v>95</v>
      </c>
      <c r="H115" t="str">
        <f>BUSCARV(G115;[1]NOTAS!$A$2:$B$92;2;0)</f>
        <v>Lamas</v>
      </c>
      <c r="I115" t="str">
        <f t="shared" ref="I115" si="193">"putexcel set "&amp;""""&amp;"$provincias_significativas\"&amp;H$5&amp;"\output_"&amp;H$5&amp;"_"&amp;H$3&amp;"_"&amp;H$4&amp;".xlsx"&amp;""""&amp;", sheet("&amp;""""&amp;H115&amp;""""&amp;") modify"</f>
        <v>putexcel set "$provincias_significativas\malos\output_malos_criminalidad_simulacion_3.xlsx", sheet("Lamas") modify</v>
      </c>
      <c r="J115" s="33">
        <v>107</v>
      </c>
      <c r="K115" t="str">
        <f>BUSCARV(J115;[1]NOTAS!$A$2:$B$92;2;0)</f>
        <v>Mariscal Ramon Castilla</v>
      </c>
      <c r="L115" t="str">
        <f t="shared" ref="L115" si="194">"putexcel set "&amp;""""&amp;"$provincias_significativas\"&amp;K$5&amp;"\output_"&amp;K$5&amp;"_"&amp;K$3&amp;"_"&amp;K$4&amp;".xlsx"&amp;""""&amp;", sheet("&amp;""""&amp;K115&amp;""""&amp;") modify"</f>
        <v>putexcel set "$provincias_significativas\malos\output_malos_criminalidad_simulacion_4.xlsx", sheet("Mariscal Ramon Castilla") modify</v>
      </c>
    </row>
    <row r="116" spans="1:12">
      <c r="A116" s="30">
        <v>162</v>
      </c>
      <c r="B116" t="str">
        <f>BUSCARV(A116;[1]NOTAS!$A$2:$B$92;2;0)</f>
        <v>Utcubamba</v>
      </c>
      <c r="C116" t="str">
        <f>"putexcel J1=picture("&amp;""""&amp;"$provincias_significativas\graficos\"&amp;B$5&amp;"\provincia_"&amp;B116&amp;"_var_"&amp;B$3&amp;"_"&amp;B$2&amp;".png"&amp;""""&amp;")"</f>
        <v>putexcel J1=picture("$provincias_significativas\graficos\malos\provincia_Utcubamba_var_criminalidad_simulacion_1.png")</v>
      </c>
      <c r="D116" s="31">
        <v>95</v>
      </c>
      <c r="E116" t="str">
        <f>BUSCARV(D116;[1]NOTAS!$A$2:$B$92;2;0)</f>
        <v>Lamas</v>
      </c>
      <c r="F116" t="str">
        <f t="shared" ref="F116" si="195">"putexcel J1=picture("&amp;""""&amp;"$provincias_significativas\graficos\"&amp;E$5&amp;"\provincia_"&amp;E116&amp;"_var_"&amp;E$3&amp;"_"&amp;E$2&amp;".png"&amp;""""&amp;")"</f>
        <v>putexcel J1=picture("$provincias_significativas\graficos\malos\provincia_Lamas_var_criminalidad_simulacion_2.png")</v>
      </c>
      <c r="G116" s="32">
        <v>95</v>
      </c>
      <c r="H116" t="str">
        <f>BUSCARV(G116;[1]NOTAS!$A$2:$B$92;2;0)</f>
        <v>Lamas</v>
      </c>
      <c r="I116" t="str">
        <f t="shared" ref="I116" si="196">"putexcel J1=picture("&amp;""""&amp;"$provincias_significativas\graficos\"&amp;H$5&amp;"\provincia_"&amp;H116&amp;"_var_"&amp;H$3&amp;"_"&amp;H$2&amp;".png"&amp;""""&amp;")"</f>
        <v>putexcel J1=picture("$provincias_significativas\graficos\malos\provincia_Lamas_var_criminalidad_simulacion_3.png")</v>
      </c>
      <c r="J116" s="33">
        <v>107</v>
      </c>
      <c r="K116" t="str">
        <f>BUSCARV(J116;[1]NOTAS!$A$2:$B$92;2;0)</f>
        <v>Mariscal Ramon Castilla</v>
      </c>
      <c r="L116" t="str">
        <f t="shared" ref="L116" si="197">"putexcel J1=picture("&amp;""""&amp;"$provincias_significativas\graficos\"&amp;K$5&amp;"\provincia_"&amp;K116&amp;"_var_"&amp;K$3&amp;"_"&amp;K$2&amp;".png"&amp;""""&amp;")"</f>
        <v>putexcel J1=picture("$provincias_significativas\graficos\malos\provincia_Mariscal Ramon Castilla_var_criminalidad_simulacion_4.png")</v>
      </c>
    </row>
    <row r="117" spans="1:12">
      <c r="A117" s="30">
        <v>162</v>
      </c>
      <c r="B117" t="str">
        <f>BUSCARV(A117;[1]NOTAS!$A$2:$B$92;2;0)</f>
        <v>Utcubamba</v>
      </c>
      <c r="C117" t="s">
        <v>108</v>
      </c>
      <c r="D117" s="31">
        <v>95</v>
      </c>
      <c r="E117" t="str">
        <f>BUSCARV(D117;[1]NOTAS!$A$2:$B$92;2;0)</f>
        <v>Lamas</v>
      </c>
      <c r="F117" t="s">
        <v>108</v>
      </c>
      <c r="G117" s="32">
        <v>95</v>
      </c>
      <c r="H117" t="str">
        <f>BUSCARV(G117;[1]NOTAS!$A$2:$B$92;2;0)</f>
        <v>Lamas</v>
      </c>
      <c r="I117" t="s">
        <v>108</v>
      </c>
      <c r="J117" s="33">
        <v>107</v>
      </c>
      <c r="K117" t="str">
        <f>BUSCARV(J117;[1]NOTAS!$A$2:$B$92;2;0)</f>
        <v>Mariscal Ramon Castilla</v>
      </c>
      <c r="L117" t="s">
        <v>108</v>
      </c>
    </row>
    <row r="118" spans="1:12">
      <c r="A118" s="29"/>
      <c r="D118" s="31">
        <v>104</v>
      </c>
      <c r="E118" t="str">
        <f>BUSCARV(D118;[1]NOTAS!$A$2:$B$92;2;0)</f>
        <v>Manu</v>
      </c>
      <c r="F118" t="str">
        <f t="shared" ref="F118" si="198">"if `j'=="&amp;D118&amp;" {"</f>
        <v>if `j'==104 {</v>
      </c>
      <c r="G118" s="32">
        <v>104</v>
      </c>
      <c r="H118" t="str">
        <f>BUSCARV(G118;[1]NOTAS!$A$2:$B$92;2;0)</f>
        <v>Manu</v>
      </c>
      <c r="I118" t="str">
        <f t="shared" ref="I118" si="199">"if `j'=="&amp;G118&amp;" {"</f>
        <v>if `j'==104 {</v>
      </c>
      <c r="J118" s="33">
        <v>112</v>
      </c>
      <c r="K118" t="str">
        <f>BUSCARV(J118;[1]NOTAS!$A$2:$B$92;2;0)</f>
        <v>Moyobamba</v>
      </c>
      <c r="L118" t="str">
        <f t="shared" ref="L118" si="200">"if `j'=="&amp;J118&amp;" {"</f>
        <v>if `j'==112 {</v>
      </c>
    </row>
    <row r="119" spans="1:12">
      <c r="A119" s="29"/>
      <c r="D119" s="31">
        <v>104</v>
      </c>
      <c r="E119" t="str">
        <f>BUSCARV(D119;[1]NOTAS!$A$2:$B$92;2;0)</f>
        <v>Manu</v>
      </c>
      <c r="F119" t="str">
        <f t="shared" ref="F119" si="201">"export excel ""$provincias_significativas\"&amp;E$5&amp;"\output_"&amp;E$5&amp;"_"&amp;E$3&amp;"_"&amp;E$4&amp;".xlsx"", firstrow(variables) sheet("&amp;""""&amp;E119&amp;""""&amp;", replace) keepcellfmt"</f>
        <v>export excel "$provincias_significativas\malos\output_malos_criminalidad_simulacion_2.xlsx", firstrow(variables) sheet("Manu", replace) keepcellfmt</v>
      </c>
      <c r="G119" s="32">
        <v>104</v>
      </c>
      <c r="H119" t="str">
        <f>BUSCARV(G119;[1]NOTAS!$A$2:$B$92;2;0)</f>
        <v>Manu</v>
      </c>
      <c r="I119" t="str">
        <f t="shared" ref="I119" si="202">"export excel ""$provincias_significativas\"&amp;H$5&amp;"\output_"&amp;H$5&amp;"_"&amp;H$3&amp;"_"&amp;H$4&amp;".xlsx"", firstrow(variables) sheet("&amp;""""&amp;H119&amp;""""&amp;", replace) keepcellfmt"</f>
        <v>export excel "$provincias_significativas\malos\output_malos_criminalidad_simulacion_3.xlsx", firstrow(variables) sheet("Manu", replace) keepcellfmt</v>
      </c>
      <c r="J119" s="33">
        <v>112</v>
      </c>
      <c r="K119" t="str">
        <f>BUSCARV(J119;[1]NOTAS!$A$2:$B$92;2;0)</f>
        <v>Moyobamba</v>
      </c>
      <c r="L119" t="str">
        <f t="shared" ref="L119" si="203">"export excel ""$provincias_significativas\"&amp;K$5&amp;"\output_"&amp;K$5&amp;"_"&amp;K$3&amp;"_"&amp;K$4&amp;".xlsx"", firstrow(variables) sheet("&amp;""""&amp;K119&amp;""""&amp;", replace) keepcellfmt"</f>
        <v>export excel "$provincias_significativas\malos\output_malos_criminalidad_simulacion_4.xlsx", firstrow(variables) sheet("Moyobamba", replace) keepcellfmt</v>
      </c>
    </row>
    <row r="120" spans="1:12">
      <c r="A120" s="29"/>
      <c r="D120" s="31">
        <v>104</v>
      </c>
      <c r="E120" t="str">
        <f>BUSCARV(D120;[1]NOTAS!$A$2:$B$92;2;0)</f>
        <v>Manu</v>
      </c>
      <c r="F120" t="s">
        <v>105</v>
      </c>
      <c r="G120" s="32">
        <v>104</v>
      </c>
      <c r="H120" t="str">
        <f>BUSCARV(G120;[1]NOTAS!$A$2:$B$92;2;0)</f>
        <v>Manu</v>
      </c>
      <c r="I120" t="s">
        <v>105</v>
      </c>
      <c r="J120" s="33">
        <v>112</v>
      </c>
      <c r="K120" t="str">
        <f>BUSCARV(J120;[1]NOTAS!$A$2:$B$92;2;0)</f>
        <v>Moyobamba</v>
      </c>
      <c r="L120" t="s">
        <v>105</v>
      </c>
    </row>
    <row r="121" spans="1:12">
      <c r="A121" s="29"/>
      <c r="D121" s="31">
        <v>104</v>
      </c>
      <c r="E121" t="str">
        <f>BUSCARV(D121;[1]NOTAS!$A$2:$B$92;2;0)</f>
        <v>Manu</v>
      </c>
      <c r="F121" t="s">
        <v>106</v>
      </c>
      <c r="G121" s="32">
        <v>104</v>
      </c>
      <c r="H121" t="str">
        <f>BUSCARV(G121;[1]NOTAS!$A$2:$B$92;2;0)</f>
        <v>Manu</v>
      </c>
      <c r="I121" t="s">
        <v>106</v>
      </c>
      <c r="J121" s="33">
        <v>112</v>
      </c>
      <c r="K121" t="str">
        <f>BUSCARV(J121;[1]NOTAS!$A$2:$B$92;2;0)</f>
        <v>Moyobamba</v>
      </c>
      <c r="L121" t="s">
        <v>106</v>
      </c>
    </row>
    <row r="122" spans="1:12">
      <c r="A122" s="29"/>
      <c r="D122" s="31">
        <v>104</v>
      </c>
      <c r="E122" t="str">
        <f>BUSCARV(D122;[1]NOTAS!$A$2:$B$92;2;0)</f>
        <v>Manu</v>
      </c>
      <c r="F122" t="str">
        <f t="shared" ref="F122" si="204">"nogrid labsize(*0.6)) xline(37, lcolor(ltblue) ) ylabel(,nogrid) ytitle(""Pobreza Estandarizada"", size(*0.7)) title("&amp;""""&amp;"Pobreza de la Provincia "&amp;E122&amp;""&amp;""""&amp;",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Manu", size(10pt)) graphregion(color(white)) legend(label(1 "Observado") label(2 "SCM") label(3 "SCM Spillover"))</v>
      </c>
      <c r="G122" s="32">
        <v>104</v>
      </c>
      <c r="H122" t="str">
        <f>BUSCARV(G122;[1]NOTAS!$A$2:$B$92;2;0)</f>
        <v>Manu</v>
      </c>
      <c r="I122" t="str">
        <f t="shared" ref="I122" si="205">"nogrid labsize(*0.6)) xline(37, lcolor(ltblue) ) ylabel(,nogrid) ytitle(""Pobreza Estandarizada"", size(*0.7)) title("&amp;""""&amp;"Pobreza de la Provincia "&amp;H122&amp;""&amp;""""&amp;",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Manu", size(10pt)) graphregion(color(white)) legend(label(1 "Observado") label(2 "SCM") label(3 "SCM Spillover"))</v>
      </c>
      <c r="J122" s="33">
        <v>112</v>
      </c>
      <c r="K122" t="str">
        <f>BUSCARV(J122;[1]NOTAS!$A$2:$B$92;2;0)</f>
        <v>Moyobamba</v>
      </c>
      <c r="L122" t="str">
        <f t="shared" ref="L122" si="206">"nogrid labsize(*0.6)) xline(37, lcolor(ltblue) ) ylabel(,nogrid) ytitle(""Pobreza Estandarizada"", size(*0.7)) title("&amp;""""&amp;"Pobreza de la Provincia "&amp;K122&amp;""&amp;""""&amp;",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</row>
    <row r="123" spans="1:12">
      <c r="A123" s="29"/>
      <c r="D123" s="31">
        <v>104</v>
      </c>
      <c r="E123" t="str">
        <f>BUSCARV(D123;[1]NOTAS!$A$2:$B$92;2;0)</f>
        <v>Manu</v>
      </c>
      <c r="F123" t="str">
        <f t="shared" ref="F123" si="207">"graph export "&amp;""""&amp;"$provincias_significativas\graficos\"&amp;E$5&amp;"\provincia_"&amp;E123&amp;"_var_"&amp;E$3&amp;"_"&amp;E$4&amp;".png"&amp;""""&amp;", as (png) replace"</f>
        <v>graph export "$provincias_significativas\graficos\malos\provincia_Manu_var_criminalidad_simulacion_2.png", as (png) replace</v>
      </c>
      <c r="G123" s="32">
        <v>104</v>
      </c>
      <c r="H123" t="str">
        <f>BUSCARV(G123;[1]NOTAS!$A$2:$B$92;2;0)</f>
        <v>Manu</v>
      </c>
      <c r="I123" t="str">
        <f t="shared" ref="I123" si="208">"graph export "&amp;""""&amp;"$provincias_significativas\graficos\"&amp;H$5&amp;"\provincia_"&amp;H123&amp;"_var_"&amp;H$3&amp;"_"&amp;H$4&amp;".png"&amp;""""&amp;", as (png) replace"</f>
        <v>graph export "$provincias_significativas\graficos\malos\provincia_Manu_var_criminalidad_simulacion_3.png", as (png) replace</v>
      </c>
      <c r="J123" s="33">
        <v>112</v>
      </c>
      <c r="K123" t="str">
        <f>BUSCARV(J123;[1]NOTAS!$A$2:$B$92;2;0)</f>
        <v>Moyobamba</v>
      </c>
      <c r="L123" t="str">
        <f t="shared" ref="L123" si="209">"graph export "&amp;""""&amp;"$provincias_significativas\graficos\"&amp;K$5&amp;"\provincia_"&amp;K123&amp;"_var_"&amp;K$3&amp;"_"&amp;K$4&amp;".png"&amp;""""&amp;", as (png) replace"</f>
        <v>graph export "$provincias_significativas\graficos\malos\provincia_Moyobamba_var_criminalidad_simulacion_4.png", as (png) replace</v>
      </c>
    </row>
    <row r="124" spans="1:12">
      <c r="A124" s="29"/>
      <c r="D124" s="31">
        <v>104</v>
      </c>
      <c r="E124" t="str">
        <f>BUSCARV(D124;[1]NOTAS!$A$2:$B$92;2;0)</f>
        <v>Manu</v>
      </c>
      <c r="F124" t="str">
        <f t="shared" ref="F124" si="210">"putexcel set "&amp;""""&amp;"$provincias_significativas\"&amp;E$5&amp;"\output_"&amp;E$5&amp;"_"&amp;E$3&amp;"_"&amp;E$4&amp;".xlsx"&amp;""""&amp;", sheet("&amp;""""&amp;E124&amp;""""&amp;") modify"</f>
        <v>putexcel set "$provincias_significativas\malos\output_malos_criminalidad_simulacion_2.xlsx", sheet("Manu") modify</v>
      </c>
      <c r="G124" s="32">
        <v>104</v>
      </c>
      <c r="H124" t="str">
        <f>BUSCARV(G124;[1]NOTAS!$A$2:$B$92;2;0)</f>
        <v>Manu</v>
      </c>
      <c r="I124" t="str">
        <f t="shared" ref="I124" si="211">"putexcel set "&amp;""""&amp;"$provincias_significativas\"&amp;H$5&amp;"\output_"&amp;H$5&amp;"_"&amp;H$3&amp;"_"&amp;H$4&amp;".xlsx"&amp;""""&amp;", sheet("&amp;""""&amp;H124&amp;""""&amp;") modify"</f>
        <v>putexcel set "$provincias_significativas\malos\output_malos_criminalidad_simulacion_3.xlsx", sheet("Manu") modify</v>
      </c>
      <c r="J124" s="33">
        <v>112</v>
      </c>
      <c r="K124" t="str">
        <f>BUSCARV(J124;[1]NOTAS!$A$2:$B$92;2;0)</f>
        <v>Moyobamba</v>
      </c>
      <c r="L124" t="str">
        <f t="shared" ref="L124" si="212">"putexcel set "&amp;""""&amp;"$provincias_significativas\"&amp;K$5&amp;"\output_"&amp;K$5&amp;"_"&amp;K$3&amp;"_"&amp;K$4&amp;".xlsx"&amp;""""&amp;", sheet("&amp;""""&amp;K124&amp;""""&amp;") modify"</f>
        <v>putexcel set "$provincias_significativas\malos\output_malos_criminalidad_simulacion_4.xlsx", sheet("Moyobamba") modify</v>
      </c>
    </row>
    <row r="125" spans="1:12">
      <c r="A125" s="29"/>
      <c r="D125" s="31">
        <v>104</v>
      </c>
      <c r="E125" t="str">
        <f>BUSCARV(D125;[1]NOTAS!$A$2:$B$92;2;0)</f>
        <v>Manu</v>
      </c>
      <c r="F125" t="str">
        <f t="shared" ref="F125" si="213">"putexcel J1=picture("&amp;""""&amp;"$provincias_significativas\graficos\"&amp;E$5&amp;"\provincia_"&amp;E125&amp;"_var_"&amp;E$3&amp;"_"&amp;E$2&amp;".png"&amp;""""&amp;")"</f>
        <v>putexcel J1=picture("$provincias_significativas\graficos\malos\provincia_Manu_var_criminalidad_simulacion_2.png")</v>
      </c>
      <c r="G125" s="32">
        <v>104</v>
      </c>
      <c r="H125" t="str">
        <f>BUSCARV(G125;[1]NOTAS!$A$2:$B$92;2;0)</f>
        <v>Manu</v>
      </c>
      <c r="I125" t="str">
        <f t="shared" ref="I125" si="214">"putexcel J1=picture("&amp;""""&amp;"$provincias_significativas\graficos\"&amp;H$5&amp;"\provincia_"&amp;H125&amp;"_var_"&amp;H$3&amp;"_"&amp;H$2&amp;".png"&amp;""""&amp;")"</f>
        <v>putexcel J1=picture("$provincias_significativas\graficos\malos\provincia_Manu_var_criminalidad_simulacion_3.png")</v>
      </c>
      <c r="J125" s="33">
        <v>112</v>
      </c>
      <c r="K125" t="str">
        <f>BUSCARV(J125;[1]NOTAS!$A$2:$B$92;2;0)</f>
        <v>Moyobamba</v>
      </c>
      <c r="L125" t="str">
        <f t="shared" ref="L125" si="215">"putexcel J1=picture("&amp;""""&amp;"$provincias_significativas\graficos\"&amp;K$5&amp;"\provincia_"&amp;K125&amp;"_var_"&amp;K$3&amp;"_"&amp;K$2&amp;".png"&amp;""""&amp;")"</f>
        <v>putexcel J1=picture("$provincias_significativas\graficos\malos\provincia_Moyobamba_var_criminalidad_simulacion_4.png")</v>
      </c>
    </row>
    <row r="126" spans="1:12">
      <c r="A126" s="29"/>
      <c r="D126" s="31">
        <v>104</v>
      </c>
      <c r="E126" t="str">
        <f>BUSCARV(D126;[1]NOTAS!$A$2:$B$92;2;0)</f>
        <v>Manu</v>
      </c>
      <c r="F126" t="s">
        <v>108</v>
      </c>
      <c r="G126" s="32">
        <v>104</v>
      </c>
      <c r="H126" t="str">
        <f>BUSCARV(G126;[1]NOTAS!$A$2:$B$92;2;0)</f>
        <v>Manu</v>
      </c>
      <c r="I126" t="s">
        <v>108</v>
      </c>
      <c r="J126" s="33">
        <v>112</v>
      </c>
      <c r="K126" t="str">
        <f>BUSCARV(J126;[1]NOTAS!$A$2:$B$92;2;0)</f>
        <v>Moyobamba</v>
      </c>
      <c r="L126" t="s">
        <v>108</v>
      </c>
    </row>
    <row r="127" spans="1:12">
      <c r="A127" s="29"/>
      <c r="D127" s="31">
        <v>107</v>
      </c>
      <c r="E127" t="str">
        <f>BUSCARV(D127;[1]NOTAS!$A$2:$B$92;2;0)</f>
        <v>Mariscal Ramon Castilla</v>
      </c>
      <c r="F127" t="str">
        <f t="shared" ref="F127" si="216">"if `j'=="&amp;D127&amp;" {"</f>
        <v>if `j'==107 {</v>
      </c>
      <c r="G127" s="32">
        <v>107</v>
      </c>
      <c r="H127" t="str">
        <f>BUSCARV(G127;[1]NOTAS!$A$2:$B$92;2;0)</f>
        <v>Mariscal Ramon Castilla</v>
      </c>
      <c r="I127" t="str">
        <f t="shared" ref="I127" si="217">"if `j'=="&amp;G127&amp;" {"</f>
        <v>if `j'==107 {</v>
      </c>
      <c r="J127" s="33">
        <v>130</v>
      </c>
      <c r="K127" t="str">
        <f>BUSCARV(J127;[1]NOTAS!$A$2:$B$92;2;0)</f>
        <v>Piura</v>
      </c>
      <c r="L127" t="str">
        <f t="shared" ref="L127" si="218">"if `j'=="&amp;J127&amp;" {"</f>
        <v>if `j'==130 {</v>
      </c>
    </row>
    <row r="128" spans="1:12">
      <c r="A128" s="29"/>
      <c r="D128" s="31">
        <v>107</v>
      </c>
      <c r="E128" t="str">
        <f>BUSCARV(D128;[1]NOTAS!$A$2:$B$92;2;0)</f>
        <v>Mariscal Ramon Castilla</v>
      </c>
      <c r="F128" t="str">
        <f t="shared" ref="F128" si="219">"export excel ""$provincias_significativas\"&amp;E$5&amp;"\output_"&amp;E$5&amp;"_"&amp;E$3&amp;"_"&amp;E$4&amp;".xlsx"", firstrow(variables) sheet("&amp;""""&amp;E128&amp;""""&amp;", replace) keepcellfmt"</f>
        <v>export excel "$provincias_significativas\malos\output_malos_criminalidad_simulacion_2.xlsx", firstrow(variables) sheet("Mariscal Ramon Castilla", replace) keepcellfmt</v>
      </c>
      <c r="G128" s="32">
        <v>107</v>
      </c>
      <c r="H128" t="str">
        <f>BUSCARV(G128;[1]NOTAS!$A$2:$B$92;2;0)</f>
        <v>Mariscal Ramon Castilla</v>
      </c>
      <c r="I128" t="str">
        <f t="shared" ref="I128" si="220">"export excel ""$provincias_significativas\"&amp;H$5&amp;"\output_"&amp;H$5&amp;"_"&amp;H$3&amp;"_"&amp;H$4&amp;".xlsx"", firstrow(variables) sheet("&amp;""""&amp;H128&amp;""""&amp;", replace) keepcellfmt"</f>
        <v>export excel "$provincias_significativas\malos\output_malos_criminalidad_simulacion_3.xlsx", firstrow(variables) sheet("Mariscal Ramon Castilla", replace) keepcellfmt</v>
      </c>
      <c r="J128" s="33">
        <v>130</v>
      </c>
      <c r="K128" t="str">
        <f>BUSCARV(J128;[1]NOTAS!$A$2:$B$92;2;0)</f>
        <v>Piura</v>
      </c>
      <c r="L128" t="str">
        <f t="shared" ref="L128" si="221">"export excel ""$provincias_significativas\"&amp;K$5&amp;"\output_"&amp;K$5&amp;"_"&amp;K$3&amp;"_"&amp;K$4&amp;".xlsx"", firstrow(variables) sheet("&amp;""""&amp;K128&amp;""""&amp;", replace) keepcellfmt"</f>
        <v>export excel "$provincias_significativas\malos\output_malos_criminalidad_simulacion_4.xlsx", firstrow(variables) sheet("Piura", replace) keepcellfmt</v>
      </c>
    </row>
    <row r="129" spans="1:12">
      <c r="A129" s="29"/>
      <c r="D129" s="31">
        <v>107</v>
      </c>
      <c r="E129" t="str">
        <f>BUSCARV(D129;[1]NOTAS!$A$2:$B$92;2;0)</f>
        <v>Mariscal Ramon Castilla</v>
      </c>
      <c r="F129" t="s">
        <v>105</v>
      </c>
      <c r="G129" s="32">
        <v>107</v>
      </c>
      <c r="H129" t="str">
        <f>BUSCARV(G129;[1]NOTAS!$A$2:$B$92;2;0)</f>
        <v>Mariscal Ramon Castilla</v>
      </c>
      <c r="I129" t="s">
        <v>105</v>
      </c>
      <c r="J129" s="33">
        <v>130</v>
      </c>
      <c r="K129" t="str">
        <f>BUSCARV(J129;[1]NOTAS!$A$2:$B$92;2;0)</f>
        <v>Piura</v>
      </c>
      <c r="L129" t="s">
        <v>105</v>
      </c>
    </row>
    <row r="130" spans="1:12">
      <c r="A130" s="29"/>
      <c r="D130" s="31">
        <v>107</v>
      </c>
      <c r="E130" t="str">
        <f>BUSCARV(D130;[1]NOTAS!$A$2:$B$92;2;0)</f>
        <v>Mariscal Ramon Castilla</v>
      </c>
      <c r="F130" t="s">
        <v>106</v>
      </c>
      <c r="G130" s="32">
        <v>107</v>
      </c>
      <c r="H130" t="str">
        <f>BUSCARV(G130;[1]NOTAS!$A$2:$B$92;2;0)</f>
        <v>Mariscal Ramon Castilla</v>
      </c>
      <c r="I130" t="s">
        <v>106</v>
      </c>
      <c r="J130" s="33">
        <v>130</v>
      </c>
      <c r="K130" t="str">
        <f>BUSCARV(J130;[1]NOTAS!$A$2:$B$92;2;0)</f>
        <v>Piura</v>
      </c>
      <c r="L130" t="s">
        <v>106</v>
      </c>
    </row>
    <row r="131" spans="1:12">
      <c r="A131" s="29"/>
      <c r="D131" s="31">
        <v>107</v>
      </c>
      <c r="E131" t="str">
        <f>BUSCARV(D131;[1]NOTAS!$A$2:$B$92;2;0)</f>
        <v>Mariscal Ramon Castilla</v>
      </c>
      <c r="F131" t="str">
        <f t="shared" ref="F131" si="222">"nogrid labsize(*0.6)) xline(37, lcolor(ltblue) ) ylabel(,nogrid) ytitle(""Pobreza Estandarizada"", size(*0.7)) title("&amp;""""&amp;"Pobreza de la Provincia "&amp;E131&amp;""&amp;""""&amp;",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  <c r="G131" s="32">
        <v>107</v>
      </c>
      <c r="H131" t="str">
        <f>BUSCARV(G131;[1]NOTAS!$A$2:$B$92;2;0)</f>
        <v>Mariscal Ramon Castilla</v>
      </c>
      <c r="I131" t="str">
        <f t="shared" ref="I131" si="223">"nogrid labsize(*0.6)) xline(37, lcolor(ltblue) ) ylabel(,nogrid) ytitle(""Pobreza Estandarizada"", size(*0.7)) title("&amp;""""&amp;"Pobreza de la Provincia "&amp;H131&amp;""&amp;""""&amp;",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  <c r="J131" s="33">
        <v>130</v>
      </c>
      <c r="K131" t="str">
        <f>BUSCARV(J131;[1]NOTAS!$A$2:$B$92;2;0)</f>
        <v>Piura</v>
      </c>
      <c r="L131" t="str">
        <f t="shared" ref="L131" si="224">"nogrid labsize(*0.6)) xline(37, lcolor(ltblue) ) ylabel(,nogrid) ytitle(""Pobreza Estandarizada"", size(*0.7)) title("&amp;""""&amp;"Pobreza de la Provincia "&amp;K131&amp;""&amp;""""&amp;",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Piura", size(10pt)) graphregion(color(white)) legend(label(1 "Observado") label(2 "SCM") label(3 "SCM Spillover"))</v>
      </c>
    </row>
    <row r="132" spans="1:12">
      <c r="A132" s="29"/>
      <c r="D132" s="31">
        <v>107</v>
      </c>
      <c r="E132" t="str">
        <f>BUSCARV(D132;[1]NOTAS!$A$2:$B$92;2;0)</f>
        <v>Mariscal Ramon Castilla</v>
      </c>
      <c r="F132" t="str">
        <f t="shared" ref="F132" si="225">"graph export "&amp;""""&amp;"$provincias_significativas\graficos\"&amp;E$5&amp;"\provincia_"&amp;E132&amp;"_var_"&amp;E$3&amp;"_"&amp;E$4&amp;".png"&amp;""""&amp;", as (png) replace"</f>
        <v>graph export "$provincias_significativas\graficos\malos\provincia_Mariscal Ramon Castilla_var_criminalidad_simulacion_2.png", as (png) replace</v>
      </c>
      <c r="G132" s="32">
        <v>107</v>
      </c>
      <c r="H132" t="str">
        <f>BUSCARV(G132;[1]NOTAS!$A$2:$B$92;2;0)</f>
        <v>Mariscal Ramon Castilla</v>
      </c>
      <c r="I132" t="str">
        <f t="shared" ref="I132" si="226">"graph export "&amp;""""&amp;"$provincias_significativas\graficos\"&amp;H$5&amp;"\provincia_"&amp;H132&amp;"_var_"&amp;H$3&amp;"_"&amp;H$4&amp;".png"&amp;""""&amp;", as (png) replace"</f>
        <v>graph export "$provincias_significativas\graficos\malos\provincia_Mariscal Ramon Castilla_var_criminalidad_simulacion_3.png", as (png) replace</v>
      </c>
      <c r="J132" s="33">
        <v>130</v>
      </c>
      <c r="K132" t="str">
        <f>BUSCARV(J132;[1]NOTAS!$A$2:$B$92;2;0)</f>
        <v>Piura</v>
      </c>
      <c r="L132" t="str">
        <f t="shared" ref="L132" si="227">"graph export "&amp;""""&amp;"$provincias_significativas\graficos\"&amp;K$5&amp;"\provincia_"&amp;K132&amp;"_var_"&amp;K$3&amp;"_"&amp;K$4&amp;".png"&amp;""""&amp;", as (png) replace"</f>
        <v>graph export "$provincias_significativas\graficos\malos\provincia_Piura_var_criminalidad_simulacion_4.png", as (png) replace</v>
      </c>
    </row>
    <row r="133" spans="1:12">
      <c r="A133" s="29"/>
      <c r="D133" s="31">
        <v>107</v>
      </c>
      <c r="E133" t="str">
        <f>BUSCARV(D133;[1]NOTAS!$A$2:$B$92;2;0)</f>
        <v>Mariscal Ramon Castilla</v>
      </c>
      <c r="F133" t="str">
        <f t="shared" ref="F133" si="228">"putexcel set "&amp;""""&amp;"$provincias_significativas\"&amp;E$5&amp;"\output_"&amp;E$5&amp;"_"&amp;E$3&amp;"_"&amp;E$4&amp;".xlsx"&amp;""""&amp;", sheet("&amp;""""&amp;E133&amp;""""&amp;") modify"</f>
        <v>putexcel set "$provincias_significativas\malos\output_malos_criminalidad_simulacion_2.xlsx", sheet("Mariscal Ramon Castilla") modify</v>
      </c>
      <c r="G133" s="32">
        <v>107</v>
      </c>
      <c r="H133" t="str">
        <f>BUSCARV(G133;[1]NOTAS!$A$2:$B$92;2;0)</f>
        <v>Mariscal Ramon Castilla</v>
      </c>
      <c r="I133" t="str">
        <f t="shared" ref="I133" si="229">"putexcel set "&amp;""""&amp;"$provincias_significativas\"&amp;H$5&amp;"\output_"&amp;H$5&amp;"_"&amp;H$3&amp;"_"&amp;H$4&amp;".xlsx"&amp;""""&amp;", sheet("&amp;""""&amp;H133&amp;""""&amp;") modify"</f>
        <v>putexcel set "$provincias_significativas\malos\output_malos_criminalidad_simulacion_3.xlsx", sheet("Mariscal Ramon Castilla") modify</v>
      </c>
      <c r="J133" s="33">
        <v>130</v>
      </c>
      <c r="K133" t="str">
        <f>BUSCARV(J133;[1]NOTAS!$A$2:$B$92;2;0)</f>
        <v>Piura</v>
      </c>
      <c r="L133" t="str">
        <f t="shared" ref="L133" si="230">"putexcel set "&amp;""""&amp;"$provincias_significativas\"&amp;K$5&amp;"\output_"&amp;K$5&amp;"_"&amp;K$3&amp;"_"&amp;K$4&amp;".xlsx"&amp;""""&amp;", sheet("&amp;""""&amp;K133&amp;""""&amp;") modify"</f>
        <v>putexcel set "$provincias_significativas\malos\output_malos_criminalidad_simulacion_4.xlsx", sheet("Piura") modify</v>
      </c>
    </row>
    <row r="134" spans="1:12">
      <c r="A134" s="29"/>
      <c r="D134" s="31">
        <v>107</v>
      </c>
      <c r="E134" t="str">
        <f>BUSCARV(D134;[1]NOTAS!$A$2:$B$92;2;0)</f>
        <v>Mariscal Ramon Castilla</v>
      </c>
      <c r="F134" t="str">
        <f t="shared" ref="F134" si="231">"putexcel J1=picture("&amp;""""&amp;"$provincias_significativas\graficos\"&amp;E$5&amp;"\provincia_"&amp;E134&amp;"_var_"&amp;E$3&amp;"_"&amp;E$2&amp;".png"&amp;""""&amp;")"</f>
        <v>putexcel J1=picture("$provincias_significativas\graficos\malos\provincia_Mariscal Ramon Castilla_var_criminalidad_simulacion_2.png")</v>
      </c>
      <c r="G134" s="32">
        <v>107</v>
      </c>
      <c r="H134" t="str">
        <f>BUSCARV(G134;[1]NOTAS!$A$2:$B$92;2;0)</f>
        <v>Mariscal Ramon Castilla</v>
      </c>
      <c r="I134" t="str">
        <f t="shared" ref="I134" si="232">"putexcel J1=picture("&amp;""""&amp;"$provincias_significativas\graficos\"&amp;H$5&amp;"\provincia_"&amp;H134&amp;"_var_"&amp;H$3&amp;"_"&amp;H$2&amp;".png"&amp;""""&amp;")"</f>
        <v>putexcel J1=picture("$provincias_significativas\graficos\malos\provincia_Mariscal Ramon Castilla_var_criminalidad_simulacion_3.png")</v>
      </c>
      <c r="J134" s="33">
        <v>130</v>
      </c>
      <c r="K134" t="str">
        <f>BUSCARV(J134;[1]NOTAS!$A$2:$B$92;2;0)</f>
        <v>Piura</v>
      </c>
      <c r="L134" t="str">
        <f t="shared" ref="L134" si="233">"putexcel J1=picture("&amp;""""&amp;"$provincias_significativas\graficos\"&amp;K$5&amp;"\provincia_"&amp;K134&amp;"_var_"&amp;K$3&amp;"_"&amp;K$2&amp;".png"&amp;""""&amp;")"</f>
        <v>putexcel J1=picture("$provincias_significativas\graficos\malos\provincia_Piura_var_criminalidad_simulacion_4.png")</v>
      </c>
    </row>
    <row r="135" spans="1:12">
      <c r="A135" s="29"/>
      <c r="D135" s="31">
        <v>107</v>
      </c>
      <c r="E135" t="str">
        <f>BUSCARV(D135;[1]NOTAS!$A$2:$B$92;2;0)</f>
        <v>Mariscal Ramon Castilla</v>
      </c>
      <c r="F135" t="s">
        <v>108</v>
      </c>
      <c r="G135" s="32">
        <v>107</v>
      </c>
      <c r="H135" t="str">
        <f>BUSCARV(G135;[1]NOTAS!$A$2:$B$92;2;0)</f>
        <v>Mariscal Ramon Castilla</v>
      </c>
      <c r="I135" t="s">
        <v>108</v>
      </c>
      <c r="J135" s="33">
        <v>130</v>
      </c>
      <c r="K135" t="str">
        <f>BUSCARV(J135;[1]NOTAS!$A$2:$B$92;2;0)</f>
        <v>Piura</v>
      </c>
      <c r="L135" t="s">
        <v>108</v>
      </c>
    </row>
    <row r="136" spans="1:12">
      <c r="A136" s="29"/>
      <c r="D136" s="31">
        <v>112</v>
      </c>
      <c r="E136" t="str">
        <f>BUSCARV(D136;[1]NOTAS!$A$2:$B$92;2;0)</f>
        <v>Moyobamba</v>
      </c>
      <c r="F136" t="str">
        <f>"if `j'=="&amp;D136&amp;" {"</f>
        <v>if `j'==112 {</v>
      </c>
      <c r="G136" s="32">
        <v>112</v>
      </c>
      <c r="H136" t="str">
        <f>BUSCARV(G136;[1]NOTAS!$A$2:$B$92;2;0)</f>
        <v>Moyobamba</v>
      </c>
      <c r="I136" t="str">
        <f>"if `j'=="&amp;G136&amp;" {"</f>
        <v>if `j'==112 {</v>
      </c>
      <c r="J136" s="33">
        <v>139</v>
      </c>
      <c r="K136" t="str">
        <f>BUSCARV(J136;[1]NOTAS!$A$2:$B$92;2;0)</f>
        <v>San Ignacio</v>
      </c>
      <c r="L136" t="str">
        <f>"if `j'=="&amp;J136&amp;" {"</f>
        <v>if `j'==139 {</v>
      </c>
    </row>
    <row r="137" spans="1:12">
      <c r="A137" s="29"/>
      <c r="D137" s="31">
        <v>112</v>
      </c>
      <c r="E137" t="str">
        <f>BUSCARV(D137;[1]NOTAS!$A$2:$B$92;2;0)</f>
        <v>Moyobamba</v>
      </c>
      <c r="F137" t="str">
        <f>"export excel ""$provincias_significativas\"&amp;E$5&amp;"\output_"&amp;E$5&amp;"_"&amp;E$3&amp;"_"&amp;E$4&amp;".xlsx"", firstrow(variables) sheet("&amp;""""&amp;E137&amp;""""&amp;", replace) keepcellfmt"</f>
        <v>export excel "$provincias_significativas\malos\output_malos_criminalidad_simulacion_2.xlsx", firstrow(variables) sheet("Moyobamba", replace) keepcellfmt</v>
      </c>
      <c r="G137" s="32">
        <v>112</v>
      </c>
      <c r="H137" t="str">
        <f>BUSCARV(G137;[1]NOTAS!$A$2:$B$92;2;0)</f>
        <v>Moyobamba</v>
      </c>
      <c r="I137" t="str">
        <f>"export excel ""$provincias_significativas\"&amp;H$5&amp;"\output_"&amp;H$5&amp;"_"&amp;H$3&amp;"_"&amp;H$4&amp;".xlsx"", firstrow(variables) sheet("&amp;""""&amp;H137&amp;""""&amp;", replace) keepcellfmt"</f>
        <v>export excel "$provincias_significativas\malos\output_malos_criminalidad_simulacion_3.xlsx", firstrow(variables) sheet("Moyobamba", replace) keepcellfmt</v>
      </c>
      <c r="J137" s="33">
        <v>139</v>
      </c>
      <c r="K137" t="str">
        <f>BUSCARV(J137;[1]NOTAS!$A$2:$B$92;2;0)</f>
        <v>San Ignacio</v>
      </c>
      <c r="L137" t="str">
        <f>"export excel ""$provincias_significativas\"&amp;K$5&amp;"\output_"&amp;K$5&amp;"_"&amp;K$3&amp;"_"&amp;K$4&amp;".xlsx"", firstrow(variables) sheet("&amp;""""&amp;K137&amp;""""&amp;", replace) keepcellfmt"</f>
        <v>export excel "$provincias_significativas\malos\output_malos_criminalidad_simulacion_4.xlsx", firstrow(variables) sheet("San Ignacio", replace) keepcellfmt</v>
      </c>
    </row>
    <row r="138" spans="1:12">
      <c r="A138" s="29"/>
      <c r="D138" s="31">
        <v>112</v>
      </c>
      <c r="E138" t="str">
        <f>BUSCARV(D138;[1]NOTAS!$A$2:$B$92;2;0)</f>
        <v>Moyobamba</v>
      </c>
      <c r="F138" t="s">
        <v>105</v>
      </c>
      <c r="G138" s="32">
        <v>112</v>
      </c>
      <c r="H138" t="str">
        <f>BUSCARV(G138;[1]NOTAS!$A$2:$B$92;2;0)</f>
        <v>Moyobamba</v>
      </c>
      <c r="I138" t="s">
        <v>105</v>
      </c>
      <c r="J138" s="33">
        <v>139</v>
      </c>
      <c r="K138" t="str">
        <f>BUSCARV(J138;[1]NOTAS!$A$2:$B$92;2;0)</f>
        <v>San Ignacio</v>
      </c>
      <c r="L138" t="s">
        <v>105</v>
      </c>
    </row>
    <row r="139" spans="1:12">
      <c r="A139" s="29"/>
      <c r="D139" s="31">
        <v>112</v>
      </c>
      <c r="E139" t="str">
        <f>BUSCARV(D139;[1]NOTAS!$A$2:$B$92;2;0)</f>
        <v>Moyobamba</v>
      </c>
      <c r="F139" t="s">
        <v>106</v>
      </c>
      <c r="G139" s="32">
        <v>112</v>
      </c>
      <c r="H139" t="str">
        <f>BUSCARV(G139;[1]NOTAS!$A$2:$B$92;2;0)</f>
        <v>Moyobamba</v>
      </c>
      <c r="I139" t="s">
        <v>106</v>
      </c>
      <c r="J139" s="33">
        <v>139</v>
      </c>
      <c r="K139" t="str">
        <f>BUSCARV(J139;[1]NOTAS!$A$2:$B$92;2;0)</f>
        <v>San Ignacio</v>
      </c>
      <c r="L139" t="s">
        <v>106</v>
      </c>
    </row>
    <row r="140" spans="1:12">
      <c r="A140" s="29"/>
      <c r="D140" s="31">
        <v>112</v>
      </c>
      <c r="E140" t="str">
        <f>BUSCARV(D140;[1]NOTAS!$A$2:$B$92;2;0)</f>
        <v>Moyobamba</v>
      </c>
      <c r="F140" t="str">
        <f>"nogrid labsize(*0.6)) xline(37, lcolor(ltblue) ) ylabel(,nogrid) ytitle(""Pobreza Estandarizada"", size(*0.7)) title("&amp;""""&amp;"Pobreza de la Provincia "&amp;E140&amp;""&amp;""""&amp;",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  <c r="G140" s="32">
        <v>112</v>
      </c>
      <c r="H140" t="str">
        <f>BUSCARV(G140;[1]NOTAS!$A$2:$B$92;2;0)</f>
        <v>Moyobamba</v>
      </c>
      <c r="I140" t="str">
        <f>"nogrid labsize(*0.6)) xline(37, lcolor(ltblue) ) ylabel(,nogrid) ytitle(""Pobreza Estandarizada"", size(*0.7)) title("&amp;""""&amp;"Pobreza de la Provincia "&amp;H140&amp;""&amp;""""&amp;",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  <c r="J140" s="33">
        <v>139</v>
      </c>
      <c r="K140" t="str">
        <f>BUSCARV(J140;[1]NOTAS!$A$2:$B$92;2;0)</f>
        <v>San Ignacio</v>
      </c>
      <c r="L140" t="str">
        <f>"nogrid labsize(*0.6)) xline(37, lcolor(ltblue) ) ylabel(,nogrid) ytitle(""Pobreza Estandarizada"", size(*0.7)) title("&amp;""""&amp;"Pobreza de la Provincia "&amp;K140&amp;""&amp;""""&amp;",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</row>
    <row r="141" spans="1:12">
      <c r="A141" s="29"/>
      <c r="D141" s="31">
        <v>112</v>
      </c>
      <c r="E141" t="str">
        <f>BUSCARV(D141;[1]NOTAS!$A$2:$B$92;2;0)</f>
        <v>Moyobamba</v>
      </c>
      <c r="F141" t="str">
        <f>"graph export "&amp;""""&amp;"$provincias_significativas\graficos\"&amp;E$5&amp;"\provincia_"&amp;E141&amp;"_var_"&amp;E$3&amp;"_"&amp;E$4&amp;".png"&amp;""""&amp;", as (png) replace"</f>
        <v>graph export "$provincias_significativas\graficos\malos\provincia_Moyobamba_var_criminalidad_simulacion_2.png", as (png) replace</v>
      </c>
      <c r="G141" s="32">
        <v>112</v>
      </c>
      <c r="H141" t="str">
        <f>BUSCARV(G141;[1]NOTAS!$A$2:$B$92;2;0)</f>
        <v>Moyobamba</v>
      </c>
      <c r="I141" t="str">
        <f>"graph export "&amp;""""&amp;"$provincias_significativas\graficos\"&amp;H$5&amp;"\provincia_"&amp;H141&amp;"_var_"&amp;H$3&amp;"_"&amp;H$4&amp;".png"&amp;""""&amp;", as (png) replace"</f>
        <v>graph export "$provincias_significativas\graficos\malos\provincia_Moyobamba_var_criminalidad_simulacion_3.png", as (png) replace</v>
      </c>
      <c r="J141" s="33">
        <v>139</v>
      </c>
      <c r="K141" t="str">
        <f>BUSCARV(J141;[1]NOTAS!$A$2:$B$92;2;0)</f>
        <v>San Ignacio</v>
      </c>
      <c r="L141" t="str">
        <f>"graph export "&amp;""""&amp;"$provincias_significativas\graficos\"&amp;K$5&amp;"\provincia_"&amp;K141&amp;"_var_"&amp;K$3&amp;"_"&amp;K$4&amp;".png"&amp;""""&amp;", as (png) replace"</f>
        <v>graph export "$provincias_significativas\graficos\malos\provincia_San Ignacio_var_criminalidad_simulacion_4.png", as (png) replace</v>
      </c>
    </row>
    <row r="142" spans="1:12">
      <c r="A142" s="29"/>
      <c r="D142" s="31">
        <v>112</v>
      </c>
      <c r="E142" t="str">
        <f>BUSCARV(D142;[1]NOTAS!$A$2:$B$92;2;0)</f>
        <v>Moyobamba</v>
      </c>
      <c r="F142" t="str">
        <f>"putexcel set "&amp;""""&amp;"$provincias_significativas\"&amp;E$5&amp;"\output_"&amp;E$5&amp;"_"&amp;E$3&amp;"_"&amp;E$4&amp;".xlsx"&amp;""""&amp;", sheet("&amp;""""&amp;E142&amp;""""&amp;") modify"</f>
        <v>putexcel set "$provincias_significativas\malos\output_malos_criminalidad_simulacion_2.xlsx", sheet("Moyobamba") modify</v>
      </c>
      <c r="G142" s="32">
        <v>112</v>
      </c>
      <c r="H142" t="str">
        <f>BUSCARV(G142;[1]NOTAS!$A$2:$B$92;2;0)</f>
        <v>Moyobamba</v>
      </c>
      <c r="I142" t="str">
        <f>"putexcel set "&amp;""""&amp;"$provincias_significativas\"&amp;H$5&amp;"\output_"&amp;H$5&amp;"_"&amp;H$3&amp;"_"&amp;H$4&amp;".xlsx"&amp;""""&amp;", sheet("&amp;""""&amp;H142&amp;""""&amp;") modify"</f>
        <v>putexcel set "$provincias_significativas\malos\output_malos_criminalidad_simulacion_3.xlsx", sheet("Moyobamba") modify</v>
      </c>
      <c r="J142" s="33">
        <v>139</v>
      </c>
      <c r="K142" t="str">
        <f>BUSCARV(J142;[1]NOTAS!$A$2:$B$92;2;0)</f>
        <v>San Ignacio</v>
      </c>
      <c r="L142" t="str">
        <f>"putexcel set "&amp;""""&amp;"$provincias_significativas\"&amp;K$5&amp;"\output_"&amp;K$5&amp;"_"&amp;K$3&amp;"_"&amp;K$4&amp;".xlsx"&amp;""""&amp;", sheet("&amp;""""&amp;K142&amp;""""&amp;") modify"</f>
        <v>putexcel set "$provincias_significativas\malos\output_malos_criminalidad_simulacion_4.xlsx", sheet("San Ignacio") modify</v>
      </c>
    </row>
    <row r="143" spans="1:12">
      <c r="A143" s="29"/>
      <c r="D143" s="31">
        <v>112</v>
      </c>
      <c r="E143" t="str">
        <f>BUSCARV(D143;[1]NOTAS!$A$2:$B$92;2;0)</f>
        <v>Moyobamba</v>
      </c>
      <c r="F143" t="str">
        <f>"putexcel J1=picture("&amp;""""&amp;"$provincias_significativas\graficos\"&amp;E$5&amp;"\provincia_"&amp;E143&amp;"_var_"&amp;E$3&amp;"_"&amp;E$2&amp;".png"&amp;""""&amp;")"</f>
        <v>putexcel J1=picture("$provincias_significativas\graficos\malos\provincia_Moyobamba_var_criminalidad_simulacion_2.png")</v>
      </c>
      <c r="G143" s="32">
        <v>112</v>
      </c>
      <c r="H143" t="str">
        <f>BUSCARV(G143;[1]NOTAS!$A$2:$B$92;2;0)</f>
        <v>Moyobamba</v>
      </c>
      <c r="I143" t="str">
        <f>"putexcel J1=picture("&amp;""""&amp;"$provincias_significativas\graficos\"&amp;H$5&amp;"\provincia_"&amp;H143&amp;"_var_"&amp;H$3&amp;"_"&amp;H$2&amp;".png"&amp;""""&amp;")"</f>
        <v>putexcel J1=picture("$provincias_significativas\graficos\malos\provincia_Moyobamba_var_criminalidad_simulacion_3.png")</v>
      </c>
      <c r="J143" s="33">
        <v>139</v>
      </c>
      <c r="K143" t="str">
        <f>BUSCARV(J143;[1]NOTAS!$A$2:$B$92;2;0)</f>
        <v>San Ignacio</v>
      </c>
      <c r="L143" t="str">
        <f>"putexcel J1=picture("&amp;""""&amp;"$provincias_significativas\graficos\"&amp;K$5&amp;"\provincia_"&amp;K143&amp;"_var_"&amp;K$3&amp;"_"&amp;K$2&amp;".png"&amp;""""&amp;")"</f>
        <v>putexcel J1=picture("$provincias_significativas\graficos\malos\provincia_San Ignacio_var_criminalidad_simulacion_4.png")</v>
      </c>
    </row>
    <row r="144" spans="1:12">
      <c r="A144" s="29"/>
      <c r="D144" s="31">
        <v>112</v>
      </c>
      <c r="E144" t="str">
        <f>BUSCARV(D144;[1]NOTAS!$A$2:$B$92;2;0)</f>
        <v>Moyobamba</v>
      </c>
      <c r="F144" t="s">
        <v>108</v>
      </c>
      <c r="G144" s="32">
        <v>112</v>
      </c>
      <c r="H144" t="str">
        <f>BUSCARV(G144;[1]NOTAS!$A$2:$B$92;2;0)</f>
        <v>Moyobamba</v>
      </c>
      <c r="I144" t="s">
        <v>108</v>
      </c>
      <c r="J144" s="33">
        <v>139</v>
      </c>
      <c r="K144" t="str">
        <f>BUSCARV(J144;[1]NOTAS!$A$2:$B$92;2;0)</f>
        <v>San Ignacio</v>
      </c>
      <c r="L144" t="s">
        <v>108</v>
      </c>
    </row>
    <row r="145" spans="1:12">
      <c r="A145" s="29"/>
      <c r="D145" s="31">
        <v>139</v>
      </c>
      <c r="E145" t="str">
        <f>BUSCARV(D145;[1]NOTAS!$A$2:$B$92;2;0)</f>
        <v>San Ignacio</v>
      </c>
      <c r="F145" t="str">
        <f t="shared" ref="F145" si="234">"if `j'=="&amp;D145&amp;" {"</f>
        <v>if `j'==139 {</v>
      </c>
      <c r="G145" s="32">
        <v>130</v>
      </c>
      <c r="H145" t="str">
        <f>BUSCARV(G145;[1]NOTAS!$A$2:$B$92;2;0)</f>
        <v>Piura</v>
      </c>
      <c r="I145" t="str">
        <f t="shared" ref="I145" si="235">"if `j'=="&amp;G145&amp;" {"</f>
        <v>if `j'==130 {</v>
      </c>
      <c r="J145" s="33">
        <v>140</v>
      </c>
      <c r="K145" t="str">
        <f>BUSCARV(J145;[1]NOTAS!$A$2:$B$92;2;0)</f>
        <v>San Martin</v>
      </c>
      <c r="L145" t="str">
        <f t="shared" ref="L145" si="236">"if `j'=="&amp;J145&amp;" {"</f>
        <v>if `j'==140 {</v>
      </c>
    </row>
    <row r="146" spans="1:12">
      <c r="A146" s="29"/>
      <c r="D146" s="31">
        <v>139</v>
      </c>
      <c r="E146" t="str">
        <f>BUSCARV(D146;[1]NOTAS!$A$2:$B$92;2;0)</f>
        <v>San Ignacio</v>
      </c>
      <c r="F146" t="str">
        <f t="shared" ref="F146" si="237">"export excel ""$provincias_significativas\"&amp;E$5&amp;"\output_"&amp;E$5&amp;"_"&amp;E$3&amp;"_"&amp;E$4&amp;".xlsx"", firstrow(variables) sheet("&amp;""""&amp;E146&amp;""""&amp;", replace) keepcellfmt"</f>
        <v>export excel "$provincias_significativas\malos\output_malos_criminalidad_simulacion_2.xlsx", firstrow(variables) sheet("San Ignacio", replace) keepcellfmt</v>
      </c>
      <c r="G146" s="32">
        <v>130</v>
      </c>
      <c r="H146" t="str">
        <f>BUSCARV(G146;[1]NOTAS!$A$2:$B$92;2;0)</f>
        <v>Piura</v>
      </c>
      <c r="I146" t="str">
        <f t="shared" ref="I146" si="238">"export excel ""$provincias_significativas\"&amp;H$5&amp;"\output_"&amp;H$5&amp;"_"&amp;H$3&amp;"_"&amp;H$4&amp;".xlsx"", firstrow(variables) sheet("&amp;""""&amp;H146&amp;""""&amp;", replace) keepcellfmt"</f>
        <v>export excel "$provincias_significativas\malos\output_malos_criminalidad_simulacion_3.xlsx", firstrow(variables) sheet("Piura", replace) keepcellfmt</v>
      </c>
      <c r="J146" s="33">
        <v>140</v>
      </c>
      <c r="K146" t="str">
        <f>BUSCARV(J146;[1]NOTAS!$A$2:$B$92;2;0)</f>
        <v>San Martin</v>
      </c>
      <c r="L146" t="str">
        <f t="shared" ref="L146" si="239">"export excel ""$provincias_significativas\"&amp;K$5&amp;"\output_"&amp;K$5&amp;"_"&amp;K$3&amp;"_"&amp;K$4&amp;".xlsx"", firstrow(variables) sheet("&amp;""""&amp;K146&amp;""""&amp;", replace) keepcellfmt"</f>
        <v>export excel "$provincias_significativas\malos\output_malos_criminalidad_simulacion_4.xlsx", firstrow(variables) sheet("San Martin", replace) keepcellfmt</v>
      </c>
    </row>
    <row r="147" spans="1:12">
      <c r="A147" s="29"/>
      <c r="D147" s="31">
        <v>139</v>
      </c>
      <c r="E147" t="str">
        <f>BUSCARV(D147;[1]NOTAS!$A$2:$B$92;2;0)</f>
        <v>San Ignacio</v>
      </c>
      <c r="F147" t="s">
        <v>105</v>
      </c>
      <c r="G147" s="32">
        <v>130</v>
      </c>
      <c r="H147" t="str">
        <f>BUSCARV(G147;[1]NOTAS!$A$2:$B$92;2;0)</f>
        <v>Piura</v>
      </c>
      <c r="I147" t="s">
        <v>105</v>
      </c>
      <c r="J147" s="33">
        <v>140</v>
      </c>
      <c r="K147" t="str">
        <f>BUSCARV(J147;[1]NOTAS!$A$2:$B$92;2;0)</f>
        <v>San Martin</v>
      </c>
      <c r="L147" t="s">
        <v>105</v>
      </c>
    </row>
    <row r="148" spans="1:12">
      <c r="A148" s="29"/>
      <c r="D148" s="31">
        <v>139</v>
      </c>
      <c r="E148" t="str">
        <f>BUSCARV(D148;[1]NOTAS!$A$2:$B$92;2;0)</f>
        <v>San Ignacio</v>
      </c>
      <c r="F148" t="s">
        <v>106</v>
      </c>
      <c r="G148" s="32">
        <v>130</v>
      </c>
      <c r="H148" t="str">
        <f>BUSCARV(G148;[1]NOTAS!$A$2:$B$92;2;0)</f>
        <v>Piura</v>
      </c>
      <c r="I148" t="s">
        <v>106</v>
      </c>
      <c r="J148" s="33">
        <v>140</v>
      </c>
      <c r="K148" t="str">
        <f>BUSCARV(J148;[1]NOTAS!$A$2:$B$92;2;0)</f>
        <v>San Martin</v>
      </c>
      <c r="L148" t="s">
        <v>106</v>
      </c>
    </row>
    <row r="149" spans="1:12">
      <c r="A149" s="29"/>
      <c r="D149" s="31">
        <v>139</v>
      </c>
      <c r="E149" t="str">
        <f>BUSCARV(D149;[1]NOTAS!$A$2:$B$92;2;0)</f>
        <v>San Ignacio</v>
      </c>
      <c r="F149" t="str">
        <f t="shared" ref="F149" si="240">"nogrid labsize(*0.6)) xline(37, lcolor(ltblue) ) ylabel(,nogrid) ytitle(""Pobreza Estandarizada"", size(*0.7)) title("&amp;""""&amp;"Pobreza de la Provincia "&amp;E149&amp;""&amp;""""&amp;",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G149" s="32">
        <v>130</v>
      </c>
      <c r="H149" t="str">
        <f>BUSCARV(G149;[1]NOTAS!$A$2:$B$92;2;0)</f>
        <v>Piura</v>
      </c>
      <c r="I149" t="str">
        <f t="shared" ref="I149" si="241">"nogrid labsize(*0.6)) xline(37, lcolor(ltblue) ) ylabel(,nogrid) ytitle(""Pobreza Estandarizada"", size(*0.7)) title("&amp;""""&amp;"Pobreza de la Provincia "&amp;H149&amp;""&amp;""""&amp;",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Piura", size(10pt)) graphregion(color(white)) legend(label(1 "Observado") label(2 "SCM") label(3 "SCM Spillover"))</v>
      </c>
      <c r="J149" s="33">
        <v>140</v>
      </c>
      <c r="K149" t="str">
        <f>BUSCARV(J149;[1]NOTAS!$A$2:$B$92;2;0)</f>
        <v>San Martin</v>
      </c>
      <c r="L149" t="str">
        <f t="shared" ref="L149" si="242">"nogrid labsize(*0.6)) xline(37, lcolor(ltblue) ) ylabel(,nogrid) ytitle(""Pobreza Estandarizada"", size(*0.7)) title("&amp;""""&amp;"Pobreza de la Provincia "&amp;K149&amp;""&amp;""""&amp;",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Martin", size(10pt)) graphregion(color(white)) legend(label(1 "Observado") label(2 "SCM") label(3 "SCM Spillover"))</v>
      </c>
    </row>
    <row r="150" spans="1:12">
      <c r="A150" s="29"/>
      <c r="D150" s="31">
        <v>139</v>
      </c>
      <c r="E150" t="str">
        <f>BUSCARV(D150;[1]NOTAS!$A$2:$B$92;2;0)</f>
        <v>San Ignacio</v>
      </c>
      <c r="F150" t="str">
        <f t="shared" ref="F150" si="243">"graph export "&amp;""""&amp;"$provincias_significativas\graficos\"&amp;E$5&amp;"\provincia_"&amp;E150&amp;"_var_"&amp;E$3&amp;"_"&amp;E$4&amp;".png"&amp;""""&amp;", as (png) replace"</f>
        <v>graph export "$provincias_significativas\graficos\malos\provincia_San Ignacio_var_criminalidad_simulacion_2.png", as (png) replace</v>
      </c>
      <c r="G150" s="32">
        <v>130</v>
      </c>
      <c r="H150" t="str">
        <f>BUSCARV(G150;[1]NOTAS!$A$2:$B$92;2;0)</f>
        <v>Piura</v>
      </c>
      <c r="I150" t="str">
        <f t="shared" ref="I150" si="244">"graph export "&amp;""""&amp;"$provincias_significativas\graficos\"&amp;H$5&amp;"\provincia_"&amp;H150&amp;"_var_"&amp;H$3&amp;"_"&amp;H$4&amp;".png"&amp;""""&amp;", as (png) replace"</f>
        <v>graph export "$provincias_significativas\graficos\malos\provincia_Piura_var_criminalidad_simulacion_3.png", as (png) replace</v>
      </c>
      <c r="J150" s="33">
        <v>140</v>
      </c>
      <c r="K150" t="str">
        <f>BUSCARV(J150;[1]NOTAS!$A$2:$B$92;2;0)</f>
        <v>San Martin</v>
      </c>
      <c r="L150" t="str">
        <f t="shared" ref="L150" si="245">"graph export "&amp;""""&amp;"$provincias_significativas\graficos\"&amp;K$5&amp;"\provincia_"&amp;K150&amp;"_var_"&amp;K$3&amp;"_"&amp;K$4&amp;".png"&amp;""""&amp;", as (png) replace"</f>
        <v>graph export "$provincias_significativas\graficos\malos\provincia_San Martin_var_criminalidad_simulacion_4.png", as (png) replace</v>
      </c>
    </row>
    <row r="151" spans="1:12">
      <c r="A151" s="29"/>
      <c r="D151" s="31">
        <v>139</v>
      </c>
      <c r="E151" t="str">
        <f>BUSCARV(D151;[1]NOTAS!$A$2:$B$92;2;0)</f>
        <v>San Ignacio</v>
      </c>
      <c r="F151" t="str">
        <f t="shared" ref="F151" si="246">"putexcel set "&amp;""""&amp;"$provincias_significativas\"&amp;E$5&amp;"\output_"&amp;E$5&amp;"_"&amp;E$3&amp;"_"&amp;E$4&amp;".xlsx"&amp;""""&amp;", sheet("&amp;""""&amp;E151&amp;""""&amp;") modify"</f>
        <v>putexcel set "$provincias_significativas\malos\output_malos_criminalidad_simulacion_2.xlsx", sheet("San Ignacio") modify</v>
      </c>
      <c r="G151" s="32">
        <v>130</v>
      </c>
      <c r="H151" t="str">
        <f>BUSCARV(G151;[1]NOTAS!$A$2:$B$92;2;0)</f>
        <v>Piura</v>
      </c>
      <c r="I151" t="str">
        <f t="shared" ref="I151" si="247">"putexcel set "&amp;""""&amp;"$provincias_significativas\"&amp;H$5&amp;"\output_"&amp;H$5&amp;"_"&amp;H$3&amp;"_"&amp;H$4&amp;".xlsx"&amp;""""&amp;", sheet("&amp;""""&amp;H151&amp;""""&amp;") modify"</f>
        <v>putexcel set "$provincias_significativas\malos\output_malos_criminalidad_simulacion_3.xlsx", sheet("Piura") modify</v>
      </c>
      <c r="J151" s="33">
        <v>140</v>
      </c>
      <c r="K151" t="str">
        <f>BUSCARV(J151;[1]NOTAS!$A$2:$B$92;2;0)</f>
        <v>San Martin</v>
      </c>
      <c r="L151" t="str">
        <f t="shared" ref="L151" si="248">"putexcel set "&amp;""""&amp;"$provincias_significativas\"&amp;K$5&amp;"\output_"&amp;K$5&amp;"_"&amp;K$3&amp;"_"&amp;K$4&amp;".xlsx"&amp;""""&amp;", sheet("&amp;""""&amp;K151&amp;""""&amp;") modify"</f>
        <v>putexcel set "$provincias_significativas\malos\output_malos_criminalidad_simulacion_4.xlsx", sheet("San Martin") modify</v>
      </c>
    </row>
    <row r="152" spans="1:12">
      <c r="A152" s="29"/>
      <c r="D152" s="31">
        <v>139</v>
      </c>
      <c r="E152" t="str">
        <f>BUSCARV(D152;[1]NOTAS!$A$2:$B$92;2;0)</f>
        <v>San Ignacio</v>
      </c>
      <c r="F152" t="str">
        <f t="shared" ref="F152" si="249">"putexcel J1=picture("&amp;""""&amp;"$provincias_significativas\graficos\"&amp;E$5&amp;"\provincia_"&amp;E152&amp;"_var_"&amp;E$3&amp;"_"&amp;E$2&amp;".png"&amp;""""&amp;")"</f>
        <v>putexcel J1=picture("$provincias_significativas\graficos\malos\provincia_San Ignacio_var_criminalidad_simulacion_2.png")</v>
      </c>
      <c r="G152" s="32">
        <v>130</v>
      </c>
      <c r="H152" t="str">
        <f>BUSCARV(G152;[1]NOTAS!$A$2:$B$92;2;0)</f>
        <v>Piura</v>
      </c>
      <c r="I152" t="str">
        <f t="shared" ref="I152" si="250">"putexcel J1=picture("&amp;""""&amp;"$provincias_significativas\graficos\"&amp;H$5&amp;"\provincia_"&amp;H152&amp;"_var_"&amp;H$3&amp;"_"&amp;H$2&amp;".png"&amp;""""&amp;")"</f>
        <v>putexcel J1=picture("$provincias_significativas\graficos\malos\provincia_Piura_var_criminalidad_simulacion_3.png")</v>
      </c>
      <c r="J152" s="33">
        <v>140</v>
      </c>
      <c r="K152" t="str">
        <f>BUSCARV(J152;[1]NOTAS!$A$2:$B$92;2;0)</f>
        <v>San Martin</v>
      </c>
      <c r="L152" t="str">
        <f t="shared" ref="L152" si="251">"putexcel J1=picture("&amp;""""&amp;"$provincias_significativas\graficos\"&amp;K$5&amp;"\provincia_"&amp;K152&amp;"_var_"&amp;K$3&amp;"_"&amp;K$2&amp;".png"&amp;""""&amp;")"</f>
        <v>putexcel J1=picture("$provincias_significativas\graficos\malos\provincia_San Martin_var_criminalidad_simulacion_4.png")</v>
      </c>
    </row>
    <row r="153" spans="1:12">
      <c r="A153" s="29"/>
      <c r="D153" s="31">
        <v>139</v>
      </c>
      <c r="E153" t="str">
        <f>BUSCARV(D153;[1]NOTAS!$A$2:$B$92;2;0)</f>
        <v>San Ignacio</v>
      </c>
      <c r="F153" t="s">
        <v>108</v>
      </c>
      <c r="G153" s="32">
        <v>130</v>
      </c>
      <c r="H153" t="str">
        <f>BUSCARV(G153;[1]NOTAS!$A$2:$B$92;2;0)</f>
        <v>Piura</v>
      </c>
      <c r="I153" t="s">
        <v>108</v>
      </c>
      <c r="J153" s="33">
        <v>140</v>
      </c>
      <c r="K153" t="str">
        <f>BUSCARV(J153;[1]NOTAS!$A$2:$B$92;2;0)</f>
        <v>San Martin</v>
      </c>
      <c r="L153" t="s">
        <v>108</v>
      </c>
    </row>
    <row r="154" spans="1:12">
      <c r="A154" s="29"/>
      <c r="D154" s="31">
        <v>141</v>
      </c>
      <c r="E154" t="str">
        <f>BUSCARV(D154;[1]NOTAS!$A$2:$B$92;2;0)</f>
        <v>San Roman</v>
      </c>
      <c r="F154" t="str">
        <f t="shared" ref="F154" si="252">"if `j'=="&amp;D154&amp;" {"</f>
        <v>if `j'==141 {</v>
      </c>
      <c r="G154" s="32">
        <v>139</v>
      </c>
      <c r="H154" t="str">
        <f>BUSCARV(G154;[1]NOTAS!$A$2:$B$92;2;0)</f>
        <v>San Ignacio</v>
      </c>
      <c r="I154" t="str">
        <f t="shared" ref="I154" si="253">"if `j'=="&amp;G154&amp;" {"</f>
        <v>if `j'==139 {</v>
      </c>
      <c r="J154" s="33">
        <v>141</v>
      </c>
      <c r="K154" t="str">
        <f>BUSCARV(J154;[1]NOTAS!$A$2:$B$92;2;0)</f>
        <v>San Roman</v>
      </c>
      <c r="L154" t="str">
        <f t="shared" ref="L154" si="254">"if `j'=="&amp;J154&amp;" {"</f>
        <v>if `j'==141 {</v>
      </c>
    </row>
    <row r="155" spans="1:12">
      <c r="A155" s="29"/>
      <c r="D155" s="31">
        <v>141</v>
      </c>
      <c r="E155" t="str">
        <f>BUSCARV(D155;[1]NOTAS!$A$2:$B$92;2;0)</f>
        <v>San Roman</v>
      </c>
      <c r="F155" t="str">
        <f t="shared" ref="F155" si="255">"export excel ""$provincias_significativas\"&amp;E$5&amp;"\output_"&amp;E$5&amp;"_"&amp;E$3&amp;"_"&amp;E$4&amp;".xlsx"", firstrow(variables) sheet("&amp;""""&amp;E155&amp;""""&amp;", replace) keepcellfmt"</f>
        <v>export excel "$provincias_significativas\malos\output_malos_criminalidad_simulacion_2.xlsx", firstrow(variables) sheet("San Roman", replace) keepcellfmt</v>
      </c>
      <c r="G155" s="32">
        <v>139</v>
      </c>
      <c r="H155" t="str">
        <f>BUSCARV(G155;[1]NOTAS!$A$2:$B$92;2;0)</f>
        <v>San Ignacio</v>
      </c>
      <c r="I155" t="str">
        <f t="shared" ref="I155" si="256">"export excel ""$provincias_significativas\"&amp;H$5&amp;"\output_"&amp;H$5&amp;"_"&amp;H$3&amp;"_"&amp;H$4&amp;".xlsx"", firstrow(variables) sheet("&amp;""""&amp;H155&amp;""""&amp;", replace) keepcellfmt"</f>
        <v>export excel "$provincias_significativas\malos\output_malos_criminalidad_simulacion_3.xlsx", firstrow(variables) sheet("San Ignacio", replace) keepcellfmt</v>
      </c>
      <c r="J155" s="33">
        <v>141</v>
      </c>
      <c r="K155" t="str">
        <f>BUSCARV(J155;[1]NOTAS!$A$2:$B$92;2;0)</f>
        <v>San Roman</v>
      </c>
      <c r="L155" t="str">
        <f t="shared" ref="L155" si="257">"export excel ""$provincias_significativas\"&amp;K$5&amp;"\output_"&amp;K$5&amp;"_"&amp;K$3&amp;"_"&amp;K$4&amp;".xlsx"", firstrow(variables) sheet("&amp;""""&amp;K155&amp;""""&amp;", replace) keepcellfmt"</f>
        <v>export excel "$provincias_significativas\malos\output_malos_criminalidad_simulacion_4.xlsx", firstrow(variables) sheet("San Roman", replace) keepcellfmt</v>
      </c>
    </row>
    <row r="156" spans="1:12">
      <c r="A156" s="29"/>
      <c r="D156" s="31">
        <v>141</v>
      </c>
      <c r="E156" t="str">
        <f>BUSCARV(D156;[1]NOTAS!$A$2:$B$92;2;0)</f>
        <v>San Roman</v>
      </c>
      <c r="F156" t="s">
        <v>105</v>
      </c>
      <c r="G156" s="32">
        <v>139</v>
      </c>
      <c r="H156" t="str">
        <f>BUSCARV(G156;[1]NOTAS!$A$2:$B$92;2;0)</f>
        <v>San Ignacio</v>
      </c>
      <c r="I156" t="s">
        <v>105</v>
      </c>
      <c r="J156" s="33">
        <v>141</v>
      </c>
      <c r="K156" t="str">
        <f>BUSCARV(J156;[1]NOTAS!$A$2:$B$92;2;0)</f>
        <v>San Roman</v>
      </c>
      <c r="L156" t="s">
        <v>105</v>
      </c>
    </row>
    <row r="157" spans="1:12">
      <c r="A157" s="29"/>
      <c r="D157" s="31">
        <v>141</v>
      </c>
      <c r="E157" t="str">
        <f>BUSCARV(D157;[1]NOTAS!$A$2:$B$92;2;0)</f>
        <v>San Roman</v>
      </c>
      <c r="F157" t="s">
        <v>106</v>
      </c>
      <c r="G157" s="32">
        <v>139</v>
      </c>
      <c r="H157" t="str">
        <f>BUSCARV(G157;[1]NOTAS!$A$2:$B$92;2;0)</f>
        <v>San Ignacio</v>
      </c>
      <c r="I157" t="s">
        <v>106</v>
      </c>
      <c r="J157" s="33">
        <v>141</v>
      </c>
      <c r="K157" t="str">
        <f>BUSCARV(J157;[1]NOTAS!$A$2:$B$92;2;0)</f>
        <v>San Roman</v>
      </c>
      <c r="L157" t="s">
        <v>106</v>
      </c>
    </row>
    <row r="158" spans="1:12">
      <c r="A158" s="29"/>
      <c r="D158" s="31">
        <v>141</v>
      </c>
      <c r="E158" t="str">
        <f>BUSCARV(D158;[1]NOTAS!$A$2:$B$92;2;0)</f>
        <v>San Roman</v>
      </c>
      <c r="F158" t="str">
        <f t="shared" ref="F158" si="258">"nogrid labsize(*0.6)) xline(37, lcolor(ltblue) ) ylabel(,nogrid) ytitle(""Pobreza Estandarizada"", size(*0.7)) title("&amp;""""&amp;"Pobreza de la Provincia "&amp;E158&amp;""&amp;""""&amp;",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  <c r="G158" s="32">
        <v>139</v>
      </c>
      <c r="H158" t="str">
        <f>BUSCARV(G158;[1]NOTAS!$A$2:$B$92;2;0)</f>
        <v>San Ignacio</v>
      </c>
      <c r="I158" t="str">
        <f t="shared" ref="I158" si="259">"nogrid labsize(*0.6)) xline(37, lcolor(ltblue) ) ylabel(,nogrid) ytitle(""Pobreza Estandarizada"", size(*0.7)) title("&amp;""""&amp;"Pobreza de la Provincia "&amp;H158&amp;""&amp;""""&amp;",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J158" s="33">
        <v>141</v>
      </c>
      <c r="K158" t="str">
        <f>BUSCARV(J158;[1]NOTAS!$A$2:$B$92;2;0)</f>
        <v>San Roman</v>
      </c>
      <c r="L158" t="str">
        <f t="shared" ref="L158" si="260">"nogrid labsize(*0.6)) xline(37, lcolor(ltblue) ) ylabel(,nogrid) ytitle(""Pobreza Estandarizada"", size(*0.7)) title("&amp;""""&amp;"Pobreza de la Provincia "&amp;K158&amp;""&amp;""""&amp;",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</row>
    <row r="159" spans="1:12">
      <c r="A159" s="29"/>
      <c r="D159" s="31">
        <v>141</v>
      </c>
      <c r="E159" t="str">
        <f>BUSCARV(D159;[1]NOTAS!$A$2:$B$92;2;0)</f>
        <v>San Roman</v>
      </c>
      <c r="F159" t="str">
        <f t="shared" ref="F159" si="261">"graph export "&amp;""""&amp;"$provincias_significativas\graficos\"&amp;E$5&amp;"\provincia_"&amp;E159&amp;"_var_"&amp;E$3&amp;"_"&amp;E$4&amp;".png"&amp;""""&amp;", as (png) replace"</f>
        <v>graph export "$provincias_significativas\graficos\malos\provincia_San Roman_var_criminalidad_simulacion_2.png", as (png) replace</v>
      </c>
      <c r="G159" s="32">
        <v>139</v>
      </c>
      <c r="H159" t="str">
        <f>BUSCARV(G159;[1]NOTAS!$A$2:$B$92;2;0)</f>
        <v>San Ignacio</v>
      </c>
      <c r="I159" t="str">
        <f t="shared" ref="I159" si="262">"graph export "&amp;""""&amp;"$provincias_significativas\graficos\"&amp;H$5&amp;"\provincia_"&amp;H159&amp;"_var_"&amp;H$3&amp;"_"&amp;H$4&amp;".png"&amp;""""&amp;", as (png) replace"</f>
        <v>graph export "$provincias_significativas\graficos\malos\provincia_San Ignacio_var_criminalidad_simulacion_3.png", as (png) replace</v>
      </c>
      <c r="J159" s="33">
        <v>141</v>
      </c>
      <c r="K159" t="str">
        <f>BUSCARV(J159;[1]NOTAS!$A$2:$B$92;2;0)</f>
        <v>San Roman</v>
      </c>
      <c r="L159" t="str">
        <f t="shared" ref="L159" si="263">"graph export "&amp;""""&amp;"$provincias_significativas\graficos\"&amp;K$5&amp;"\provincia_"&amp;K159&amp;"_var_"&amp;K$3&amp;"_"&amp;K$4&amp;".png"&amp;""""&amp;", as (png) replace"</f>
        <v>graph export "$provincias_significativas\graficos\malos\provincia_San Roman_var_criminalidad_simulacion_4.png", as (png) replace</v>
      </c>
    </row>
    <row r="160" spans="1:12">
      <c r="A160" s="29"/>
      <c r="D160" s="31">
        <v>141</v>
      </c>
      <c r="E160" t="str">
        <f>BUSCARV(D160;[1]NOTAS!$A$2:$B$92;2;0)</f>
        <v>San Roman</v>
      </c>
      <c r="F160" t="str">
        <f t="shared" ref="F160" si="264">"putexcel set "&amp;""""&amp;"$provincias_significativas\"&amp;E$5&amp;"\output_"&amp;E$5&amp;"_"&amp;E$3&amp;"_"&amp;E$4&amp;".xlsx"&amp;""""&amp;", sheet("&amp;""""&amp;E160&amp;""""&amp;") modify"</f>
        <v>putexcel set "$provincias_significativas\malos\output_malos_criminalidad_simulacion_2.xlsx", sheet("San Roman") modify</v>
      </c>
      <c r="G160" s="32">
        <v>139</v>
      </c>
      <c r="H160" t="str">
        <f>BUSCARV(G160;[1]NOTAS!$A$2:$B$92;2;0)</f>
        <v>San Ignacio</v>
      </c>
      <c r="I160" t="str">
        <f t="shared" ref="I160" si="265">"putexcel set "&amp;""""&amp;"$provincias_significativas\"&amp;H$5&amp;"\output_"&amp;H$5&amp;"_"&amp;H$3&amp;"_"&amp;H$4&amp;".xlsx"&amp;""""&amp;", sheet("&amp;""""&amp;H160&amp;""""&amp;") modify"</f>
        <v>putexcel set "$provincias_significativas\malos\output_malos_criminalidad_simulacion_3.xlsx", sheet("San Ignacio") modify</v>
      </c>
      <c r="J160" s="33">
        <v>141</v>
      </c>
      <c r="K160" t="str">
        <f>BUSCARV(J160;[1]NOTAS!$A$2:$B$92;2;0)</f>
        <v>San Roman</v>
      </c>
      <c r="L160" t="str">
        <f t="shared" ref="L160" si="266">"putexcel set "&amp;""""&amp;"$provincias_significativas\"&amp;K$5&amp;"\output_"&amp;K$5&amp;"_"&amp;K$3&amp;"_"&amp;K$4&amp;".xlsx"&amp;""""&amp;", sheet("&amp;""""&amp;K160&amp;""""&amp;") modify"</f>
        <v>putexcel set "$provincias_significativas\malos\output_malos_criminalidad_simulacion_4.xlsx", sheet("San Roman") modify</v>
      </c>
    </row>
    <row r="161" spans="1:12">
      <c r="A161" s="29"/>
      <c r="D161" s="31">
        <v>141</v>
      </c>
      <c r="E161" t="str">
        <f>BUSCARV(D161;[1]NOTAS!$A$2:$B$92;2;0)</f>
        <v>San Roman</v>
      </c>
      <c r="F161" t="str">
        <f t="shared" ref="F161" si="267">"putexcel J1=picture("&amp;""""&amp;"$provincias_significativas\graficos\"&amp;E$5&amp;"\provincia_"&amp;E161&amp;"_var_"&amp;E$3&amp;"_"&amp;E$2&amp;".png"&amp;""""&amp;")"</f>
        <v>putexcel J1=picture("$provincias_significativas\graficos\malos\provincia_San Roman_var_criminalidad_simulacion_2.png")</v>
      </c>
      <c r="G161" s="32">
        <v>139</v>
      </c>
      <c r="H161" t="str">
        <f>BUSCARV(G161;[1]NOTAS!$A$2:$B$92;2;0)</f>
        <v>San Ignacio</v>
      </c>
      <c r="I161" t="str">
        <f t="shared" ref="I161" si="268">"putexcel J1=picture("&amp;""""&amp;"$provincias_significativas\graficos\"&amp;H$5&amp;"\provincia_"&amp;H161&amp;"_var_"&amp;H$3&amp;"_"&amp;H$2&amp;".png"&amp;""""&amp;")"</f>
        <v>putexcel J1=picture("$provincias_significativas\graficos\malos\provincia_San Ignacio_var_criminalidad_simulacion_3.png")</v>
      </c>
      <c r="J161" s="33">
        <v>141</v>
      </c>
      <c r="K161" t="str">
        <f>BUSCARV(J161;[1]NOTAS!$A$2:$B$92;2;0)</f>
        <v>San Roman</v>
      </c>
      <c r="L161" t="str">
        <f t="shared" ref="L161" si="269">"putexcel J1=picture("&amp;""""&amp;"$provincias_significativas\graficos\"&amp;K$5&amp;"\provincia_"&amp;K161&amp;"_var_"&amp;K$3&amp;"_"&amp;K$2&amp;".png"&amp;""""&amp;")"</f>
        <v>putexcel J1=picture("$provincias_significativas\graficos\malos\provincia_San Roman_var_criminalidad_simulacion_4.png")</v>
      </c>
    </row>
    <row r="162" spans="1:12">
      <c r="A162" s="29"/>
      <c r="D162" s="31">
        <v>141</v>
      </c>
      <c r="E162" t="str">
        <f>BUSCARV(D162;[1]NOTAS!$A$2:$B$92;2;0)</f>
        <v>San Roman</v>
      </c>
      <c r="F162" t="s">
        <v>108</v>
      </c>
      <c r="G162" s="32">
        <v>139</v>
      </c>
      <c r="H162" t="str">
        <f>BUSCARV(G162;[1]NOTAS!$A$2:$B$92;2;0)</f>
        <v>San Ignacio</v>
      </c>
      <c r="I162" t="s">
        <v>108</v>
      </c>
      <c r="J162" s="33">
        <v>141</v>
      </c>
      <c r="K162" t="str">
        <f>BUSCARV(J162;[1]NOTAS!$A$2:$B$92;2;0)</f>
        <v>San Roman</v>
      </c>
      <c r="L162" t="s">
        <v>108</v>
      </c>
    </row>
    <row r="163" spans="1:12">
      <c r="A163" s="29"/>
      <c r="D163" s="31">
        <v>158</v>
      </c>
      <c r="E163" t="str">
        <f>BUSCARV(D163;[1]NOTAS!$A$2:$B$92;2;0)</f>
        <v>Trujillo</v>
      </c>
      <c r="F163" t="str">
        <f t="shared" ref="F163" si="270">"if `j'=="&amp;D163&amp;" {"</f>
        <v>if `j'==158 {</v>
      </c>
      <c r="G163" s="32">
        <v>141</v>
      </c>
      <c r="H163" t="str">
        <f>BUSCARV(G163;[1]NOTAS!$A$2:$B$92;2;0)</f>
        <v>San Roman</v>
      </c>
      <c r="I163" t="str">
        <f t="shared" ref="I163" si="271">"if `j'=="&amp;G163&amp;" {"</f>
        <v>if `j'==141 {</v>
      </c>
      <c r="J163" s="33">
        <v>158</v>
      </c>
      <c r="K163" t="str">
        <f>BUSCARV(J163;[1]NOTAS!$A$2:$B$92;2;0)</f>
        <v>Trujillo</v>
      </c>
      <c r="L163" t="str">
        <f t="shared" ref="L163" si="272">"if `j'=="&amp;J163&amp;" {"</f>
        <v>if `j'==158 {</v>
      </c>
    </row>
    <row r="164" spans="1:12">
      <c r="A164" s="29"/>
      <c r="D164" s="31">
        <v>158</v>
      </c>
      <c r="E164" t="str">
        <f>BUSCARV(D164;[1]NOTAS!$A$2:$B$92;2;0)</f>
        <v>Trujillo</v>
      </c>
      <c r="F164" t="str">
        <f t="shared" ref="F164" si="273">"export excel ""$provincias_significativas\"&amp;E$5&amp;"\output_"&amp;E$5&amp;"_"&amp;E$3&amp;"_"&amp;E$4&amp;".xlsx"", firstrow(variables) sheet("&amp;""""&amp;E164&amp;""""&amp;", replace) keepcellfmt"</f>
        <v>export excel "$provincias_significativas\malos\output_malos_criminalidad_simulacion_2.xlsx", firstrow(variables) sheet("Trujillo", replace) keepcellfmt</v>
      </c>
      <c r="G164" s="32">
        <v>141</v>
      </c>
      <c r="H164" t="str">
        <f>BUSCARV(G164;[1]NOTAS!$A$2:$B$92;2;0)</f>
        <v>San Roman</v>
      </c>
      <c r="I164" t="str">
        <f t="shared" ref="I164" si="274">"export excel ""$provincias_significativas\"&amp;H$5&amp;"\output_"&amp;H$5&amp;"_"&amp;H$3&amp;"_"&amp;H$4&amp;".xlsx"", firstrow(variables) sheet("&amp;""""&amp;H164&amp;""""&amp;", replace) keepcellfmt"</f>
        <v>export excel "$provincias_significativas\malos\output_malos_criminalidad_simulacion_3.xlsx", firstrow(variables) sheet("San Roman", replace) keepcellfmt</v>
      </c>
      <c r="J164" s="33">
        <v>158</v>
      </c>
      <c r="K164" t="str">
        <f>BUSCARV(J164;[1]NOTAS!$A$2:$B$92;2;0)</f>
        <v>Trujillo</v>
      </c>
      <c r="L164" t="str">
        <f t="shared" ref="L164" si="275">"export excel ""$provincias_significativas\"&amp;K$5&amp;"\output_"&amp;K$5&amp;"_"&amp;K$3&amp;"_"&amp;K$4&amp;".xlsx"", firstrow(variables) sheet("&amp;""""&amp;K164&amp;""""&amp;", replace) keepcellfmt"</f>
        <v>export excel "$provincias_significativas\malos\output_malos_criminalidad_simulacion_4.xlsx", firstrow(variables) sheet("Trujillo", replace) keepcellfmt</v>
      </c>
    </row>
    <row r="165" spans="1:12">
      <c r="A165" s="29"/>
      <c r="D165" s="31">
        <v>158</v>
      </c>
      <c r="E165" t="str">
        <f>BUSCARV(D165;[1]NOTAS!$A$2:$B$92;2;0)</f>
        <v>Trujillo</v>
      </c>
      <c r="F165" t="s">
        <v>105</v>
      </c>
      <c r="G165" s="32">
        <v>141</v>
      </c>
      <c r="H165" t="str">
        <f>BUSCARV(G165;[1]NOTAS!$A$2:$B$92;2;0)</f>
        <v>San Roman</v>
      </c>
      <c r="I165" t="s">
        <v>105</v>
      </c>
      <c r="J165" s="33">
        <v>158</v>
      </c>
      <c r="K165" t="str">
        <f>BUSCARV(J165;[1]NOTAS!$A$2:$B$92;2;0)</f>
        <v>Trujillo</v>
      </c>
      <c r="L165" t="s">
        <v>105</v>
      </c>
    </row>
    <row r="166" spans="1:12">
      <c r="A166" s="29"/>
      <c r="D166" s="31">
        <v>158</v>
      </c>
      <c r="E166" t="str">
        <f>BUSCARV(D166;[1]NOTAS!$A$2:$B$92;2;0)</f>
        <v>Trujillo</v>
      </c>
      <c r="F166" t="s">
        <v>106</v>
      </c>
      <c r="G166" s="32">
        <v>141</v>
      </c>
      <c r="H166" t="str">
        <f>BUSCARV(G166;[1]NOTAS!$A$2:$B$92;2;0)</f>
        <v>San Roman</v>
      </c>
      <c r="I166" t="s">
        <v>106</v>
      </c>
      <c r="J166" s="33">
        <v>158</v>
      </c>
      <c r="K166" t="str">
        <f>BUSCARV(J166;[1]NOTAS!$A$2:$B$92;2;0)</f>
        <v>Trujillo</v>
      </c>
      <c r="L166" t="s">
        <v>106</v>
      </c>
    </row>
    <row r="167" spans="1:12">
      <c r="A167" s="29"/>
      <c r="D167" s="31">
        <v>158</v>
      </c>
      <c r="E167" t="str">
        <f>BUSCARV(D167;[1]NOTAS!$A$2:$B$92;2;0)</f>
        <v>Trujillo</v>
      </c>
      <c r="F167" t="str">
        <f t="shared" ref="F167" si="276">"nogrid labsize(*0.6)) xline(37, lcolor(ltblue) ) ylabel(,nogrid) ytitle(""Pobreza Estandarizada"", size(*0.7)) title("&amp;""""&amp;"Pobreza de la Provincia "&amp;E167&amp;""&amp;""""&amp;",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  <c r="G167" s="32">
        <v>141</v>
      </c>
      <c r="H167" t="str">
        <f>BUSCARV(G167;[1]NOTAS!$A$2:$B$92;2;0)</f>
        <v>San Roman</v>
      </c>
      <c r="I167" t="str">
        <f t="shared" ref="I167" si="277">"nogrid labsize(*0.6)) xline(37, lcolor(ltblue) ) ylabel(,nogrid) ytitle(""Pobreza Estandarizada"", size(*0.7)) title("&amp;""""&amp;"Pobreza de la Provincia "&amp;H167&amp;""&amp;""""&amp;",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  <c r="J167" s="33">
        <v>158</v>
      </c>
      <c r="K167" t="str">
        <f>BUSCARV(J167;[1]NOTAS!$A$2:$B$92;2;0)</f>
        <v>Trujillo</v>
      </c>
      <c r="L167" t="str">
        <f t="shared" ref="L167" si="278">"nogrid labsize(*0.6)) xline(37, lcolor(ltblue) ) ylabel(,nogrid) ytitle(""Pobreza Estandarizada"", size(*0.7)) title("&amp;""""&amp;"Pobreza de la Provincia "&amp;K167&amp;""&amp;""""&amp;",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</row>
    <row r="168" spans="1:12">
      <c r="A168" s="29"/>
      <c r="D168" s="31">
        <v>158</v>
      </c>
      <c r="E168" t="str">
        <f>BUSCARV(D168;[1]NOTAS!$A$2:$B$92;2;0)</f>
        <v>Trujillo</v>
      </c>
      <c r="F168" t="str">
        <f t="shared" ref="F168" si="279">"graph export "&amp;""""&amp;"$provincias_significativas\graficos\"&amp;E$5&amp;"\provincia_"&amp;E168&amp;"_var_"&amp;E$3&amp;"_"&amp;E$4&amp;".png"&amp;""""&amp;", as (png) replace"</f>
        <v>graph export "$provincias_significativas\graficos\malos\provincia_Trujillo_var_criminalidad_simulacion_2.png", as (png) replace</v>
      </c>
      <c r="G168" s="32">
        <v>141</v>
      </c>
      <c r="H168" t="str">
        <f>BUSCARV(G168;[1]NOTAS!$A$2:$B$92;2;0)</f>
        <v>San Roman</v>
      </c>
      <c r="I168" t="str">
        <f t="shared" ref="I168" si="280">"graph export "&amp;""""&amp;"$provincias_significativas\graficos\"&amp;H$5&amp;"\provincia_"&amp;H168&amp;"_var_"&amp;H$3&amp;"_"&amp;H$4&amp;".png"&amp;""""&amp;", as (png) replace"</f>
        <v>graph export "$provincias_significativas\graficos\malos\provincia_San Roman_var_criminalidad_simulacion_3.png", as (png) replace</v>
      </c>
      <c r="J168" s="33">
        <v>158</v>
      </c>
      <c r="K168" t="str">
        <f>BUSCARV(J168;[1]NOTAS!$A$2:$B$92;2;0)</f>
        <v>Trujillo</v>
      </c>
      <c r="L168" t="str">
        <f t="shared" ref="L168" si="281">"graph export "&amp;""""&amp;"$provincias_significativas\graficos\"&amp;K$5&amp;"\provincia_"&amp;K168&amp;"_var_"&amp;K$3&amp;"_"&amp;K$4&amp;".png"&amp;""""&amp;", as (png) replace"</f>
        <v>graph export "$provincias_significativas\graficos\malos\provincia_Trujillo_var_criminalidad_simulacion_4.png", as (png) replace</v>
      </c>
    </row>
    <row r="169" spans="1:12">
      <c r="A169" s="29"/>
      <c r="D169" s="31">
        <v>158</v>
      </c>
      <c r="E169" t="str">
        <f>BUSCARV(D169;[1]NOTAS!$A$2:$B$92;2;0)</f>
        <v>Trujillo</v>
      </c>
      <c r="F169" t="str">
        <f t="shared" ref="F169" si="282">"putexcel set "&amp;""""&amp;"$provincias_significativas\"&amp;E$5&amp;"\output_"&amp;E$5&amp;"_"&amp;E$3&amp;"_"&amp;E$4&amp;".xlsx"&amp;""""&amp;", sheet("&amp;""""&amp;E169&amp;""""&amp;") modify"</f>
        <v>putexcel set "$provincias_significativas\malos\output_malos_criminalidad_simulacion_2.xlsx", sheet("Trujillo") modify</v>
      </c>
      <c r="G169" s="32">
        <v>141</v>
      </c>
      <c r="H169" t="str">
        <f>BUSCARV(G169;[1]NOTAS!$A$2:$B$92;2;0)</f>
        <v>San Roman</v>
      </c>
      <c r="I169" t="str">
        <f t="shared" ref="I169" si="283">"putexcel set "&amp;""""&amp;"$provincias_significativas\"&amp;H$5&amp;"\output_"&amp;H$5&amp;"_"&amp;H$3&amp;"_"&amp;H$4&amp;".xlsx"&amp;""""&amp;", sheet("&amp;""""&amp;H169&amp;""""&amp;") modify"</f>
        <v>putexcel set "$provincias_significativas\malos\output_malos_criminalidad_simulacion_3.xlsx", sheet("San Roman") modify</v>
      </c>
      <c r="J169" s="33">
        <v>158</v>
      </c>
      <c r="K169" t="str">
        <f>BUSCARV(J169;[1]NOTAS!$A$2:$B$92;2;0)</f>
        <v>Trujillo</v>
      </c>
      <c r="L169" t="str">
        <f t="shared" ref="L169" si="284">"putexcel set "&amp;""""&amp;"$provincias_significativas\"&amp;K$5&amp;"\output_"&amp;K$5&amp;"_"&amp;K$3&amp;"_"&amp;K$4&amp;".xlsx"&amp;""""&amp;", sheet("&amp;""""&amp;K169&amp;""""&amp;") modify"</f>
        <v>putexcel set "$provincias_significativas\malos\output_malos_criminalidad_simulacion_4.xlsx", sheet("Trujillo") modify</v>
      </c>
    </row>
    <row r="170" spans="1:12">
      <c r="A170" s="29"/>
      <c r="D170" s="31">
        <v>158</v>
      </c>
      <c r="E170" t="str">
        <f>BUSCARV(D170;[1]NOTAS!$A$2:$B$92;2;0)</f>
        <v>Trujillo</v>
      </c>
      <c r="F170" t="str">
        <f t="shared" ref="F170" si="285">"putexcel J1=picture("&amp;""""&amp;"$provincias_significativas\graficos\"&amp;E$5&amp;"\provincia_"&amp;E170&amp;"_var_"&amp;E$3&amp;"_"&amp;E$2&amp;".png"&amp;""""&amp;")"</f>
        <v>putexcel J1=picture("$provincias_significativas\graficos\malos\provincia_Trujillo_var_criminalidad_simulacion_2.png")</v>
      </c>
      <c r="G170" s="32">
        <v>141</v>
      </c>
      <c r="H170" t="str">
        <f>BUSCARV(G170;[1]NOTAS!$A$2:$B$92;2;0)</f>
        <v>San Roman</v>
      </c>
      <c r="I170" t="str">
        <f t="shared" ref="I170" si="286">"putexcel J1=picture("&amp;""""&amp;"$provincias_significativas\graficos\"&amp;H$5&amp;"\provincia_"&amp;H170&amp;"_var_"&amp;H$3&amp;"_"&amp;H$2&amp;".png"&amp;""""&amp;")"</f>
        <v>putexcel J1=picture("$provincias_significativas\graficos\malos\provincia_San Roman_var_criminalidad_simulacion_3.png")</v>
      </c>
      <c r="J170" s="33">
        <v>158</v>
      </c>
      <c r="K170" t="str">
        <f>BUSCARV(J170;[1]NOTAS!$A$2:$B$92;2;0)</f>
        <v>Trujillo</v>
      </c>
      <c r="L170" t="str">
        <f t="shared" ref="L170" si="287">"putexcel J1=picture("&amp;""""&amp;"$provincias_significativas\graficos\"&amp;K$5&amp;"\provincia_"&amp;K170&amp;"_var_"&amp;K$3&amp;"_"&amp;K$2&amp;".png"&amp;""""&amp;")"</f>
        <v>putexcel J1=picture("$provincias_significativas\graficos\malos\provincia_Trujillo_var_criminalidad_simulacion_4.png")</v>
      </c>
    </row>
    <row r="171" spans="1:12">
      <c r="A171" s="29"/>
      <c r="D171" s="31">
        <v>158</v>
      </c>
      <c r="E171" t="str">
        <f>BUSCARV(D171;[1]NOTAS!$A$2:$B$92;2;0)</f>
        <v>Trujillo</v>
      </c>
      <c r="F171" t="s">
        <v>108</v>
      </c>
      <c r="G171" s="32">
        <v>141</v>
      </c>
      <c r="H171" t="str">
        <f>BUSCARV(G171;[1]NOTAS!$A$2:$B$92;2;0)</f>
        <v>San Roman</v>
      </c>
      <c r="I171" t="s">
        <v>108</v>
      </c>
      <c r="J171" s="33">
        <v>158</v>
      </c>
      <c r="K171" t="str">
        <f>BUSCARV(J171;[1]NOTAS!$A$2:$B$92;2;0)</f>
        <v>Trujillo</v>
      </c>
      <c r="L171" t="s">
        <v>108</v>
      </c>
    </row>
    <row r="172" spans="1:12">
      <c r="A172" s="29"/>
      <c r="D172" s="31">
        <v>162</v>
      </c>
      <c r="E172" t="str">
        <f>BUSCARV(D172;[1]NOTAS!$A$2:$B$92;2;0)</f>
        <v>Utcubamba</v>
      </c>
      <c r="F172" t="str">
        <f t="shared" ref="F172" si="288">"if `j'=="&amp;D172&amp;" {"</f>
        <v>if `j'==162 {</v>
      </c>
      <c r="G172" s="32">
        <v>158</v>
      </c>
      <c r="H172" t="str">
        <f>BUSCARV(G172;[1]NOTAS!$A$2:$B$92;2;0)</f>
        <v>Trujillo</v>
      </c>
      <c r="I172" t="str">
        <f t="shared" ref="I172" si="289">"if `j'=="&amp;G172&amp;" {"</f>
        <v>if `j'==158 {</v>
      </c>
      <c r="J172" s="33">
        <v>162</v>
      </c>
      <c r="K172" t="str">
        <f>BUSCARV(J172;[1]NOTAS!$A$2:$B$92;2;0)</f>
        <v>Utcubamba</v>
      </c>
      <c r="L172" t="str">
        <f t="shared" ref="L172" si="290">"if `j'=="&amp;J172&amp;" {"</f>
        <v>if `j'==162 {</v>
      </c>
    </row>
    <row r="173" spans="1:12">
      <c r="A173" s="29"/>
      <c r="D173" s="31">
        <v>162</v>
      </c>
      <c r="E173" t="str">
        <f>BUSCARV(D173;[1]NOTAS!$A$2:$B$92;2;0)</f>
        <v>Utcubamba</v>
      </c>
      <c r="F173" t="str">
        <f t="shared" ref="F173" si="291">"export excel ""$provincias_significativas\"&amp;E$5&amp;"\output_"&amp;E$5&amp;"_"&amp;E$3&amp;"_"&amp;E$4&amp;".xlsx"", firstrow(variables) sheet("&amp;""""&amp;E173&amp;""""&amp;", replace) keepcellfmt"</f>
        <v>export excel "$provincias_significativas\malos\output_malos_criminalidad_simulacion_2.xlsx", firstrow(variables) sheet("Utcubamba", replace) keepcellfmt</v>
      </c>
      <c r="G173" s="32">
        <v>158</v>
      </c>
      <c r="H173" t="str">
        <f>BUSCARV(G173;[1]NOTAS!$A$2:$B$92;2;0)</f>
        <v>Trujillo</v>
      </c>
      <c r="I173" t="str">
        <f t="shared" ref="I173" si="292">"export excel ""$provincias_significativas\"&amp;H$5&amp;"\output_"&amp;H$5&amp;"_"&amp;H$3&amp;"_"&amp;H$4&amp;".xlsx"", firstrow(variables) sheet("&amp;""""&amp;H173&amp;""""&amp;", replace) keepcellfmt"</f>
        <v>export excel "$provincias_significativas\malos\output_malos_criminalidad_simulacion_3.xlsx", firstrow(variables) sheet("Trujillo", replace) keepcellfmt</v>
      </c>
      <c r="J173" s="33">
        <v>162</v>
      </c>
      <c r="K173" t="str">
        <f>BUSCARV(J173;[1]NOTAS!$A$2:$B$92;2;0)</f>
        <v>Utcubamba</v>
      </c>
      <c r="L173" t="str">
        <f t="shared" ref="L173" si="293">"export excel ""$provincias_significativas\"&amp;K$5&amp;"\output_"&amp;K$5&amp;"_"&amp;K$3&amp;"_"&amp;K$4&amp;".xlsx"", firstrow(variables) sheet("&amp;""""&amp;K173&amp;""""&amp;", replace) keepcellfmt"</f>
        <v>export excel "$provincias_significativas\malos\output_malos_criminalidad_simulacion_4.xlsx", firstrow(variables) sheet("Utcubamba", replace) keepcellfmt</v>
      </c>
    </row>
    <row r="174" spans="1:12">
      <c r="A174" s="29"/>
      <c r="D174" s="31">
        <v>162</v>
      </c>
      <c r="E174" t="str">
        <f>BUSCARV(D174;[1]NOTAS!$A$2:$B$92;2;0)</f>
        <v>Utcubamba</v>
      </c>
      <c r="F174" t="s">
        <v>105</v>
      </c>
      <c r="G174" s="32">
        <v>158</v>
      </c>
      <c r="H174" t="str">
        <f>BUSCARV(G174;[1]NOTAS!$A$2:$B$92;2;0)</f>
        <v>Trujillo</v>
      </c>
      <c r="I174" t="s">
        <v>105</v>
      </c>
      <c r="J174" s="33">
        <v>162</v>
      </c>
      <c r="K174" t="str">
        <f>BUSCARV(J174;[1]NOTAS!$A$2:$B$92;2;0)</f>
        <v>Utcubamba</v>
      </c>
      <c r="L174" t="s">
        <v>105</v>
      </c>
    </row>
    <row r="175" spans="1:12">
      <c r="A175" s="29"/>
      <c r="D175" s="31">
        <v>162</v>
      </c>
      <c r="E175" t="str">
        <f>BUSCARV(D175;[1]NOTAS!$A$2:$B$92;2;0)</f>
        <v>Utcubamba</v>
      </c>
      <c r="F175" t="s">
        <v>106</v>
      </c>
      <c r="G175" s="32">
        <v>158</v>
      </c>
      <c r="H175" t="str">
        <f>BUSCARV(G175;[1]NOTAS!$A$2:$B$92;2;0)</f>
        <v>Trujillo</v>
      </c>
      <c r="I175" t="s">
        <v>106</v>
      </c>
      <c r="J175" s="33">
        <v>162</v>
      </c>
      <c r="K175" t="str">
        <f>BUSCARV(J175;[1]NOTAS!$A$2:$B$92;2;0)</f>
        <v>Utcubamba</v>
      </c>
      <c r="L175" t="s">
        <v>106</v>
      </c>
    </row>
    <row r="176" spans="1:12">
      <c r="A176" s="29"/>
      <c r="D176" s="31">
        <v>162</v>
      </c>
      <c r="E176" t="str">
        <f>BUSCARV(D176;[1]NOTAS!$A$2:$B$92;2;0)</f>
        <v>Utcubamba</v>
      </c>
      <c r="F176" t="str">
        <f t="shared" ref="F176" si="294">"nogrid labsize(*0.6)) xline(37, lcolor(ltblue) ) ylabel(,nogrid) ytitle(""Pobreza Estandarizada"", size(*0.7)) title("&amp;""""&amp;"Pobreza de la Provincia "&amp;E176&amp;""&amp;""""&amp;",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  <c r="G176" s="32">
        <v>158</v>
      </c>
      <c r="H176" t="str">
        <f>BUSCARV(G176;[1]NOTAS!$A$2:$B$92;2;0)</f>
        <v>Trujillo</v>
      </c>
      <c r="I176" t="str">
        <f t="shared" ref="I176" si="295">"nogrid labsize(*0.6)) xline(37, lcolor(ltblue) ) ylabel(,nogrid) ytitle(""Pobreza Estandarizada"", size(*0.7)) title("&amp;""""&amp;"Pobreza de la Provincia "&amp;H176&amp;""&amp;""""&amp;",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  <c r="J176" s="33">
        <v>162</v>
      </c>
      <c r="K176" t="str">
        <f>BUSCARV(J176;[1]NOTAS!$A$2:$B$92;2;0)</f>
        <v>Utcubamba</v>
      </c>
      <c r="L176" t="str">
        <f t="shared" ref="L176" si="296">"nogrid labsize(*0.6)) xline(37, lcolor(ltblue) ) ylabel(,nogrid) ytitle(""Pobreza Estandarizada"", size(*0.7)) title("&amp;""""&amp;"Pobreza de la Provincia "&amp;K176&amp;""&amp;""""&amp;",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</row>
    <row r="177" spans="1:12">
      <c r="A177" s="29"/>
      <c r="D177" s="31">
        <v>162</v>
      </c>
      <c r="E177" t="str">
        <f>BUSCARV(D177;[1]NOTAS!$A$2:$B$92;2;0)</f>
        <v>Utcubamba</v>
      </c>
      <c r="F177" t="str">
        <f t="shared" ref="F177" si="297">"graph export "&amp;""""&amp;"$provincias_significativas\graficos\"&amp;E$5&amp;"\provincia_"&amp;E177&amp;"_var_"&amp;E$3&amp;"_"&amp;E$4&amp;".png"&amp;""""&amp;", as (png) replace"</f>
        <v>graph export "$provincias_significativas\graficos\malos\provincia_Utcubamba_var_criminalidad_simulacion_2.png", as (png) replace</v>
      </c>
      <c r="G177" s="32">
        <v>158</v>
      </c>
      <c r="H177" t="str">
        <f>BUSCARV(G177;[1]NOTAS!$A$2:$B$92;2;0)</f>
        <v>Trujillo</v>
      </c>
      <c r="I177" t="str">
        <f t="shared" ref="I177" si="298">"graph export "&amp;""""&amp;"$provincias_significativas\graficos\"&amp;H$5&amp;"\provincia_"&amp;H177&amp;"_var_"&amp;H$3&amp;"_"&amp;H$4&amp;".png"&amp;""""&amp;", as (png) replace"</f>
        <v>graph export "$provincias_significativas\graficos\malos\provincia_Trujillo_var_criminalidad_simulacion_3.png", as (png) replace</v>
      </c>
      <c r="J177" s="33">
        <v>162</v>
      </c>
      <c r="K177" t="str">
        <f>BUSCARV(J177;[1]NOTAS!$A$2:$B$92;2;0)</f>
        <v>Utcubamba</v>
      </c>
      <c r="L177" t="str">
        <f t="shared" ref="L177" si="299">"graph export "&amp;""""&amp;"$provincias_significativas\graficos\"&amp;K$5&amp;"\provincia_"&amp;K177&amp;"_var_"&amp;K$3&amp;"_"&amp;K$4&amp;".png"&amp;""""&amp;", as (png) replace"</f>
        <v>graph export "$provincias_significativas\graficos\malos\provincia_Utcubamba_var_criminalidad_simulacion_4.png", as (png) replace</v>
      </c>
    </row>
    <row r="178" spans="1:12">
      <c r="A178" s="29"/>
      <c r="D178" s="31">
        <v>162</v>
      </c>
      <c r="E178" t="str">
        <f>BUSCARV(D178;[1]NOTAS!$A$2:$B$92;2;0)</f>
        <v>Utcubamba</v>
      </c>
      <c r="F178" t="str">
        <f t="shared" ref="F178" si="300">"putexcel set "&amp;""""&amp;"$provincias_significativas\"&amp;E$5&amp;"\output_"&amp;E$5&amp;"_"&amp;E$3&amp;"_"&amp;E$4&amp;".xlsx"&amp;""""&amp;", sheet("&amp;""""&amp;E178&amp;""""&amp;") modify"</f>
        <v>putexcel set "$provincias_significativas\malos\output_malos_criminalidad_simulacion_2.xlsx", sheet("Utcubamba") modify</v>
      </c>
      <c r="G178" s="32">
        <v>158</v>
      </c>
      <c r="H178" t="str">
        <f>BUSCARV(G178;[1]NOTAS!$A$2:$B$92;2;0)</f>
        <v>Trujillo</v>
      </c>
      <c r="I178" t="str">
        <f t="shared" ref="I178" si="301">"putexcel set "&amp;""""&amp;"$provincias_significativas\"&amp;H$5&amp;"\output_"&amp;H$5&amp;"_"&amp;H$3&amp;"_"&amp;H$4&amp;".xlsx"&amp;""""&amp;", sheet("&amp;""""&amp;H178&amp;""""&amp;") modify"</f>
        <v>putexcel set "$provincias_significativas\malos\output_malos_criminalidad_simulacion_3.xlsx", sheet("Trujillo") modify</v>
      </c>
      <c r="J178" s="33">
        <v>162</v>
      </c>
      <c r="K178" t="str">
        <f>BUSCARV(J178;[1]NOTAS!$A$2:$B$92;2;0)</f>
        <v>Utcubamba</v>
      </c>
      <c r="L178" t="str">
        <f t="shared" ref="L178" si="302">"putexcel set "&amp;""""&amp;"$provincias_significativas\"&amp;K$5&amp;"\output_"&amp;K$5&amp;"_"&amp;K$3&amp;"_"&amp;K$4&amp;".xlsx"&amp;""""&amp;", sheet("&amp;""""&amp;K178&amp;""""&amp;") modify"</f>
        <v>putexcel set "$provincias_significativas\malos\output_malos_criminalidad_simulacion_4.xlsx", sheet("Utcubamba") modify</v>
      </c>
    </row>
    <row r="179" spans="1:12">
      <c r="A179" s="29"/>
      <c r="D179" s="31">
        <v>162</v>
      </c>
      <c r="E179" t="str">
        <f>BUSCARV(D179;[1]NOTAS!$A$2:$B$92;2;0)</f>
        <v>Utcubamba</v>
      </c>
      <c r="F179" t="str">
        <f t="shared" ref="F179" si="303">"putexcel J1=picture("&amp;""""&amp;"$provincias_significativas\graficos\"&amp;E$5&amp;"\provincia_"&amp;E179&amp;"_var_"&amp;E$3&amp;"_"&amp;E$2&amp;".png"&amp;""""&amp;")"</f>
        <v>putexcel J1=picture("$provincias_significativas\graficos\malos\provincia_Utcubamba_var_criminalidad_simulacion_2.png")</v>
      </c>
      <c r="G179" s="32">
        <v>158</v>
      </c>
      <c r="H179" t="str">
        <f>BUSCARV(G179;[1]NOTAS!$A$2:$B$92;2;0)</f>
        <v>Trujillo</v>
      </c>
      <c r="I179" t="str">
        <f t="shared" ref="I179" si="304">"putexcel J1=picture("&amp;""""&amp;"$provincias_significativas\graficos\"&amp;H$5&amp;"\provincia_"&amp;H179&amp;"_var_"&amp;H$3&amp;"_"&amp;H$2&amp;".png"&amp;""""&amp;")"</f>
        <v>putexcel J1=picture("$provincias_significativas\graficos\malos\provincia_Trujillo_var_criminalidad_simulacion_3.png")</v>
      </c>
      <c r="J179" s="33">
        <v>162</v>
      </c>
      <c r="K179" t="str">
        <f>BUSCARV(J179;[1]NOTAS!$A$2:$B$92;2;0)</f>
        <v>Utcubamba</v>
      </c>
      <c r="L179" t="str">
        <f t="shared" ref="L179" si="305">"putexcel J1=picture("&amp;""""&amp;"$provincias_significativas\graficos\"&amp;K$5&amp;"\provincia_"&amp;K179&amp;"_var_"&amp;K$3&amp;"_"&amp;K$2&amp;".png"&amp;""""&amp;")"</f>
        <v>putexcel J1=picture("$provincias_significativas\graficos\malos\provincia_Utcubamba_var_criminalidad_simulacion_4.png")</v>
      </c>
    </row>
    <row r="180" spans="1:12">
      <c r="A180" s="29"/>
      <c r="D180" s="31">
        <v>162</v>
      </c>
      <c r="E180" t="str">
        <f>BUSCARV(D180;[1]NOTAS!$A$2:$B$92;2;0)</f>
        <v>Utcubamba</v>
      </c>
      <c r="F180" t="s">
        <v>108</v>
      </c>
      <c r="G180" s="32">
        <v>158</v>
      </c>
      <c r="H180" t="str">
        <f>BUSCARV(G180;[1]NOTAS!$A$2:$B$92;2;0)</f>
        <v>Trujillo</v>
      </c>
      <c r="I180" t="s">
        <v>108</v>
      </c>
      <c r="J180" s="33">
        <v>162</v>
      </c>
      <c r="K180" t="str">
        <f>BUSCARV(J180;[1]NOTAS!$A$2:$B$92;2;0)</f>
        <v>Utcubamba</v>
      </c>
      <c r="L180" t="s">
        <v>108</v>
      </c>
    </row>
    <row r="181" spans="1:12">
      <c r="A181" s="28"/>
      <c r="D181" s="28"/>
      <c r="G181" s="32">
        <v>162</v>
      </c>
      <c r="H181" t="str">
        <f>BUSCARV(G181;[1]NOTAS!$A$2:$B$92;2;0)</f>
        <v>Utcubamba</v>
      </c>
      <c r="I181" t="str">
        <f t="shared" ref="I181" si="306">"if `j'=="&amp;G181&amp;" {"</f>
        <v>if `j'==162 {</v>
      </c>
      <c r="J181" s="28"/>
    </row>
    <row r="182" spans="1:12">
      <c r="A182" s="28"/>
      <c r="D182" s="28"/>
      <c r="G182" s="32">
        <v>162</v>
      </c>
      <c r="H182" t="str">
        <f>BUSCARV(G182;[1]NOTAS!$A$2:$B$92;2;0)</f>
        <v>Utcubamba</v>
      </c>
      <c r="I182" t="str">
        <f t="shared" ref="I182" si="307">"export excel ""$provincias_significativas\"&amp;H$5&amp;"\output_"&amp;H$5&amp;"_"&amp;H$3&amp;"_"&amp;H$4&amp;".xlsx"", firstrow(variables) sheet("&amp;""""&amp;H182&amp;""""&amp;", replace) keepcellfmt"</f>
        <v>export excel "$provincias_significativas\malos\output_malos_criminalidad_simulacion_3.xlsx", firstrow(variables) sheet("Utcubamba", replace) keepcellfmt</v>
      </c>
      <c r="J182" s="28"/>
    </row>
    <row r="183" spans="1:12">
      <c r="A183" s="28"/>
      <c r="D183" s="28"/>
      <c r="G183" s="32">
        <v>162</v>
      </c>
      <c r="H183" t="str">
        <f>BUSCARV(G183;[1]NOTAS!$A$2:$B$92;2;0)</f>
        <v>Utcubamba</v>
      </c>
      <c r="I183" t="s">
        <v>105</v>
      </c>
      <c r="J183" s="28"/>
    </row>
    <row r="184" spans="1:12">
      <c r="A184" s="28"/>
      <c r="D184" s="28"/>
      <c r="G184" s="32">
        <v>162</v>
      </c>
      <c r="H184" t="str">
        <f>BUSCARV(G184;[1]NOTAS!$A$2:$B$92;2;0)</f>
        <v>Utcubamba</v>
      </c>
      <c r="I184" t="s">
        <v>106</v>
      </c>
      <c r="J184" s="28"/>
    </row>
    <row r="185" spans="1:12">
      <c r="A185" s="28"/>
      <c r="D185" s="28"/>
      <c r="G185" s="32">
        <v>162</v>
      </c>
      <c r="H185" t="str">
        <f>BUSCARV(G185;[1]NOTAS!$A$2:$B$92;2;0)</f>
        <v>Utcubamba</v>
      </c>
      <c r="I185" t="str">
        <f t="shared" ref="I185" si="308">"nogrid labsize(*0.6)) xline(37, lcolor(ltblue) ) ylabel(,nogrid) ytitle(""Pobreza Estandarizada"", size(*0.7)) title("&amp;""""&amp;"Pobreza de la Provincia "&amp;H185&amp;""&amp;""""&amp;",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  <c r="J185" s="28"/>
    </row>
    <row r="186" spans="1:12">
      <c r="A186" s="28"/>
      <c r="D186" s="28"/>
      <c r="G186" s="32">
        <v>162</v>
      </c>
      <c r="H186" t="str">
        <f>BUSCARV(G186;[1]NOTAS!$A$2:$B$92;2;0)</f>
        <v>Utcubamba</v>
      </c>
      <c r="I186" t="str">
        <f t="shared" ref="I186" si="309">"graph export "&amp;""""&amp;"$provincias_significativas\graficos\"&amp;H$5&amp;"\provincia_"&amp;H186&amp;"_var_"&amp;H$3&amp;"_"&amp;H$4&amp;".png"&amp;""""&amp;", as (png) replace"</f>
        <v>graph export "$provincias_significativas\graficos\malos\provincia_Utcubamba_var_criminalidad_simulacion_3.png", as (png) replace</v>
      </c>
      <c r="J186" s="28"/>
    </row>
    <row r="187" spans="1:12">
      <c r="A187" s="28"/>
      <c r="D187" s="28"/>
      <c r="G187" s="32">
        <v>162</v>
      </c>
      <c r="H187" t="str">
        <f>BUSCARV(G187;[1]NOTAS!$A$2:$B$92;2;0)</f>
        <v>Utcubamba</v>
      </c>
      <c r="I187" t="str">
        <f t="shared" ref="I187" si="310">"putexcel set "&amp;""""&amp;"$provincias_significativas\"&amp;H$5&amp;"\output_"&amp;H$5&amp;"_"&amp;H$3&amp;"_"&amp;H$4&amp;".xlsx"&amp;""""&amp;", sheet("&amp;""""&amp;H187&amp;""""&amp;") modify"</f>
        <v>putexcel set "$provincias_significativas\malos\output_malos_criminalidad_simulacion_3.xlsx", sheet("Utcubamba") modify</v>
      </c>
      <c r="J187" s="28"/>
    </row>
    <row r="188" spans="1:12">
      <c r="A188" s="28"/>
      <c r="D188" s="28"/>
      <c r="G188" s="32">
        <v>162</v>
      </c>
      <c r="H188" t="str">
        <f>BUSCARV(G188;[1]NOTAS!$A$2:$B$92;2;0)</f>
        <v>Utcubamba</v>
      </c>
      <c r="I188" t="str">
        <f t="shared" ref="I188" si="311">"putexcel J1=picture("&amp;""""&amp;"$provincias_significativas\graficos\"&amp;H$5&amp;"\provincia_"&amp;H188&amp;"_var_"&amp;H$3&amp;"_"&amp;H$2&amp;".png"&amp;""""&amp;")"</f>
        <v>putexcel J1=picture("$provincias_significativas\graficos\malos\provincia_Utcubamba_var_criminalidad_simulacion_3.png")</v>
      </c>
      <c r="J188" s="28"/>
    </row>
    <row r="189" spans="1:12">
      <c r="A189" s="28"/>
      <c r="D189" s="28"/>
      <c r="G189" s="32">
        <v>162</v>
      </c>
      <c r="H189" t="str">
        <f>BUSCARV(G189;[1]NOTAS!$A$2:$B$92;2;0)</f>
        <v>Utcubamba</v>
      </c>
      <c r="I189" t="s">
        <v>108</v>
      </c>
      <c r="J189" s="28"/>
    </row>
    <row r="190" spans="1:12">
      <c r="A190" s="28"/>
      <c r="D190" s="28"/>
      <c r="G190" s="28"/>
      <c r="J190" s="28"/>
    </row>
    <row r="191" spans="1:12">
      <c r="A191" s="28"/>
      <c r="D191" s="28"/>
      <c r="G191" s="28"/>
      <c r="J191" s="28"/>
    </row>
    <row r="192" spans="1:12">
      <c r="A192" s="28"/>
      <c r="D192" s="28"/>
      <c r="G192" s="28"/>
      <c r="J192" s="28"/>
    </row>
    <row r="193" spans="1:10">
      <c r="A193" s="28"/>
      <c r="D193" s="28"/>
      <c r="G193" s="28"/>
      <c r="J193" s="28"/>
    </row>
    <row r="194" spans="1:10">
      <c r="A194" s="28"/>
      <c r="D194" s="28"/>
      <c r="G194" s="28"/>
      <c r="J194" s="28"/>
    </row>
    <row r="195" spans="1:10">
      <c r="A195" s="28"/>
      <c r="D195" s="28"/>
      <c r="G195" s="28"/>
      <c r="J195" s="28"/>
    </row>
    <row r="196" spans="1:10">
      <c r="A196" s="28"/>
      <c r="D196" s="28"/>
      <c r="G196" s="28"/>
      <c r="J196" s="28"/>
    </row>
    <row r="197" spans="1:10">
      <c r="A197" s="28"/>
      <c r="D197" s="28"/>
      <c r="G197" s="28"/>
      <c r="J197" s="28"/>
    </row>
    <row r="198" spans="1:10">
      <c r="A198" s="28"/>
      <c r="D198" s="28"/>
      <c r="G198" s="28"/>
      <c r="J198" s="28"/>
    </row>
    <row r="199" spans="1:10">
      <c r="A199" s="28"/>
      <c r="D199" s="28"/>
      <c r="G199" s="28"/>
      <c r="J199" s="28"/>
    </row>
    <row r="200" spans="1:10">
      <c r="A200" s="28"/>
      <c r="D200" s="28"/>
      <c r="G200" s="28"/>
      <c r="J200" s="28"/>
    </row>
    <row r="201" spans="1:10">
      <c r="A201" s="28"/>
      <c r="D201" s="28"/>
      <c r="G201" s="28"/>
      <c r="J201" s="28"/>
    </row>
    <row r="202" spans="1:10">
      <c r="A202" s="28"/>
      <c r="D202" s="28"/>
      <c r="G202" s="28"/>
      <c r="J202" s="28"/>
    </row>
    <row r="203" spans="1:10">
      <c r="A203" s="28"/>
      <c r="D203" s="28"/>
      <c r="G203" s="28"/>
      <c r="J203" s="28"/>
    </row>
    <row r="204" spans="1:10">
      <c r="A204" s="28"/>
      <c r="D204" s="28"/>
      <c r="G204" s="28"/>
      <c r="J204" s="28"/>
    </row>
    <row r="205" spans="1:10">
      <c r="A205" s="28"/>
      <c r="D205" s="28"/>
      <c r="G205" s="28"/>
      <c r="J205" s="28"/>
    </row>
    <row r="206" spans="1:10">
      <c r="A206" s="28"/>
      <c r="D206" s="28"/>
      <c r="G206" s="28"/>
      <c r="J206" s="28"/>
    </row>
    <row r="207" spans="1:10">
      <c r="A207" s="28"/>
      <c r="D207" s="28"/>
      <c r="G207" s="28"/>
      <c r="J207" s="28"/>
    </row>
    <row r="208" spans="1:10">
      <c r="A208" s="28"/>
      <c r="D208" s="28"/>
      <c r="G208" s="28"/>
      <c r="J208" s="28"/>
    </row>
    <row r="209" spans="1:10">
      <c r="A209" s="28"/>
      <c r="D209" s="28"/>
      <c r="G209" s="28"/>
      <c r="J209" s="28"/>
    </row>
    <row r="210" spans="1:10">
      <c r="A210" s="28"/>
      <c r="D210" s="28"/>
      <c r="G210" s="28"/>
      <c r="J210" s="28"/>
    </row>
    <row r="211" spans="1:10">
      <c r="A211" s="28"/>
      <c r="D211" s="28"/>
      <c r="G211" s="28"/>
      <c r="J211" s="28"/>
    </row>
    <row r="212" spans="1:10">
      <c r="A212" s="28"/>
      <c r="D212" s="28"/>
      <c r="G212" s="28"/>
      <c r="J212" s="28"/>
    </row>
    <row r="213" spans="1:10">
      <c r="A213" s="28"/>
      <c r="D213" s="28"/>
      <c r="G213" s="28"/>
      <c r="J213" s="28"/>
    </row>
    <row r="214" spans="1:10">
      <c r="A214" s="28"/>
      <c r="D214" s="28"/>
      <c r="G214" s="28"/>
      <c r="J214" s="28"/>
    </row>
    <row r="215" spans="1:10">
      <c r="A215" s="28"/>
      <c r="D215" s="28"/>
      <c r="G215" s="28"/>
      <c r="J215" s="28"/>
    </row>
    <row r="216" spans="1:10">
      <c r="A216" s="28"/>
      <c r="D216" s="28"/>
      <c r="G216" s="28"/>
      <c r="J216" s="28"/>
    </row>
    <row r="217" spans="1:10">
      <c r="A217" s="28"/>
      <c r="D217" s="28"/>
      <c r="G217" s="28"/>
      <c r="J217" s="28"/>
    </row>
    <row r="218" spans="1:10">
      <c r="A218" s="28"/>
      <c r="D218" s="28"/>
      <c r="G218" s="28"/>
      <c r="J218" s="28"/>
    </row>
    <row r="219" spans="1:10">
      <c r="A219" s="28"/>
      <c r="D219" s="28"/>
      <c r="G219" s="28"/>
      <c r="J219" s="28"/>
    </row>
    <row r="220" spans="1:10">
      <c r="A220" s="28"/>
      <c r="D220" s="28"/>
      <c r="G220" s="28"/>
      <c r="J220" s="28"/>
    </row>
    <row r="221" spans="1:10">
      <c r="A221" s="28"/>
      <c r="D221" s="28"/>
      <c r="G221" s="28"/>
      <c r="J221" s="28"/>
    </row>
    <row r="222" spans="1:10">
      <c r="A222" s="28"/>
      <c r="D222" s="28"/>
      <c r="G222" s="28"/>
      <c r="J222" s="28"/>
    </row>
    <row r="223" spans="1:10">
      <c r="A223" s="28"/>
      <c r="D223" s="28"/>
      <c r="G223" s="28"/>
      <c r="J223" s="28"/>
    </row>
    <row r="224" spans="1:10">
      <c r="A224" s="28"/>
      <c r="D224" s="28"/>
      <c r="G224" s="28"/>
      <c r="J224" s="28"/>
    </row>
    <row r="225" spans="1:10">
      <c r="A225" s="28"/>
      <c r="D225" s="28"/>
      <c r="G225" s="28"/>
      <c r="J225" s="28"/>
    </row>
    <row r="226" spans="1:10">
      <c r="A226" s="28"/>
      <c r="D226" s="28"/>
      <c r="G226" s="28"/>
      <c r="J226" s="28"/>
    </row>
    <row r="227" spans="1:10">
      <c r="A227" s="28"/>
      <c r="D227" s="28"/>
      <c r="G227" s="28"/>
      <c r="J227" s="28"/>
    </row>
    <row r="228" spans="1:10">
      <c r="A228" s="28"/>
      <c r="D228" s="28"/>
      <c r="G228" s="28"/>
      <c r="J228" s="28"/>
    </row>
    <row r="229" spans="1:10">
      <c r="A229" s="28"/>
      <c r="D229" s="28"/>
      <c r="G229" s="28"/>
      <c r="J229" s="28"/>
    </row>
    <row r="230" spans="1:10">
      <c r="A230" s="28"/>
      <c r="D230" s="28"/>
      <c r="G230" s="28"/>
      <c r="J230" s="28"/>
    </row>
    <row r="231" spans="1:10">
      <c r="A231" s="28"/>
      <c r="D231" s="28"/>
      <c r="G231" s="28"/>
      <c r="J231" s="28"/>
    </row>
    <row r="232" spans="1:10">
      <c r="A232" s="28"/>
      <c r="D232" s="28"/>
      <c r="G232" s="28"/>
      <c r="J232" s="28"/>
    </row>
    <row r="233" spans="1:10">
      <c r="A233" s="28"/>
      <c r="D233" s="28"/>
      <c r="G233" s="28"/>
      <c r="J233" s="28"/>
    </row>
    <row r="234" spans="1:10">
      <c r="A234" s="28"/>
      <c r="D234" s="28"/>
      <c r="G234" s="28"/>
      <c r="J234" s="28"/>
    </row>
    <row r="235" spans="1:10">
      <c r="A235" s="28"/>
      <c r="D235" s="28"/>
      <c r="G235" s="28"/>
      <c r="J235" s="28"/>
    </row>
    <row r="236" spans="1:10">
      <c r="A236" s="28"/>
      <c r="D236" s="28"/>
      <c r="G236" s="28"/>
      <c r="J236" s="28"/>
    </row>
    <row r="237" spans="1:10">
      <c r="A237" s="28"/>
      <c r="D237" s="28"/>
      <c r="G237" s="28"/>
      <c r="J237" s="28"/>
    </row>
    <row r="238" spans="1:10">
      <c r="A238" s="28"/>
      <c r="D238" s="28"/>
      <c r="G238" s="28"/>
      <c r="J238" s="28"/>
    </row>
    <row r="239" spans="1:10">
      <c r="A239" s="28"/>
      <c r="D239" s="28"/>
      <c r="G239" s="28"/>
      <c r="J239" s="28"/>
    </row>
    <row r="240" spans="1:10">
      <c r="A240" s="28"/>
      <c r="D240" s="28"/>
      <c r="G240" s="28"/>
      <c r="J240" s="28"/>
    </row>
    <row r="241" spans="1:10">
      <c r="A241" s="28"/>
      <c r="D241" s="28"/>
      <c r="G241" s="28"/>
      <c r="J241" s="28"/>
    </row>
    <row r="242" spans="1:10">
      <c r="A242" s="28"/>
      <c r="D242" s="28"/>
      <c r="G242" s="28"/>
      <c r="J242" s="28"/>
    </row>
    <row r="243" spans="1:10">
      <c r="A243" s="28"/>
      <c r="D243" s="28"/>
      <c r="G243" s="28"/>
      <c r="J243" s="28"/>
    </row>
    <row r="244" spans="1:10">
      <c r="A244" s="28"/>
      <c r="D244" s="28"/>
      <c r="G244" s="28"/>
      <c r="J244" s="28"/>
    </row>
    <row r="245" spans="1:10">
      <c r="A245" s="28"/>
      <c r="D245" s="28"/>
      <c r="G245" s="28"/>
      <c r="J245" s="28"/>
    </row>
    <row r="246" spans="1:10">
      <c r="A246" s="28"/>
      <c r="D246" s="28"/>
      <c r="G246" s="28"/>
      <c r="J246" s="28"/>
    </row>
    <row r="247" spans="1:10">
      <c r="A247" s="28"/>
      <c r="D247" s="28"/>
      <c r="G247" s="28"/>
      <c r="J247" s="28"/>
    </row>
    <row r="248" spans="1:10">
      <c r="A248" s="28"/>
      <c r="D248" s="28"/>
      <c r="G248" s="28"/>
      <c r="J248" s="28"/>
    </row>
    <row r="249" spans="1:10">
      <c r="A249" s="28"/>
      <c r="D249" s="28"/>
      <c r="G249" s="28"/>
      <c r="J249" s="28"/>
    </row>
    <row r="250" spans="1:10">
      <c r="A250" s="28"/>
      <c r="D250" s="28"/>
      <c r="G250" s="28"/>
      <c r="J250" s="28"/>
    </row>
    <row r="251" spans="1:10">
      <c r="A251" s="28"/>
      <c r="D251" s="28"/>
      <c r="G251" s="28"/>
      <c r="J251" s="28"/>
    </row>
    <row r="252" spans="1:10">
      <c r="A252" s="28"/>
      <c r="D252" s="28"/>
      <c r="G252" s="28"/>
      <c r="J252" s="28"/>
    </row>
    <row r="253" spans="1:10">
      <c r="A253" s="28"/>
      <c r="D253" s="28"/>
      <c r="G253" s="28"/>
      <c r="J253" s="28"/>
    </row>
    <row r="254" spans="1:10">
      <c r="A254" s="28"/>
      <c r="D254" s="28"/>
      <c r="G254" s="28"/>
      <c r="J254" s="28"/>
    </row>
    <row r="255" spans="1:10">
      <c r="A255" s="28"/>
      <c r="D255" s="28"/>
      <c r="G255" s="28"/>
      <c r="J255" s="28"/>
    </row>
    <row r="256" spans="1:10">
      <c r="A256" s="28"/>
      <c r="D256" s="28"/>
      <c r="G256" s="28"/>
      <c r="J256" s="28"/>
    </row>
    <row r="257" spans="1:10">
      <c r="A257" s="28"/>
      <c r="D257" s="28"/>
      <c r="G257" s="28"/>
      <c r="J257" s="28"/>
    </row>
    <row r="258" spans="1:10">
      <c r="A258" s="28"/>
      <c r="D258" s="28"/>
      <c r="G258" s="28"/>
      <c r="J258" s="28"/>
    </row>
    <row r="259" spans="1:10">
      <c r="A259" s="28"/>
      <c r="D259" s="28"/>
      <c r="G259" s="28"/>
      <c r="J259" s="28"/>
    </row>
    <row r="260" spans="1:10">
      <c r="A260" s="28"/>
      <c r="D260" s="28"/>
      <c r="G260" s="28"/>
      <c r="J260" s="28"/>
    </row>
    <row r="261" spans="1:10">
      <c r="A261" s="28"/>
      <c r="D261" s="28"/>
      <c r="G261" s="28"/>
      <c r="J261" s="28"/>
    </row>
    <row r="262" spans="1:10">
      <c r="A262" s="28"/>
      <c r="D262" s="28"/>
      <c r="G262" s="28"/>
      <c r="J262" s="28"/>
    </row>
    <row r="263" spans="1:10">
      <c r="A263" s="28"/>
      <c r="D263" s="28"/>
      <c r="G263" s="28"/>
      <c r="J263" s="28"/>
    </row>
    <row r="264" spans="1:10">
      <c r="A264" s="28"/>
      <c r="D264" s="28"/>
      <c r="G264" s="28"/>
      <c r="J264" s="28"/>
    </row>
    <row r="265" spans="1:10">
      <c r="A265" s="28"/>
      <c r="D265" s="28"/>
      <c r="G265" s="28"/>
      <c r="J265" s="28"/>
    </row>
    <row r="266" spans="1:10">
      <c r="A266" s="28"/>
      <c r="D266" s="28"/>
      <c r="G266" s="28"/>
      <c r="J266" s="28"/>
    </row>
    <row r="267" spans="1:10">
      <c r="A267" s="28"/>
      <c r="D267" s="28"/>
      <c r="G267" s="28"/>
      <c r="J267" s="28"/>
    </row>
    <row r="268" spans="1:10">
      <c r="A268" s="28"/>
      <c r="D268" s="28"/>
      <c r="G268" s="28"/>
      <c r="J268" s="28"/>
    </row>
    <row r="269" spans="1:10">
      <c r="A269" s="28"/>
      <c r="D269" s="28"/>
      <c r="G269" s="28"/>
      <c r="J269" s="28"/>
    </row>
    <row r="270" spans="1:10">
      <c r="A270" s="28"/>
      <c r="D270" s="28"/>
      <c r="G270" s="28"/>
      <c r="J270" s="28"/>
    </row>
    <row r="271" spans="1:10">
      <c r="A271" s="28"/>
      <c r="D271" s="28"/>
      <c r="G271" s="28"/>
      <c r="J271" s="28"/>
    </row>
    <row r="272" spans="1:10">
      <c r="A272" s="28"/>
      <c r="D272" s="28"/>
      <c r="G272" s="28"/>
      <c r="J272" s="28"/>
    </row>
    <row r="273" spans="1:10">
      <c r="A273" s="28"/>
      <c r="D273" s="28"/>
      <c r="G273" s="28"/>
      <c r="J273" s="28"/>
    </row>
    <row r="274" spans="1:10">
      <c r="A274" s="28"/>
      <c r="D274" s="28"/>
      <c r="G274" s="28"/>
      <c r="J274" s="28"/>
    </row>
    <row r="275" spans="1:10">
      <c r="A275" s="28"/>
      <c r="D275" s="28"/>
      <c r="G275" s="28"/>
      <c r="J275" s="28"/>
    </row>
    <row r="276" spans="1:10">
      <c r="A276" s="28"/>
      <c r="D276" s="28"/>
      <c r="G276" s="28"/>
      <c r="J276" s="28"/>
    </row>
    <row r="277" spans="1:10">
      <c r="A277" s="28"/>
      <c r="D277" s="28"/>
      <c r="G277" s="28"/>
      <c r="J277" s="28"/>
    </row>
    <row r="278" spans="1:10">
      <c r="A278" s="28"/>
      <c r="D278" s="28"/>
      <c r="G278" s="28"/>
      <c r="J278" s="28"/>
    </row>
    <row r="279" spans="1:10">
      <c r="A279" s="28"/>
      <c r="D279" s="28"/>
      <c r="G279" s="28"/>
      <c r="J279" s="28"/>
    </row>
    <row r="280" spans="1:10">
      <c r="A280" s="28"/>
      <c r="D280" s="28"/>
      <c r="G280" s="28"/>
      <c r="J280" s="28"/>
    </row>
    <row r="281" spans="1:10">
      <c r="A281" s="28"/>
      <c r="D281" s="28"/>
      <c r="G281" s="28"/>
      <c r="J281" s="28"/>
    </row>
    <row r="282" spans="1:10">
      <c r="A282" s="28"/>
      <c r="D282" s="28"/>
      <c r="G282" s="28"/>
      <c r="J282" s="28"/>
    </row>
    <row r="283" spans="1:10">
      <c r="A283" s="28"/>
      <c r="D283" s="28"/>
      <c r="G283" s="28"/>
      <c r="J283" s="28"/>
    </row>
    <row r="284" spans="1:10">
      <c r="A284" s="28"/>
      <c r="D284" s="28"/>
      <c r="G284" s="28"/>
      <c r="J284" s="28"/>
    </row>
    <row r="285" spans="1:10">
      <c r="A285" s="28"/>
      <c r="D285" s="28"/>
      <c r="G285" s="28"/>
      <c r="J285" s="28"/>
    </row>
    <row r="286" spans="1:10">
      <c r="A286" s="28"/>
      <c r="D286" s="28"/>
      <c r="G286" s="28"/>
      <c r="J286" s="28"/>
    </row>
    <row r="287" spans="1:10">
      <c r="A287" s="28"/>
      <c r="D287" s="28"/>
      <c r="G287" s="28"/>
      <c r="J287" s="28"/>
    </row>
    <row r="288" spans="1:10">
      <c r="A288" s="28"/>
      <c r="D288" s="28"/>
      <c r="G288" s="28"/>
      <c r="J288" s="28"/>
    </row>
    <row r="289" spans="1:10">
      <c r="A289" s="28"/>
      <c r="D289" s="28"/>
      <c r="G289" s="28"/>
      <c r="J289" s="28"/>
    </row>
    <row r="290" spans="1:10">
      <c r="A290" s="28"/>
      <c r="D290" s="28"/>
      <c r="G290" s="28"/>
      <c r="J290" s="28"/>
    </row>
    <row r="291" spans="1:10">
      <c r="A291" s="28"/>
      <c r="D291" s="28"/>
      <c r="G291" s="28"/>
      <c r="J291" s="28"/>
    </row>
    <row r="292" spans="1:10">
      <c r="A292" s="28"/>
      <c r="D292" s="28"/>
      <c r="G292" s="28"/>
      <c r="J292" s="28"/>
    </row>
    <row r="293" spans="1:10">
      <c r="A293" s="28"/>
      <c r="D293" s="28"/>
      <c r="G293" s="28"/>
      <c r="J293" s="28"/>
    </row>
    <row r="294" spans="1:10">
      <c r="A294" s="28"/>
      <c r="D294" s="28"/>
      <c r="G294" s="28"/>
      <c r="J294" s="28"/>
    </row>
    <row r="295" spans="1:10">
      <c r="A295" s="28"/>
      <c r="D295" s="28"/>
      <c r="G295" s="28"/>
      <c r="J295" s="28"/>
    </row>
    <row r="296" spans="1:10">
      <c r="A296" s="28"/>
      <c r="D296" s="28"/>
      <c r="G296" s="28"/>
      <c r="J296" s="28"/>
    </row>
    <row r="297" spans="1:10">
      <c r="A297" s="28"/>
      <c r="D297" s="28"/>
      <c r="G297" s="28"/>
      <c r="J297" s="28"/>
    </row>
    <row r="298" spans="1:10">
      <c r="A298" s="28"/>
      <c r="D298" s="28"/>
      <c r="G298" s="28"/>
      <c r="J298" s="28"/>
    </row>
    <row r="299" spans="1:10">
      <c r="A299" s="28"/>
      <c r="D299" s="28"/>
      <c r="G299" s="28"/>
      <c r="J299" s="28"/>
    </row>
    <row r="300" spans="1:10">
      <c r="A300" s="28"/>
      <c r="D300" s="28"/>
      <c r="G300" s="28"/>
      <c r="J300" s="28"/>
    </row>
    <row r="301" spans="1:10">
      <c r="A301" s="28"/>
      <c r="D301" s="28"/>
      <c r="G301" s="28"/>
      <c r="J301" s="28"/>
    </row>
    <row r="302" spans="1:10">
      <c r="A302" s="28"/>
      <c r="D302" s="28"/>
      <c r="G302" s="28"/>
      <c r="J302" s="28"/>
    </row>
    <row r="303" spans="1:10">
      <c r="A303" s="28"/>
      <c r="D303" s="28"/>
      <c r="G303" s="28"/>
      <c r="J303" s="28"/>
    </row>
    <row r="304" spans="1:10">
      <c r="A304" s="28"/>
      <c r="D304" s="28"/>
      <c r="G304" s="28"/>
      <c r="J304" s="28"/>
    </row>
    <row r="305" spans="1:10">
      <c r="A305" s="28"/>
      <c r="D305" s="28"/>
      <c r="G305" s="28"/>
      <c r="J305" s="28"/>
    </row>
    <row r="306" spans="1:10">
      <c r="A306" s="28"/>
      <c r="D306" s="28"/>
      <c r="G306" s="28"/>
      <c r="J306" s="28"/>
    </row>
    <row r="307" spans="1:10">
      <c r="A307" s="28"/>
      <c r="D307" s="28"/>
      <c r="G307" s="28"/>
      <c r="J307" s="28"/>
    </row>
    <row r="308" spans="1:10">
      <c r="A308" s="28"/>
      <c r="D308" s="28"/>
      <c r="G308" s="28"/>
      <c r="J308" s="28"/>
    </row>
    <row r="309" spans="1:10">
      <c r="A309" s="28"/>
      <c r="D309" s="28"/>
      <c r="G309" s="28"/>
      <c r="J309" s="28"/>
    </row>
    <row r="310" spans="1:10">
      <c r="A310" s="28"/>
      <c r="D310" s="28"/>
      <c r="G310" s="28"/>
      <c r="J310" s="28"/>
    </row>
    <row r="311" spans="1:10">
      <c r="A311" s="28"/>
      <c r="D311" s="28"/>
      <c r="G311" s="28"/>
      <c r="J311" s="28"/>
    </row>
    <row r="312" spans="1:10">
      <c r="A312" s="28"/>
      <c r="D312" s="28"/>
      <c r="G312" s="28"/>
      <c r="J312" s="28"/>
    </row>
    <row r="313" spans="1:10">
      <c r="A313" s="28"/>
      <c r="D313" s="28"/>
      <c r="G313" s="28"/>
      <c r="J313" s="28"/>
    </row>
    <row r="314" spans="1:10">
      <c r="A314" s="28"/>
      <c r="D314" s="28"/>
      <c r="G314" s="28"/>
      <c r="J314" s="28"/>
    </row>
    <row r="315" spans="1:10">
      <c r="A315" s="28"/>
      <c r="D315" s="28"/>
      <c r="G315" s="28"/>
      <c r="J315" s="28"/>
    </row>
    <row r="316" spans="1:10">
      <c r="A316" s="28"/>
      <c r="D316" s="28"/>
      <c r="G316" s="28"/>
      <c r="J316" s="28"/>
    </row>
    <row r="317" spans="1:10">
      <c r="A317" s="28"/>
      <c r="D317" s="28"/>
      <c r="G317" s="28"/>
      <c r="J317" s="28"/>
    </row>
    <row r="318" spans="1:10">
      <c r="A318" s="28"/>
      <c r="D318" s="28"/>
      <c r="G318" s="28"/>
      <c r="J318" s="28"/>
    </row>
    <row r="319" spans="1:10">
      <c r="A319" s="28"/>
      <c r="D319" s="28"/>
      <c r="G319" s="28"/>
      <c r="J319" s="28"/>
    </row>
    <row r="320" spans="1:10">
      <c r="A320" s="28"/>
      <c r="D320" s="28"/>
      <c r="G320" s="28"/>
      <c r="J320" s="28"/>
    </row>
    <row r="321" spans="1:10">
      <c r="A321" s="28"/>
      <c r="D321" s="28"/>
      <c r="G321" s="28"/>
      <c r="J321" s="28"/>
    </row>
    <row r="322" spans="1:10">
      <c r="A322" s="28"/>
      <c r="D322" s="28"/>
      <c r="G322" s="28"/>
      <c r="J322" s="28"/>
    </row>
    <row r="323" spans="1:10">
      <c r="A323" s="28"/>
      <c r="D323" s="28"/>
      <c r="G323" s="28"/>
      <c r="J323" s="28"/>
    </row>
    <row r="324" spans="1:10">
      <c r="A324" s="28"/>
      <c r="D324" s="28"/>
      <c r="G324" s="28"/>
      <c r="J324" s="28"/>
    </row>
    <row r="325" spans="1:10">
      <c r="A325" s="28"/>
      <c r="D325" s="28"/>
      <c r="G325" s="28"/>
      <c r="J325" s="28"/>
    </row>
    <row r="326" spans="1:10">
      <c r="A326" s="28"/>
      <c r="D326" s="28"/>
      <c r="G326" s="28"/>
      <c r="J326" s="28"/>
    </row>
    <row r="327" spans="1:10">
      <c r="A327" s="28"/>
      <c r="D327" s="28"/>
      <c r="G327" s="28"/>
      <c r="J327" s="28"/>
    </row>
    <row r="328" spans="1:10">
      <c r="A328" s="28"/>
      <c r="D328" s="28"/>
      <c r="G328" s="28"/>
      <c r="J328" s="28"/>
    </row>
    <row r="329" spans="1:10">
      <c r="A329" s="28"/>
      <c r="D329" s="28"/>
      <c r="G329" s="28"/>
      <c r="J329" s="28"/>
    </row>
    <row r="330" spans="1:10">
      <c r="A330" s="28"/>
      <c r="D330" s="28"/>
      <c r="G330" s="28"/>
      <c r="J330" s="28"/>
    </row>
    <row r="331" spans="1:10">
      <c r="A331" s="28"/>
      <c r="D331" s="28"/>
      <c r="G331" s="28"/>
      <c r="J331" s="28"/>
    </row>
    <row r="332" spans="1:10">
      <c r="A332" s="28"/>
      <c r="D332" s="28"/>
      <c r="G332" s="28"/>
      <c r="J332" s="28"/>
    </row>
    <row r="333" spans="1:10">
      <c r="A333" s="28"/>
      <c r="D333" s="28"/>
      <c r="G333" s="28"/>
      <c r="J333" s="28"/>
    </row>
    <row r="334" spans="1:10">
      <c r="A334" s="28"/>
      <c r="D334" s="28"/>
      <c r="G334" s="28"/>
      <c r="J334" s="28"/>
    </row>
    <row r="335" spans="1:10">
      <c r="A335" s="28"/>
      <c r="D335" s="28"/>
      <c r="G335" s="28"/>
      <c r="J335" s="28"/>
    </row>
    <row r="336" spans="1:10">
      <c r="A336" s="28"/>
      <c r="D336" s="28"/>
      <c r="G336" s="28"/>
      <c r="J336" s="28"/>
    </row>
    <row r="337" spans="1:10">
      <c r="A337" s="28"/>
      <c r="D337" s="28"/>
      <c r="G337" s="28"/>
      <c r="J337" s="28"/>
    </row>
    <row r="338" spans="1:10">
      <c r="A338" s="28"/>
      <c r="D338" s="28"/>
      <c r="G338" s="28"/>
      <c r="J338" s="28"/>
    </row>
    <row r="339" spans="1:10">
      <c r="A339" s="28"/>
      <c r="D339" s="28"/>
      <c r="G339" s="28"/>
      <c r="J339" s="28"/>
    </row>
    <row r="340" spans="1:10">
      <c r="A340" s="28"/>
      <c r="D340" s="28"/>
      <c r="G340" s="28"/>
      <c r="J340" s="28"/>
    </row>
    <row r="341" spans="1:10">
      <c r="A341" s="28"/>
      <c r="D341" s="28"/>
      <c r="G341" s="28"/>
      <c r="J341" s="28"/>
    </row>
    <row r="342" spans="1:10">
      <c r="A342" s="28"/>
      <c r="D342" s="28"/>
      <c r="G342" s="28"/>
      <c r="J342" s="28"/>
    </row>
    <row r="343" spans="1:10">
      <c r="A343" s="28"/>
      <c r="D343" s="28"/>
      <c r="G343" s="28"/>
      <c r="J343" s="28"/>
    </row>
    <row r="344" spans="1:10">
      <c r="A344" s="28"/>
      <c r="D344" s="28"/>
      <c r="G344" s="28"/>
      <c r="J344" s="28"/>
    </row>
    <row r="345" spans="1:10">
      <c r="A345" s="28"/>
      <c r="D345" s="28"/>
      <c r="G345" s="28"/>
      <c r="J345" s="28"/>
    </row>
    <row r="346" spans="1:10">
      <c r="A346" s="28"/>
      <c r="D346" s="28"/>
      <c r="G346" s="28"/>
      <c r="J346" s="28"/>
    </row>
    <row r="347" spans="1:10">
      <c r="A347" s="28"/>
      <c r="D347" s="28"/>
      <c r="G347" s="28"/>
      <c r="J347" s="28"/>
    </row>
    <row r="348" spans="1:10">
      <c r="A348" s="28"/>
      <c r="D348" s="28"/>
      <c r="G348" s="28"/>
      <c r="J348" s="28"/>
    </row>
    <row r="349" spans="1:10">
      <c r="A349" s="28"/>
      <c r="D349" s="28"/>
      <c r="G349" s="28"/>
      <c r="J349" s="28"/>
    </row>
    <row r="350" spans="1:10">
      <c r="A350" s="28"/>
      <c r="D350" s="28"/>
      <c r="G350" s="28"/>
      <c r="J350" s="28"/>
    </row>
    <row r="351" spans="1:10">
      <c r="A351" s="28"/>
      <c r="D351" s="28"/>
      <c r="G351" s="28"/>
      <c r="J351" s="28"/>
    </row>
    <row r="352" spans="1:10">
      <c r="A352" s="28"/>
      <c r="D352" s="28"/>
      <c r="G352" s="28"/>
      <c r="J352" s="28"/>
    </row>
    <row r="353" spans="1:10">
      <c r="A353" s="28"/>
      <c r="D353" s="28"/>
      <c r="G353" s="28"/>
      <c r="J353" s="28"/>
    </row>
    <row r="354" spans="1:10">
      <c r="A354" s="28"/>
      <c r="D354" s="28"/>
      <c r="G354" s="28"/>
      <c r="J354" s="28"/>
    </row>
    <row r="355" spans="1:10">
      <c r="A355" s="28"/>
      <c r="D355" s="28"/>
      <c r="G355" s="28"/>
      <c r="J355" s="28"/>
    </row>
    <row r="356" spans="1:10">
      <c r="A356" s="28"/>
      <c r="D356" s="28"/>
      <c r="G356" s="28"/>
      <c r="J356" s="28"/>
    </row>
    <row r="357" spans="1:10">
      <c r="A357" s="28"/>
      <c r="D357" s="28"/>
      <c r="G357" s="28"/>
      <c r="J357" s="28"/>
    </row>
    <row r="358" spans="1:10">
      <c r="A358" s="28"/>
      <c r="D358" s="28"/>
      <c r="G358" s="28"/>
      <c r="J358" s="28"/>
    </row>
    <row r="359" spans="1:10">
      <c r="A359" s="28"/>
      <c r="D359" s="28"/>
      <c r="G359" s="28"/>
      <c r="J359" s="28"/>
    </row>
    <row r="360" spans="1:10">
      <c r="A360" s="28"/>
      <c r="D360" s="28"/>
      <c r="G360" s="28"/>
      <c r="J360" s="28"/>
    </row>
    <row r="361" spans="1:10">
      <c r="A361" s="28"/>
      <c r="D361" s="28"/>
      <c r="G361" s="28"/>
      <c r="J361" s="28"/>
    </row>
    <row r="362" spans="1:10">
      <c r="A362" s="28"/>
      <c r="D362" s="28"/>
      <c r="G362" s="28"/>
      <c r="J362" s="28"/>
    </row>
    <row r="363" spans="1:10">
      <c r="A363" s="28"/>
      <c r="D363" s="28"/>
      <c r="G363" s="28"/>
      <c r="J363" s="28"/>
    </row>
    <row r="364" spans="1:10">
      <c r="A364" s="28"/>
      <c r="D364" s="28"/>
      <c r="G364" s="28"/>
      <c r="J364" s="28"/>
    </row>
    <row r="365" spans="1:10">
      <c r="A365" s="28"/>
      <c r="D365" s="28"/>
      <c r="G365" s="28"/>
      <c r="J365" s="28"/>
    </row>
    <row r="366" spans="1:10">
      <c r="A366" s="28"/>
      <c r="D366" s="28"/>
      <c r="G366" s="28"/>
      <c r="J366" s="28"/>
    </row>
    <row r="367" spans="1:10">
      <c r="A367" s="28"/>
      <c r="D367" s="28"/>
      <c r="G367" s="28"/>
      <c r="J367" s="28"/>
    </row>
    <row r="368" spans="1:10">
      <c r="A368" s="28"/>
      <c r="D368" s="28"/>
      <c r="G368" s="28"/>
      <c r="J368" s="28"/>
    </row>
    <row r="369" spans="1:10">
      <c r="A369" s="28"/>
      <c r="D369" s="28"/>
      <c r="G369" s="28"/>
      <c r="J369" s="28"/>
    </row>
    <row r="370" spans="1:10">
      <c r="A370" s="28"/>
      <c r="D370" s="28"/>
      <c r="G370" s="28"/>
      <c r="J370" s="28"/>
    </row>
    <row r="371" spans="1:10">
      <c r="A371" s="28"/>
      <c r="D371" s="28"/>
      <c r="G371" s="28"/>
      <c r="J371" s="28"/>
    </row>
    <row r="372" spans="1:10">
      <c r="A372" s="28"/>
      <c r="D372" s="28"/>
      <c r="G372" s="28"/>
      <c r="J372" s="28"/>
    </row>
    <row r="373" spans="1:10">
      <c r="A373" s="28"/>
      <c r="D373" s="28"/>
      <c r="G373" s="28"/>
      <c r="J373" s="28"/>
    </row>
    <row r="374" spans="1:10">
      <c r="A374" s="28"/>
      <c r="D374" s="28"/>
      <c r="G374" s="28"/>
      <c r="J374" s="28"/>
    </row>
    <row r="375" spans="1:10">
      <c r="A375" s="28"/>
      <c r="D375" s="28"/>
      <c r="G375" s="28"/>
      <c r="J375" s="28"/>
    </row>
    <row r="376" spans="1:10">
      <c r="A376" s="28"/>
      <c r="D376" s="28"/>
      <c r="G376" s="28"/>
      <c r="J376" s="28"/>
    </row>
    <row r="377" spans="1:10">
      <c r="A377" s="28"/>
      <c r="D377" s="28"/>
      <c r="G377" s="28"/>
      <c r="J377" s="28"/>
    </row>
    <row r="378" spans="1:10">
      <c r="A378" s="28"/>
      <c r="D378" s="28"/>
      <c r="G378" s="28"/>
      <c r="J378" s="28"/>
    </row>
    <row r="379" spans="1:10">
      <c r="A379" s="28"/>
      <c r="D379" s="28"/>
      <c r="G379" s="28"/>
      <c r="J379" s="28"/>
    </row>
    <row r="380" spans="1:10">
      <c r="A380" s="28"/>
      <c r="D380" s="28"/>
      <c r="G380" s="28"/>
      <c r="J380" s="28"/>
    </row>
    <row r="381" spans="1:10">
      <c r="A381" s="28"/>
      <c r="D381" s="28"/>
      <c r="G381" s="28"/>
      <c r="J381" s="28"/>
    </row>
    <row r="382" spans="1:10">
      <c r="A382" s="28"/>
      <c r="D382" s="28"/>
      <c r="G382" s="28"/>
      <c r="J382" s="28"/>
    </row>
    <row r="383" spans="1:10">
      <c r="A383" s="28"/>
      <c r="D383" s="28"/>
      <c r="G383" s="28"/>
      <c r="J383" s="28"/>
    </row>
    <row r="384" spans="1:10">
      <c r="A384" s="28"/>
      <c r="D384" s="28"/>
      <c r="G384" s="28"/>
      <c r="J384" s="28"/>
    </row>
    <row r="385" spans="1:10">
      <c r="A385" s="28"/>
      <c r="D385" s="28"/>
      <c r="G385" s="28"/>
      <c r="J385" s="28"/>
    </row>
    <row r="386" spans="1:10">
      <c r="A386" s="28"/>
      <c r="D386" s="28"/>
      <c r="G386" s="28"/>
      <c r="J386" s="28"/>
    </row>
    <row r="387" spans="1:10">
      <c r="A387" s="28"/>
      <c r="D387" s="28"/>
      <c r="G387" s="28"/>
      <c r="J387" s="28"/>
    </row>
    <row r="388" spans="1:10">
      <c r="A388" s="28"/>
      <c r="D388" s="28"/>
      <c r="G388" s="28"/>
      <c r="J388" s="28"/>
    </row>
    <row r="389" spans="1:10">
      <c r="A389" s="28"/>
      <c r="D389" s="28"/>
      <c r="G389" s="28"/>
      <c r="J389" s="28"/>
    </row>
    <row r="390" spans="1:10">
      <c r="A390" s="28"/>
      <c r="D390" s="28"/>
      <c r="G390" s="28"/>
      <c r="J390" s="28"/>
    </row>
    <row r="391" spans="1:10">
      <c r="A391" s="28"/>
      <c r="D391" s="28"/>
      <c r="G391" s="28"/>
      <c r="J391" s="28"/>
    </row>
    <row r="392" spans="1:10">
      <c r="A392" s="28"/>
      <c r="D392" s="28"/>
      <c r="G392" s="28"/>
      <c r="J392" s="28"/>
    </row>
    <row r="393" spans="1:10">
      <c r="A393" s="28"/>
      <c r="D393" s="28"/>
      <c r="G393" s="28"/>
      <c r="J393" s="28"/>
    </row>
    <row r="394" spans="1:10">
      <c r="A394" s="28"/>
      <c r="D394" s="28"/>
      <c r="G394" s="28"/>
      <c r="J394" s="28"/>
    </row>
    <row r="395" spans="1:10">
      <c r="A395" s="28"/>
      <c r="D395" s="28"/>
      <c r="G395" s="28"/>
      <c r="J395" s="28"/>
    </row>
    <row r="396" spans="1:10">
      <c r="A396" s="28"/>
      <c r="D396" s="28"/>
      <c r="G396" s="28"/>
      <c r="J396" s="28"/>
    </row>
    <row r="397" spans="1:10">
      <c r="D397" s="1"/>
      <c r="G397" s="28"/>
      <c r="J397" s="28"/>
    </row>
    <row r="398" spans="1:10">
      <c r="D398" s="1"/>
      <c r="G398" s="28"/>
      <c r="J398" s="28"/>
    </row>
    <row r="399" spans="1:10">
      <c r="D399" s="1"/>
      <c r="G399" s="28"/>
      <c r="J399" s="28"/>
    </row>
    <row r="400" spans="1:10">
      <c r="D400" s="1"/>
      <c r="G400" s="28"/>
      <c r="J400" s="28"/>
    </row>
    <row r="401" spans="4:10">
      <c r="D401" s="1"/>
      <c r="G401" s="28"/>
      <c r="J401" s="28"/>
    </row>
    <row r="402" spans="4:10">
      <c r="D402" s="1"/>
      <c r="G402" s="28"/>
      <c r="J402" s="28"/>
    </row>
    <row r="403" spans="4:10">
      <c r="D403" s="1"/>
      <c r="G403" s="28"/>
      <c r="J403" s="28"/>
    </row>
    <row r="404" spans="4:10">
      <c r="D404" s="1"/>
      <c r="G404" s="28"/>
      <c r="J404" s="28"/>
    </row>
    <row r="405" spans="4:10">
      <c r="D405" s="1"/>
      <c r="G405" s="28"/>
      <c r="J405" s="28"/>
    </row>
    <row r="406" spans="4:10">
      <c r="D406" s="1"/>
      <c r="G406" s="28"/>
      <c r="J406" s="28"/>
    </row>
    <row r="407" spans="4:10">
      <c r="D407" s="1"/>
      <c r="G407" s="28"/>
      <c r="J407" s="28"/>
    </row>
    <row r="408" spans="4:10">
      <c r="D408" s="1"/>
      <c r="G408" s="28"/>
      <c r="J408" s="28"/>
    </row>
    <row r="409" spans="4:10">
      <c r="D409" s="1"/>
      <c r="G409" s="28"/>
      <c r="J409" s="28"/>
    </row>
    <row r="410" spans="4:10">
      <c r="D410" s="1"/>
      <c r="G410" s="28"/>
      <c r="J410" s="28"/>
    </row>
    <row r="411" spans="4:10">
      <c r="D411" s="1"/>
      <c r="G411" s="28"/>
      <c r="J411" s="28"/>
    </row>
    <row r="412" spans="4:10">
      <c r="D412" s="1"/>
      <c r="G412" s="28"/>
      <c r="J412" s="28"/>
    </row>
    <row r="413" spans="4:10">
      <c r="D413" s="1"/>
      <c r="G413" s="28"/>
      <c r="J413" s="28"/>
    </row>
    <row r="414" spans="4:10">
      <c r="D414" s="1"/>
      <c r="G414" s="28"/>
      <c r="J414" s="28"/>
    </row>
    <row r="415" spans="4:10">
      <c r="D415" s="1"/>
      <c r="J415" s="28"/>
    </row>
    <row r="416" spans="4:10">
      <c r="D416" s="1"/>
      <c r="J416" s="28"/>
    </row>
    <row r="417" spans="4:10">
      <c r="D417" s="1"/>
      <c r="J417" s="28"/>
    </row>
    <row r="418" spans="4:10">
      <c r="D418" s="1"/>
      <c r="J418" s="28"/>
    </row>
    <row r="419" spans="4:10">
      <c r="D419" s="1"/>
      <c r="J419" s="28"/>
    </row>
    <row r="420" spans="4:10">
      <c r="D420" s="1"/>
      <c r="J420" s="28"/>
    </row>
    <row r="421" spans="4:10">
      <c r="D421" s="1"/>
      <c r="J421" s="28"/>
    </row>
    <row r="422" spans="4:10">
      <c r="D422" s="1"/>
      <c r="J422" s="28"/>
    </row>
    <row r="423" spans="4:10">
      <c r="D423" s="1"/>
      <c r="J423" s="28"/>
    </row>
    <row r="424" spans="4:10">
      <c r="D424" s="1"/>
    </row>
    <row r="425" spans="4:10">
      <c r="D425" s="1"/>
    </row>
    <row r="426" spans="4:10">
      <c r="D426" s="1"/>
    </row>
    <row r="427" spans="4:10">
      <c r="D427" s="1"/>
    </row>
    <row r="428" spans="4:10">
      <c r="D428" s="1"/>
    </row>
    <row r="429" spans="4:10">
      <c r="D429" s="1"/>
    </row>
    <row r="430" spans="4:10">
      <c r="D430" s="1"/>
    </row>
    <row r="431" spans="4:10">
      <c r="D431" s="1"/>
    </row>
    <row r="432" spans="4:10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0793-600A-41C2-9C82-C22D7CDD7B22}">
  <dimension ref="A1:W540"/>
  <sheetViews>
    <sheetView topLeftCell="H253" workbookViewId="0">
      <selection activeCell="L1" sqref="L1:L279"/>
    </sheetView>
  </sheetViews>
  <sheetFormatPr baseColWidth="10" defaultRowHeight="14.4"/>
  <cols>
    <col min="3" max="3" width="131.109375" customWidth="1"/>
    <col min="6" max="6" width="148" customWidth="1"/>
    <col min="7" max="7" width="15.21875" customWidth="1"/>
    <col min="8" max="8" width="16.77734375" customWidth="1"/>
    <col min="9" max="9" width="129.21875" customWidth="1"/>
    <col min="11" max="11" width="14.77734375" customWidth="1"/>
  </cols>
  <sheetData>
    <row r="1" spans="1:23">
      <c r="A1" t="s">
        <v>0</v>
      </c>
      <c r="B1" t="s">
        <v>0</v>
      </c>
      <c r="C1" t="str">
        <f>"*"&amp;B3&amp;"- "&amp;B2&amp;" (promedio)"</f>
        <v>*densidad- simulacion_1 (promedio)</v>
      </c>
      <c r="D1" t="s">
        <v>0</v>
      </c>
      <c r="E1" t="s">
        <v>0</v>
      </c>
      <c r="F1" t="str">
        <f>"*"&amp;E3&amp;"- "&amp;E2&amp;" (el mayor/menor)"</f>
        <v>*densidad- simulacion_2 (el mayor/menor)</v>
      </c>
      <c r="G1" t="s">
        <v>0</v>
      </c>
      <c r="H1" t="s">
        <v>0</v>
      </c>
      <c r="I1" t="str">
        <f>"*"&amp;H3&amp;"- "&amp;H2&amp;" (3 mayores /menores)"</f>
        <v>*densidad- simulacion_3 (3 mayores /menores)</v>
      </c>
      <c r="J1" t="s">
        <v>0</v>
      </c>
      <c r="K1" t="s">
        <v>0</v>
      </c>
      <c r="L1" t="str">
        <f>"*"&amp;K3&amp;"- "&amp;K2&amp;" (5 mayores /menores)"</f>
        <v>*densidad- simulacion_4 (5 mayores /menores)</v>
      </c>
    </row>
    <row r="2" spans="1:23">
      <c r="A2" t="s">
        <v>93</v>
      </c>
      <c r="B2" t="s">
        <v>94</v>
      </c>
      <c r="C2" t="str">
        <f>"cd "&amp;""""&amp;"G:\Mi unidad\1. PROYECTOS TELLO 2022\SCM SPILL OVERS\outputs\"&amp;B$3&amp;"\1%\"&amp;B2&amp;""""</f>
        <v>cd "G:\Mi unidad\1. PROYECTOS TELLO 2022\SCM SPILL OVERS\outputs\densidad\1%\simulacion_1"</v>
      </c>
      <c r="D2" t="s">
        <v>93</v>
      </c>
      <c r="E2" t="s">
        <v>95</v>
      </c>
      <c r="F2" t="str">
        <f>"cd "&amp;""""&amp;"G:\Mi unidad\1. PROYECTOS TELLO 2022\SCM SPILL OVERS\outputs\"&amp;E$3&amp;"\1%\"&amp;E2&amp;""""</f>
        <v>cd "G:\Mi unidad\1. PROYECTOS TELLO 2022\SCM SPILL OVERS\outputs\densidad\1%\simulacion_2"</v>
      </c>
      <c r="G2" t="s">
        <v>93</v>
      </c>
      <c r="H2" t="s">
        <v>96</v>
      </c>
      <c r="I2" t="str">
        <f>"cd "&amp;""""&amp;"G:\Mi unidad\1. PROYECTOS TELLO 2022\SCM SPILL OVERS\outputs\"&amp;H$3&amp;"\1%\"&amp;H2&amp;""""</f>
        <v>cd "G:\Mi unidad\1. PROYECTOS TELLO 2022\SCM SPILL OVERS\outputs\densidad\1%\simulacion_3"</v>
      </c>
      <c r="J2" t="s">
        <v>93</v>
      </c>
      <c r="K2" t="s">
        <v>97</v>
      </c>
      <c r="L2" t="str">
        <f>"cd "&amp;""""&amp;"G:\Mi unidad\1. PROYECTOS TELLO 2022\SCM SPILL OVERS\outputs\"&amp;K$3&amp;"\1%\"&amp;K2&amp;""""</f>
        <v>cd "G:\Mi unidad\1. PROYECTOS TELLO 2022\SCM SPILL OVERS\outputs\densidad\1%\simulacion_4"</v>
      </c>
    </row>
    <row r="3" spans="1:23">
      <c r="A3" t="s">
        <v>98</v>
      </c>
      <c r="B3" t="s">
        <v>132</v>
      </c>
      <c r="C3" s="43" t="s">
        <v>133</v>
      </c>
      <c r="D3" t="s">
        <v>98</v>
      </c>
      <c r="E3" t="str">
        <f>B3</f>
        <v>densidad</v>
      </c>
      <c r="F3" s="44" t="s">
        <v>134</v>
      </c>
      <c r="G3" t="s">
        <v>98</v>
      </c>
      <c r="H3" t="str">
        <f>E3</f>
        <v>densidad</v>
      </c>
      <c r="I3" s="45" t="s">
        <v>135</v>
      </c>
      <c r="J3" t="s">
        <v>98</v>
      </c>
      <c r="K3" t="str">
        <f>H3</f>
        <v>densidad</v>
      </c>
      <c r="L3" s="46" t="s">
        <v>136</v>
      </c>
    </row>
    <row r="4" spans="1:23">
      <c r="A4" t="s">
        <v>100</v>
      </c>
      <c r="B4" t="str">
        <f>B2</f>
        <v>simulacion_1</v>
      </c>
      <c r="C4" t="str">
        <f>"import excel output_"&amp;B4&amp;".xlsx, firstrow sheet(`j') clear"</f>
        <v>import excel output_simulacion_1.xlsx, firstrow sheet(`j') clear</v>
      </c>
      <c r="D4" t="s">
        <v>100</v>
      </c>
      <c r="E4" t="str">
        <f>E2</f>
        <v>simulacion_2</v>
      </c>
      <c r="F4" t="str">
        <f>"import excel output_"&amp;E4&amp;".xlsx, firstrow sheet(`j') clear"</f>
        <v>import excel output_simulacion_2.xlsx, firstrow sheet(`j') clear</v>
      </c>
      <c r="G4" t="s">
        <v>100</v>
      </c>
      <c r="H4" t="str">
        <f>H2</f>
        <v>simulacion_3</v>
      </c>
      <c r="I4" t="str">
        <f>"import excel output_"&amp;H4&amp;".xlsx, firstrow sheet(`j') clear"</f>
        <v>import excel output_simulacion_3.xlsx, firstrow sheet(`j') clear</v>
      </c>
      <c r="J4" t="s">
        <v>100</v>
      </c>
      <c r="K4" t="str">
        <f>K2</f>
        <v>simulacion_4</v>
      </c>
      <c r="L4" t="str">
        <f>"import excel output_"&amp;K4&amp;".xlsx, firstrow sheet(`j') clear"</f>
        <v>import excel output_simulacion_4.xlsx, firstrow sheet(`j') clear</v>
      </c>
    </row>
    <row r="5" spans="1:23">
      <c r="B5" t="s">
        <v>109</v>
      </c>
      <c r="C5" t="s">
        <v>101</v>
      </c>
      <c r="E5" t="str">
        <f>B5</f>
        <v>malos</v>
      </c>
      <c r="F5" t="s">
        <v>101</v>
      </c>
      <c r="H5" t="str">
        <f>E5</f>
        <v>malos</v>
      </c>
      <c r="I5" t="s">
        <v>101</v>
      </c>
      <c r="K5" t="str">
        <f>H5</f>
        <v>malos</v>
      </c>
      <c r="L5" t="s">
        <v>101</v>
      </c>
    </row>
    <row r="6" spans="1:23">
      <c r="C6" t="s">
        <v>102</v>
      </c>
      <c r="F6" t="s">
        <v>102</v>
      </c>
      <c r="I6" t="s">
        <v>102</v>
      </c>
      <c r="L6" t="s">
        <v>102</v>
      </c>
    </row>
    <row r="7" spans="1:23">
      <c r="C7" t="s">
        <v>103</v>
      </c>
      <c r="F7" t="s">
        <v>103</v>
      </c>
      <c r="I7" t="s">
        <v>103</v>
      </c>
      <c r="L7" t="s">
        <v>103</v>
      </c>
    </row>
    <row r="8" spans="1:23">
      <c r="C8" t="str">
        <f>"gen spillover="&amp;""""&amp;B3&amp;""""</f>
        <v>gen spillover="densidad"</v>
      </c>
      <c r="F8" t="str">
        <f>"gen spillover="&amp;""""&amp;E3&amp;""""</f>
        <v>gen spillover="densidad"</v>
      </c>
      <c r="I8" t="str">
        <f>"gen spillover="&amp;""""&amp;H3&amp;""""</f>
        <v>gen spillover="densidad"</v>
      </c>
      <c r="L8" t="str">
        <f>"gen spillover="&amp;""""&amp;K3&amp;""""</f>
        <v>gen spillover="densidad"</v>
      </c>
    </row>
    <row r="9" spans="1:23">
      <c r="C9" t="s">
        <v>104</v>
      </c>
      <c r="F9" t="s">
        <v>104</v>
      </c>
      <c r="I9" t="s">
        <v>104</v>
      </c>
      <c r="L9" t="s">
        <v>104</v>
      </c>
    </row>
    <row r="10" spans="1:23">
      <c r="A10" s="47">
        <v>1</v>
      </c>
      <c r="B10" t="str">
        <f>BUSCARV(A10;[1]NOTAS!$A$2:$B$92;2;0)</f>
        <v>Abancay</v>
      </c>
      <c r="C10" t="str">
        <f>"if `j'=="&amp;A10&amp;" {"</f>
        <v>if `j'==1 {</v>
      </c>
      <c r="D10" s="48">
        <v>1</v>
      </c>
      <c r="E10" t="str">
        <f>BUSCARV(D10;[1]NOTAS!$A$2:$B$92;2;0)</f>
        <v>Abancay</v>
      </c>
      <c r="F10" t="str">
        <f>"if `j'=="&amp;D10&amp;" {"</f>
        <v>if `j'==1 {</v>
      </c>
      <c r="G10" s="49">
        <v>1</v>
      </c>
      <c r="H10" t="str">
        <f>BUSCARV(G10;[1]NOTAS!$A$2:$B$92;2;0)</f>
        <v>Abancay</v>
      </c>
      <c r="I10" t="str">
        <f>"if `j'=="&amp;G10&amp;" {"</f>
        <v>if `j'==1 {</v>
      </c>
      <c r="J10" s="50">
        <v>1</v>
      </c>
      <c r="K10" t="str">
        <f>BUSCARV(J10;[1]NOTAS!$A$2:$B$92;2;0)</f>
        <v>Abancay</v>
      </c>
      <c r="L10" t="str">
        <f>"if `j'=="&amp;J10&amp;" {"</f>
        <v>if `j'==1 {</v>
      </c>
    </row>
    <row r="11" spans="1:23">
      <c r="A11" s="47">
        <v>1</v>
      </c>
      <c r="B11" t="str">
        <f>BUSCARV(A11;[1]NOTAS!$A$2:$B$92;2;0)</f>
        <v>Abancay</v>
      </c>
      <c r="C11" t="str">
        <f>"export excel ""$provincias_significativas\"&amp;B$5&amp;"\output_"&amp;B$5&amp;"_"&amp;B$3&amp;"_"&amp;B$4&amp;".xlsx"", firstrow(variables) sheet("&amp;""""&amp;B11&amp;""""&amp;", replace) keepcellfmt"</f>
        <v>export excel "$provincias_significativas\malos\output_malos_densidad_simulacion_1.xlsx", firstrow(variables) sheet("Abancay", replace) keepcellfmt</v>
      </c>
      <c r="D11" s="48">
        <v>1</v>
      </c>
      <c r="E11" t="str">
        <f>BUSCARV(D11;[1]NOTAS!$A$2:$B$92;2;0)</f>
        <v>Abancay</v>
      </c>
      <c r="F11" t="str">
        <f>"export excel ""$provincias_significativas\"&amp;E$5&amp;"\output_"&amp;E$5&amp;"_"&amp;E$3&amp;"_"&amp;E$4&amp;".xlsx"", firstrow(variables) sheet("&amp;""""&amp;E11&amp;""""&amp;", replace) keepcellfmt"</f>
        <v>export excel "$provincias_significativas\malos\output_malos_densidad_simulacion_2.xlsx", firstrow(variables) sheet("Abancay", replace) keepcellfmt</v>
      </c>
      <c r="G11" s="49">
        <v>1</v>
      </c>
      <c r="H11" t="str">
        <f>BUSCARV(G11;[1]NOTAS!$A$2:$B$92;2;0)</f>
        <v>Abancay</v>
      </c>
      <c r="I11" t="str">
        <f>"export excel ""$provincias_significativas\"&amp;H$5&amp;"\output_"&amp;H$5&amp;"_"&amp;H$3&amp;"_"&amp;H$4&amp;".xlsx"", firstrow(variables) sheet("&amp;""""&amp;H11&amp;""""&amp;", replace) keepcellfmt"</f>
        <v>export excel "$provincias_significativas\malos\output_malos_densidad_simulacion_3.xlsx", firstrow(variables) sheet("Abancay", replace) keepcellfmt</v>
      </c>
      <c r="J11" s="50">
        <v>1</v>
      </c>
      <c r="K11" t="str">
        <f>BUSCARV(J11;[1]NOTAS!$A$2:$B$92;2;0)</f>
        <v>Abancay</v>
      </c>
      <c r="L11" t="str">
        <f>"export excel ""$provincias_significativas\"&amp;K$5&amp;"\output_"&amp;K$5&amp;"_"&amp;K$3&amp;"_"&amp;K$4&amp;".xlsx"", firstrow(variables) sheet("&amp;""""&amp;K11&amp;""""&amp;", replace) keepcellfmt"</f>
        <v>export excel "$provincias_significativas\malos\output_malos_densidad_simulacion_4.xlsx", firstrow(variables) sheet("Abancay", replace) keepcellfmt</v>
      </c>
    </row>
    <row r="12" spans="1:23">
      <c r="A12" s="47">
        <v>1</v>
      </c>
      <c r="B12" t="str">
        <f>BUSCARV(A12;[1]NOTAS!$A$2:$B$92;2;0)</f>
        <v>Abancay</v>
      </c>
      <c r="C12" t="s">
        <v>105</v>
      </c>
      <c r="D12" s="48">
        <v>1</v>
      </c>
      <c r="E12" t="str">
        <f>BUSCARV(D12;[1]NOTAS!$A$2:$B$92;2;0)</f>
        <v>Abancay</v>
      </c>
      <c r="F12" t="s">
        <v>105</v>
      </c>
      <c r="G12" s="49">
        <v>1</v>
      </c>
      <c r="H12" t="str">
        <f>BUSCARV(G12;[1]NOTAS!$A$2:$B$92;2;0)</f>
        <v>Abancay</v>
      </c>
      <c r="I12" t="s">
        <v>105</v>
      </c>
      <c r="J12" s="50">
        <v>1</v>
      </c>
      <c r="K12" t="str">
        <f>BUSCARV(J12;[1]NOTAS!$A$2:$B$92;2;0)</f>
        <v>Abancay</v>
      </c>
      <c r="L12" t="s">
        <v>105</v>
      </c>
    </row>
    <row r="13" spans="1:23">
      <c r="A13" s="47">
        <v>1</v>
      </c>
      <c r="B13" t="str">
        <f>BUSCARV(A13;[1]NOTAS!$A$2:$B$92;2;0)</f>
        <v>Abancay</v>
      </c>
      <c r="C13" t="s">
        <v>106</v>
      </c>
      <c r="D13" s="48">
        <v>1</v>
      </c>
      <c r="E13" t="str">
        <f>BUSCARV(D13;[1]NOTAS!$A$2:$B$92;2;0)</f>
        <v>Abancay</v>
      </c>
      <c r="F13" t="s">
        <v>106</v>
      </c>
      <c r="G13" s="49">
        <v>1</v>
      </c>
      <c r="H13" t="str">
        <f>BUSCARV(G13;[1]NOTAS!$A$2:$B$92;2;0)</f>
        <v>Abancay</v>
      </c>
      <c r="I13" t="s">
        <v>106</v>
      </c>
      <c r="J13" s="50">
        <v>1</v>
      </c>
      <c r="K13" t="str">
        <f>BUSCARV(J13;[1]NOTAS!$A$2:$B$92;2;0)</f>
        <v>Abancay</v>
      </c>
      <c r="L13" t="s">
        <v>106</v>
      </c>
      <c r="W13" t="s">
        <v>107</v>
      </c>
    </row>
    <row r="14" spans="1:23">
      <c r="A14" s="47">
        <v>1</v>
      </c>
      <c r="B14" t="str">
        <f>BUSCARV(A14;[1]NOTAS!$A$2:$B$92;2;0)</f>
        <v>Abancay</v>
      </c>
      <c r="C14" t="str">
        <f>"nogrid labsize(*0.6)) xline(37, lcolor(ltblue) ) ylabel(,nogrid) ytitle(""Pobreza Estandarizada"", size(*0.7)) title("&amp;""""&amp;"Pobreza de la Provincia "&amp;B14&amp;""&amp;""""&amp;",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  <c r="D14" s="48">
        <v>1</v>
      </c>
      <c r="E14" t="str">
        <f>BUSCARV(D14;[1]NOTAS!$A$2:$B$92;2;0)</f>
        <v>Abancay</v>
      </c>
      <c r="F14" t="str">
        <f>"nogrid labsize(*0.6)) xline(37, lcolor(ltblue) ) ylabel(,nogrid) ytitle(""Pobreza Estandarizada"", size(*0.7)) title("&amp;""""&amp;"Pobreza de la Provincia "&amp;E14&amp;""&amp;""""&amp;",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  <c r="G14" s="49">
        <v>1</v>
      </c>
      <c r="H14" t="str">
        <f>BUSCARV(G14;[1]NOTAS!$A$2:$B$92;2;0)</f>
        <v>Abancay</v>
      </c>
      <c r="I14" t="str">
        <f>"nogrid labsize(*0.6)) xline(37, lcolor(ltblue) ) ylabel(,nogrid) ytitle(""Pobreza Estandarizada"", size(*0.7)) title("&amp;""""&amp;"Pobreza de la Provincia "&amp;H14&amp;""&amp;""""&amp;",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  <c r="J14" s="50">
        <v>1</v>
      </c>
      <c r="K14" t="str">
        <f>BUSCARV(J14;[1]NOTAS!$A$2:$B$92;2;0)</f>
        <v>Abancay</v>
      </c>
      <c r="L14" t="str">
        <f>"nogrid labsize(*0.6)) xline(37, lcolor(ltblue) ) ylabel(,nogrid) ytitle(""Pobreza Estandarizada"", size(*0.7)) title("&amp;""""&amp;"Pobreza de la Provincia "&amp;K14&amp;""&amp;""""&amp;",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</row>
    <row r="15" spans="1:23">
      <c r="A15" s="47">
        <v>1</v>
      </c>
      <c r="B15" t="str">
        <f>BUSCARV(A15;[1]NOTAS!$A$2:$B$92;2;0)</f>
        <v>Abancay</v>
      </c>
      <c r="C15" t="str">
        <f>"graph export "&amp;""""&amp;"$provincias_significativas\graficos\"&amp;B$5&amp;"\provincia_"&amp;B15&amp;"_var_"&amp;B$3&amp;"_"&amp;B$4&amp;".png"&amp;""""&amp;", as (png) replace"</f>
        <v>graph export "$provincias_significativas\graficos\malos\provincia_Abancay_var_densidad_simulacion_1.png", as (png) replace</v>
      </c>
      <c r="D15" s="48">
        <v>1</v>
      </c>
      <c r="E15" t="str">
        <f>BUSCARV(D15;[1]NOTAS!$A$2:$B$92;2;0)</f>
        <v>Abancay</v>
      </c>
      <c r="F15" t="str">
        <f>"graph export "&amp;""""&amp;"$provincias_significativas\graficos\"&amp;E$5&amp;"\provincia_"&amp;E15&amp;"_var_"&amp;E$3&amp;"_"&amp;E$4&amp;".png"&amp;""""&amp;", as (png) replace"</f>
        <v>graph export "$provincias_significativas\graficos\malos\provincia_Abancay_var_densidad_simulacion_2.png", as (png) replace</v>
      </c>
      <c r="G15" s="49">
        <v>1</v>
      </c>
      <c r="H15" t="str">
        <f>BUSCARV(G15;[1]NOTAS!$A$2:$B$92;2;0)</f>
        <v>Abancay</v>
      </c>
      <c r="I15" t="str">
        <f>"graph export "&amp;""""&amp;"$provincias_significativas\graficos\"&amp;H$5&amp;"\provincia_"&amp;H15&amp;"_var_"&amp;H$3&amp;"_"&amp;H$4&amp;".png"&amp;""""&amp;", as (png) replace"</f>
        <v>graph export "$provincias_significativas\graficos\malos\provincia_Abancay_var_densidad_simulacion_3.png", as (png) replace</v>
      </c>
      <c r="J15" s="50">
        <v>1</v>
      </c>
      <c r="K15" t="str">
        <f>BUSCARV(J15;[1]NOTAS!$A$2:$B$92;2;0)</f>
        <v>Abancay</v>
      </c>
      <c r="L15" t="str">
        <f>"graph export "&amp;""""&amp;"$provincias_significativas\graficos\"&amp;K$5&amp;"\provincia_"&amp;K15&amp;"_var_"&amp;K$3&amp;"_"&amp;K$4&amp;".png"&amp;""""&amp;", as (png) replace"</f>
        <v>graph export "$provincias_significativas\graficos\malos\provincia_Abancay_var_densidad_simulacion_4.png", as (png) replace</v>
      </c>
    </row>
    <row r="16" spans="1:23">
      <c r="A16" s="47">
        <v>1</v>
      </c>
      <c r="B16" t="str">
        <f>BUSCARV(A16;[1]NOTAS!$A$2:$B$92;2;0)</f>
        <v>Abancay</v>
      </c>
      <c r="C16" t="str">
        <f>"putexcel set "&amp;""""&amp;"$provincias_significativas\"&amp;B$5&amp;"\output_"&amp;B$5&amp;"_"&amp;B$3&amp;"_"&amp;B$4&amp;".xlsx"&amp;""""&amp;", sheet("&amp;""""&amp;B16&amp;""""&amp;") modify"</f>
        <v>putexcel set "$provincias_significativas\malos\output_malos_densidad_simulacion_1.xlsx", sheet("Abancay") modify</v>
      </c>
      <c r="D16" s="48">
        <v>1</v>
      </c>
      <c r="E16" t="str">
        <f>BUSCARV(D16;[1]NOTAS!$A$2:$B$92;2;0)</f>
        <v>Abancay</v>
      </c>
      <c r="F16" t="str">
        <f>"putexcel set "&amp;""""&amp;"$provincias_significativas\"&amp;E$5&amp;"\output_"&amp;E$5&amp;"_"&amp;E$3&amp;"_"&amp;E$4&amp;".xlsx"&amp;""""&amp;", sheet("&amp;""""&amp;E16&amp;""""&amp;") modify"</f>
        <v>putexcel set "$provincias_significativas\malos\output_malos_densidad_simulacion_2.xlsx", sheet("Abancay") modify</v>
      </c>
      <c r="G16" s="49">
        <v>1</v>
      </c>
      <c r="H16" t="str">
        <f>BUSCARV(G16;[1]NOTAS!$A$2:$B$92;2;0)</f>
        <v>Abancay</v>
      </c>
      <c r="I16" t="str">
        <f>"putexcel set "&amp;""""&amp;"$provincias_significativas\"&amp;H$5&amp;"\output_"&amp;H$5&amp;"_"&amp;H$3&amp;"_"&amp;H$4&amp;".xlsx"&amp;""""&amp;", sheet("&amp;""""&amp;H16&amp;""""&amp;") modify"</f>
        <v>putexcel set "$provincias_significativas\malos\output_malos_densidad_simulacion_3.xlsx", sheet("Abancay") modify</v>
      </c>
      <c r="J16" s="50">
        <v>1</v>
      </c>
      <c r="K16" t="str">
        <f>BUSCARV(J16;[1]NOTAS!$A$2:$B$92;2;0)</f>
        <v>Abancay</v>
      </c>
      <c r="L16" t="str">
        <f>"putexcel set "&amp;""""&amp;"$provincias_significativas\"&amp;K$5&amp;"\output_"&amp;K$5&amp;"_"&amp;K$3&amp;"_"&amp;K$4&amp;".xlsx"&amp;""""&amp;", sheet("&amp;""""&amp;K16&amp;""""&amp;") modify"</f>
        <v>putexcel set "$provincias_significativas\malos\output_malos_densidad_simulacion_4.xlsx", sheet("Abancay") modify</v>
      </c>
    </row>
    <row r="17" spans="1:12">
      <c r="A17" s="47">
        <v>1</v>
      </c>
      <c r="B17" t="str">
        <f>BUSCARV(A17;[1]NOTAS!$A$2:$B$92;2;0)</f>
        <v>Abancay</v>
      </c>
      <c r="C17" t="str">
        <f>"putexcel J1=picture("&amp;""""&amp;"$provincias_significativas\graficos\"&amp;B$5&amp;"\provincia_"&amp;B17&amp;"_var_"&amp;B$3&amp;"_"&amp;B$2&amp;".png"&amp;""""&amp;")"</f>
        <v>putexcel J1=picture("$provincias_significativas\graficos\malos\provincia_Abancay_var_densidad_simulacion_1.png")</v>
      </c>
      <c r="D17" s="48">
        <v>1</v>
      </c>
      <c r="E17" t="str">
        <f>BUSCARV(D17;[1]NOTAS!$A$2:$B$92;2;0)</f>
        <v>Abancay</v>
      </c>
      <c r="F17" t="str">
        <f>"putexcel J1=picture("&amp;""""&amp;"$provincias_significativas\graficos\"&amp;E$5&amp;"\provincia_"&amp;E17&amp;"_var_"&amp;E$3&amp;"_"&amp;E$2&amp;".png"&amp;""""&amp;")"</f>
        <v>putexcel J1=picture("$provincias_significativas\graficos\malos\provincia_Abancay_var_densidad_simulacion_2.png")</v>
      </c>
      <c r="G17" s="49">
        <v>1</v>
      </c>
      <c r="H17" t="str">
        <f>BUSCARV(G17;[1]NOTAS!$A$2:$B$92;2;0)</f>
        <v>Abancay</v>
      </c>
      <c r="I17" t="str">
        <f>"putexcel J1=picture("&amp;""""&amp;"$provincias_significativas\graficos\"&amp;H$5&amp;"\provincia_"&amp;H17&amp;"_var_"&amp;H$3&amp;"_"&amp;H$2&amp;".png"&amp;""""&amp;")"</f>
        <v>putexcel J1=picture("$provincias_significativas\graficos\malos\provincia_Abancay_var_densidad_simulacion_3.png")</v>
      </c>
      <c r="J17" s="50">
        <v>1</v>
      </c>
      <c r="K17" t="str">
        <f>BUSCARV(J17;[1]NOTAS!$A$2:$B$92;2;0)</f>
        <v>Abancay</v>
      </c>
      <c r="L17" t="str">
        <f>"putexcel J1=picture("&amp;""""&amp;"$provincias_significativas\graficos\"&amp;K$5&amp;"\provincia_"&amp;K17&amp;"_var_"&amp;K$3&amp;"_"&amp;K$2&amp;".png"&amp;""""&amp;")"</f>
        <v>putexcel J1=picture("$provincias_significativas\graficos\malos\provincia_Abancay_var_densidad_simulacion_4.png")</v>
      </c>
    </row>
    <row r="18" spans="1:12">
      <c r="A18" s="47">
        <v>1</v>
      </c>
      <c r="B18" t="str">
        <f>BUSCARV(A18;[1]NOTAS!$A$2:$B$92;2;0)</f>
        <v>Abancay</v>
      </c>
      <c r="C18" t="s">
        <v>108</v>
      </c>
      <c r="D18" s="48">
        <v>1</v>
      </c>
      <c r="E18" t="str">
        <f>BUSCARV(D18;[1]NOTAS!$A$2:$B$92;2;0)</f>
        <v>Abancay</v>
      </c>
      <c r="F18" t="s">
        <v>108</v>
      </c>
      <c r="G18" s="49">
        <v>1</v>
      </c>
      <c r="H18" t="str">
        <f>BUSCARV(G18;[1]NOTAS!$A$2:$B$92;2;0)</f>
        <v>Abancay</v>
      </c>
      <c r="I18" t="s">
        <v>108</v>
      </c>
      <c r="J18" s="50">
        <v>1</v>
      </c>
      <c r="K18" t="str">
        <f>BUSCARV(J18;[1]NOTAS!$A$2:$B$92;2;0)</f>
        <v>Abancay</v>
      </c>
      <c r="L18" t="s">
        <v>108</v>
      </c>
    </row>
    <row r="19" spans="1:12">
      <c r="A19" s="47">
        <v>7</v>
      </c>
      <c r="B19" t="str">
        <f>BUSCARV(A19;[1]NOTAS!$A$2:$B$92;2;0)</f>
        <v>Angaraes</v>
      </c>
      <c r="C19" t="str">
        <f>"if `j'=="&amp;A19&amp;" {"</f>
        <v>if `j'==7 {</v>
      </c>
      <c r="D19" s="48">
        <v>16</v>
      </c>
      <c r="E19" t="str">
        <f>BUSCARV(D19;[1]NOTAS!$A$2:$B$92;2;0)</f>
        <v>Bagua</v>
      </c>
      <c r="F19" t="str">
        <f t="shared" ref="F19" si="0">"if `j'=="&amp;D19&amp;" {"</f>
        <v>if `j'==16 {</v>
      </c>
      <c r="G19" s="49">
        <v>16</v>
      </c>
      <c r="H19" t="str">
        <f>BUSCARV(G19;[1]NOTAS!$A$2:$B$92;2;0)</f>
        <v>Bagua</v>
      </c>
      <c r="I19" t="str">
        <f t="shared" ref="I19" si="1">"if `j'=="&amp;G19&amp;" {"</f>
        <v>if `j'==16 {</v>
      </c>
      <c r="J19" s="50">
        <v>7</v>
      </c>
      <c r="K19" t="str">
        <f>BUSCARV(J19;[1]NOTAS!$A$2:$B$92;2;0)</f>
        <v>Angaraes</v>
      </c>
      <c r="L19" t="str">
        <f t="shared" ref="L19" si="2">"if `j'=="&amp;J19&amp;" {"</f>
        <v>if `j'==7 {</v>
      </c>
    </row>
    <row r="20" spans="1:12">
      <c r="A20" s="47">
        <v>7</v>
      </c>
      <c r="B20" t="str">
        <f>BUSCARV(A20;[1]NOTAS!$A$2:$B$92;2;0)</f>
        <v>Angaraes</v>
      </c>
      <c r="C20" t="str">
        <f>"export excel ""$provincias_significativas\"&amp;B$5&amp;"\output_"&amp;B$5&amp;"_"&amp;B$3&amp;"_"&amp;B$4&amp;".xlsx"", firstrow(variables) sheet("&amp;""""&amp;B20&amp;""""&amp;", replace) keepcellfmt"</f>
        <v>export excel "$provincias_significativas\malos\output_malos_densidad_simulacion_1.xlsx", firstrow(variables) sheet("Angaraes", replace) keepcellfmt</v>
      </c>
      <c r="D20" s="48">
        <v>16</v>
      </c>
      <c r="E20" t="str">
        <f>BUSCARV(D20;[1]NOTAS!$A$2:$B$92;2;0)</f>
        <v>Bagua</v>
      </c>
      <c r="F20" t="str">
        <f t="shared" ref="F20" si="3">"export excel ""$provincias_significativas\"&amp;E$5&amp;"\output_"&amp;E$5&amp;"_"&amp;E$3&amp;"_"&amp;E$4&amp;".xlsx"", firstrow(variables) sheet("&amp;""""&amp;E20&amp;""""&amp;", replace) keepcellfmt"</f>
        <v>export excel "$provincias_significativas\malos\output_malos_densidad_simulacion_2.xlsx", firstrow(variables) sheet("Bagua", replace) keepcellfmt</v>
      </c>
      <c r="G20" s="49">
        <v>16</v>
      </c>
      <c r="H20" t="str">
        <f>BUSCARV(G20;[1]NOTAS!$A$2:$B$92;2;0)</f>
        <v>Bagua</v>
      </c>
      <c r="I20" t="str">
        <f t="shared" ref="I20" si="4">"export excel ""$provincias_significativas\"&amp;H$5&amp;"\output_"&amp;H$5&amp;"_"&amp;H$3&amp;"_"&amp;H$4&amp;".xlsx"", firstrow(variables) sheet("&amp;""""&amp;H20&amp;""""&amp;", replace) keepcellfmt"</f>
        <v>export excel "$provincias_significativas\malos\output_malos_densidad_simulacion_3.xlsx", firstrow(variables) sheet("Bagua", replace) keepcellfmt</v>
      </c>
      <c r="J20" s="50">
        <v>7</v>
      </c>
      <c r="K20" t="str">
        <f>BUSCARV(J20;[1]NOTAS!$A$2:$B$92;2;0)</f>
        <v>Angaraes</v>
      </c>
      <c r="L20" t="str">
        <f t="shared" ref="L20" si="5">"export excel ""$provincias_significativas\"&amp;K$5&amp;"\output_"&amp;K$5&amp;"_"&amp;K$3&amp;"_"&amp;K$4&amp;".xlsx"", firstrow(variables) sheet("&amp;""""&amp;K20&amp;""""&amp;", replace) keepcellfmt"</f>
        <v>export excel "$provincias_significativas\malos\output_malos_densidad_simulacion_4.xlsx", firstrow(variables) sheet("Angaraes", replace) keepcellfmt</v>
      </c>
    </row>
    <row r="21" spans="1:12">
      <c r="A21" s="47">
        <v>7</v>
      </c>
      <c r="B21" t="str">
        <f>BUSCARV(A21;[1]NOTAS!$A$2:$B$92;2;0)</f>
        <v>Angaraes</v>
      </c>
      <c r="C21" t="s">
        <v>105</v>
      </c>
      <c r="D21" s="48">
        <v>16</v>
      </c>
      <c r="E21" t="str">
        <f>BUSCARV(D21;[1]NOTAS!$A$2:$B$92;2;0)</f>
        <v>Bagua</v>
      </c>
      <c r="F21" t="s">
        <v>105</v>
      </c>
      <c r="G21" s="49">
        <v>16</v>
      </c>
      <c r="H21" t="str">
        <f>BUSCARV(G21;[1]NOTAS!$A$2:$B$92;2;0)</f>
        <v>Bagua</v>
      </c>
      <c r="I21" t="s">
        <v>105</v>
      </c>
      <c r="J21" s="50">
        <v>7</v>
      </c>
      <c r="K21" t="str">
        <f>BUSCARV(J21;[1]NOTAS!$A$2:$B$92;2;0)</f>
        <v>Angaraes</v>
      </c>
      <c r="L21" t="s">
        <v>105</v>
      </c>
    </row>
    <row r="22" spans="1:12">
      <c r="A22" s="47">
        <v>7</v>
      </c>
      <c r="B22" t="str">
        <f>BUSCARV(A22;[1]NOTAS!$A$2:$B$92;2;0)</f>
        <v>Angaraes</v>
      </c>
      <c r="C22" t="s">
        <v>106</v>
      </c>
      <c r="D22" s="48">
        <v>16</v>
      </c>
      <c r="E22" t="str">
        <f>BUSCARV(D22;[1]NOTAS!$A$2:$B$92;2;0)</f>
        <v>Bagua</v>
      </c>
      <c r="F22" t="s">
        <v>106</v>
      </c>
      <c r="G22" s="49">
        <v>16</v>
      </c>
      <c r="H22" t="str">
        <f>BUSCARV(G22;[1]NOTAS!$A$2:$B$92;2;0)</f>
        <v>Bagua</v>
      </c>
      <c r="I22" t="s">
        <v>106</v>
      </c>
      <c r="J22" s="50">
        <v>7</v>
      </c>
      <c r="K22" t="str">
        <f>BUSCARV(J22;[1]NOTAS!$A$2:$B$92;2;0)</f>
        <v>Angaraes</v>
      </c>
      <c r="L22" t="s">
        <v>106</v>
      </c>
    </row>
    <row r="23" spans="1:12">
      <c r="A23" s="47">
        <v>7</v>
      </c>
      <c r="B23" t="str">
        <f>BUSCARV(A23;[1]NOTAS!$A$2:$B$92;2;0)</f>
        <v>Angaraes</v>
      </c>
      <c r="C23" t="str">
        <f>"nogrid labsize(*0.6)) xline(37, lcolor(ltblue) ) ylabel(,nogrid) ytitle(""Pobreza Estandarizada"", size(*0.7)) title("&amp;""""&amp;"Pobreza de la Provincia "&amp;B23&amp;""&amp;""""&amp;",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Angaraes", size(10pt)) graphregion(color(white)) legend(label(1 "Observado") label(2 "SCM") label(3 "SCM Spillover"))</v>
      </c>
      <c r="D23" s="48">
        <v>16</v>
      </c>
      <c r="E23" t="str">
        <f>BUSCARV(D23;[1]NOTAS!$A$2:$B$92;2;0)</f>
        <v>Bagua</v>
      </c>
      <c r="F23" t="str">
        <f t="shared" ref="F23" si="6">"nogrid labsize(*0.6)) xline(37, lcolor(ltblue) ) ylabel(,nogrid) ytitle(""Pobreza Estandarizada"", size(*0.7)) title("&amp;""""&amp;"Pobreza de la Provincia "&amp;E23&amp;""&amp;""""&amp;",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G23" s="49">
        <v>16</v>
      </c>
      <c r="H23" t="str">
        <f>BUSCARV(G23;[1]NOTAS!$A$2:$B$92;2;0)</f>
        <v>Bagua</v>
      </c>
      <c r="I23" t="str">
        <f t="shared" ref="I23" si="7">"nogrid labsize(*0.6)) xline(37, lcolor(ltblue) ) ylabel(,nogrid) ytitle(""Pobreza Estandarizada"", size(*0.7)) title("&amp;""""&amp;"Pobreza de la Provincia "&amp;H23&amp;""&amp;""""&amp;",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J23" s="50">
        <v>7</v>
      </c>
      <c r="K23" t="str">
        <f>BUSCARV(J23;[1]NOTAS!$A$2:$B$92;2;0)</f>
        <v>Angaraes</v>
      </c>
      <c r="L23" t="str">
        <f t="shared" ref="L23" si="8">"nogrid labsize(*0.6)) xline(37, lcolor(ltblue) ) ylabel(,nogrid) ytitle(""Pobreza Estandarizada"", size(*0.7)) title("&amp;""""&amp;"Pobreza de la Provincia "&amp;K23&amp;""&amp;""""&amp;",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Angaraes", size(10pt)) graphregion(color(white)) legend(label(1 "Observado") label(2 "SCM") label(3 "SCM Spillover"))</v>
      </c>
    </row>
    <row r="24" spans="1:12">
      <c r="A24" s="47">
        <v>7</v>
      </c>
      <c r="B24" t="str">
        <f>BUSCARV(A24;[1]NOTAS!$A$2:$B$92;2;0)</f>
        <v>Angaraes</v>
      </c>
      <c r="C24" t="str">
        <f>"graph export "&amp;""""&amp;"$provincias_significativas\graficos\"&amp;B$5&amp;"\provincia_"&amp;B24&amp;"_var_"&amp;B$3&amp;"_"&amp;B$4&amp;".png"&amp;""""&amp;", as (png) replace"</f>
        <v>graph export "$provincias_significativas\graficos\malos\provincia_Angaraes_var_densidad_simulacion_1.png", as (png) replace</v>
      </c>
      <c r="D24" s="48">
        <v>16</v>
      </c>
      <c r="E24" t="str">
        <f>BUSCARV(D24;[1]NOTAS!$A$2:$B$92;2;0)</f>
        <v>Bagua</v>
      </c>
      <c r="F24" t="str">
        <f t="shared" ref="F24" si="9">"graph export "&amp;""""&amp;"$provincias_significativas\graficos\"&amp;E$5&amp;"\provincia_"&amp;E24&amp;"_var_"&amp;E$3&amp;"_"&amp;E$4&amp;".png"&amp;""""&amp;", as (png) replace"</f>
        <v>graph export "$provincias_significativas\graficos\malos\provincia_Bagua_var_densidad_simulacion_2.png", as (png) replace</v>
      </c>
      <c r="G24" s="49">
        <v>16</v>
      </c>
      <c r="H24" t="str">
        <f>BUSCARV(G24;[1]NOTAS!$A$2:$B$92;2;0)</f>
        <v>Bagua</v>
      </c>
      <c r="I24" t="str">
        <f t="shared" ref="I24" si="10">"graph export "&amp;""""&amp;"$provincias_significativas\graficos\"&amp;H$5&amp;"\provincia_"&amp;H24&amp;"_var_"&amp;H$3&amp;"_"&amp;H$4&amp;".png"&amp;""""&amp;", as (png) replace"</f>
        <v>graph export "$provincias_significativas\graficos\malos\provincia_Bagua_var_densidad_simulacion_3.png", as (png) replace</v>
      </c>
      <c r="J24" s="50">
        <v>7</v>
      </c>
      <c r="K24" t="str">
        <f>BUSCARV(J24;[1]NOTAS!$A$2:$B$92;2;0)</f>
        <v>Angaraes</v>
      </c>
      <c r="L24" t="str">
        <f t="shared" ref="L24" si="11">"graph export "&amp;""""&amp;"$provincias_significativas\graficos\"&amp;K$5&amp;"\provincia_"&amp;K24&amp;"_var_"&amp;K$3&amp;"_"&amp;K$4&amp;".png"&amp;""""&amp;", as (png) replace"</f>
        <v>graph export "$provincias_significativas\graficos\malos\provincia_Angaraes_var_densidad_simulacion_4.png", as (png) replace</v>
      </c>
    </row>
    <row r="25" spans="1:12">
      <c r="A25" s="47">
        <v>7</v>
      </c>
      <c r="B25" t="str">
        <f>BUSCARV(A25;[1]NOTAS!$A$2:$B$92;2;0)</f>
        <v>Angaraes</v>
      </c>
      <c r="C25" t="str">
        <f>"putexcel set "&amp;""""&amp;"$provincias_significativas\"&amp;B$5&amp;"\output_"&amp;B$5&amp;"_"&amp;B$3&amp;"_"&amp;B$4&amp;".xlsx"&amp;""""&amp;", sheet("&amp;""""&amp;B25&amp;""""&amp;") modify"</f>
        <v>putexcel set "$provincias_significativas\malos\output_malos_densidad_simulacion_1.xlsx", sheet("Angaraes") modify</v>
      </c>
      <c r="D25" s="48">
        <v>16</v>
      </c>
      <c r="E25" t="str">
        <f>BUSCARV(D25;[1]NOTAS!$A$2:$B$92;2;0)</f>
        <v>Bagua</v>
      </c>
      <c r="F25" t="str">
        <f t="shared" ref="F25" si="12">"putexcel set "&amp;""""&amp;"$provincias_significativas\"&amp;E$5&amp;"\output_"&amp;E$5&amp;"_"&amp;E$3&amp;"_"&amp;E$4&amp;".xlsx"&amp;""""&amp;", sheet("&amp;""""&amp;E25&amp;""""&amp;") modify"</f>
        <v>putexcel set "$provincias_significativas\malos\output_malos_densidad_simulacion_2.xlsx", sheet("Bagua") modify</v>
      </c>
      <c r="G25" s="49">
        <v>16</v>
      </c>
      <c r="H25" t="str">
        <f>BUSCARV(G25;[1]NOTAS!$A$2:$B$92;2;0)</f>
        <v>Bagua</v>
      </c>
      <c r="I25" t="str">
        <f t="shared" ref="I25" si="13">"putexcel set "&amp;""""&amp;"$provincias_significativas\"&amp;H$5&amp;"\output_"&amp;H$5&amp;"_"&amp;H$3&amp;"_"&amp;H$4&amp;".xlsx"&amp;""""&amp;", sheet("&amp;""""&amp;H25&amp;""""&amp;") modify"</f>
        <v>putexcel set "$provincias_significativas\malos\output_malos_densidad_simulacion_3.xlsx", sheet("Bagua") modify</v>
      </c>
      <c r="J25" s="50">
        <v>7</v>
      </c>
      <c r="K25" t="str">
        <f>BUSCARV(J25;[1]NOTAS!$A$2:$B$92;2;0)</f>
        <v>Angaraes</v>
      </c>
      <c r="L25" t="str">
        <f t="shared" ref="L25" si="14">"putexcel set "&amp;""""&amp;"$provincias_significativas\"&amp;K$5&amp;"\output_"&amp;K$5&amp;"_"&amp;K$3&amp;"_"&amp;K$4&amp;".xlsx"&amp;""""&amp;", sheet("&amp;""""&amp;K25&amp;""""&amp;") modify"</f>
        <v>putexcel set "$provincias_significativas\malos\output_malos_densidad_simulacion_4.xlsx", sheet("Angaraes") modify</v>
      </c>
    </row>
    <row r="26" spans="1:12">
      <c r="A26" s="47">
        <v>7</v>
      </c>
      <c r="B26" t="str">
        <f>BUSCARV(A26;[1]NOTAS!$A$2:$B$92;2;0)</f>
        <v>Angaraes</v>
      </c>
      <c r="C26" t="str">
        <f>"putexcel J1=picture("&amp;""""&amp;"$provincias_significativas\graficos\"&amp;B$5&amp;"\provincia_"&amp;B26&amp;"_var_"&amp;B$3&amp;"_"&amp;B$2&amp;".png"&amp;""""&amp;")"</f>
        <v>putexcel J1=picture("$provincias_significativas\graficos\malos\provincia_Angaraes_var_densidad_simulacion_1.png")</v>
      </c>
      <c r="D26" s="48">
        <v>16</v>
      </c>
      <c r="E26" t="str">
        <f>BUSCARV(D26;[1]NOTAS!$A$2:$B$92;2;0)</f>
        <v>Bagua</v>
      </c>
      <c r="F26" t="str">
        <f t="shared" ref="F26" si="15">"putexcel J1=picture("&amp;""""&amp;"$provincias_significativas\graficos\"&amp;E$5&amp;"\provincia_"&amp;E26&amp;"_var_"&amp;E$3&amp;"_"&amp;E$2&amp;".png"&amp;""""&amp;")"</f>
        <v>putexcel J1=picture("$provincias_significativas\graficos\malos\provincia_Bagua_var_densidad_simulacion_2.png")</v>
      </c>
      <c r="G26" s="49">
        <v>16</v>
      </c>
      <c r="H26" t="str">
        <f>BUSCARV(G26;[1]NOTAS!$A$2:$B$92;2;0)</f>
        <v>Bagua</v>
      </c>
      <c r="I26" t="str">
        <f t="shared" ref="I26" si="16">"putexcel J1=picture("&amp;""""&amp;"$provincias_significativas\graficos\"&amp;H$5&amp;"\provincia_"&amp;H26&amp;"_var_"&amp;H$3&amp;"_"&amp;H$2&amp;".png"&amp;""""&amp;")"</f>
        <v>putexcel J1=picture("$provincias_significativas\graficos\malos\provincia_Bagua_var_densidad_simulacion_3.png")</v>
      </c>
      <c r="J26" s="50">
        <v>7</v>
      </c>
      <c r="K26" t="str">
        <f>BUSCARV(J26;[1]NOTAS!$A$2:$B$92;2;0)</f>
        <v>Angaraes</v>
      </c>
      <c r="L26" t="str">
        <f t="shared" ref="L26" si="17">"putexcel J1=picture("&amp;""""&amp;"$provincias_significativas\graficos\"&amp;K$5&amp;"\provincia_"&amp;K26&amp;"_var_"&amp;K$3&amp;"_"&amp;K$2&amp;".png"&amp;""""&amp;")"</f>
        <v>putexcel J1=picture("$provincias_significativas\graficos\malos\provincia_Angaraes_var_densidad_simulacion_4.png")</v>
      </c>
    </row>
    <row r="27" spans="1:12">
      <c r="A27" s="47">
        <v>7</v>
      </c>
      <c r="B27" t="str">
        <f>BUSCARV(A27;[1]NOTAS!$A$2:$B$92;2;0)</f>
        <v>Angaraes</v>
      </c>
      <c r="C27" t="s">
        <v>108</v>
      </c>
      <c r="D27" s="48">
        <v>16</v>
      </c>
      <c r="E27" t="str">
        <f>BUSCARV(D27;[1]NOTAS!$A$2:$B$92;2;0)</f>
        <v>Bagua</v>
      </c>
      <c r="F27" t="s">
        <v>108</v>
      </c>
      <c r="G27" s="49">
        <v>16</v>
      </c>
      <c r="H27" t="str">
        <f>BUSCARV(G27;[1]NOTAS!$A$2:$B$92;2;0)</f>
        <v>Bagua</v>
      </c>
      <c r="I27" t="s">
        <v>108</v>
      </c>
      <c r="J27" s="50">
        <v>7</v>
      </c>
      <c r="K27" t="str">
        <f>BUSCARV(J27;[1]NOTAS!$A$2:$B$92;2;0)</f>
        <v>Angaraes</v>
      </c>
      <c r="L27" t="s">
        <v>108</v>
      </c>
    </row>
    <row r="28" spans="1:12">
      <c r="A28" s="47">
        <v>10</v>
      </c>
      <c r="B28" t="str">
        <f>BUSCARV(A28;[1]NOTAS!$A$2:$B$92;2;0)</f>
        <v>Arequipa</v>
      </c>
      <c r="C28" t="str">
        <f>"if `j'=="&amp;A28&amp;" {"</f>
        <v>if `j'==10 {</v>
      </c>
      <c r="D28" s="48">
        <v>17</v>
      </c>
      <c r="E28" t="str">
        <f>BUSCARV(D28;[1]NOTAS!$A$2:$B$92;2;0)</f>
        <v>Barranca</v>
      </c>
      <c r="F28" t="str">
        <f t="shared" ref="F28" si="18">"if `j'=="&amp;D28&amp;" {"</f>
        <v>if `j'==17 {</v>
      </c>
      <c r="G28" s="49">
        <v>17</v>
      </c>
      <c r="H28" t="str">
        <f>BUSCARV(G28;[1]NOTAS!$A$2:$B$92;2;0)</f>
        <v>Barranca</v>
      </c>
      <c r="I28" t="str">
        <f t="shared" ref="I28" si="19">"if `j'=="&amp;G28&amp;" {"</f>
        <v>if `j'==17 {</v>
      </c>
      <c r="J28" s="50">
        <v>16</v>
      </c>
      <c r="K28" t="str">
        <f>BUSCARV(J28;[1]NOTAS!$A$2:$B$92;2;0)</f>
        <v>Bagua</v>
      </c>
      <c r="L28" t="str">
        <f t="shared" ref="L28" si="20">"if `j'=="&amp;J28&amp;" {"</f>
        <v>if `j'==16 {</v>
      </c>
    </row>
    <row r="29" spans="1:12">
      <c r="A29" s="47">
        <v>10</v>
      </c>
      <c r="B29" t="str">
        <f>BUSCARV(A29;[1]NOTAS!$A$2:$B$92;2;0)</f>
        <v>Arequipa</v>
      </c>
      <c r="C29" t="str">
        <f>"export excel ""$provincias_significativas\"&amp;B$5&amp;"\output_"&amp;B$5&amp;"_"&amp;B$3&amp;"_"&amp;B$4&amp;".xlsx"", firstrow(variables) sheet("&amp;""""&amp;B29&amp;""""&amp;", replace) keepcellfmt"</f>
        <v>export excel "$provincias_significativas\malos\output_malos_densidad_simulacion_1.xlsx", firstrow(variables) sheet("Arequipa", replace) keepcellfmt</v>
      </c>
      <c r="D29" s="48">
        <v>17</v>
      </c>
      <c r="E29" t="str">
        <f>BUSCARV(D29;[1]NOTAS!$A$2:$B$92;2;0)</f>
        <v>Barranca</v>
      </c>
      <c r="F29" t="str">
        <f t="shared" ref="F29" si="21">"export excel ""$provincias_significativas\"&amp;E$5&amp;"\output_"&amp;E$5&amp;"_"&amp;E$3&amp;"_"&amp;E$4&amp;".xlsx"", firstrow(variables) sheet("&amp;""""&amp;E29&amp;""""&amp;", replace) keepcellfmt"</f>
        <v>export excel "$provincias_significativas\malos\output_malos_densidad_simulacion_2.xlsx", firstrow(variables) sheet("Barranca", replace) keepcellfmt</v>
      </c>
      <c r="G29" s="49">
        <v>17</v>
      </c>
      <c r="H29" t="str">
        <f>BUSCARV(G29;[1]NOTAS!$A$2:$B$92;2;0)</f>
        <v>Barranca</v>
      </c>
      <c r="I29" t="str">
        <f t="shared" ref="I29" si="22">"export excel ""$provincias_significativas\"&amp;H$5&amp;"\output_"&amp;H$5&amp;"_"&amp;H$3&amp;"_"&amp;H$4&amp;".xlsx"", firstrow(variables) sheet("&amp;""""&amp;H29&amp;""""&amp;", replace) keepcellfmt"</f>
        <v>export excel "$provincias_significativas\malos\output_malos_densidad_simulacion_3.xlsx", firstrow(variables) sheet("Barranca", replace) keepcellfmt</v>
      </c>
      <c r="J29" s="50">
        <v>16</v>
      </c>
      <c r="K29" t="str">
        <f>BUSCARV(J29;[1]NOTAS!$A$2:$B$92;2;0)</f>
        <v>Bagua</v>
      </c>
      <c r="L29" t="str">
        <f t="shared" ref="L29" si="23">"export excel ""$provincias_significativas\"&amp;K$5&amp;"\output_"&amp;K$5&amp;"_"&amp;K$3&amp;"_"&amp;K$4&amp;".xlsx"", firstrow(variables) sheet("&amp;""""&amp;K29&amp;""""&amp;", replace) keepcellfmt"</f>
        <v>export excel "$provincias_significativas\malos\output_malos_densidad_simulacion_4.xlsx", firstrow(variables) sheet("Bagua", replace) keepcellfmt</v>
      </c>
    </row>
    <row r="30" spans="1:12">
      <c r="A30" s="47">
        <v>10</v>
      </c>
      <c r="B30" t="str">
        <f>BUSCARV(A30;[1]NOTAS!$A$2:$B$92;2;0)</f>
        <v>Arequipa</v>
      </c>
      <c r="C30" t="s">
        <v>105</v>
      </c>
      <c r="D30" s="48">
        <v>17</v>
      </c>
      <c r="E30" t="str">
        <f>BUSCARV(D30;[1]NOTAS!$A$2:$B$92;2;0)</f>
        <v>Barranca</v>
      </c>
      <c r="F30" t="s">
        <v>105</v>
      </c>
      <c r="G30" s="49">
        <v>17</v>
      </c>
      <c r="H30" t="str">
        <f>BUSCARV(G30;[1]NOTAS!$A$2:$B$92;2;0)</f>
        <v>Barranca</v>
      </c>
      <c r="I30" t="s">
        <v>105</v>
      </c>
      <c r="J30" s="50">
        <v>16</v>
      </c>
      <c r="K30" t="str">
        <f>BUSCARV(J30;[1]NOTAS!$A$2:$B$92;2;0)</f>
        <v>Bagua</v>
      </c>
      <c r="L30" t="s">
        <v>105</v>
      </c>
    </row>
    <row r="31" spans="1:12">
      <c r="A31" s="47">
        <v>10</v>
      </c>
      <c r="B31" t="str">
        <f>BUSCARV(A31;[1]NOTAS!$A$2:$B$92;2;0)</f>
        <v>Arequipa</v>
      </c>
      <c r="C31" t="s">
        <v>106</v>
      </c>
      <c r="D31" s="48">
        <v>17</v>
      </c>
      <c r="E31" t="str">
        <f>BUSCARV(D31;[1]NOTAS!$A$2:$B$92;2;0)</f>
        <v>Barranca</v>
      </c>
      <c r="F31" t="s">
        <v>106</v>
      </c>
      <c r="G31" s="49">
        <v>17</v>
      </c>
      <c r="H31" t="str">
        <f>BUSCARV(G31;[1]NOTAS!$A$2:$B$92;2;0)</f>
        <v>Barranca</v>
      </c>
      <c r="I31" t="s">
        <v>106</v>
      </c>
      <c r="J31" s="50">
        <v>16</v>
      </c>
      <c r="K31" t="str">
        <f>BUSCARV(J31;[1]NOTAS!$A$2:$B$92;2;0)</f>
        <v>Bagua</v>
      </c>
      <c r="L31" t="s">
        <v>106</v>
      </c>
    </row>
    <row r="32" spans="1:12">
      <c r="A32" s="47">
        <v>10</v>
      </c>
      <c r="B32" t="str">
        <f>BUSCARV(A32;[1]NOTAS!$A$2:$B$92;2;0)</f>
        <v>Arequipa</v>
      </c>
      <c r="C32" t="str">
        <f>"nogrid labsize(*0.6)) xline(37, lcolor(ltblue) ) ylabel(,nogrid) ytitle(""Pobreza Estandarizada"", size(*0.7)) title("&amp;""""&amp;"Pobreza de la Provincia "&amp;B32&amp;""&amp;""""&amp;",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Arequipa", size(10pt)) graphregion(color(white)) legend(label(1 "Observado") label(2 "SCM") label(3 "SCM Spillover"))</v>
      </c>
      <c r="D32" s="48">
        <v>17</v>
      </c>
      <c r="E32" t="str">
        <f>BUSCARV(D32;[1]NOTAS!$A$2:$B$92;2;0)</f>
        <v>Barranca</v>
      </c>
      <c r="F32" t="str">
        <f t="shared" ref="F32" si="24">"nogrid labsize(*0.6)) xline(37, lcolor(ltblue) ) ylabel(,nogrid) ytitle(""Pobreza Estandarizada"", size(*0.7)) title("&amp;""""&amp;"Pobreza de la Provincia "&amp;E32&amp;""&amp;""""&amp;",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  <c r="G32" s="49">
        <v>17</v>
      </c>
      <c r="H32" t="str">
        <f>BUSCARV(G32;[1]NOTAS!$A$2:$B$92;2;0)</f>
        <v>Barranca</v>
      </c>
      <c r="I32" t="str">
        <f t="shared" ref="I32" si="25">"nogrid labsize(*0.6)) xline(37, lcolor(ltblue) ) ylabel(,nogrid) ytitle(""Pobreza Estandarizada"", size(*0.7)) title("&amp;""""&amp;"Pobreza de la Provincia "&amp;H32&amp;""&amp;""""&amp;",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  <c r="J32" s="50">
        <v>16</v>
      </c>
      <c r="K32" t="str">
        <f>BUSCARV(J32;[1]NOTAS!$A$2:$B$92;2;0)</f>
        <v>Bagua</v>
      </c>
      <c r="L32" t="str">
        <f t="shared" ref="L32" si="26">"nogrid labsize(*0.6)) xline(37, lcolor(ltblue) ) ylabel(,nogrid) ytitle(""Pobreza Estandarizada"", size(*0.7)) title("&amp;""""&amp;"Pobreza de la Provincia "&amp;K32&amp;""&amp;""""&amp;",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</row>
    <row r="33" spans="1:12">
      <c r="A33" s="47">
        <v>10</v>
      </c>
      <c r="B33" t="str">
        <f>BUSCARV(A33;[1]NOTAS!$A$2:$B$92;2;0)</f>
        <v>Arequipa</v>
      </c>
      <c r="C33" t="str">
        <f>"graph export "&amp;""""&amp;"$provincias_significativas\graficos\"&amp;B$5&amp;"\provincia_"&amp;B33&amp;"_var_"&amp;B$3&amp;"_"&amp;B$4&amp;".png"&amp;""""&amp;", as (png) replace"</f>
        <v>graph export "$provincias_significativas\graficos\malos\provincia_Arequipa_var_densidad_simulacion_1.png", as (png) replace</v>
      </c>
      <c r="D33" s="48">
        <v>17</v>
      </c>
      <c r="E33" t="str">
        <f>BUSCARV(D33;[1]NOTAS!$A$2:$B$92;2;0)</f>
        <v>Barranca</v>
      </c>
      <c r="F33" t="str">
        <f t="shared" ref="F33" si="27">"graph export "&amp;""""&amp;"$provincias_significativas\graficos\"&amp;E$5&amp;"\provincia_"&amp;E33&amp;"_var_"&amp;E$3&amp;"_"&amp;E$4&amp;".png"&amp;""""&amp;", as (png) replace"</f>
        <v>graph export "$provincias_significativas\graficos\malos\provincia_Barranca_var_densidad_simulacion_2.png", as (png) replace</v>
      </c>
      <c r="G33" s="49">
        <v>17</v>
      </c>
      <c r="H33" t="str">
        <f>BUSCARV(G33;[1]NOTAS!$A$2:$B$92;2;0)</f>
        <v>Barranca</v>
      </c>
      <c r="I33" t="str">
        <f t="shared" ref="I33" si="28">"graph export "&amp;""""&amp;"$provincias_significativas\graficos\"&amp;H$5&amp;"\provincia_"&amp;H33&amp;"_var_"&amp;H$3&amp;"_"&amp;H$4&amp;".png"&amp;""""&amp;", as (png) replace"</f>
        <v>graph export "$provincias_significativas\graficos\malos\provincia_Barranca_var_densidad_simulacion_3.png", as (png) replace</v>
      </c>
      <c r="J33" s="50">
        <v>16</v>
      </c>
      <c r="K33" t="str">
        <f>BUSCARV(J33;[1]NOTAS!$A$2:$B$92;2;0)</f>
        <v>Bagua</v>
      </c>
      <c r="L33" t="str">
        <f t="shared" ref="L33" si="29">"graph export "&amp;""""&amp;"$provincias_significativas\graficos\"&amp;K$5&amp;"\provincia_"&amp;K33&amp;"_var_"&amp;K$3&amp;"_"&amp;K$4&amp;".png"&amp;""""&amp;", as (png) replace"</f>
        <v>graph export "$provincias_significativas\graficos\malos\provincia_Bagua_var_densidad_simulacion_4.png", as (png) replace</v>
      </c>
    </row>
    <row r="34" spans="1:12">
      <c r="A34" s="47">
        <v>10</v>
      </c>
      <c r="B34" t="str">
        <f>BUSCARV(A34;[1]NOTAS!$A$2:$B$92;2;0)</f>
        <v>Arequipa</v>
      </c>
      <c r="C34" t="str">
        <f>"putexcel set "&amp;""""&amp;"$provincias_significativas\"&amp;B$5&amp;"\output_"&amp;B$5&amp;"_"&amp;B$3&amp;"_"&amp;B$4&amp;".xlsx"&amp;""""&amp;", sheet("&amp;""""&amp;B34&amp;""""&amp;") modify"</f>
        <v>putexcel set "$provincias_significativas\malos\output_malos_densidad_simulacion_1.xlsx", sheet("Arequipa") modify</v>
      </c>
      <c r="D34" s="48">
        <v>17</v>
      </c>
      <c r="E34" t="str">
        <f>BUSCARV(D34;[1]NOTAS!$A$2:$B$92;2;0)</f>
        <v>Barranca</v>
      </c>
      <c r="F34" t="str">
        <f t="shared" ref="F34" si="30">"putexcel set "&amp;""""&amp;"$provincias_significativas\"&amp;E$5&amp;"\output_"&amp;E$5&amp;"_"&amp;E$3&amp;"_"&amp;E$4&amp;".xlsx"&amp;""""&amp;", sheet("&amp;""""&amp;E34&amp;""""&amp;") modify"</f>
        <v>putexcel set "$provincias_significativas\malos\output_malos_densidad_simulacion_2.xlsx", sheet("Barranca") modify</v>
      </c>
      <c r="G34" s="49">
        <v>17</v>
      </c>
      <c r="H34" t="str">
        <f>BUSCARV(G34;[1]NOTAS!$A$2:$B$92;2;0)</f>
        <v>Barranca</v>
      </c>
      <c r="I34" t="str">
        <f t="shared" ref="I34" si="31">"putexcel set "&amp;""""&amp;"$provincias_significativas\"&amp;H$5&amp;"\output_"&amp;H$5&amp;"_"&amp;H$3&amp;"_"&amp;H$4&amp;".xlsx"&amp;""""&amp;", sheet("&amp;""""&amp;H34&amp;""""&amp;") modify"</f>
        <v>putexcel set "$provincias_significativas\malos\output_malos_densidad_simulacion_3.xlsx", sheet("Barranca") modify</v>
      </c>
      <c r="J34" s="50">
        <v>16</v>
      </c>
      <c r="K34" t="str">
        <f>BUSCARV(J34;[1]NOTAS!$A$2:$B$92;2;0)</f>
        <v>Bagua</v>
      </c>
      <c r="L34" t="str">
        <f t="shared" ref="L34" si="32">"putexcel set "&amp;""""&amp;"$provincias_significativas\"&amp;K$5&amp;"\output_"&amp;K$5&amp;"_"&amp;K$3&amp;"_"&amp;K$4&amp;".xlsx"&amp;""""&amp;", sheet("&amp;""""&amp;K34&amp;""""&amp;") modify"</f>
        <v>putexcel set "$provincias_significativas\malos\output_malos_densidad_simulacion_4.xlsx", sheet("Bagua") modify</v>
      </c>
    </row>
    <row r="35" spans="1:12">
      <c r="A35" s="47">
        <v>10</v>
      </c>
      <c r="B35" t="str">
        <f>BUSCARV(A35;[1]NOTAS!$A$2:$B$92;2;0)</f>
        <v>Arequipa</v>
      </c>
      <c r="C35" t="str">
        <f>"putexcel J1=picture("&amp;""""&amp;"$provincias_significativas\graficos\"&amp;B$5&amp;"\provincia_"&amp;B35&amp;"_var_"&amp;B$3&amp;"_"&amp;B$2&amp;".png"&amp;""""&amp;")"</f>
        <v>putexcel J1=picture("$provincias_significativas\graficos\malos\provincia_Arequipa_var_densidad_simulacion_1.png")</v>
      </c>
      <c r="D35" s="48">
        <v>17</v>
      </c>
      <c r="E35" t="str">
        <f>BUSCARV(D35;[1]NOTAS!$A$2:$B$92;2;0)</f>
        <v>Barranca</v>
      </c>
      <c r="F35" t="str">
        <f t="shared" ref="F35" si="33">"putexcel J1=picture("&amp;""""&amp;"$provincias_significativas\graficos\"&amp;E$5&amp;"\provincia_"&amp;E35&amp;"_var_"&amp;E$3&amp;"_"&amp;E$2&amp;".png"&amp;""""&amp;")"</f>
        <v>putexcel J1=picture("$provincias_significativas\graficos\malos\provincia_Barranca_var_densidad_simulacion_2.png")</v>
      </c>
      <c r="G35" s="49">
        <v>17</v>
      </c>
      <c r="H35" t="str">
        <f>BUSCARV(G35;[1]NOTAS!$A$2:$B$92;2;0)</f>
        <v>Barranca</v>
      </c>
      <c r="I35" t="str">
        <f t="shared" ref="I35" si="34">"putexcel J1=picture("&amp;""""&amp;"$provincias_significativas\graficos\"&amp;H$5&amp;"\provincia_"&amp;H35&amp;"_var_"&amp;H$3&amp;"_"&amp;H$2&amp;".png"&amp;""""&amp;")"</f>
        <v>putexcel J1=picture("$provincias_significativas\graficos\malos\provincia_Barranca_var_densidad_simulacion_3.png")</v>
      </c>
      <c r="J35" s="50">
        <v>16</v>
      </c>
      <c r="K35" t="str">
        <f>BUSCARV(J35;[1]NOTAS!$A$2:$B$92;2;0)</f>
        <v>Bagua</v>
      </c>
      <c r="L35" t="str">
        <f t="shared" ref="L35" si="35">"putexcel J1=picture("&amp;""""&amp;"$provincias_significativas\graficos\"&amp;K$5&amp;"\provincia_"&amp;K35&amp;"_var_"&amp;K$3&amp;"_"&amp;K$2&amp;".png"&amp;""""&amp;")"</f>
        <v>putexcel J1=picture("$provincias_significativas\graficos\malos\provincia_Bagua_var_densidad_simulacion_4.png")</v>
      </c>
    </row>
    <row r="36" spans="1:12">
      <c r="A36" s="47">
        <v>10</v>
      </c>
      <c r="B36" t="str">
        <f>BUSCARV(A36;[1]NOTAS!$A$2:$B$92;2;0)</f>
        <v>Arequipa</v>
      </c>
      <c r="C36" t="s">
        <v>108</v>
      </c>
      <c r="D36" s="48">
        <v>17</v>
      </c>
      <c r="E36" t="str">
        <f>BUSCARV(D36;[1]NOTAS!$A$2:$B$92;2;0)</f>
        <v>Barranca</v>
      </c>
      <c r="F36" t="s">
        <v>108</v>
      </c>
      <c r="G36" s="49">
        <v>17</v>
      </c>
      <c r="H36" t="str">
        <f>BUSCARV(G36;[1]NOTAS!$A$2:$B$92;2;0)</f>
        <v>Barranca</v>
      </c>
      <c r="I36" t="s">
        <v>108</v>
      </c>
      <c r="J36" s="50">
        <v>16</v>
      </c>
      <c r="K36" t="str">
        <f>BUSCARV(J36;[1]NOTAS!$A$2:$B$92;2;0)</f>
        <v>Bagua</v>
      </c>
      <c r="L36" t="s">
        <v>108</v>
      </c>
    </row>
    <row r="37" spans="1:12">
      <c r="A37" s="47">
        <v>16</v>
      </c>
      <c r="B37" t="str">
        <f>BUSCARV(A37;[1]NOTAS!$A$2:$B$92;2;0)</f>
        <v>Bagua</v>
      </c>
      <c r="C37" t="str">
        <f>"if `j'=="&amp;A37&amp;" {"</f>
        <v>if `j'==16 {</v>
      </c>
      <c r="D37" s="48">
        <v>23</v>
      </c>
      <c r="E37" t="str">
        <f>BUSCARV(D37;[1]NOTAS!$A$2:$B$92;2;0)</f>
        <v>Cajamarca</v>
      </c>
      <c r="F37" t="str">
        <f t="shared" ref="F37" si="36">"if `j'=="&amp;D37&amp;" {"</f>
        <v>if `j'==23 {</v>
      </c>
      <c r="G37" s="49">
        <v>23</v>
      </c>
      <c r="H37" t="str">
        <f>BUSCARV(G37;[1]NOTAS!$A$2:$B$92;2;0)</f>
        <v>Cajamarca</v>
      </c>
      <c r="I37" t="str">
        <f t="shared" ref="I37" si="37">"if `j'=="&amp;G37&amp;" {"</f>
        <v>if `j'==23 {</v>
      </c>
      <c r="J37" s="50">
        <v>17</v>
      </c>
      <c r="K37" t="str">
        <f>BUSCARV(J37;[1]NOTAS!$A$2:$B$92;2;0)</f>
        <v>Barranca</v>
      </c>
      <c r="L37" t="str">
        <f t="shared" ref="L37" si="38">"if `j'=="&amp;J37&amp;" {"</f>
        <v>if `j'==17 {</v>
      </c>
    </row>
    <row r="38" spans="1:12">
      <c r="A38" s="47">
        <v>16</v>
      </c>
      <c r="B38" t="str">
        <f>BUSCARV(A38;[1]NOTAS!$A$2:$B$92;2;0)</f>
        <v>Bagua</v>
      </c>
      <c r="C38" t="str">
        <f>"export excel ""$provincias_significativas\"&amp;B$5&amp;"\output_"&amp;B$5&amp;"_"&amp;B$3&amp;"_"&amp;B$4&amp;".xlsx"", firstrow(variables) sheet("&amp;""""&amp;B38&amp;""""&amp;", replace) keepcellfmt"</f>
        <v>export excel "$provincias_significativas\malos\output_malos_densidad_simulacion_1.xlsx", firstrow(variables) sheet("Bagua", replace) keepcellfmt</v>
      </c>
      <c r="D38" s="48">
        <v>23</v>
      </c>
      <c r="E38" t="str">
        <f>BUSCARV(D38;[1]NOTAS!$A$2:$B$92;2;0)</f>
        <v>Cajamarca</v>
      </c>
      <c r="F38" t="str">
        <f t="shared" ref="F38" si="39">"export excel ""$provincias_significativas\"&amp;E$5&amp;"\output_"&amp;E$5&amp;"_"&amp;E$3&amp;"_"&amp;E$4&amp;".xlsx"", firstrow(variables) sheet("&amp;""""&amp;E38&amp;""""&amp;", replace) keepcellfmt"</f>
        <v>export excel "$provincias_significativas\malos\output_malos_densidad_simulacion_2.xlsx", firstrow(variables) sheet("Cajamarca", replace) keepcellfmt</v>
      </c>
      <c r="G38" s="49">
        <v>23</v>
      </c>
      <c r="H38" t="str">
        <f>BUSCARV(G38;[1]NOTAS!$A$2:$B$92;2;0)</f>
        <v>Cajamarca</v>
      </c>
      <c r="I38" t="str">
        <f t="shared" ref="I38" si="40">"export excel ""$provincias_significativas\"&amp;H$5&amp;"\output_"&amp;H$5&amp;"_"&amp;H$3&amp;"_"&amp;H$4&amp;".xlsx"", firstrow(variables) sheet("&amp;""""&amp;H38&amp;""""&amp;", replace) keepcellfmt"</f>
        <v>export excel "$provincias_significativas\malos\output_malos_densidad_simulacion_3.xlsx", firstrow(variables) sheet("Cajamarca", replace) keepcellfmt</v>
      </c>
      <c r="J38" s="50">
        <v>17</v>
      </c>
      <c r="K38" t="str">
        <f>BUSCARV(J38;[1]NOTAS!$A$2:$B$92;2;0)</f>
        <v>Barranca</v>
      </c>
      <c r="L38" t="str">
        <f t="shared" ref="L38" si="41">"export excel ""$provincias_significativas\"&amp;K$5&amp;"\output_"&amp;K$5&amp;"_"&amp;K$3&amp;"_"&amp;K$4&amp;".xlsx"", firstrow(variables) sheet("&amp;""""&amp;K38&amp;""""&amp;", replace) keepcellfmt"</f>
        <v>export excel "$provincias_significativas\malos\output_malos_densidad_simulacion_4.xlsx", firstrow(variables) sheet("Barranca", replace) keepcellfmt</v>
      </c>
    </row>
    <row r="39" spans="1:12">
      <c r="A39" s="47">
        <v>16</v>
      </c>
      <c r="B39" t="str">
        <f>BUSCARV(A39;[1]NOTAS!$A$2:$B$92;2;0)</f>
        <v>Bagua</v>
      </c>
      <c r="C39" t="s">
        <v>105</v>
      </c>
      <c r="D39" s="48">
        <v>23</v>
      </c>
      <c r="E39" t="str">
        <f>BUSCARV(D39;[1]NOTAS!$A$2:$B$92;2;0)</f>
        <v>Cajamarca</v>
      </c>
      <c r="F39" t="s">
        <v>105</v>
      </c>
      <c r="G39" s="49">
        <v>23</v>
      </c>
      <c r="H39" t="str">
        <f>BUSCARV(G39;[1]NOTAS!$A$2:$B$92;2;0)</f>
        <v>Cajamarca</v>
      </c>
      <c r="I39" t="s">
        <v>105</v>
      </c>
      <c r="J39" s="50">
        <v>17</v>
      </c>
      <c r="K39" t="str">
        <f>BUSCARV(J39;[1]NOTAS!$A$2:$B$92;2;0)</f>
        <v>Barranca</v>
      </c>
      <c r="L39" t="s">
        <v>105</v>
      </c>
    </row>
    <row r="40" spans="1:12">
      <c r="A40" s="47">
        <v>16</v>
      </c>
      <c r="B40" t="str">
        <f>BUSCARV(A40;[1]NOTAS!$A$2:$B$92;2;0)</f>
        <v>Bagua</v>
      </c>
      <c r="C40" t="s">
        <v>106</v>
      </c>
      <c r="D40" s="48">
        <v>23</v>
      </c>
      <c r="E40" t="str">
        <f>BUSCARV(D40;[1]NOTAS!$A$2:$B$92;2;0)</f>
        <v>Cajamarca</v>
      </c>
      <c r="F40" t="s">
        <v>106</v>
      </c>
      <c r="G40" s="49">
        <v>23</v>
      </c>
      <c r="H40" t="str">
        <f>BUSCARV(G40;[1]NOTAS!$A$2:$B$92;2;0)</f>
        <v>Cajamarca</v>
      </c>
      <c r="I40" t="s">
        <v>106</v>
      </c>
      <c r="J40" s="50">
        <v>17</v>
      </c>
      <c r="K40" t="str">
        <f>BUSCARV(J40;[1]NOTAS!$A$2:$B$92;2;0)</f>
        <v>Barranca</v>
      </c>
      <c r="L40" t="s">
        <v>106</v>
      </c>
    </row>
    <row r="41" spans="1:12">
      <c r="A41" s="47">
        <v>16</v>
      </c>
      <c r="B41" t="str">
        <f>BUSCARV(A41;[1]NOTAS!$A$2:$B$92;2;0)</f>
        <v>Bagua</v>
      </c>
      <c r="C41" t="str">
        <f>"nogrid labsize(*0.6)) xline(37, lcolor(ltblue) ) ylabel(,nogrid) ytitle(""Pobreza Estandarizada"", size(*0.7)) title("&amp;""""&amp;"Pobreza de la Provincia "&amp;B41&amp;""&amp;""""&amp;",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D41" s="48">
        <v>23</v>
      </c>
      <c r="E41" t="str">
        <f>BUSCARV(D41;[1]NOTAS!$A$2:$B$92;2;0)</f>
        <v>Cajamarca</v>
      </c>
      <c r="F41" t="str">
        <f t="shared" ref="F41" si="42">"nogrid labsize(*0.6)) xline(37, lcolor(ltblue) ) ylabel(,nogrid) ytitle(""Pobreza Estandarizada"", size(*0.7)) title("&amp;""""&amp;"Pobreza de la Provincia "&amp;E41&amp;""&amp;""""&amp;",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  <c r="G41" s="49">
        <v>23</v>
      </c>
      <c r="H41" t="str">
        <f>BUSCARV(G41;[1]NOTAS!$A$2:$B$92;2;0)</f>
        <v>Cajamarca</v>
      </c>
      <c r="I41" t="str">
        <f t="shared" ref="I41" si="43">"nogrid labsize(*0.6)) xline(37, lcolor(ltblue) ) ylabel(,nogrid) ytitle(""Pobreza Estandarizada"", size(*0.7)) title("&amp;""""&amp;"Pobreza de la Provincia "&amp;H41&amp;""&amp;""""&amp;",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  <c r="J41" s="50">
        <v>17</v>
      </c>
      <c r="K41" t="str">
        <f>BUSCARV(J41;[1]NOTAS!$A$2:$B$92;2;0)</f>
        <v>Barranca</v>
      </c>
      <c r="L41" t="str">
        <f t="shared" ref="L41" si="44">"nogrid labsize(*0.6)) xline(37, lcolor(ltblue) ) ylabel(,nogrid) ytitle(""Pobreza Estandarizada"", size(*0.7)) title("&amp;""""&amp;"Pobreza de la Provincia "&amp;K41&amp;""&amp;""""&amp;",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</row>
    <row r="42" spans="1:12">
      <c r="A42" s="47">
        <v>16</v>
      </c>
      <c r="B42" t="str">
        <f>BUSCARV(A42;[1]NOTAS!$A$2:$B$92;2;0)</f>
        <v>Bagua</v>
      </c>
      <c r="C42" t="str">
        <f>"graph export "&amp;""""&amp;"$provincias_significativas\graficos\"&amp;B$5&amp;"\provincia_"&amp;B42&amp;"_var_"&amp;B$3&amp;"_"&amp;B$4&amp;".png"&amp;""""&amp;", as (png) replace"</f>
        <v>graph export "$provincias_significativas\graficos\malos\provincia_Bagua_var_densidad_simulacion_1.png", as (png) replace</v>
      </c>
      <c r="D42" s="48">
        <v>23</v>
      </c>
      <c r="E42" t="str">
        <f>BUSCARV(D42;[1]NOTAS!$A$2:$B$92;2;0)</f>
        <v>Cajamarca</v>
      </c>
      <c r="F42" t="str">
        <f t="shared" ref="F42" si="45">"graph export "&amp;""""&amp;"$provincias_significativas\graficos\"&amp;E$5&amp;"\provincia_"&amp;E42&amp;"_var_"&amp;E$3&amp;"_"&amp;E$4&amp;".png"&amp;""""&amp;", as (png) replace"</f>
        <v>graph export "$provincias_significativas\graficos\malos\provincia_Cajamarca_var_densidad_simulacion_2.png", as (png) replace</v>
      </c>
      <c r="G42" s="49">
        <v>23</v>
      </c>
      <c r="H42" t="str">
        <f>BUSCARV(G42;[1]NOTAS!$A$2:$B$92;2;0)</f>
        <v>Cajamarca</v>
      </c>
      <c r="I42" t="str">
        <f t="shared" ref="I42" si="46">"graph export "&amp;""""&amp;"$provincias_significativas\graficos\"&amp;H$5&amp;"\provincia_"&amp;H42&amp;"_var_"&amp;H$3&amp;"_"&amp;H$4&amp;".png"&amp;""""&amp;", as (png) replace"</f>
        <v>graph export "$provincias_significativas\graficos\malos\provincia_Cajamarca_var_densidad_simulacion_3.png", as (png) replace</v>
      </c>
      <c r="J42" s="50">
        <v>17</v>
      </c>
      <c r="K42" t="str">
        <f>BUSCARV(J42;[1]NOTAS!$A$2:$B$92;2;0)</f>
        <v>Barranca</v>
      </c>
      <c r="L42" t="str">
        <f t="shared" ref="L42" si="47">"graph export "&amp;""""&amp;"$provincias_significativas\graficos\"&amp;K$5&amp;"\provincia_"&amp;K42&amp;"_var_"&amp;K$3&amp;"_"&amp;K$4&amp;".png"&amp;""""&amp;", as (png) replace"</f>
        <v>graph export "$provincias_significativas\graficos\malos\provincia_Barranca_var_densidad_simulacion_4.png", as (png) replace</v>
      </c>
    </row>
    <row r="43" spans="1:12">
      <c r="A43" s="47">
        <v>16</v>
      </c>
      <c r="B43" t="str">
        <f>BUSCARV(A43;[1]NOTAS!$A$2:$B$92;2;0)</f>
        <v>Bagua</v>
      </c>
      <c r="C43" t="str">
        <f>"putexcel set "&amp;""""&amp;"$provincias_significativas\"&amp;B$5&amp;"\output_"&amp;B$5&amp;"_"&amp;B$3&amp;"_"&amp;B$4&amp;".xlsx"&amp;""""&amp;", sheet("&amp;""""&amp;B43&amp;""""&amp;") modify"</f>
        <v>putexcel set "$provincias_significativas\malos\output_malos_densidad_simulacion_1.xlsx", sheet("Bagua") modify</v>
      </c>
      <c r="D43" s="48">
        <v>23</v>
      </c>
      <c r="E43" t="str">
        <f>BUSCARV(D43;[1]NOTAS!$A$2:$B$92;2;0)</f>
        <v>Cajamarca</v>
      </c>
      <c r="F43" t="str">
        <f t="shared" ref="F43" si="48">"putexcel set "&amp;""""&amp;"$provincias_significativas\"&amp;E$5&amp;"\output_"&amp;E$5&amp;"_"&amp;E$3&amp;"_"&amp;E$4&amp;".xlsx"&amp;""""&amp;", sheet("&amp;""""&amp;E43&amp;""""&amp;") modify"</f>
        <v>putexcel set "$provincias_significativas\malos\output_malos_densidad_simulacion_2.xlsx", sheet("Cajamarca") modify</v>
      </c>
      <c r="G43" s="49">
        <v>23</v>
      </c>
      <c r="H43" t="str">
        <f>BUSCARV(G43;[1]NOTAS!$A$2:$B$92;2;0)</f>
        <v>Cajamarca</v>
      </c>
      <c r="I43" t="str">
        <f t="shared" ref="I43" si="49">"putexcel set "&amp;""""&amp;"$provincias_significativas\"&amp;H$5&amp;"\output_"&amp;H$5&amp;"_"&amp;H$3&amp;"_"&amp;H$4&amp;".xlsx"&amp;""""&amp;", sheet("&amp;""""&amp;H43&amp;""""&amp;") modify"</f>
        <v>putexcel set "$provincias_significativas\malos\output_malos_densidad_simulacion_3.xlsx", sheet("Cajamarca") modify</v>
      </c>
      <c r="J43" s="50">
        <v>17</v>
      </c>
      <c r="K43" t="str">
        <f>BUSCARV(J43;[1]NOTAS!$A$2:$B$92;2;0)</f>
        <v>Barranca</v>
      </c>
      <c r="L43" t="str">
        <f t="shared" ref="L43" si="50">"putexcel set "&amp;""""&amp;"$provincias_significativas\"&amp;K$5&amp;"\output_"&amp;K$5&amp;"_"&amp;K$3&amp;"_"&amp;K$4&amp;".xlsx"&amp;""""&amp;", sheet("&amp;""""&amp;K43&amp;""""&amp;") modify"</f>
        <v>putexcel set "$provincias_significativas\malos\output_malos_densidad_simulacion_4.xlsx", sheet("Barranca") modify</v>
      </c>
    </row>
    <row r="44" spans="1:12">
      <c r="A44" s="47">
        <v>16</v>
      </c>
      <c r="B44" t="str">
        <f>BUSCARV(A44;[1]NOTAS!$A$2:$B$92;2;0)</f>
        <v>Bagua</v>
      </c>
      <c r="C44" t="str">
        <f>"putexcel J1=picture("&amp;""""&amp;"$provincias_significativas\graficos\"&amp;B$5&amp;"\provincia_"&amp;B44&amp;"_var_"&amp;B$3&amp;"_"&amp;B$2&amp;".png"&amp;""""&amp;")"</f>
        <v>putexcel J1=picture("$provincias_significativas\graficos\malos\provincia_Bagua_var_densidad_simulacion_1.png")</v>
      </c>
      <c r="D44" s="48">
        <v>23</v>
      </c>
      <c r="E44" t="str">
        <f>BUSCARV(D44;[1]NOTAS!$A$2:$B$92;2;0)</f>
        <v>Cajamarca</v>
      </c>
      <c r="F44" t="str">
        <f t="shared" ref="F44" si="51">"putexcel J1=picture("&amp;""""&amp;"$provincias_significativas\graficos\"&amp;E$5&amp;"\provincia_"&amp;E44&amp;"_var_"&amp;E$3&amp;"_"&amp;E$2&amp;".png"&amp;""""&amp;")"</f>
        <v>putexcel J1=picture("$provincias_significativas\graficos\malos\provincia_Cajamarca_var_densidad_simulacion_2.png")</v>
      </c>
      <c r="G44" s="49">
        <v>23</v>
      </c>
      <c r="H44" t="str">
        <f>BUSCARV(G44;[1]NOTAS!$A$2:$B$92;2;0)</f>
        <v>Cajamarca</v>
      </c>
      <c r="I44" t="str">
        <f t="shared" ref="I44" si="52">"putexcel J1=picture("&amp;""""&amp;"$provincias_significativas\graficos\"&amp;H$5&amp;"\provincia_"&amp;H44&amp;"_var_"&amp;H$3&amp;"_"&amp;H$2&amp;".png"&amp;""""&amp;")"</f>
        <v>putexcel J1=picture("$provincias_significativas\graficos\malos\provincia_Cajamarca_var_densidad_simulacion_3.png")</v>
      </c>
      <c r="J44" s="50">
        <v>17</v>
      </c>
      <c r="K44" t="str">
        <f>BUSCARV(J44;[1]NOTAS!$A$2:$B$92;2;0)</f>
        <v>Barranca</v>
      </c>
      <c r="L44" t="str">
        <f t="shared" ref="L44" si="53">"putexcel J1=picture("&amp;""""&amp;"$provincias_significativas\graficos\"&amp;K$5&amp;"\provincia_"&amp;K44&amp;"_var_"&amp;K$3&amp;"_"&amp;K$2&amp;".png"&amp;""""&amp;")"</f>
        <v>putexcel J1=picture("$provincias_significativas\graficos\malos\provincia_Barranca_var_densidad_simulacion_4.png")</v>
      </c>
    </row>
    <row r="45" spans="1:12">
      <c r="A45" s="47">
        <v>16</v>
      </c>
      <c r="B45" t="str">
        <f>BUSCARV(A45;[1]NOTAS!$A$2:$B$92;2;0)</f>
        <v>Bagua</v>
      </c>
      <c r="C45" t="s">
        <v>108</v>
      </c>
      <c r="D45" s="48">
        <v>23</v>
      </c>
      <c r="E45" t="str">
        <f>BUSCARV(D45;[1]NOTAS!$A$2:$B$92;2;0)</f>
        <v>Cajamarca</v>
      </c>
      <c r="F45" t="s">
        <v>108</v>
      </c>
      <c r="G45" s="49">
        <v>23</v>
      </c>
      <c r="H45" t="str">
        <f>BUSCARV(G45;[1]NOTAS!$A$2:$B$92;2;0)</f>
        <v>Cajamarca</v>
      </c>
      <c r="I45" t="s">
        <v>108</v>
      </c>
      <c r="J45" s="50">
        <v>17</v>
      </c>
      <c r="K45" t="str">
        <f>BUSCARV(J45;[1]NOTAS!$A$2:$B$92;2;0)</f>
        <v>Barranca</v>
      </c>
      <c r="L45" t="s">
        <v>108</v>
      </c>
    </row>
    <row r="46" spans="1:12">
      <c r="A46" s="47">
        <v>17</v>
      </c>
      <c r="B46" t="str">
        <f>BUSCARV(A46;[1]NOTAS!$A$2:$B$92;2;0)</f>
        <v>Barranca</v>
      </c>
      <c r="C46" t="str">
        <f>"if `j'=="&amp;A46&amp;" {"</f>
        <v>if `j'==17 {</v>
      </c>
      <c r="D46" s="48">
        <v>26</v>
      </c>
      <c r="E46" t="str">
        <f>BUSCARV(D46;[1]NOTAS!$A$2:$B$92;2;0)</f>
        <v>Callao</v>
      </c>
      <c r="F46" t="str">
        <f t="shared" ref="F46" si="54">"if `j'=="&amp;D46&amp;" {"</f>
        <v>if `j'==26 {</v>
      </c>
      <c r="G46" s="49">
        <v>26</v>
      </c>
      <c r="H46" t="str">
        <f>BUSCARV(G46;[1]NOTAS!$A$2:$B$92;2;0)</f>
        <v>Callao</v>
      </c>
      <c r="I46" t="str">
        <f t="shared" ref="I46" si="55">"if `j'=="&amp;G46&amp;" {"</f>
        <v>if `j'==26 {</v>
      </c>
      <c r="J46" s="50">
        <v>23</v>
      </c>
      <c r="K46" t="str">
        <f>BUSCARV(J46;[1]NOTAS!$A$2:$B$92;2;0)</f>
        <v>Cajamarca</v>
      </c>
      <c r="L46" t="str">
        <f t="shared" ref="L46" si="56">"if `j'=="&amp;J46&amp;" {"</f>
        <v>if `j'==23 {</v>
      </c>
    </row>
    <row r="47" spans="1:12">
      <c r="A47" s="47">
        <v>17</v>
      </c>
      <c r="B47" t="str">
        <f>BUSCARV(A47;[1]NOTAS!$A$2:$B$92;2;0)</f>
        <v>Barranca</v>
      </c>
      <c r="C47" t="str">
        <f>"export excel ""$provincias_significativas\"&amp;B$5&amp;"\output_"&amp;B$5&amp;"_"&amp;B$3&amp;"_"&amp;B$4&amp;".xlsx"", firstrow(variables) sheet("&amp;""""&amp;B47&amp;""""&amp;", replace) keepcellfmt"</f>
        <v>export excel "$provincias_significativas\malos\output_malos_densidad_simulacion_1.xlsx", firstrow(variables) sheet("Barranca", replace) keepcellfmt</v>
      </c>
      <c r="D47" s="48">
        <v>26</v>
      </c>
      <c r="E47" t="str">
        <f>BUSCARV(D47;[1]NOTAS!$A$2:$B$92;2;0)</f>
        <v>Callao</v>
      </c>
      <c r="F47" t="str">
        <f t="shared" ref="F47" si="57">"export excel ""$provincias_significativas\"&amp;E$5&amp;"\output_"&amp;E$5&amp;"_"&amp;E$3&amp;"_"&amp;E$4&amp;".xlsx"", firstrow(variables) sheet("&amp;""""&amp;E47&amp;""""&amp;", replace) keepcellfmt"</f>
        <v>export excel "$provincias_significativas\malos\output_malos_densidad_simulacion_2.xlsx", firstrow(variables) sheet("Callao", replace) keepcellfmt</v>
      </c>
      <c r="G47" s="49">
        <v>26</v>
      </c>
      <c r="H47" t="str">
        <f>BUSCARV(G47;[1]NOTAS!$A$2:$B$92;2;0)</f>
        <v>Callao</v>
      </c>
      <c r="I47" t="str">
        <f t="shared" ref="I47" si="58">"export excel ""$provincias_significativas\"&amp;H$5&amp;"\output_"&amp;H$5&amp;"_"&amp;H$3&amp;"_"&amp;H$4&amp;".xlsx"", firstrow(variables) sheet("&amp;""""&amp;H47&amp;""""&amp;", replace) keepcellfmt"</f>
        <v>export excel "$provincias_significativas\malos\output_malos_densidad_simulacion_3.xlsx", firstrow(variables) sheet("Callao", replace) keepcellfmt</v>
      </c>
      <c r="J47" s="50">
        <v>23</v>
      </c>
      <c r="K47" t="str">
        <f>BUSCARV(J47;[1]NOTAS!$A$2:$B$92;2;0)</f>
        <v>Cajamarca</v>
      </c>
      <c r="L47" t="str">
        <f t="shared" ref="L47" si="59">"export excel ""$provincias_significativas\"&amp;K$5&amp;"\output_"&amp;K$5&amp;"_"&amp;K$3&amp;"_"&amp;K$4&amp;".xlsx"", firstrow(variables) sheet("&amp;""""&amp;K47&amp;""""&amp;", replace) keepcellfmt"</f>
        <v>export excel "$provincias_significativas\malos\output_malos_densidad_simulacion_4.xlsx", firstrow(variables) sheet("Cajamarca", replace) keepcellfmt</v>
      </c>
    </row>
    <row r="48" spans="1:12">
      <c r="A48" s="47">
        <v>17</v>
      </c>
      <c r="B48" t="str">
        <f>BUSCARV(A48;[1]NOTAS!$A$2:$B$92;2;0)</f>
        <v>Barranca</v>
      </c>
      <c r="C48" t="s">
        <v>105</v>
      </c>
      <c r="D48" s="48">
        <v>26</v>
      </c>
      <c r="E48" t="str">
        <f>BUSCARV(D48;[1]NOTAS!$A$2:$B$92;2;0)</f>
        <v>Callao</v>
      </c>
      <c r="F48" t="s">
        <v>105</v>
      </c>
      <c r="G48" s="49">
        <v>26</v>
      </c>
      <c r="H48" t="str">
        <f>BUSCARV(G48;[1]NOTAS!$A$2:$B$92;2;0)</f>
        <v>Callao</v>
      </c>
      <c r="I48" t="s">
        <v>105</v>
      </c>
      <c r="J48" s="50">
        <v>23</v>
      </c>
      <c r="K48" t="str">
        <f>BUSCARV(J48;[1]NOTAS!$A$2:$B$92;2;0)</f>
        <v>Cajamarca</v>
      </c>
      <c r="L48" t="s">
        <v>105</v>
      </c>
    </row>
    <row r="49" spans="1:12">
      <c r="A49" s="47">
        <v>17</v>
      </c>
      <c r="B49" t="str">
        <f>BUSCARV(A49;[1]NOTAS!$A$2:$B$92;2;0)</f>
        <v>Barranca</v>
      </c>
      <c r="C49" t="s">
        <v>106</v>
      </c>
      <c r="D49" s="48">
        <v>26</v>
      </c>
      <c r="E49" t="str">
        <f>BUSCARV(D49;[1]NOTAS!$A$2:$B$92;2;0)</f>
        <v>Callao</v>
      </c>
      <c r="F49" t="s">
        <v>106</v>
      </c>
      <c r="G49" s="49">
        <v>26</v>
      </c>
      <c r="H49" t="str">
        <f>BUSCARV(G49;[1]NOTAS!$A$2:$B$92;2;0)</f>
        <v>Callao</v>
      </c>
      <c r="I49" t="s">
        <v>106</v>
      </c>
      <c r="J49" s="50">
        <v>23</v>
      </c>
      <c r="K49" t="str">
        <f>BUSCARV(J49;[1]NOTAS!$A$2:$B$92;2;0)</f>
        <v>Cajamarca</v>
      </c>
      <c r="L49" t="s">
        <v>106</v>
      </c>
    </row>
    <row r="50" spans="1:12">
      <c r="A50" s="47">
        <v>17</v>
      </c>
      <c r="B50" t="str">
        <f>BUSCARV(A50;[1]NOTAS!$A$2:$B$92;2;0)</f>
        <v>Barranca</v>
      </c>
      <c r="C50" t="str">
        <f>"nogrid labsize(*0.6)) xline(37, lcolor(ltblue) ) ylabel(,nogrid) ytitle(""Pobreza Estandarizada"", size(*0.7)) title("&amp;""""&amp;"Pobreza de la Provincia "&amp;B50&amp;""&amp;""""&amp;",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  <c r="D50" s="48">
        <v>26</v>
      </c>
      <c r="E50" t="str">
        <f>BUSCARV(D50;[1]NOTAS!$A$2:$B$92;2;0)</f>
        <v>Callao</v>
      </c>
      <c r="F50" t="str">
        <f t="shared" ref="F50" si="60">"nogrid labsize(*0.6)) xline(37, lcolor(ltblue) ) ylabel(,nogrid) ytitle(""Pobreza Estandarizada"", size(*0.7)) title("&amp;""""&amp;"Pobreza de la Provincia "&amp;E50&amp;""&amp;""""&amp;",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  <c r="G50" s="49">
        <v>26</v>
      </c>
      <c r="H50" t="str">
        <f>BUSCARV(G50;[1]NOTAS!$A$2:$B$92;2;0)</f>
        <v>Callao</v>
      </c>
      <c r="I50" t="str">
        <f t="shared" ref="I50" si="61">"nogrid labsize(*0.6)) xline(37, lcolor(ltblue) ) ylabel(,nogrid) ytitle(""Pobreza Estandarizada"", size(*0.7)) title("&amp;""""&amp;"Pobreza de la Provincia "&amp;H50&amp;""&amp;""""&amp;",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  <c r="J50" s="50">
        <v>23</v>
      </c>
      <c r="K50" t="str">
        <f>BUSCARV(J50;[1]NOTAS!$A$2:$B$92;2;0)</f>
        <v>Cajamarca</v>
      </c>
      <c r="L50" t="str">
        <f t="shared" ref="L50" si="62">"nogrid labsize(*0.6)) xline(37, lcolor(ltblue) ) ylabel(,nogrid) ytitle(""Pobreza Estandarizada"", size(*0.7)) title("&amp;""""&amp;"Pobreza de la Provincia "&amp;K50&amp;""&amp;""""&amp;",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</row>
    <row r="51" spans="1:12">
      <c r="A51" s="47">
        <v>17</v>
      </c>
      <c r="B51" t="str">
        <f>BUSCARV(A51;[1]NOTAS!$A$2:$B$92;2;0)</f>
        <v>Barranca</v>
      </c>
      <c r="C51" t="str">
        <f>"graph export "&amp;""""&amp;"$provincias_significativas\graficos\"&amp;B$5&amp;"\provincia_"&amp;B51&amp;"_var_"&amp;B$3&amp;"_"&amp;B$4&amp;".png"&amp;""""&amp;", as (png) replace"</f>
        <v>graph export "$provincias_significativas\graficos\malos\provincia_Barranca_var_densidad_simulacion_1.png", as (png) replace</v>
      </c>
      <c r="D51" s="48">
        <v>26</v>
      </c>
      <c r="E51" t="str">
        <f>BUSCARV(D51;[1]NOTAS!$A$2:$B$92;2;0)</f>
        <v>Callao</v>
      </c>
      <c r="F51" t="str">
        <f t="shared" ref="F51" si="63">"graph export "&amp;""""&amp;"$provincias_significativas\graficos\"&amp;E$5&amp;"\provincia_"&amp;E51&amp;"_var_"&amp;E$3&amp;"_"&amp;E$4&amp;".png"&amp;""""&amp;", as (png) replace"</f>
        <v>graph export "$provincias_significativas\graficos\malos\provincia_Callao_var_densidad_simulacion_2.png", as (png) replace</v>
      </c>
      <c r="G51" s="49">
        <v>26</v>
      </c>
      <c r="H51" t="str">
        <f>BUSCARV(G51;[1]NOTAS!$A$2:$B$92;2;0)</f>
        <v>Callao</v>
      </c>
      <c r="I51" t="str">
        <f t="shared" ref="I51" si="64">"graph export "&amp;""""&amp;"$provincias_significativas\graficos\"&amp;H$5&amp;"\provincia_"&amp;H51&amp;"_var_"&amp;H$3&amp;"_"&amp;H$4&amp;".png"&amp;""""&amp;", as (png) replace"</f>
        <v>graph export "$provincias_significativas\graficos\malos\provincia_Callao_var_densidad_simulacion_3.png", as (png) replace</v>
      </c>
      <c r="J51" s="50">
        <v>23</v>
      </c>
      <c r="K51" t="str">
        <f>BUSCARV(J51;[1]NOTAS!$A$2:$B$92;2;0)</f>
        <v>Cajamarca</v>
      </c>
      <c r="L51" t="str">
        <f t="shared" ref="L51" si="65">"graph export "&amp;""""&amp;"$provincias_significativas\graficos\"&amp;K$5&amp;"\provincia_"&amp;K51&amp;"_var_"&amp;K$3&amp;"_"&amp;K$4&amp;".png"&amp;""""&amp;", as (png) replace"</f>
        <v>graph export "$provincias_significativas\graficos\malos\provincia_Cajamarca_var_densidad_simulacion_4.png", as (png) replace</v>
      </c>
    </row>
    <row r="52" spans="1:12">
      <c r="A52" s="47">
        <v>17</v>
      </c>
      <c r="B52" t="str">
        <f>BUSCARV(A52;[1]NOTAS!$A$2:$B$92;2;0)</f>
        <v>Barranca</v>
      </c>
      <c r="C52" t="str">
        <f>"putexcel set "&amp;""""&amp;"$provincias_significativas\"&amp;B$5&amp;"\output_"&amp;B$5&amp;"_"&amp;B$3&amp;"_"&amp;B$4&amp;".xlsx"&amp;""""&amp;", sheet("&amp;""""&amp;B52&amp;""""&amp;") modify"</f>
        <v>putexcel set "$provincias_significativas\malos\output_malos_densidad_simulacion_1.xlsx", sheet("Barranca") modify</v>
      </c>
      <c r="D52" s="48">
        <v>26</v>
      </c>
      <c r="E52" t="str">
        <f>BUSCARV(D52;[1]NOTAS!$A$2:$B$92;2;0)</f>
        <v>Callao</v>
      </c>
      <c r="F52" t="str">
        <f t="shared" ref="F52" si="66">"putexcel set "&amp;""""&amp;"$provincias_significativas\"&amp;E$5&amp;"\output_"&amp;E$5&amp;"_"&amp;E$3&amp;"_"&amp;E$4&amp;".xlsx"&amp;""""&amp;", sheet("&amp;""""&amp;E52&amp;""""&amp;") modify"</f>
        <v>putexcel set "$provincias_significativas\malos\output_malos_densidad_simulacion_2.xlsx", sheet("Callao") modify</v>
      </c>
      <c r="G52" s="49">
        <v>26</v>
      </c>
      <c r="H52" t="str">
        <f>BUSCARV(G52;[1]NOTAS!$A$2:$B$92;2;0)</f>
        <v>Callao</v>
      </c>
      <c r="I52" t="str">
        <f t="shared" ref="I52" si="67">"putexcel set "&amp;""""&amp;"$provincias_significativas\"&amp;H$5&amp;"\output_"&amp;H$5&amp;"_"&amp;H$3&amp;"_"&amp;H$4&amp;".xlsx"&amp;""""&amp;", sheet("&amp;""""&amp;H52&amp;""""&amp;") modify"</f>
        <v>putexcel set "$provincias_significativas\malos\output_malos_densidad_simulacion_3.xlsx", sheet("Callao") modify</v>
      </c>
      <c r="J52" s="50">
        <v>23</v>
      </c>
      <c r="K52" t="str">
        <f>BUSCARV(J52;[1]NOTAS!$A$2:$B$92;2;0)</f>
        <v>Cajamarca</v>
      </c>
      <c r="L52" t="str">
        <f t="shared" ref="L52" si="68">"putexcel set "&amp;""""&amp;"$provincias_significativas\"&amp;K$5&amp;"\output_"&amp;K$5&amp;"_"&amp;K$3&amp;"_"&amp;K$4&amp;".xlsx"&amp;""""&amp;", sheet("&amp;""""&amp;K52&amp;""""&amp;") modify"</f>
        <v>putexcel set "$provincias_significativas\malos\output_malos_densidad_simulacion_4.xlsx", sheet("Cajamarca") modify</v>
      </c>
    </row>
    <row r="53" spans="1:12">
      <c r="A53" s="47">
        <v>17</v>
      </c>
      <c r="B53" t="str">
        <f>BUSCARV(A53;[1]NOTAS!$A$2:$B$92;2;0)</f>
        <v>Barranca</v>
      </c>
      <c r="C53" t="str">
        <f>"putexcel J1=picture("&amp;""""&amp;"$provincias_significativas\graficos\"&amp;B$5&amp;"\provincia_"&amp;B53&amp;"_var_"&amp;B$3&amp;"_"&amp;B$2&amp;".png"&amp;""""&amp;")"</f>
        <v>putexcel J1=picture("$provincias_significativas\graficos\malos\provincia_Barranca_var_densidad_simulacion_1.png")</v>
      </c>
      <c r="D53" s="48">
        <v>26</v>
      </c>
      <c r="E53" t="str">
        <f>BUSCARV(D53;[1]NOTAS!$A$2:$B$92;2;0)</f>
        <v>Callao</v>
      </c>
      <c r="F53" t="str">
        <f t="shared" ref="F53" si="69">"putexcel J1=picture("&amp;""""&amp;"$provincias_significativas\graficos\"&amp;E$5&amp;"\provincia_"&amp;E53&amp;"_var_"&amp;E$3&amp;"_"&amp;E$2&amp;".png"&amp;""""&amp;")"</f>
        <v>putexcel J1=picture("$provincias_significativas\graficos\malos\provincia_Callao_var_densidad_simulacion_2.png")</v>
      </c>
      <c r="G53" s="49">
        <v>26</v>
      </c>
      <c r="H53" t="str">
        <f>BUSCARV(G53;[1]NOTAS!$A$2:$B$92;2;0)</f>
        <v>Callao</v>
      </c>
      <c r="I53" t="str">
        <f t="shared" ref="I53" si="70">"putexcel J1=picture("&amp;""""&amp;"$provincias_significativas\graficos\"&amp;H$5&amp;"\provincia_"&amp;H53&amp;"_var_"&amp;H$3&amp;"_"&amp;H$2&amp;".png"&amp;""""&amp;")"</f>
        <v>putexcel J1=picture("$provincias_significativas\graficos\malos\provincia_Callao_var_densidad_simulacion_3.png")</v>
      </c>
      <c r="J53" s="50">
        <v>23</v>
      </c>
      <c r="K53" t="str">
        <f>BUSCARV(J53;[1]NOTAS!$A$2:$B$92;2;0)</f>
        <v>Cajamarca</v>
      </c>
      <c r="L53" t="str">
        <f t="shared" ref="L53" si="71">"putexcel J1=picture("&amp;""""&amp;"$provincias_significativas\graficos\"&amp;K$5&amp;"\provincia_"&amp;K53&amp;"_var_"&amp;K$3&amp;"_"&amp;K$2&amp;".png"&amp;""""&amp;")"</f>
        <v>putexcel J1=picture("$provincias_significativas\graficos\malos\provincia_Cajamarca_var_densidad_simulacion_4.png")</v>
      </c>
    </row>
    <row r="54" spans="1:12">
      <c r="A54" s="47">
        <v>17</v>
      </c>
      <c r="B54" t="str">
        <f>BUSCARV(A54;[1]NOTAS!$A$2:$B$92;2;0)</f>
        <v>Barranca</v>
      </c>
      <c r="C54" t="s">
        <v>108</v>
      </c>
      <c r="D54" s="48">
        <v>26</v>
      </c>
      <c r="E54" t="str">
        <f>BUSCARV(D54;[1]NOTAS!$A$2:$B$92;2;0)</f>
        <v>Callao</v>
      </c>
      <c r="F54" t="s">
        <v>108</v>
      </c>
      <c r="G54" s="49">
        <v>26</v>
      </c>
      <c r="H54" t="str">
        <f>BUSCARV(G54;[1]NOTAS!$A$2:$B$92;2;0)</f>
        <v>Callao</v>
      </c>
      <c r="I54" t="s">
        <v>108</v>
      </c>
      <c r="J54" s="50">
        <v>23</v>
      </c>
      <c r="K54" t="str">
        <f>BUSCARV(J54;[1]NOTAS!$A$2:$B$92;2;0)</f>
        <v>Cajamarca</v>
      </c>
      <c r="L54" t="s">
        <v>108</v>
      </c>
    </row>
    <row r="55" spans="1:12">
      <c r="A55" s="47">
        <v>23</v>
      </c>
      <c r="B55" t="str">
        <f>BUSCARV(A55;[1]NOTAS!$A$2:$B$92;2;0)</f>
        <v>Cajamarca</v>
      </c>
      <c r="C55" t="str">
        <f>"if `j'=="&amp;A55&amp;" {"</f>
        <v>if `j'==23 {</v>
      </c>
      <c r="D55" s="48">
        <v>41</v>
      </c>
      <c r="E55" t="str">
        <f>BUSCARV(D55;[1]NOTAS!$A$2:$B$92;2;0)</f>
        <v>Chachapoyas</v>
      </c>
      <c r="F55" t="str">
        <f t="shared" ref="F55" si="72">"if `j'=="&amp;D55&amp;" {"</f>
        <v>if `j'==41 {</v>
      </c>
      <c r="G55" s="49">
        <v>41</v>
      </c>
      <c r="H55" t="str">
        <f>BUSCARV(G55;[1]NOTAS!$A$2:$B$92;2;0)</f>
        <v>Chachapoyas</v>
      </c>
      <c r="I55" t="str">
        <f t="shared" ref="I55" si="73">"if `j'=="&amp;G55&amp;" {"</f>
        <v>if `j'==41 {</v>
      </c>
      <c r="J55" s="50">
        <v>26</v>
      </c>
      <c r="K55" t="str">
        <f>BUSCARV(J55;[1]NOTAS!$A$2:$B$92;2;0)</f>
        <v>Callao</v>
      </c>
      <c r="L55" t="str">
        <f t="shared" ref="L55" si="74">"if `j'=="&amp;J55&amp;" {"</f>
        <v>if `j'==26 {</v>
      </c>
    </row>
    <row r="56" spans="1:12">
      <c r="A56" s="47">
        <v>23</v>
      </c>
      <c r="B56" t="str">
        <f>BUSCARV(A56;[1]NOTAS!$A$2:$B$92;2;0)</f>
        <v>Cajamarca</v>
      </c>
      <c r="C56" t="str">
        <f>"export excel ""$provincias_significativas\"&amp;B$5&amp;"\output_"&amp;B$5&amp;"_"&amp;B$3&amp;"_"&amp;B$4&amp;".xlsx"", firstrow(variables) sheet("&amp;""""&amp;B56&amp;""""&amp;", replace) keepcellfmt"</f>
        <v>export excel "$provincias_significativas\malos\output_malos_densidad_simulacion_1.xlsx", firstrow(variables) sheet("Cajamarca", replace) keepcellfmt</v>
      </c>
      <c r="D56" s="48">
        <v>41</v>
      </c>
      <c r="E56" t="str">
        <f>BUSCARV(D56;[1]NOTAS!$A$2:$B$92;2;0)</f>
        <v>Chachapoyas</v>
      </c>
      <c r="F56" t="str">
        <f t="shared" ref="F56" si="75">"export excel ""$provincias_significativas\"&amp;E$5&amp;"\output_"&amp;E$5&amp;"_"&amp;E$3&amp;"_"&amp;E$4&amp;".xlsx"", firstrow(variables) sheet("&amp;""""&amp;E56&amp;""""&amp;", replace) keepcellfmt"</f>
        <v>export excel "$provincias_significativas\malos\output_malos_densidad_simulacion_2.xlsx", firstrow(variables) sheet("Chachapoyas", replace) keepcellfmt</v>
      </c>
      <c r="G56" s="49">
        <v>41</v>
      </c>
      <c r="H56" t="str">
        <f>BUSCARV(G56;[1]NOTAS!$A$2:$B$92;2;0)</f>
        <v>Chachapoyas</v>
      </c>
      <c r="I56" t="str">
        <f t="shared" ref="I56" si="76">"export excel ""$provincias_significativas\"&amp;H$5&amp;"\output_"&amp;H$5&amp;"_"&amp;H$3&amp;"_"&amp;H$4&amp;".xlsx"", firstrow(variables) sheet("&amp;""""&amp;H56&amp;""""&amp;", replace) keepcellfmt"</f>
        <v>export excel "$provincias_significativas\malos\output_malos_densidad_simulacion_3.xlsx", firstrow(variables) sheet("Chachapoyas", replace) keepcellfmt</v>
      </c>
      <c r="J56" s="50">
        <v>26</v>
      </c>
      <c r="K56" t="str">
        <f>BUSCARV(J56;[1]NOTAS!$A$2:$B$92;2;0)</f>
        <v>Callao</v>
      </c>
      <c r="L56" t="str">
        <f t="shared" ref="L56" si="77">"export excel ""$provincias_significativas\"&amp;K$5&amp;"\output_"&amp;K$5&amp;"_"&amp;K$3&amp;"_"&amp;K$4&amp;".xlsx"", firstrow(variables) sheet("&amp;""""&amp;K56&amp;""""&amp;", replace) keepcellfmt"</f>
        <v>export excel "$provincias_significativas\malos\output_malos_densidad_simulacion_4.xlsx", firstrow(variables) sheet("Callao", replace) keepcellfmt</v>
      </c>
    </row>
    <row r="57" spans="1:12">
      <c r="A57" s="47">
        <v>23</v>
      </c>
      <c r="B57" t="str">
        <f>BUSCARV(A57;[1]NOTAS!$A$2:$B$92;2;0)</f>
        <v>Cajamarca</v>
      </c>
      <c r="C57" t="s">
        <v>105</v>
      </c>
      <c r="D57" s="48">
        <v>41</v>
      </c>
      <c r="E57" t="str">
        <f>BUSCARV(D57;[1]NOTAS!$A$2:$B$92;2;0)</f>
        <v>Chachapoyas</v>
      </c>
      <c r="F57" t="s">
        <v>105</v>
      </c>
      <c r="G57" s="49">
        <v>41</v>
      </c>
      <c r="H57" t="str">
        <f>BUSCARV(G57;[1]NOTAS!$A$2:$B$92;2;0)</f>
        <v>Chachapoyas</v>
      </c>
      <c r="I57" t="s">
        <v>105</v>
      </c>
      <c r="J57" s="50">
        <v>26</v>
      </c>
      <c r="K57" t="str">
        <f>BUSCARV(J57;[1]NOTAS!$A$2:$B$92;2;0)</f>
        <v>Callao</v>
      </c>
      <c r="L57" t="s">
        <v>105</v>
      </c>
    </row>
    <row r="58" spans="1:12">
      <c r="A58" s="47">
        <v>23</v>
      </c>
      <c r="B58" t="str">
        <f>BUSCARV(A58;[1]NOTAS!$A$2:$B$92;2;0)</f>
        <v>Cajamarca</v>
      </c>
      <c r="C58" t="s">
        <v>106</v>
      </c>
      <c r="D58" s="48">
        <v>41</v>
      </c>
      <c r="E58" t="str">
        <f>BUSCARV(D58;[1]NOTAS!$A$2:$B$92;2;0)</f>
        <v>Chachapoyas</v>
      </c>
      <c r="F58" t="s">
        <v>106</v>
      </c>
      <c r="G58" s="49">
        <v>41</v>
      </c>
      <c r="H58" t="str">
        <f>BUSCARV(G58;[1]NOTAS!$A$2:$B$92;2;0)</f>
        <v>Chachapoyas</v>
      </c>
      <c r="I58" t="s">
        <v>106</v>
      </c>
      <c r="J58" s="50">
        <v>26</v>
      </c>
      <c r="K58" t="str">
        <f>BUSCARV(J58;[1]NOTAS!$A$2:$B$92;2;0)</f>
        <v>Callao</v>
      </c>
      <c r="L58" t="s">
        <v>106</v>
      </c>
    </row>
    <row r="59" spans="1:12">
      <c r="A59" s="47">
        <v>23</v>
      </c>
      <c r="B59" t="str">
        <f>BUSCARV(A59;[1]NOTAS!$A$2:$B$92;2;0)</f>
        <v>Cajamarca</v>
      </c>
      <c r="C59" t="str">
        <f>"nogrid labsize(*0.6)) xline(37, lcolor(ltblue) ) ylabel(,nogrid) ytitle(""Pobreza Estandarizada"", size(*0.7)) title("&amp;""""&amp;"Pobreza de la Provincia "&amp;B59&amp;""&amp;""""&amp;",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  <c r="D59" s="48">
        <v>41</v>
      </c>
      <c r="E59" t="str">
        <f>BUSCARV(D59;[1]NOTAS!$A$2:$B$92;2;0)</f>
        <v>Chachapoyas</v>
      </c>
      <c r="F59" t="str">
        <f t="shared" ref="F59" si="78">"nogrid labsize(*0.6)) xline(37, lcolor(ltblue) ) ylabel(,nogrid) ytitle(""Pobreza Estandarizada"", size(*0.7)) title("&amp;""""&amp;"Pobreza de la Provincia "&amp;E59&amp;""&amp;""""&amp;",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Chachapoyas", size(10pt)) graphregion(color(white)) legend(label(1 "Observado") label(2 "SCM") label(3 "SCM Spillover"))</v>
      </c>
      <c r="G59" s="49">
        <v>41</v>
      </c>
      <c r="H59" t="str">
        <f>BUSCARV(G59;[1]NOTAS!$A$2:$B$92;2;0)</f>
        <v>Chachapoyas</v>
      </c>
      <c r="I59" t="str">
        <f t="shared" ref="I59" si="79">"nogrid labsize(*0.6)) xline(37, lcolor(ltblue) ) ylabel(,nogrid) ytitle(""Pobreza Estandarizada"", size(*0.7)) title("&amp;""""&amp;"Pobreza de la Provincia "&amp;H59&amp;""&amp;""""&amp;",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Chachapoyas", size(10pt)) graphregion(color(white)) legend(label(1 "Observado") label(2 "SCM") label(3 "SCM Spillover"))</v>
      </c>
      <c r="J59" s="50">
        <v>26</v>
      </c>
      <c r="K59" t="str">
        <f>BUSCARV(J59;[1]NOTAS!$A$2:$B$92;2;0)</f>
        <v>Callao</v>
      </c>
      <c r="L59" t="str">
        <f t="shared" ref="L59" si="80">"nogrid labsize(*0.6)) xline(37, lcolor(ltblue) ) ylabel(,nogrid) ytitle(""Pobreza Estandarizada"", size(*0.7)) title("&amp;""""&amp;"Pobreza de la Provincia "&amp;K59&amp;""&amp;""""&amp;",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</row>
    <row r="60" spans="1:12">
      <c r="A60" s="47">
        <v>23</v>
      </c>
      <c r="B60" t="str">
        <f>BUSCARV(A60;[1]NOTAS!$A$2:$B$92;2;0)</f>
        <v>Cajamarca</v>
      </c>
      <c r="C60" t="str">
        <f>"graph export "&amp;""""&amp;"$provincias_significativas\graficos\"&amp;B$5&amp;"\provincia_"&amp;B60&amp;"_var_"&amp;B$3&amp;"_"&amp;B$4&amp;".png"&amp;""""&amp;", as (png) replace"</f>
        <v>graph export "$provincias_significativas\graficos\malos\provincia_Cajamarca_var_densidad_simulacion_1.png", as (png) replace</v>
      </c>
      <c r="D60" s="48">
        <v>41</v>
      </c>
      <c r="E60" t="str">
        <f>BUSCARV(D60;[1]NOTAS!$A$2:$B$92;2;0)</f>
        <v>Chachapoyas</v>
      </c>
      <c r="F60" t="str">
        <f t="shared" ref="F60" si="81">"graph export "&amp;""""&amp;"$provincias_significativas\graficos\"&amp;E$5&amp;"\provincia_"&amp;E60&amp;"_var_"&amp;E$3&amp;"_"&amp;E$4&amp;".png"&amp;""""&amp;", as (png) replace"</f>
        <v>graph export "$provincias_significativas\graficos\malos\provincia_Chachapoyas_var_densidad_simulacion_2.png", as (png) replace</v>
      </c>
      <c r="G60" s="49">
        <v>41</v>
      </c>
      <c r="H60" t="str">
        <f>BUSCARV(G60;[1]NOTAS!$A$2:$B$92;2;0)</f>
        <v>Chachapoyas</v>
      </c>
      <c r="I60" t="str">
        <f t="shared" ref="I60" si="82">"graph export "&amp;""""&amp;"$provincias_significativas\graficos\"&amp;H$5&amp;"\provincia_"&amp;H60&amp;"_var_"&amp;H$3&amp;"_"&amp;H$4&amp;".png"&amp;""""&amp;", as (png) replace"</f>
        <v>graph export "$provincias_significativas\graficos\malos\provincia_Chachapoyas_var_densidad_simulacion_3.png", as (png) replace</v>
      </c>
      <c r="J60" s="50">
        <v>26</v>
      </c>
      <c r="K60" t="str">
        <f>BUSCARV(J60;[1]NOTAS!$A$2:$B$92;2;0)</f>
        <v>Callao</v>
      </c>
      <c r="L60" t="str">
        <f t="shared" ref="L60" si="83">"graph export "&amp;""""&amp;"$provincias_significativas\graficos\"&amp;K$5&amp;"\provincia_"&amp;K60&amp;"_var_"&amp;K$3&amp;"_"&amp;K$4&amp;".png"&amp;""""&amp;", as (png) replace"</f>
        <v>graph export "$provincias_significativas\graficos\malos\provincia_Callao_var_densidad_simulacion_4.png", as (png) replace</v>
      </c>
    </row>
    <row r="61" spans="1:12">
      <c r="A61" s="47">
        <v>23</v>
      </c>
      <c r="B61" t="str">
        <f>BUSCARV(A61;[1]NOTAS!$A$2:$B$92;2;0)</f>
        <v>Cajamarca</v>
      </c>
      <c r="C61" t="str">
        <f>"putexcel set "&amp;""""&amp;"$provincias_significativas\"&amp;B$5&amp;"\output_"&amp;B$5&amp;"_"&amp;B$3&amp;"_"&amp;B$4&amp;".xlsx"&amp;""""&amp;", sheet("&amp;""""&amp;B61&amp;""""&amp;") modify"</f>
        <v>putexcel set "$provincias_significativas\malos\output_malos_densidad_simulacion_1.xlsx", sheet("Cajamarca") modify</v>
      </c>
      <c r="D61" s="48">
        <v>41</v>
      </c>
      <c r="E61" t="str">
        <f>BUSCARV(D61;[1]NOTAS!$A$2:$B$92;2;0)</f>
        <v>Chachapoyas</v>
      </c>
      <c r="F61" t="str">
        <f t="shared" ref="F61" si="84">"putexcel set "&amp;""""&amp;"$provincias_significativas\"&amp;E$5&amp;"\output_"&amp;E$5&amp;"_"&amp;E$3&amp;"_"&amp;E$4&amp;".xlsx"&amp;""""&amp;", sheet("&amp;""""&amp;E61&amp;""""&amp;") modify"</f>
        <v>putexcel set "$provincias_significativas\malos\output_malos_densidad_simulacion_2.xlsx", sheet("Chachapoyas") modify</v>
      </c>
      <c r="G61" s="49">
        <v>41</v>
      </c>
      <c r="H61" t="str">
        <f>BUSCARV(G61;[1]NOTAS!$A$2:$B$92;2;0)</f>
        <v>Chachapoyas</v>
      </c>
      <c r="I61" t="str">
        <f t="shared" ref="I61" si="85">"putexcel set "&amp;""""&amp;"$provincias_significativas\"&amp;H$5&amp;"\output_"&amp;H$5&amp;"_"&amp;H$3&amp;"_"&amp;H$4&amp;".xlsx"&amp;""""&amp;", sheet("&amp;""""&amp;H61&amp;""""&amp;") modify"</f>
        <v>putexcel set "$provincias_significativas\malos\output_malos_densidad_simulacion_3.xlsx", sheet("Chachapoyas") modify</v>
      </c>
      <c r="J61" s="50">
        <v>26</v>
      </c>
      <c r="K61" t="str">
        <f>BUSCARV(J61;[1]NOTAS!$A$2:$B$92;2;0)</f>
        <v>Callao</v>
      </c>
      <c r="L61" t="str">
        <f t="shared" ref="L61" si="86">"putexcel set "&amp;""""&amp;"$provincias_significativas\"&amp;K$5&amp;"\output_"&amp;K$5&amp;"_"&amp;K$3&amp;"_"&amp;K$4&amp;".xlsx"&amp;""""&amp;", sheet("&amp;""""&amp;K61&amp;""""&amp;") modify"</f>
        <v>putexcel set "$provincias_significativas\malos\output_malos_densidad_simulacion_4.xlsx", sheet("Callao") modify</v>
      </c>
    </row>
    <row r="62" spans="1:12">
      <c r="A62" s="47">
        <v>23</v>
      </c>
      <c r="B62" t="str">
        <f>BUSCARV(A62;[1]NOTAS!$A$2:$B$92;2;0)</f>
        <v>Cajamarca</v>
      </c>
      <c r="C62" t="str">
        <f>"putexcel J1=picture("&amp;""""&amp;"$provincias_significativas\graficos\"&amp;B$5&amp;"\provincia_"&amp;B62&amp;"_var_"&amp;B$3&amp;"_"&amp;B$2&amp;".png"&amp;""""&amp;")"</f>
        <v>putexcel J1=picture("$provincias_significativas\graficos\malos\provincia_Cajamarca_var_densidad_simulacion_1.png")</v>
      </c>
      <c r="D62" s="48">
        <v>41</v>
      </c>
      <c r="E62" t="str">
        <f>BUSCARV(D62;[1]NOTAS!$A$2:$B$92;2;0)</f>
        <v>Chachapoyas</v>
      </c>
      <c r="F62" t="str">
        <f t="shared" ref="F62" si="87">"putexcel J1=picture("&amp;""""&amp;"$provincias_significativas\graficos\"&amp;E$5&amp;"\provincia_"&amp;E62&amp;"_var_"&amp;E$3&amp;"_"&amp;E$2&amp;".png"&amp;""""&amp;")"</f>
        <v>putexcel J1=picture("$provincias_significativas\graficos\malos\provincia_Chachapoyas_var_densidad_simulacion_2.png")</v>
      </c>
      <c r="G62" s="49">
        <v>41</v>
      </c>
      <c r="H62" t="str">
        <f>BUSCARV(G62;[1]NOTAS!$A$2:$B$92;2;0)</f>
        <v>Chachapoyas</v>
      </c>
      <c r="I62" t="str">
        <f t="shared" ref="I62" si="88">"putexcel J1=picture("&amp;""""&amp;"$provincias_significativas\graficos\"&amp;H$5&amp;"\provincia_"&amp;H62&amp;"_var_"&amp;H$3&amp;"_"&amp;H$2&amp;".png"&amp;""""&amp;")"</f>
        <v>putexcel J1=picture("$provincias_significativas\graficos\malos\provincia_Chachapoyas_var_densidad_simulacion_3.png")</v>
      </c>
      <c r="J62" s="50">
        <v>26</v>
      </c>
      <c r="K62" t="str">
        <f>BUSCARV(J62;[1]NOTAS!$A$2:$B$92;2;0)</f>
        <v>Callao</v>
      </c>
      <c r="L62" t="str">
        <f t="shared" ref="L62" si="89">"putexcel J1=picture("&amp;""""&amp;"$provincias_significativas\graficos\"&amp;K$5&amp;"\provincia_"&amp;K62&amp;"_var_"&amp;K$3&amp;"_"&amp;K$2&amp;".png"&amp;""""&amp;")"</f>
        <v>putexcel J1=picture("$provincias_significativas\graficos\malos\provincia_Callao_var_densidad_simulacion_4.png")</v>
      </c>
    </row>
    <row r="63" spans="1:12">
      <c r="A63" s="47">
        <v>23</v>
      </c>
      <c r="B63" t="str">
        <f>BUSCARV(A63;[1]NOTAS!$A$2:$B$92;2;0)</f>
        <v>Cajamarca</v>
      </c>
      <c r="C63" t="s">
        <v>108</v>
      </c>
      <c r="D63" s="48">
        <v>41</v>
      </c>
      <c r="E63" t="str">
        <f>BUSCARV(D63;[1]NOTAS!$A$2:$B$92;2;0)</f>
        <v>Chachapoyas</v>
      </c>
      <c r="F63" t="s">
        <v>108</v>
      </c>
      <c r="G63" s="49">
        <v>41</v>
      </c>
      <c r="H63" t="str">
        <f>BUSCARV(G63;[1]NOTAS!$A$2:$B$92;2;0)</f>
        <v>Chachapoyas</v>
      </c>
      <c r="I63" t="s">
        <v>108</v>
      </c>
      <c r="J63" s="50">
        <v>26</v>
      </c>
      <c r="K63" t="str">
        <f>BUSCARV(J63;[1]NOTAS!$A$2:$B$92;2;0)</f>
        <v>Callao</v>
      </c>
      <c r="L63" t="s">
        <v>108</v>
      </c>
    </row>
    <row r="64" spans="1:12">
      <c r="A64" s="47">
        <v>39</v>
      </c>
      <c r="B64" t="str">
        <f>BUSCARV(A64;[1]NOTAS!$A$2:$B$92;2;0)</f>
        <v>Cañete</v>
      </c>
      <c r="C64" t="str">
        <f>"if `j'=="&amp;A64&amp;" {"</f>
        <v>if `j'==39 {</v>
      </c>
      <c r="D64" s="48">
        <v>44</v>
      </c>
      <c r="E64" t="str">
        <f>BUSCARV(D64;[1]NOTAS!$A$2:$B$92;2;0)</f>
        <v>Chiclayo</v>
      </c>
      <c r="F64" t="str">
        <f t="shared" ref="F64" si="90">"if `j'=="&amp;D64&amp;" {"</f>
        <v>if `j'==44 {</v>
      </c>
      <c r="G64" s="49">
        <v>44</v>
      </c>
      <c r="H64" t="str">
        <f>BUSCARV(G64;[1]NOTAS!$A$2:$B$92;2;0)</f>
        <v>Chiclayo</v>
      </c>
      <c r="I64" t="str">
        <f t="shared" ref="I64" si="91">"if `j'=="&amp;G64&amp;" {"</f>
        <v>if `j'==44 {</v>
      </c>
      <c r="J64" s="50">
        <v>41</v>
      </c>
      <c r="K64" t="str">
        <f>BUSCARV(J64;[1]NOTAS!$A$2:$B$92;2;0)</f>
        <v>Chachapoyas</v>
      </c>
      <c r="L64" t="str">
        <f t="shared" ref="L64" si="92">"if `j'=="&amp;J64&amp;" {"</f>
        <v>if `j'==41 {</v>
      </c>
    </row>
    <row r="65" spans="1:12">
      <c r="A65" s="47">
        <v>39</v>
      </c>
      <c r="B65" t="str">
        <f>BUSCARV(A65;[1]NOTAS!$A$2:$B$92;2;0)</f>
        <v>Cañete</v>
      </c>
      <c r="C65" t="str">
        <f>"export excel ""$provincias_significativas\"&amp;B$5&amp;"\output_"&amp;B$5&amp;"_"&amp;B$3&amp;"_"&amp;B$4&amp;".xlsx"", firstrow(variables) sheet("&amp;""""&amp;B65&amp;""""&amp;", replace) keepcellfmt"</f>
        <v>export excel "$provincias_significativas\malos\output_malos_densidad_simulacion_1.xlsx", firstrow(variables) sheet("Cañete", replace) keepcellfmt</v>
      </c>
      <c r="D65" s="48">
        <v>44</v>
      </c>
      <c r="E65" t="str">
        <f>BUSCARV(D65;[1]NOTAS!$A$2:$B$92;2;0)</f>
        <v>Chiclayo</v>
      </c>
      <c r="F65" t="str">
        <f t="shared" ref="F65" si="93">"export excel ""$provincias_significativas\"&amp;E$5&amp;"\output_"&amp;E$5&amp;"_"&amp;E$3&amp;"_"&amp;E$4&amp;".xlsx"", firstrow(variables) sheet("&amp;""""&amp;E65&amp;""""&amp;", replace) keepcellfmt"</f>
        <v>export excel "$provincias_significativas\malos\output_malos_densidad_simulacion_2.xlsx", firstrow(variables) sheet("Chiclayo", replace) keepcellfmt</v>
      </c>
      <c r="G65" s="49">
        <v>44</v>
      </c>
      <c r="H65" t="str">
        <f>BUSCARV(G65;[1]NOTAS!$A$2:$B$92;2;0)</f>
        <v>Chiclayo</v>
      </c>
      <c r="I65" t="str">
        <f t="shared" ref="I65" si="94">"export excel ""$provincias_significativas\"&amp;H$5&amp;"\output_"&amp;H$5&amp;"_"&amp;H$3&amp;"_"&amp;H$4&amp;".xlsx"", firstrow(variables) sheet("&amp;""""&amp;H65&amp;""""&amp;", replace) keepcellfmt"</f>
        <v>export excel "$provincias_significativas\malos\output_malos_densidad_simulacion_3.xlsx", firstrow(variables) sheet("Chiclayo", replace) keepcellfmt</v>
      </c>
      <c r="J65" s="50">
        <v>41</v>
      </c>
      <c r="K65" t="str">
        <f>BUSCARV(J65;[1]NOTAS!$A$2:$B$92;2;0)</f>
        <v>Chachapoyas</v>
      </c>
      <c r="L65" t="str">
        <f t="shared" ref="L65" si="95">"export excel ""$provincias_significativas\"&amp;K$5&amp;"\output_"&amp;K$5&amp;"_"&amp;K$3&amp;"_"&amp;K$4&amp;".xlsx"", firstrow(variables) sheet("&amp;""""&amp;K65&amp;""""&amp;", replace) keepcellfmt"</f>
        <v>export excel "$provincias_significativas\malos\output_malos_densidad_simulacion_4.xlsx", firstrow(variables) sheet("Chachapoyas", replace) keepcellfmt</v>
      </c>
    </row>
    <row r="66" spans="1:12">
      <c r="A66" s="47">
        <v>39</v>
      </c>
      <c r="B66" t="str">
        <f>BUSCARV(A66;[1]NOTAS!$A$2:$B$92;2;0)</f>
        <v>Cañete</v>
      </c>
      <c r="C66" t="s">
        <v>105</v>
      </c>
      <c r="D66" s="48">
        <v>44</v>
      </c>
      <c r="E66" t="str">
        <f>BUSCARV(D66;[1]NOTAS!$A$2:$B$92;2;0)</f>
        <v>Chiclayo</v>
      </c>
      <c r="F66" t="s">
        <v>105</v>
      </c>
      <c r="G66" s="49">
        <v>44</v>
      </c>
      <c r="H66" t="str">
        <f>BUSCARV(G66;[1]NOTAS!$A$2:$B$92;2;0)</f>
        <v>Chiclayo</v>
      </c>
      <c r="I66" t="s">
        <v>105</v>
      </c>
      <c r="J66" s="50">
        <v>41</v>
      </c>
      <c r="K66" t="str">
        <f>BUSCARV(J66;[1]NOTAS!$A$2:$B$92;2;0)</f>
        <v>Chachapoyas</v>
      </c>
      <c r="L66" t="s">
        <v>105</v>
      </c>
    </row>
    <row r="67" spans="1:12">
      <c r="A67" s="47">
        <v>39</v>
      </c>
      <c r="B67" t="str">
        <f>BUSCARV(A67;[1]NOTAS!$A$2:$B$92;2;0)</f>
        <v>Cañete</v>
      </c>
      <c r="C67" t="s">
        <v>106</v>
      </c>
      <c r="D67" s="48">
        <v>44</v>
      </c>
      <c r="E67" t="str">
        <f>BUSCARV(D67;[1]NOTAS!$A$2:$B$92;2;0)</f>
        <v>Chiclayo</v>
      </c>
      <c r="F67" t="s">
        <v>106</v>
      </c>
      <c r="G67" s="49">
        <v>44</v>
      </c>
      <c r="H67" t="str">
        <f>BUSCARV(G67;[1]NOTAS!$A$2:$B$92;2;0)</f>
        <v>Chiclayo</v>
      </c>
      <c r="I67" t="s">
        <v>106</v>
      </c>
      <c r="J67" s="50">
        <v>41</v>
      </c>
      <c r="K67" t="str">
        <f>BUSCARV(J67;[1]NOTAS!$A$2:$B$92;2;0)</f>
        <v>Chachapoyas</v>
      </c>
      <c r="L67" t="s">
        <v>106</v>
      </c>
    </row>
    <row r="68" spans="1:12">
      <c r="A68" s="47">
        <v>39</v>
      </c>
      <c r="B68" t="str">
        <f>BUSCARV(A68;[1]NOTAS!$A$2:$B$92;2;0)</f>
        <v>Cañete</v>
      </c>
      <c r="C68" t="str">
        <f>"nogrid labsize(*0.6)) xline(37, lcolor(ltblue) ) ylabel(,nogrid) ytitle(""Pobreza Estandarizada"", size(*0.7)) title("&amp;""""&amp;"Pobreza de la Provincia "&amp;B68&amp;""&amp;""""&amp;",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Cañete", size(10pt)) graphregion(color(white)) legend(label(1 "Observado") label(2 "SCM") label(3 "SCM Spillover"))</v>
      </c>
      <c r="D68" s="48">
        <v>44</v>
      </c>
      <c r="E68" t="str">
        <f>BUSCARV(D68;[1]NOTAS!$A$2:$B$92;2;0)</f>
        <v>Chiclayo</v>
      </c>
      <c r="F68" t="str">
        <f t="shared" ref="F68" si="96">"nogrid labsize(*0.6)) xline(37, lcolor(ltblue) ) ylabel(,nogrid) ytitle(""Pobreza Estandarizada"", size(*0.7)) title("&amp;""""&amp;"Pobreza de la Provincia "&amp;E68&amp;""&amp;""""&amp;",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  <c r="G68" s="49">
        <v>44</v>
      </c>
      <c r="H68" t="str">
        <f>BUSCARV(G68;[1]NOTAS!$A$2:$B$92;2;0)</f>
        <v>Chiclayo</v>
      </c>
      <c r="I68" t="str">
        <f t="shared" ref="I68" si="97">"nogrid labsize(*0.6)) xline(37, lcolor(ltblue) ) ylabel(,nogrid) ytitle(""Pobreza Estandarizada"", size(*0.7)) title("&amp;""""&amp;"Pobreza de la Provincia "&amp;H68&amp;""&amp;""""&amp;",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  <c r="J68" s="50">
        <v>41</v>
      </c>
      <c r="K68" t="str">
        <f>BUSCARV(J68;[1]NOTAS!$A$2:$B$92;2;0)</f>
        <v>Chachapoyas</v>
      </c>
      <c r="L68" t="str">
        <f t="shared" ref="L68" si="98">"nogrid labsize(*0.6)) xline(37, lcolor(ltblue) ) ylabel(,nogrid) ytitle(""Pobreza Estandarizada"", size(*0.7)) title("&amp;""""&amp;"Pobreza de la Provincia "&amp;K68&amp;""&amp;""""&amp;",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Chachapoyas", size(10pt)) graphregion(color(white)) legend(label(1 "Observado") label(2 "SCM") label(3 "SCM Spillover"))</v>
      </c>
    </row>
    <row r="69" spans="1:12">
      <c r="A69" s="47">
        <v>39</v>
      </c>
      <c r="B69" t="str">
        <f>BUSCARV(A69;[1]NOTAS!$A$2:$B$92;2;0)</f>
        <v>Cañete</v>
      </c>
      <c r="C69" t="str">
        <f>"graph export "&amp;""""&amp;"$provincias_significativas\graficos\"&amp;B$5&amp;"\provincia_"&amp;B69&amp;"_var_"&amp;B$3&amp;"_"&amp;B$4&amp;".png"&amp;""""&amp;", as (png) replace"</f>
        <v>graph export "$provincias_significativas\graficos\malos\provincia_Cañete_var_densidad_simulacion_1.png", as (png) replace</v>
      </c>
      <c r="D69" s="48">
        <v>44</v>
      </c>
      <c r="E69" t="str">
        <f>BUSCARV(D69;[1]NOTAS!$A$2:$B$92;2;0)</f>
        <v>Chiclayo</v>
      </c>
      <c r="F69" t="str">
        <f t="shared" ref="F69" si="99">"graph export "&amp;""""&amp;"$provincias_significativas\graficos\"&amp;E$5&amp;"\provincia_"&amp;E69&amp;"_var_"&amp;E$3&amp;"_"&amp;E$4&amp;".png"&amp;""""&amp;", as (png) replace"</f>
        <v>graph export "$provincias_significativas\graficos\malos\provincia_Chiclayo_var_densidad_simulacion_2.png", as (png) replace</v>
      </c>
      <c r="G69" s="49">
        <v>44</v>
      </c>
      <c r="H69" t="str">
        <f>BUSCARV(G69;[1]NOTAS!$A$2:$B$92;2;0)</f>
        <v>Chiclayo</v>
      </c>
      <c r="I69" t="str">
        <f t="shared" ref="I69" si="100">"graph export "&amp;""""&amp;"$provincias_significativas\graficos\"&amp;H$5&amp;"\provincia_"&amp;H69&amp;"_var_"&amp;H$3&amp;"_"&amp;H$4&amp;".png"&amp;""""&amp;", as (png) replace"</f>
        <v>graph export "$provincias_significativas\graficos\malos\provincia_Chiclayo_var_densidad_simulacion_3.png", as (png) replace</v>
      </c>
      <c r="J69" s="50">
        <v>41</v>
      </c>
      <c r="K69" t="str">
        <f>BUSCARV(J69;[1]NOTAS!$A$2:$B$92;2;0)</f>
        <v>Chachapoyas</v>
      </c>
      <c r="L69" t="str">
        <f t="shared" ref="L69" si="101">"graph export "&amp;""""&amp;"$provincias_significativas\graficos\"&amp;K$5&amp;"\provincia_"&amp;K69&amp;"_var_"&amp;K$3&amp;"_"&amp;K$4&amp;".png"&amp;""""&amp;", as (png) replace"</f>
        <v>graph export "$provincias_significativas\graficos\malos\provincia_Chachapoyas_var_densidad_simulacion_4.png", as (png) replace</v>
      </c>
    </row>
    <row r="70" spans="1:12">
      <c r="A70" s="47">
        <v>39</v>
      </c>
      <c r="B70" t="str">
        <f>BUSCARV(A70;[1]NOTAS!$A$2:$B$92;2;0)</f>
        <v>Cañete</v>
      </c>
      <c r="C70" t="str">
        <f>"putexcel set "&amp;""""&amp;"$provincias_significativas\"&amp;B$5&amp;"\output_"&amp;B$5&amp;"_"&amp;B$3&amp;"_"&amp;B$4&amp;".xlsx"&amp;""""&amp;", sheet("&amp;""""&amp;B70&amp;""""&amp;") modify"</f>
        <v>putexcel set "$provincias_significativas\malos\output_malos_densidad_simulacion_1.xlsx", sheet("Cañete") modify</v>
      </c>
      <c r="D70" s="48">
        <v>44</v>
      </c>
      <c r="E70" t="str">
        <f>BUSCARV(D70;[1]NOTAS!$A$2:$B$92;2;0)</f>
        <v>Chiclayo</v>
      </c>
      <c r="F70" t="str">
        <f t="shared" ref="F70" si="102">"putexcel set "&amp;""""&amp;"$provincias_significativas\"&amp;E$5&amp;"\output_"&amp;E$5&amp;"_"&amp;E$3&amp;"_"&amp;E$4&amp;".xlsx"&amp;""""&amp;", sheet("&amp;""""&amp;E70&amp;""""&amp;") modify"</f>
        <v>putexcel set "$provincias_significativas\malos\output_malos_densidad_simulacion_2.xlsx", sheet("Chiclayo") modify</v>
      </c>
      <c r="G70" s="49">
        <v>44</v>
      </c>
      <c r="H70" t="str">
        <f>BUSCARV(G70;[1]NOTAS!$A$2:$B$92;2;0)</f>
        <v>Chiclayo</v>
      </c>
      <c r="I70" t="str">
        <f t="shared" ref="I70" si="103">"putexcel set "&amp;""""&amp;"$provincias_significativas\"&amp;H$5&amp;"\output_"&amp;H$5&amp;"_"&amp;H$3&amp;"_"&amp;H$4&amp;".xlsx"&amp;""""&amp;", sheet("&amp;""""&amp;H70&amp;""""&amp;") modify"</f>
        <v>putexcel set "$provincias_significativas\malos\output_malos_densidad_simulacion_3.xlsx", sheet("Chiclayo") modify</v>
      </c>
      <c r="J70" s="50">
        <v>41</v>
      </c>
      <c r="K70" t="str">
        <f>BUSCARV(J70;[1]NOTAS!$A$2:$B$92;2;0)</f>
        <v>Chachapoyas</v>
      </c>
      <c r="L70" t="str">
        <f t="shared" ref="L70" si="104">"putexcel set "&amp;""""&amp;"$provincias_significativas\"&amp;K$5&amp;"\output_"&amp;K$5&amp;"_"&amp;K$3&amp;"_"&amp;K$4&amp;".xlsx"&amp;""""&amp;", sheet("&amp;""""&amp;K70&amp;""""&amp;") modify"</f>
        <v>putexcel set "$provincias_significativas\malos\output_malos_densidad_simulacion_4.xlsx", sheet("Chachapoyas") modify</v>
      </c>
    </row>
    <row r="71" spans="1:12">
      <c r="A71" s="47">
        <v>39</v>
      </c>
      <c r="B71" t="str">
        <f>BUSCARV(A71;[1]NOTAS!$A$2:$B$92;2;0)</f>
        <v>Cañete</v>
      </c>
      <c r="C71" t="str">
        <f>"putexcel J1=picture("&amp;""""&amp;"$provincias_significativas\graficos\"&amp;B$5&amp;"\provincia_"&amp;B71&amp;"_var_"&amp;B$3&amp;"_"&amp;B$2&amp;".png"&amp;""""&amp;")"</f>
        <v>putexcel J1=picture("$provincias_significativas\graficos\malos\provincia_Cañete_var_densidad_simulacion_1.png")</v>
      </c>
      <c r="D71" s="48">
        <v>44</v>
      </c>
      <c r="E71" t="str">
        <f>BUSCARV(D71;[1]NOTAS!$A$2:$B$92;2;0)</f>
        <v>Chiclayo</v>
      </c>
      <c r="F71" t="str">
        <f t="shared" ref="F71" si="105">"putexcel J1=picture("&amp;""""&amp;"$provincias_significativas\graficos\"&amp;E$5&amp;"\provincia_"&amp;E71&amp;"_var_"&amp;E$3&amp;"_"&amp;E$2&amp;".png"&amp;""""&amp;")"</f>
        <v>putexcel J1=picture("$provincias_significativas\graficos\malos\provincia_Chiclayo_var_densidad_simulacion_2.png")</v>
      </c>
      <c r="G71" s="49">
        <v>44</v>
      </c>
      <c r="H71" t="str">
        <f>BUSCARV(G71;[1]NOTAS!$A$2:$B$92;2;0)</f>
        <v>Chiclayo</v>
      </c>
      <c r="I71" t="str">
        <f t="shared" ref="I71" si="106">"putexcel J1=picture("&amp;""""&amp;"$provincias_significativas\graficos\"&amp;H$5&amp;"\provincia_"&amp;H71&amp;"_var_"&amp;H$3&amp;"_"&amp;H$2&amp;".png"&amp;""""&amp;")"</f>
        <v>putexcel J1=picture("$provincias_significativas\graficos\malos\provincia_Chiclayo_var_densidad_simulacion_3.png")</v>
      </c>
      <c r="J71" s="50">
        <v>41</v>
      </c>
      <c r="K71" t="str">
        <f>BUSCARV(J71;[1]NOTAS!$A$2:$B$92;2;0)</f>
        <v>Chachapoyas</v>
      </c>
      <c r="L71" t="str">
        <f t="shared" ref="L71" si="107">"putexcel J1=picture("&amp;""""&amp;"$provincias_significativas\graficos\"&amp;K$5&amp;"\provincia_"&amp;K71&amp;"_var_"&amp;K$3&amp;"_"&amp;K$2&amp;".png"&amp;""""&amp;")"</f>
        <v>putexcel J1=picture("$provincias_significativas\graficos\malos\provincia_Chachapoyas_var_densidad_simulacion_4.png")</v>
      </c>
    </row>
    <row r="72" spans="1:12">
      <c r="A72" s="47">
        <v>39</v>
      </c>
      <c r="B72" t="str">
        <f>BUSCARV(A72;[1]NOTAS!$A$2:$B$92;2;0)</f>
        <v>Cañete</v>
      </c>
      <c r="C72" t="s">
        <v>108</v>
      </c>
      <c r="D72" s="48">
        <v>44</v>
      </c>
      <c r="E72" t="str">
        <f>BUSCARV(D72;[1]NOTAS!$A$2:$B$92;2;0)</f>
        <v>Chiclayo</v>
      </c>
      <c r="F72" t="s">
        <v>108</v>
      </c>
      <c r="G72" s="49">
        <v>44</v>
      </c>
      <c r="H72" t="str">
        <f>BUSCARV(G72;[1]NOTAS!$A$2:$B$92;2;0)</f>
        <v>Chiclayo</v>
      </c>
      <c r="I72" t="s">
        <v>108</v>
      </c>
      <c r="J72" s="50">
        <v>41</v>
      </c>
      <c r="K72" t="str">
        <f>BUSCARV(J72;[1]NOTAS!$A$2:$B$92;2;0)</f>
        <v>Chachapoyas</v>
      </c>
      <c r="L72" t="s">
        <v>108</v>
      </c>
    </row>
    <row r="73" spans="1:12">
      <c r="A73" s="47">
        <v>41</v>
      </c>
      <c r="B73" t="str">
        <f>BUSCARV(A73;[1]NOTAS!$A$2:$B$92;2;0)</f>
        <v>Chachapoyas</v>
      </c>
      <c r="C73" t="str">
        <f>"if `j'=="&amp;A73&amp;" {"</f>
        <v>if `j'==41 {</v>
      </c>
      <c r="D73" s="48">
        <v>45</v>
      </c>
      <c r="E73" t="str">
        <f>BUSCARV(D73;[1]NOTAS!$A$2:$B$92;2;0)</f>
        <v>Chincha</v>
      </c>
      <c r="F73" t="str">
        <f t="shared" ref="F73" si="108">"if `j'=="&amp;D73&amp;" {"</f>
        <v>if `j'==45 {</v>
      </c>
      <c r="G73" s="49">
        <v>45</v>
      </c>
      <c r="H73" t="str">
        <f>BUSCARV(G73;[1]NOTAS!$A$2:$B$92;2;0)</f>
        <v>Chincha</v>
      </c>
      <c r="I73" t="str">
        <f t="shared" ref="I73" si="109">"if `j'=="&amp;G73&amp;" {"</f>
        <v>if `j'==45 {</v>
      </c>
      <c r="J73" s="50">
        <v>44</v>
      </c>
      <c r="K73" t="str">
        <f>BUSCARV(J73;[1]NOTAS!$A$2:$B$92;2;0)</f>
        <v>Chiclayo</v>
      </c>
      <c r="L73" t="str">
        <f t="shared" ref="L73" si="110">"if `j'=="&amp;J73&amp;" {"</f>
        <v>if `j'==44 {</v>
      </c>
    </row>
    <row r="74" spans="1:12">
      <c r="A74" s="47">
        <v>41</v>
      </c>
      <c r="B74" t="str">
        <f>BUSCARV(A74;[1]NOTAS!$A$2:$B$92;2;0)</f>
        <v>Chachapoyas</v>
      </c>
      <c r="C74" t="str">
        <f>"export excel ""$provincias_significativas\"&amp;B$5&amp;"\output_"&amp;B$5&amp;"_"&amp;B$3&amp;"_"&amp;B$4&amp;".xlsx"", firstrow(variables) sheet("&amp;""""&amp;B74&amp;""""&amp;", replace) keepcellfmt"</f>
        <v>export excel "$provincias_significativas\malos\output_malos_densidad_simulacion_1.xlsx", firstrow(variables) sheet("Chachapoyas", replace) keepcellfmt</v>
      </c>
      <c r="D74" s="48">
        <v>45</v>
      </c>
      <c r="E74" t="str">
        <f>BUSCARV(D74;[1]NOTAS!$A$2:$B$92;2;0)</f>
        <v>Chincha</v>
      </c>
      <c r="F74" t="str">
        <f t="shared" ref="F74" si="111">"export excel ""$provincias_significativas\"&amp;E$5&amp;"\output_"&amp;E$5&amp;"_"&amp;E$3&amp;"_"&amp;E$4&amp;".xlsx"", firstrow(variables) sheet("&amp;""""&amp;E74&amp;""""&amp;", replace) keepcellfmt"</f>
        <v>export excel "$provincias_significativas\malos\output_malos_densidad_simulacion_2.xlsx", firstrow(variables) sheet("Chincha", replace) keepcellfmt</v>
      </c>
      <c r="G74" s="49">
        <v>45</v>
      </c>
      <c r="H74" t="str">
        <f>BUSCARV(G74;[1]NOTAS!$A$2:$B$92;2;0)</f>
        <v>Chincha</v>
      </c>
      <c r="I74" t="str">
        <f t="shared" ref="I74" si="112">"export excel ""$provincias_significativas\"&amp;H$5&amp;"\output_"&amp;H$5&amp;"_"&amp;H$3&amp;"_"&amp;H$4&amp;".xlsx"", firstrow(variables) sheet("&amp;""""&amp;H74&amp;""""&amp;", replace) keepcellfmt"</f>
        <v>export excel "$provincias_significativas\malos\output_malos_densidad_simulacion_3.xlsx", firstrow(variables) sheet("Chincha", replace) keepcellfmt</v>
      </c>
      <c r="J74" s="50">
        <v>44</v>
      </c>
      <c r="K74" t="str">
        <f>BUSCARV(J74;[1]NOTAS!$A$2:$B$92;2;0)</f>
        <v>Chiclayo</v>
      </c>
      <c r="L74" t="str">
        <f t="shared" ref="L74" si="113">"export excel ""$provincias_significativas\"&amp;K$5&amp;"\output_"&amp;K$5&amp;"_"&amp;K$3&amp;"_"&amp;K$4&amp;".xlsx"", firstrow(variables) sheet("&amp;""""&amp;K74&amp;""""&amp;", replace) keepcellfmt"</f>
        <v>export excel "$provincias_significativas\malos\output_malos_densidad_simulacion_4.xlsx", firstrow(variables) sheet("Chiclayo", replace) keepcellfmt</v>
      </c>
    </row>
    <row r="75" spans="1:12">
      <c r="A75" s="47">
        <v>41</v>
      </c>
      <c r="B75" t="str">
        <f>BUSCARV(A75;[1]NOTAS!$A$2:$B$92;2;0)</f>
        <v>Chachapoyas</v>
      </c>
      <c r="C75" t="s">
        <v>105</v>
      </c>
      <c r="D75" s="48">
        <v>45</v>
      </c>
      <c r="E75" t="str">
        <f>BUSCARV(D75;[1]NOTAS!$A$2:$B$92;2;0)</f>
        <v>Chincha</v>
      </c>
      <c r="F75" t="s">
        <v>105</v>
      </c>
      <c r="G75" s="49">
        <v>45</v>
      </c>
      <c r="H75" t="str">
        <f>BUSCARV(G75;[1]NOTAS!$A$2:$B$92;2;0)</f>
        <v>Chincha</v>
      </c>
      <c r="I75" t="s">
        <v>105</v>
      </c>
      <c r="J75" s="50">
        <v>44</v>
      </c>
      <c r="K75" t="str">
        <f>BUSCARV(J75;[1]NOTAS!$A$2:$B$92;2;0)</f>
        <v>Chiclayo</v>
      </c>
      <c r="L75" t="s">
        <v>105</v>
      </c>
    </row>
    <row r="76" spans="1:12">
      <c r="A76" s="47">
        <v>41</v>
      </c>
      <c r="B76" t="str">
        <f>BUSCARV(A76;[1]NOTAS!$A$2:$B$92;2;0)</f>
        <v>Chachapoyas</v>
      </c>
      <c r="C76" t="s">
        <v>106</v>
      </c>
      <c r="D76" s="48">
        <v>45</v>
      </c>
      <c r="E76" t="str">
        <f>BUSCARV(D76;[1]NOTAS!$A$2:$B$92;2;0)</f>
        <v>Chincha</v>
      </c>
      <c r="F76" t="s">
        <v>106</v>
      </c>
      <c r="G76" s="49">
        <v>45</v>
      </c>
      <c r="H76" t="str">
        <f>BUSCARV(G76;[1]NOTAS!$A$2:$B$92;2;0)</f>
        <v>Chincha</v>
      </c>
      <c r="I76" t="s">
        <v>106</v>
      </c>
      <c r="J76" s="50">
        <v>44</v>
      </c>
      <c r="K76" t="str">
        <f>BUSCARV(J76;[1]NOTAS!$A$2:$B$92;2;0)</f>
        <v>Chiclayo</v>
      </c>
      <c r="L76" t="s">
        <v>106</v>
      </c>
    </row>
    <row r="77" spans="1:12">
      <c r="A77" s="47">
        <v>41</v>
      </c>
      <c r="B77" t="str">
        <f>BUSCARV(A77;[1]NOTAS!$A$2:$B$92;2;0)</f>
        <v>Chachapoyas</v>
      </c>
      <c r="C77" t="str">
        <f>"nogrid labsize(*0.6)) xline(37, lcolor(ltblue) ) ylabel(,nogrid) ytitle(""Pobreza Estandarizada"", size(*0.7)) title("&amp;""""&amp;"Pobreza de la Provincia "&amp;B77&amp;""&amp;""""&amp;",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Chachapoyas", size(10pt)) graphregion(color(white)) legend(label(1 "Observado") label(2 "SCM") label(3 "SCM Spillover"))</v>
      </c>
      <c r="D77" s="48">
        <v>45</v>
      </c>
      <c r="E77" t="str">
        <f>BUSCARV(D77;[1]NOTAS!$A$2:$B$92;2;0)</f>
        <v>Chincha</v>
      </c>
      <c r="F77" t="str">
        <f t="shared" ref="F77" si="114">"nogrid labsize(*0.6)) xline(37, lcolor(ltblue) ) ylabel(,nogrid) ytitle(""Pobreza Estandarizada"", size(*0.7)) title("&amp;""""&amp;"Pobreza de la Provincia "&amp;E77&amp;""&amp;""""&amp;",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  <c r="G77" s="49">
        <v>45</v>
      </c>
      <c r="H77" t="str">
        <f>BUSCARV(G77;[1]NOTAS!$A$2:$B$92;2;0)</f>
        <v>Chincha</v>
      </c>
      <c r="I77" t="str">
        <f t="shared" ref="I77" si="115">"nogrid labsize(*0.6)) xline(37, lcolor(ltblue) ) ylabel(,nogrid) ytitle(""Pobreza Estandarizada"", size(*0.7)) title("&amp;""""&amp;"Pobreza de la Provincia "&amp;H77&amp;""&amp;""""&amp;",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  <c r="J77" s="50">
        <v>44</v>
      </c>
      <c r="K77" t="str">
        <f>BUSCARV(J77;[1]NOTAS!$A$2:$B$92;2;0)</f>
        <v>Chiclayo</v>
      </c>
      <c r="L77" t="str">
        <f t="shared" ref="L77" si="116">"nogrid labsize(*0.6)) xline(37, lcolor(ltblue) ) ylabel(,nogrid) ytitle(""Pobreza Estandarizada"", size(*0.7)) title("&amp;""""&amp;"Pobreza de la Provincia "&amp;K77&amp;""&amp;""""&amp;",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</row>
    <row r="78" spans="1:12">
      <c r="A78" s="47">
        <v>41</v>
      </c>
      <c r="B78" t="str">
        <f>BUSCARV(A78;[1]NOTAS!$A$2:$B$92;2;0)</f>
        <v>Chachapoyas</v>
      </c>
      <c r="C78" t="str">
        <f>"graph export "&amp;""""&amp;"$provincias_significativas\graficos\"&amp;B$5&amp;"\provincia_"&amp;B78&amp;"_var_"&amp;B$3&amp;"_"&amp;B$4&amp;".png"&amp;""""&amp;", as (png) replace"</f>
        <v>graph export "$provincias_significativas\graficos\malos\provincia_Chachapoyas_var_densidad_simulacion_1.png", as (png) replace</v>
      </c>
      <c r="D78" s="48">
        <v>45</v>
      </c>
      <c r="E78" t="str">
        <f>BUSCARV(D78;[1]NOTAS!$A$2:$B$92;2;0)</f>
        <v>Chincha</v>
      </c>
      <c r="F78" t="str">
        <f t="shared" ref="F78" si="117">"graph export "&amp;""""&amp;"$provincias_significativas\graficos\"&amp;E$5&amp;"\provincia_"&amp;E78&amp;"_var_"&amp;E$3&amp;"_"&amp;E$4&amp;".png"&amp;""""&amp;", as (png) replace"</f>
        <v>graph export "$provincias_significativas\graficos\malos\provincia_Chincha_var_densidad_simulacion_2.png", as (png) replace</v>
      </c>
      <c r="G78" s="49">
        <v>45</v>
      </c>
      <c r="H78" t="str">
        <f>BUSCARV(G78;[1]NOTAS!$A$2:$B$92;2;0)</f>
        <v>Chincha</v>
      </c>
      <c r="I78" t="str">
        <f t="shared" ref="I78" si="118">"graph export "&amp;""""&amp;"$provincias_significativas\graficos\"&amp;H$5&amp;"\provincia_"&amp;H78&amp;"_var_"&amp;H$3&amp;"_"&amp;H$4&amp;".png"&amp;""""&amp;", as (png) replace"</f>
        <v>graph export "$provincias_significativas\graficos\malos\provincia_Chincha_var_densidad_simulacion_3.png", as (png) replace</v>
      </c>
      <c r="J78" s="50">
        <v>44</v>
      </c>
      <c r="K78" t="str">
        <f>BUSCARV(J78;[1]NOTAS!$A$2:$B$92;2;0)</f>
        <v>Chiclayo</v>
      </c>
      <c r="L78" t="str">
        <f t="shared" ref="L78" si="119">"graph export "&amp;""""&amp;"$provincias_significativas\graficos\"&amp;K$5&amp;"\provincia_"&amp;K78&amp;"_var_"&amp;K$3&amp;"_"&amp;K$4&amp;".png"&amp;""""&amp;", as (png) replace"</f>
        <v>graph export "$provincias_significativas\graficos\malos\provincia_Chiclayo_var_densidad_simulacion_4.png", as (png) replace</v>
      </c>
    </row>
    <row r="79" spans="1:12">
      <c r="A79" s="47">
        <v>41</v>
      </c>
      <c r="B79" t="str">
        <f>BUSCARV(A79;[1]NOTAS!$A$2:$B$92;2;0)</f>
        <v>Chachapoyas</v>
      </c>
      <c r="C79" t="str">
        <f>"putexcel set "&amp;""""&amp;"$provincias_significativas\"&amp;B$5&amp;"\output_"&amp;B$5&amp;"_"&amp;B$3&amp;"_"&amp;B$4&amp;".xlsx"&amp;""""&amp;", sheet("&amp;""""&amp;B79&amp;""""&amp;") modify"</f>
        <v>putexcel set "$provincias_significativas\malos\output_malos_densidad_simulacion_1.xlsx", sheet("Chachapoyas") modify</v>
      </c>
      <c r="D79" s="48">
        <v>45</v>
      </c>
      <c r="E79" t="str">
        <f>BUSCARV(D79;[1]NOTAS!$A$2:$B$92;2;0)</f>
        <v>Chincha</v>
      </c>
      <c r="F79" t="str">
        <f t="shared" ref="F79" si="120">"putexcel set "&amp;""""&amp;"$provincias_significativas\"&amp;E$5&amp;"\output_"&amp;E$5&amp;"_"&amp;E$3&amp;"_"&amp;E$4&amp;".xlsx"&amp;""""&amp;", sheet("&amp;""""&amp;E79&amp;""""&amp;") modify"</f>
        <v>putexcel set "$provincias_significativas\malos\output_malos_densidad_simulacion_2.xlsx", sheet("Chincha") modify</v>
      </c>
      <c r="G79" s="49">
        <v>45</v>
      </c>
      <c r="H79" t="str">
        <f>BUSCARV(G79;[1]NOTAS!$A$2:$B$92;2;0)</f>
        <v>Chincha</v>
      </c>
      <c r="I79" t="str">
        <f t="shared" ref="I79" si="121">"putexcel set "&amp;""""&amp;"$provincias_significativas\"&amp;H$5&amp;"\output_"&amp;H$5&amp;"_"&amp;H$3&amp;"_"&amp;H$4&amp;".xlsx"&amp;""""&amp;", sheet("&amp;""""&amp;H79&amp;""""&amp;") modify"</f>
        <v>putexcel set "$provincias_significativas\malos\output_malos_densidad_simulacion_3.xlsx", sheet("Chincha") modify</v>
      </c>
      <c r="J79" s="50">
        <v>44</v>
      </c>
      <c r="K79" t="str">
        <f>BUSCARV(J79;[1]NOTAS!$A$2:$B$92;2;0)</f>
        <v>Chiclayo</v>
      </c>
      <c r="L79" t="str">
        <f t="shared" ref="L79" si="122">"putexcel set "&amp;""""&amp;"$provincias_significativas\"&amp;K$5&amp;"\output_"&amp;K$5&amp;"_"&amp;K$3&amp;"_"&amp;K$4&amp;".xlsx"&amp;""""&amp;", sheet("&amp;""""&amp;K79&amp;""""&amp;") modify"</f>
        <v>putexcel set "$provincias_significativas\malos\output_malos_densidad_simulacion_4.xlsx", sheet("Chiclayo") modify</v>
      </c>
    </row>
    <row r="80" spans="1:12">
      <c r="A80" s="47">
        <v>41</v>
      </c>
      <c r="B80" t="str">
        <f>BUSCARV(A80;[1]NOTAS!$A$2:$B$92;2;0)</f>
        <v>Chachapoyas</v>
      </c>
      <c r="C80" t="str">
        <f>"putexcel J1=picture("&amp;""""&amp;"$provincias_significativas\graficos\"&amp;B$5&amp;"\provincia_"&amp;B80&amp;"_var_"&amp;B$3&amp;"_"&amp;B$2&amp;".png"&amp;""""&amp;")"</f>
        <v>putexcel J1=picture("$provincias_significativas\graficos\malos\provincia_Chachapoyas_var_densidad_simulacion_1.png")</v>
      </c>
      <c r="D80" s="48">
        <v>45</v>
      </c>
      <c r="E80" t="str">
        <f>BUSCARV(D80;[1]NOTAS!$A$2:$B$92;2;0)</f>
        <v>Chincha</v>
      </c>
      <c r="F80" t="str">
        <f t="shared" ref="F80" si="123">"putexcel J1=picture("&amp;""""&amp;"$provincias_significativas\graficos\"&amp;E$5&amp;"\provincia_"&amp;E80&amp;"_var_"&amp;E$3&amp;"_"&amp;E$2&amp;".png"&amp;""""&amp;")"</f>
        <v>putexcel J1=picture("$provincias_significativas\graficos\malos\provincia_Chincha_var_densidad_simulacion_2.png")</v>
      </c>
      <c r="G80" s="49">
        <v>45</v>
      </c>
      <c r="H80" t="str">
        <f>BUSCARV(G80;[1]NOTAS!$A$2:$B$92;2;0)</f>
        <v>Chincha</v>
      </c>
      <c r="I80" t="str">
        <f t="shared" ref="I80" si="124">"putexcel J1=picture("&amp;""""&amp;"$provincias_significativas\graficos\"&amp;H$5&amp;"\provincia_"&amp;H80&amp;"_var_"&amp;H$3&amp;"_"&amp;H$2&amp;".png"&amp;""""&amp;")"</f>
        <v>putexcel J1=picture("$provincias_significativas\graficos\malos\provincia_Chincha_var_densidad_simulacion_3.png")</v>
      </c>
      <c r="J80" s="50">
        <v>44</v>
      </c>
      <c r="K80" t="str">
        <f>BUSCARV(J80;[1]NOTAS!$A$2:$B$92;2;0)</f>
        <v>Chiclayo</v>
      </c>
      <c r="L80" t="str">
        <f t="shared" ref="L80" si="125">"putexcel J1=picture("&amp;""""&amp;"$provincias_significativas\graficos\"&amp;K$5&amp;"\provincia_"&amp;K80&amp;"_var_"&amp;K$3&amp;"_"&amp;K$2&amp;".png"&amp;""""&amp;")"</f>
        <v>putexcel J1=picture("$provincias_significativas\graficos\malos\provincia_Chiclayo_var_densidad_simulacion_4.png")</v>
      </c>
    </row>
    <row r="81" spans="1:12">
      <c r="A81" s="47">
        <v>41</v>
      </c>
      <c r="B81" t="str">
        <f>BUSCARV(A81;[1]NOTAS!$A$2:$B$92;2;0)</f>
        <v>Chachapoyas</v>
      </c>
      <c r="C81" t="s">
        <v>108</v>
      </c>
      <c r="D81" s="48">
        <v>45</v>
      </c>
      <c r="E81" t="str">
        <f>BUSCARV(D81;[1]NOTAS!$A$2:$B$92;2;0)</f>
        <v>Chincha</v>
      </c>
      <c r="F81" t="s">
        <v>108</v>
      </c>
      <c r="G81" s="49">
        <v>45</v>
      </c>
      <c r="H81" t="str">
        <f>BUSCARV(G81;[1]NOTAS!$A$2:$B$92;2;0)</f>
        <v>Chincha</v>
      </c>
      <c r="I81" t="s">
        <v>108</v>
      </c>
      <c r="J81" s="50">
        <v>44</v>
      </c>
      <c r="K81" t="str">
        <f>BUSCARV(J81;[1]NOTAS!$A$2:$B$92;2;0)</f>
        <v>Chiclayo</v>
      </c>
      <c r="L81" t="s">
        <v>108</v>
      </c>
    </row>
    <row r="82" spans="1:12">
      <c r="A82" s="47">
        <v>44</v>
      </c>
      <c r="B82" t="str">
        <f>BUSCARV(A82;[1]NOTAS!$A$2:$B$92;2;0)</f>
        <v>Chiclayo</v>
      </c>
      <c r="C82" t="str">
        <f>"if `j'=="&amp;A82&amp;" {"</f>
        <v>if `j'==44 {</v>
      </c>
      <c r="D82" s="48">
        <v>57</v>
      </c>
      <c r="E82" t="str">
        <f>BUSCARV(D82;[1]NOTAS!$A$2:$B$92;2;0)</f>
        <v>Cusco</v>
      </c>
      <c r="F82" t="str">
        <f t="shared" ref="F82" si="126">"if `j'=="&amp;D82&amp;" {"</f>
        <v>if `j'==57 {</v>
      </c>
      <c r="G82" s="49">
        <v>55</v>
      </c>
      <c r="H82" t="str">
        <f>BUSCARV(G82;[1]NOTAS!$A$2:$B$92;2;0)</f>
        <v>Coronel Portillo</v>
      </c>
      <c r="I82" t="str">
        <f t="shared" ref="I82" si="127">"if `j'=="&amp;G82&amp;" {"</f>
        <v>if `j'==55 {</v>
      </c>
      <c r="J82" s="50">
        <v>45</v>
      </c>
      <c r="K82" t="str">
        <f>BUSCARV(J82;[1]NOTAS!$A$2:$B$92;2;0)</f>
        <v>Chincha</v>
      </c>
      <c r="L82" t="str">
        <f t="shared" ref="L82" si="128">"if `j'=="&amp;J82&amp;" {"</f>
        <v>if `j'==45 {</v>
      </c>
    </row>
    <row r="83" spans="1:12">
      <c r="A83" s="47">
        <v>44</v>
      </c>
      <c r="B83" t="str">
        <f>BUSCARV(A83;[1]NOTAS!$A$2:$B$92;2;0)</f>
        <v>Chiclayo</v>
      </c>
      <c r="C83" t="str">
        <f>"export excel ""$provincias_significativas\"&amp;B$5&amp;"\output_"&amp;B$5&amp;"_"&amp;B$3&amp;"_"&amp;B$4&amp;".xlsx"", firstrow(variables) sheet("&amp;""""&amp;B83&amp;""""&amp;", replace) keepcellfmt"</f>
        <v>export excel "$provincias_significativas\malos\output_malos_densidad_simulacion_1.xlsx", firstrow(variables) sheet("Chiclayo", replace) keepcellfmt</v>
      </c>
      <c r="D83" s="48">
        <v>57</v>
      </c>
      <c r="E83" t="str">
        <f>BUSCARV(D83;[1]NOTAS!$A$2:$B$92;2;0)</f>
        <v>Cusco</v>
      </c>
      <c r="F83" t="str">
        <f t="shared" ref="F83" si="129">"export excel ""$provincias_significativas\"&amp;E$5&amp;"\output_"&amp;E$5&amp;"_"&amp;E$3&amp;"_"&amp;E$4&amp;".xlsx"", firstrow(variables) sheet("&amp;""""&amp;E83&amp;""""&amp;", replace) keepcellfmt"</f>
        <v>export excel "$provincias_significativas\malos\output_malos_densidad_simulacion_2.xlsx", firstrow(variables) sheet("Cusco", replace) keepcellfmt</v>
      </c>
      <c r="G83" s="49">
        <v>55</v>
      </c>
      <c r="H83" t="str">
        <f>BUSCARV(G83;[1]NOTAS!$A$2:$B$92;2;0)</f>
        <v>Coronel Portillo</v>
      </c>
      <c r="I83" t="str">
        <f t="shared" ref="I83" si="130">"export excel ""$provincias_significativas\"&amp;H$5&amp;"\output_"&amp;H$5&amp;"_"&amp;H$3&amp;"_"&amp;H$4&amp;".xlsx"", firstrow(variables) sheet("&amp;""""&amp;H83&amp;""""&amp;", replace) keepcellfmt"</f>
        <v>export excel "$provincias_significativas\malos\output_malos_densidad_simulacion_3.xlsx", firstrow(variables) sheet("Coronel Portillo", replace) keepcellfmt</v>
      </c>
      <c r="J83" s="50">
        <v>45</v>
      </c>
      <c r="K83" t="str">
        <f>BUSCARV(J83;[1]NOTAS!$A$2:$B$92;2;0)</f>
        <v>Chincha</v>
      </c>
      <c r="L83" t="str">
        <f t="shared" ref="L83" si="131">"export excel ""$provincias_significativas\"&amp;K$5&amp;"\output_"&amp;K$5&amp;"_"&amp;K$3&amp;"_"&amp;K$4&amp;".xlsx"", firstrow(variables) sheet("&amp;""""&amp;K83&amp;""""&amp;", replace) keepcellfmt"</f>
        <v>export excel "$provincias_significativas\malos\output_malos_densidad_simulacion_4.xlsx", firstrow(variables) sheet("Chincha", replace) keepcellfmt</v>
      </c>
    </row>
    <row r="84" spans="1:12">
      <c r="A84" s="47">
        <v>44</v>
      </c>
      <c r="B84" t="str">
        <f>BUSCARV(A84;[1]NOTAS!$A$2:$B$92;2;0)</f>
        <v>Chiclayo</v>
      </c>
      <c r="C84" t="s">
        <v>105</v>
      </c>
      <c r="D84" s="48">
        <v>57</v>
      </c>
      <c r="E84" t="str">
        <f>BUSCARV(D84;[1]NOTAS!$A$2:$B$92;2;0)</f>
        <v>Cusco</v>
      </c>
      <c r="F84" t="s">
        <v>105</v>
      </c>
      <c r="G84" s="49">
        <v>55</v>
      </c>
      <c r="H84" t="str">
        <f>BUSCARV(G84;[1]NOTAS!$A$2:$B$92;2;0)</f>
        <v>Coronel Portillo</v>
      </c>
      <c r="I84" t="s">
        <v>105</v>
      </c>
      <c r="J84" s="50">
        <v>45</v>
      </c>
      <c r="K84" t="str">
        <f>BUSCARV(J84;[1]NOTAS!$A$2:$B$92;2;0)</f>
        <v>Chincha</v>
      </c>
      <c r="L84" t="s">
        <v>105</v>
      </c>
    </row>
    <row r="85" spans="1:12">
      <c r="A85" s="47">
        <v>44</v>
      </c>
      <c r="B85" t="str">
        <f>BUSCARV(A85;[1]NOTAS!$A$2:$B$92;2;0)</f>
        <v>Chiclayo</v>
      </c>
      <c r="C85" t="s">
        <v>106</v>
      </c>
      <c r="D85" s="48">
        <v>57</v>
      </c>
      <c r="E85" t="str">
        <f>BUSCARV(D85;[1]NOTAS!$A$2:$B$92;2;0)</f>
        <v>Cusco</v>
      </c>
      <c r="F85" t="s">
        <v>106</v>
      </c>
      <c r="G85" s="49">
        <v>55</v>
      </c>
      <c r="H85" t="str">
        <f>BUSCARV(G85;[1]NOTAS!$A$2:$B$92;2;0)</f>
        <v>Coronel Portillo</v>
      </c>
      <c r="I85" t="s">
        <v>106</v>
      </c>
      <c r="J85" s="50">
        <v>45</v>
      </c>
      <c r="K85" t="str">
        <f>BUSCARV(J85;[1]NOTAS!$A$2:$B$92;2;0)</f>
        <v>Chincha</v>
      </c>
      <c r="L85" t="s">
        <v>106</v>
      </c>
    </row>
    <row r="86" spans="1:12">
      <c r="A86" s="47">
        <v>44</v>
      </c>
      <c r="B86" t="str">
        <f>BUSCARV(A86;[1]NOTAS!$A$2:$B$92;2;0)</f>
        <v>Chiclayo</v>
      </c>
      <c r="C86" t="str">
        <f>"nogrid labsize(*0.6)) xline(37, lcolor(ltblue) ) ylabel(,nogrid) ytitle(""Pobreza Estandarizada"", size(*0.7)) title("&amp;""""&amp;"Pobreza de la Provincia "&amp;B86&amp;""&amp;""""&amp;",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  <c r="D86" s="48">
        <v>57</v>
      </c>
      <c r="E86" t="str">
        <f>BUSCARV(D86;[1]NOTAS!$A$2:$B$92;2;0)</f>
        <v>Cusco</v>
      </c>
      <c r="F86" t="str">
        <f t="shared" ref="F86" si="132">"nogrid labsize(*0.6)) xline(37, lcolor(ltblue) ) ylabel(,nogrid) ytitle(""Pobreza Estandarizada"", size(*0.7)) title("&amp;""""&amp;"Pobreza de la Provincia "&amp;E86&amp;""&amp;""""&amp;",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  <c r="G86" s="49">
        <v>55</v>
      </c>
      <c r="H86" t="str">
        <f>BUSCARV(G86;[1]NOTAS!$A$2:$B$92;2;0)</f>
        <v>Coronel Portillo</v>
      </c>
      <c r="I86" t="str">
        <f t="shared" ref="I86" si="133">"nogrid labsize(*0.6)) xline(37, lcolor(ltblue) ) ylabel(,nogrid) ytitle(""Pobreza Estandarizada"", size(*0.7)) title("&amp;""""&amp;"Pobreza de la Provincia "&amp;H86&amp;""&amp;""""&amp;",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Coronel Portillo", size(10pt)) graphregion(color(white)) legend(label(1 "Observado") label(2 "SCM") label(3 "SCM Spillover"))</v>
      </c>
      <c r="J86" s="50">
        <v>45</v>
      </c>
      <c r="K86" t="str">
        <f>BUSCARV(J86;[1]NOTAS!$A$2:$B$92;2;0)</f>
        <v>Chincha</v>
      </c>
      <c r="L86" t="str">
        <f t="shared" ref="L86" si="134">"nogrid labsize(*0.6)) xline(37, lcolor(ltblue) ) ylabel(,nogrid) ytitle(""Pobreza Estandarizada"", size(*0.7)) title("&amp;""""&amp;"Pobreza de la Provincia "&amp;K86&amp;""&amp;""""&amp;",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</row>
    <row r="87" spans="1:12">
      <c r="A87" s="47">
        <v>44</v>
      </c>
      <c r="B87" t="str">
        <f>BUSCARV(A87;[1]NOTAS!$A$2:$B$92;2;0)</f>
        <v>Chiclayo</v>
      </c>
      <c r="C87" t="str">
        <f>"graph export "&amp;""""&amp;"$provincias_significativas\graficos\"&amp;B$5&amp;"\provincia_"&amp;B87&amp;"_var_"&amp;B$3&amp;"_"&amp;B$4&amp;".png"&amp;""""&amp;", as (png) replace"</f>
        <v>graph export "$provincias_significativas\graficos\malos\provincia_Chiclayo_var_densidad_simulacion_1.png", as (png) replace</v>
      </c>
      <c r="D87" s="48">
        <v>57</v>
      </c>
      <c r="E87" t="str">
        <f>BUSCARV(D87;[1]NOTAS!$A$2:$B$92;2;0)</f>
        <v>Cusco</v>
      </c>
      <c r="F87" t="str">
        <f t="shared" ref="F87" si="135">"graph export "&amp;""""&amp;"$provincias_significativas\graficos\"&amp;E$5&amp;"\provincia_"&amp;E87&amp;"_var_"&amp;E$3&amp;"_"&amp;E$4&amp;".png"&amp;""""&amp;", as (png) replace"</f>
        <v>graph export "$provincias_significativas\graficos\malos\provincia_Cusco_var_densidad_simulacion_2.png", as (png) replace</v>
      </c>
      <c r="G87" s="49">
        <v>55</v>
      </c>
      <c r="H87" t="str">
        <f>BUSCARV(G87;[1]NOTAS!$A$2:$B$92;2;0)</f>
        <v>Coronel Portillo</v>
      </c>
      <c r="I87" t="str">
        <f t="shared" ref="I87" si="136">"graph export "&amp;""""&amp;"$provincias_significativas\graficos\"&amp;H$5&amp;"\provincia_"&amp;H87&amp;"_var_"&amp;H$3&amp;"_"&amp;H$4&amp;".png"&amp;""""&amp;", as (png) replace"</f>
        <v>graph export "$provincias_significativas\graficos\malos\provincia_Coronel Portillo_var_densidad_simulacion_3.png", as (png) replace</v>
      </c>
      <c r="J87" s="50">
        <v>45</v>
      </c>
      <c r="K87" t="str">
        <f>BUSCARV(J87;[1]NOTAS!$A$2:$B$92;2;0)</f>
        <v>Chincha</v>
      </c>
      <c r="L87" t="str">
        <f t="shared" ref="L87" si="137">"graph export "&amp;""""&amp;"$provincias_significativas\graficos\"&amp;K$5&amp;"\provincia_"&amp;K87&amp;"_var_"&amp;K$3&amp;"_"&amp;K$4&amp;".png"&amp;""""&amp;", as (png) replace"</f>
        <v>graph export "$provincias_significativas\graficos\malos\provincia_Chincha_var_densidad_simulacion_4.png", as (png) replace</v>
      </c>
    </row>
    <row r="88" spans="1:12">
      <c r="A88" s="47">
        <v>44</v>
      </c>
      <c r="B88" t="str">
        <f>BUSCARV(A88;[1]NOTAS!$A$2:$B$92;2;0)</f>
        <v>Chiclayo</v>
      </c>
      <c r="C88" t="str">
        <f>"putexcel set "&amp;""""&amp;"$provincias_significativas\"&amp;B$5&amp;"\output_"&amp;B$5&amp;"_"&amp;B$3&amp;"_"&amp;B$4&amp;".xlsx"&amp;""""&amp;", sheet("&amp;""""&amp;B88&amp;""""&amp;") modify"</f>
        <v>putexcel set "$provincias_significativas\malos\output_malos_densidad_simulacion_1.xlsx", sheet("Chiclayo") modify</v>
      </c>
      <c r="D88" s="48">
        <v>57</v>
      </c>
      <c r="E88" t="str">
        <f>BUSCARV(D88;[1]NOTAS!$A$2:$B$92;2;0)</f>
        <v>Cusco</v>
      </c>
      <c r="F88" t="str">
        <f t="shared" ref="F88" si="138">"putexcel set "&amp;""""&amp;"$provincias_significativas\"&amp;E$5&amp;"\output_"&amp;E$5&amp;"_"&amp;E$3&amp;"_"&amp;E$4&amp;".xlsx"&amp;""""&amp;", sheet("&amp;""""&amp;E88&amp;""""&amp;") modify"</f>
        <v>putexcel set "$provincias_significativas\malos\output_malos_densidad_simulacion_2.xlsx", sheet("Cusco") modify</v>
      </c>
      <c r="G88" s="49">
        <v>55</v>
      </c>
      <c r="H88" t="str">
        <f>BUSCARV(G88;[1]NOTAS!$A$2:$B$92;2;0)</f>
        <v>Coronel Portillo</v>
      </c>
      <c r="I88" t="str">
        <f t="shared" ref="I88" si="139">"putexcel set "&amp;""""&amp;"$provincias_significativas\"&amp;H$5&amp;"\output_"&amp;H$5&amp;"_"&amp;H$3&amp;"_"&amp;H$4&amp;".xlsx"&amp;""""&amp;", sheet("&amp;""""&amp;H88&amp;""""&amp;") modify"</f>
        <v>putexcel set "$provincias_significativas\malos\output_malos_densidad_simulacion_3.xlsx", sheet("Coronel Portillo") modify</v>
      </c>
      <c r="J88" s="50">
        <v>45</v>
      </c>
      <c r="K88" t="str">
        <f>BUSCARV(J88;[1]NOTAS!$A$2:$B$92;2;0)</f>
        <v>Chincha</v>
      </c>
      <c r="L88" t="str">
        <f t="shared" ref="L88" si="140">"putexcel set "&amp;""""&amp;"$provincias_significativas\"&amp;K$5&amp;"\output_"&amp;K$5&amp;"_"&amp;K$3&amp;"_"&amp;K$4&amp;".xlsx"&amp;""""&amp;", sheet("&amp;""""&amp;K88&amp;""""&amp;") modify"</f>
        <v>putexcel set "$provincias_significativas\malos\output_malos_densidad_simulacion_4.xlsx", sheet("Chincha") modify</v>
      </c>
    </row>
    <row r="89" spans="1:12">
      <c r="A89" s="47">
        <v>44</v>
      </c>
      <c r="B89" t="str">
        <f>BUSCARV(A89;[1]NOTAS!$A$2:$B$92;2;0)</f>
        <v>Chiclayo</v>
      </c>
      <c r="C89" t="str">
        <f>"putexcel J1=picture("&amp;""""&amp;"$provincias_significativas\graficos\"&amp;B$5&amp;"\provincia_"&amp;B89&amp;"_var_"&amp;B$3&amp;"_"&amp;B$2&amp;".png"&amp;""""&amp;")"</f>
        <v>putexcel J1=picture("$provincias_significativas\graficos\malos\provincia_Chiclayo_var_densidad_simulacion_1.png")</v>
      </c>
      <c r="D89" s="48">
        <v>57</v>
      </c>
      <c r="E89" t="str">
        <f>BUSCARV(D89;[1]NOTAS!$A$2:$B$92;2;0)</f>
        <v>Cusco</v>
      </c>
      <c r="F89" t="str">
        <f t="shared" ref="F89" si="141">"putexcel J1=picture("&amp;""""&amp;"$provincias_significativas\graficos\"&amp;E$5&amp;"\provincia_"&amp;E89&amp;"_var_"&amp;E$3&amp;"_"&amp;E$2&amp;".png"&amp;""""&amp;")"</f>
        <v>putexcel J1=picture("$provincias_significativas\graficos\malos\provincia_Cusco_var_densidad_simulacion_2.png")</v>
      </c>
      <c r="G89" s="49">
        <v>55</v>
      </c>
      <c r="H89" t="str">
        <f>BUSCARV(G89;[1]NOTAS!$A$2:$B$92;2;0)</f>
        <v>Coronel Portillo</v>
      </c>
      <c r="I89" t="str">
        <f t="shared" ref="I89" si="142">"putexcel J1=picture("&amp;""""&amp;"$provincias_significativas\graficos\"&amp;H$5&amp;"\provincia_"&amp;H89&amp;"_var_"&amp;H$3&amp;"_"&amp;H$2&amp;".png"&amp;""""&amp;")"</f>
        <v>putexcel J1=picture("$provincias_significativas\graficos\malos\provincia_Coronel Portillo_var_densidad_simulacion_3.png")</v>
      </c>
      <c r="J89" s="50">
        <v>45</v>
      </c>
      <c r="K89" t="str">
        <f>BUSCARV(J89;[1]NOTAS!$A$2:$B$92;2;0)</f>
        <v>Chincha</v>
      </c>
      <c r="L89" t="str">
        <f t="shared" ref="L89" si="143">"putexcel J1=picture("&amp;""""&amp;"$provincias_significativas\graficos\"&amp;K$5&amp;"\provincia_"&amp;K89&amp;"_var_"&amp;K$3&amp;"_"&amp;K$2&amp;".png"&amp;""""&amp;")"</f>
        <v>putexcel J1=picture("$provincias_significativas\graficos\malos\provincia_Chincha_var_densidad_simulacion_4.png")</v>
      </c>
    </row>
    <row r="90" spans="1:12">
      <c r="A90" s="47">
        <v>44</v>
      </c>
      <c r="B90" t="str">
        <f>BUSCARV(A90;[1]NOTAS!$A$2:$B$92;2;0)</f>
        <v>Chiclayo</v>
      </c>
      <c r="C90" t="s">
        <v>108</v>
      </c>
      <c r="D90" s="48">
        <v>57</v>
      </c>
      <c r="E90" t="str">
        <f>BUSCARV(D90;[1]NOTAS!$A$2:$B$92;2;0)</f>
        <v>Cusco</v>
      </c>
      <c r="F90" t="s">
        <v>108</v>
      </c>
      <c r="G90" s="49">
        <v>55</v>
      </c>
      <c r="H90" t="str">
        <f>BUSCARV(G90;[1]NOTAS!$A$2:$B$92;2;0)</f>
        <v>Coronel Portillo</v>
      </c>
      <c r="I90" t="s">
        <v>108</v>
      </c>
      <c r="J90" s="50">
        <v>45</v>
      </c>
      <c r="K90" t="str">
        <f>BUSCARV(J90;[1]NOTAS!$A$2:$B$92;2;0)</f>
        <v>Chincha</v>
      </c>
      <c r="L90" t="s">
        <v>108</v>
      </c>
    </row>
    <row r="91" spans="1:12">
      <c r="A91" s="47">
        <v>45</v>
      </c>
      <c r="B91" t="str">
        <f>BUSCARV(A91;[1]NOTAS!$A$2:$B$92;2;0)</f>
        <v>Chincha</v>
      </c>
      <c r="C91" t="str">
        <f>"if `j'=="&amp;A91&amp;" {"</f>
        <v>if `j'==45 {</v>
      </c>
      <c r="D91" s="48">
        <v>66</v>
      </c>
      <c r="E91" t="str">
        <f>BUSCARV(D91;[1]NOTAS!$A$2:$B$92;2;0)</f>
        <v>General Sanchez Cerro</v>
      </c>
      <c r="F91" t="str">
        <f t="shared" ref="F91" si="144">"if `j'=="&amp;D91&amp;" {"</f>
        <v>if `j'==66 {</v>
      </c>
      <c r="G91" s="49">
        <v>57</v>
      </c>
      <c r="H91" t="str">
        <f>BUSCARV(G91;[1]NOTAS!$A$2:$B$92;2;0)</f>
        <v>Cusco</v>
      </c>
      <c r="I91" t="str">
        <f t="shared" ref="I91" si="145">"if `j'=="&amp;G91&amp;" {"</f>
        <v>if `j'==57 {</v>
      </c>
      <c r="J91" s="50">
        <v>55</v>
      </c>
      <c r="K91" t="str">
        <f>BUSCARV(J91;[1]NOTAS!$A$2:$B$92;2;0)</f>
        <v>Coronel Portillo</v>
      </c>
      <c r="L91" t="str">
        <f t="shared" ref="L91" si="146">"if `j'=="&amp;J91&amp;" {"</f>
        <v>if `j'==55 {</v>
      </c>
    </row>
    <row r="92" spans="1:12">
      <c r="A92" s="47">
        <v>45</v>
      </c>
      <c r="B92" t="str">
        <f>BUSCARV(A92;[1]NOTAS!$A$2:$B$92;2;0)</f>
        <v>Chincha</v>
      </c>
      <c r="C92" t="str">
        <f>"export excel ""$provincias_significativas\"&amp;B$5&amp;"\output_"&amp;B$5&amp;"_"&amp;B$3&amp;"_"&amp;B$4&amp;".xlsx"", firstrow(variables) sheet("&amp;""""&amp;B92&amp;""""&amp;", replace) keepcellfmt"</f>
        <v>export excel "$provincias_significativas\malos\output_malos_densidad_simulacion_1.xlsx", firstrow(variables) sheet("Chincha", replace) keepcellfmt</v>
      </c>
      <c r="D92" s="48">
        <v>66</v>
      </c>
      <c r="E92" t="str">
        <f>BUSCARV(D92;[1]NOTAS!$A$2:$B$92;2;0)</f>
        <v>General Sanchez Cerro</v>
      </c>
      <c r="F92" t="str">
        <f t="shared" ref="F92" si="147">"export excel ""$provincias_significativas\"&amp;E$5&amp;"\output_"&amp;E$5&amp;"_"&amp;E$3&amp;"_"&amp;E$4&amp;".xlsx"", firstrow(variables) sheet("&amp;""""&amp;E92&amp;""""&amp;", replace) keepcellfmt"</f>
        <v>export excel "$provincias_significativas\malos\output_malos_densidad_simulacion_2.xlsx", firstrow(variables) sheet("General Sanchez Cerro", replace) keepcellfmt</v>
      </c>
      <c r="G92" s="49">
        <v>57</v>
      </c>
      <c r="H92" t="str">
        <f>BUSCARV(G92;[1]NOTAS!$A$2:$B$92;2;0)</f>
        <v>Cusco</v>
      </c>
      <c r="I92" t="str">
        <f t="shared" ref="I92" si="148">"export excel ""$provincias_significativas\"&amp;H$5&amp;"\output_"&amp;H$5&amp;"_"&amp;H$3&amp;"_"&amp;H$4&amp;".xlsx"", firstrow(variables) sheet("&amp;""""&amp;H92&amp;""""&amp;", replace) keepcellfmt"</f>
        <v>export excel "$provincias_significativas\malos\output_malos_densidad_simulacion_3.xlsx", firstrow(variables) sheet("Cusco", replace) keepcellfmt</v>
      </c>
      <c r="J92" s="50">
        <v>55</v>
      </c>
      <c r="K92" t="str">
        <f>BUSCARV(J92;[1]NOTAS!$A$2:$B$92;2;0)</f>
        <v>Coronel Portillo</v>
      </c>
      <c r="L92" t="str">
        <f t="shared" ref="L92" si="149">"export excel ""$provincias_significativas\"&amp;K$5&amp;"\output_"&amp;K$5&amp;"_"&amp;K$3&amp;"_"&amp;K$4&amp;".xlsx"", firstrow(variables) sheet("&amp;""""&amp;K92&amp;""""&amp;", replace) keepcellfmt"</f>
        <v>export excel "$provincias_significativas\malos\output_malos_densidad_simulacion_4.xlsx", firstrow(variables) sheet("Coronel Portillo", replace) keepcellfmt</v>
      </c>
    </row>
    <row r="93" spans="1:12">
      <c r="A93" s="47">
        <v>45</v>
      </c>
      <c r="B93" t="str">
        <f>BUSCARV(A93;[1]NOTAS!$A$2:$B$92;2;0)</f>
        <v>Chincha</v>
      </c>
      <c r="C93" t="s">
        <v>105</v>
      </c>
      <c r="D93" s="48">
        <v>66</v>
      </c>
      <c r="E93" t="str">
        <f>BUSCARV(D93;[1]NOTAS!$A$2:$B$92;2;0)</f>
        <v>General Sanchez Cerro</v>
      </c>
      <c r="F93" t="s">
        <v>105</v>
      </c>
      <c r="G93" s="49">
        <v>57</v>
      </c>
      <c r="H93" t="str">
        <f>BUSCARV(G93;[1]NOTAS!$A$2:$B$92;2;0)</f>
        <v>Cusco</v>
      </c>
      <c r="I93" t="s">
        <v>105</v>
      </c>
      <c r="J93" s="50">
        <v>55</v>
      </c>
      <c r="K93" t="str">
        <f>BUSCARV(J93;[1]NOTAS!$A$2:$B$92;2;0)</f>
        <v>Coronel Portillo</v>
      </c>
      <c r="L93" t="s">
        <v>105</v>
      </c>
    </row>
    <row r="94" spans="1:12">
      <c r="A94" s="47">
        <v>45</v>
      </c>
      <c r="B94" t="str">
        <f>BUSCARV(A94;[1]NOTAS!$A$2:$B$92;2;0)</f>
        <v>Chincha</v>
      </c>
      <c r="C94" t="s">
        <v>106</v>
      </c>
      <c r="D94" s="48">
        <v>66</v>
      </c>
      <c r="E94" t="str">
        <f>BUSCARV(D94;[1]NOTAS!$A$2:$B$92;2;0)</f>
        <v>General Sanchez Cerro</v>
      </c>
      <c r="F94" t="s">
        <v>106</v>
      </c>
      <c r="G94" s="49">
        <v>57</v>
      </c>
      <c r="H94" t="str">
        <f>BUSCARV(G94;[1]NOTAS!$A$2:$B$92;2;0)</f>
        <v>Cusco</v>
      </c>
      <c r="I94" t="s">
        <v>106</v>
      </c>
      <c r="J94" s="50">
        <v>55</v>
      </c>
      <c r="K94" t="str">
        <f>BUSCARV(J94;[1]NOTAS!$A$2:$B$92;2;0)</f>
        <v>Coronel Portillo</v>
      </c>
      <c r="L94" t="s">
        <v>106</v>
      </c>
    </row>
    <row r="95" spans="1:12">
      <c r="A95" s="47">
        <v>45</v>
      </c>
      <c r="B95" t="str">
        <f>BUSCARV(A95;[1]NOTAS!$A$2:$B$92;2;0)</f>
        <v>Chincha</v>
      </c>
      <c r="C95" t="str">
        <f>"nogrid labsize(*0.6)) xline(37, lcolor(ltblue) ) ylabel(,nogrid) ytitle(""Pobreza Estandarizada"", size(*0.7)) title("&amp;""""&amp;"Pobreza de la Provincia "&amp;B95&amp;""&amp;""""&amp;",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  <c r="D95" s="48">
        <v>66</v>
      </c>
      <c r="E95" t="str">
        <f>BUSCARV(D95;[1]NOTAS!$A$2:$B$92;2;0)</f>
        <v>General Sanchez Cerro</v>
      </c>
      <c r="F95" t="str">
        <f t="shared" ref="F95" si="150">"nogrid labsize(*0.6)) xline(37, lcolor(ltblue) ) ylabel(,nogrid) ytitle(""Pobreza Estandarizada"", size(*0.7)) title("&amp;""""&amp;"Pobreza de la Provincia "&amp;E95&amp;""&amp;""""&amp;",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  <c r="G95" s="49">
        <v>57</v>
      </c>
      <c r="H95" t="str">
        <f>BUSCARV(G95;[1]NOTAS!$A$2:$B$92;2;0)</f>
        <v>Cusco</v>
      </c>
      <c r="I95" t="str">
        <f t="shared" ref="I95" si="151">"nogrid labsize(*0.6)) xline(37, lcolor(ltblue) ) ylabel(,nogrid) ytitle(""Pobreza Estandarizada"", size(*0.7)) title("&amp;""""&amp;"Pobreza de la Provincia "&amp;H95&amp;""&amp;""""&amp;",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  <c r="J95" s="50">
        <v>55</v>
      </c>
      <c r="K95" t="str">
        <f>BUSCARV(J95;[1]NOTAS!$A$2:$B$92;2;0)</f>
        <v>Coronel Portillo</v>
      </c>
      <c r="L95" t="str">
        <f t="shared" ref="L95" si="152">"nogrid labsize(*0.6)) xline(37, lcolor(ltblue) ) ylabel(,nogrid) ytitle(""Pobreza Estandarizada"", size(*0.7)) title("&amp;""""&amp;"Pobreza de la Provincia "&amp;K95&amp;""&amp;""""&amp;",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Coronel Portillo", size(10pt)) graphregion(color(white)) legend(label(1 "Observado") label(2 "SCM") label(3 "SCM Spillover"))</v>
      </c>
    </row>
    <row r="96" spans="1:12">
      <c r="A96" s="47">
        <v>45</v>
      </c>
      <c r="B96" t="str">
        <f>BUSCARV(A96;[1]NOTAS!$A$2:$B$92;2;0)</f>
        <v>Chincha</v>
      </c>
      <c r="C96" t="str">
        <f>"graph export "&amp;""""&amp;"$provincias_significativas\graficos\"&amp;B$5&amp;"\provincia_"&amp;B96&amp;"_var_"&amp;B$3&amp;"_"&amp;B$4&amp;".png"&amp;""""&amp;", as (png) replace"</f>
        <v>graph export "$provincias_significativas\graficos\malos\provincia_Chincha_var_densidad_simulacion_1.png", as (png) replace</v>
      </c>
      <c r="D96" s="48">
        <v>66</v>
      </c>
      <c r="E96" t="str">
        <f>BUSCARV(D96;[1]NOTAS!$A$2:$B$92;2;0)</f>
        <v>General Sanchez Cerro</v>
      </c>
      <c r="F96" t="str">
        <f t="shared" ref="F96" si="153">"graph export "&amp;""""&amp;"$provincias_significativas\graficos\"&amp;E$5&amp;"\provincia_"&amp;E96&amp;"_var_"&amp;E$3&amp;"_"&amp;E$4&amp;".png"&amp;""""&amp;", as (png) replace"</f>
        <v>graph export "$provincias_significativas\graficos\malos\provincia_General Sanchez Cerro_var_densidad_simulacion_2.png", as (png) replace</v>
      </c>
      <c r="G96" s="49">
        <v>57</v>
      </c>
      <c r="H96" t="str">
        <f>BUSCARV(G96;[1]NOTAS!$A$2:$B$92;2;0)</f>
        <v>Cusco</v>
      </c>
      <c r="I96" t="str">
        <f t="shared" ref="I96" si="154">"graph export "&amp;""""&amp;"$provincias_significativas\graficos\"&amp;H$5&amp;"\provincia_"&amp;H96&amp;"_var_"&amp;H$3&amp;"_"&amp;H$4&amp;".png"&amp;""""&amp;", as (png) replace"</f>
        <v>graph export "$provincias_significativas\graficos\malos\provincia_Cusco_var_densidad_simulacion_3.png", as (png) replace</v>
      </c>
      <c r="J96" s="50">
        <v>55</v>
      </c>
      <c r="K96" t="str">
        <f>BUSCARV(J96;[1]NOTAS!$A$2:$B$92;2;0)</f>
        <v>Coronel Portillo</v>
      </c>
      <c r="L96" t="str">
        <f t="shared" ref="L96" si="155">"graph export "&amp;""""&amp;"$provincias_significativas\graficos\"&amp;K$5&amp;"\provincia_"&amp;K96&amp;"_var_"&amp;K$3&amp;"_"&amp;K$4&amp;".png"&amp;""""&amp;", as (png) replace"</f>
        <v>graph export "$provincias_significativas\graficos\malos\provincia_Coronel Portillo_var_densidad_simulacion_4.png", as (png) replace</v>
      </c>
    </row>
    <row r="97" spans="1:12">
      <c r="A97" s="47">
        <v>45</v>
      </c>
      <c r="B97" t="str">
        <f>BUSCARV(A97;[1]NOTAS!$A$2:$B$92;2;0)</f>
        <v>Chincha</v>
      </c>
      <c r="C97" t="str">
        <f>"putexcel set "&amp;""""&amp;"$provincias_significativas\"&amp;B$5&amp;"\output_"&amp;B$5&amp;"_"&amp;B$3&amp;"_"&amp;B$4&amp;".xlsx"&amp;""""&amp;", sheet("&amp;""""&amp;B97&amp;""""&amp;") modify"</f>
        <v>putexcel set "$provincias_significativas\malos\output_malos_densidad_simulacion_1.xlsx", sheet("Chincha") modify</v>
      </c>
      <c r="D97" s="48">
        <v>66</v>
      </c>
      <c r="E97" t="str">
        <f>BUSCARV(D97;[1]NOTAS!$A$2:$B$92;2;0)</f>
        <v>General Sanchez Cerro</v>
      </c>
      <c r="F97" t="str">
        <f t="shared" ref="F97" si="156">"putexcel set "&amp;""""&amp;"$provincias_significativas\"&amp;E$5&amp;"\output_"&amp;E$5&amp;"_"&amp;E$3&amp;"_"&amp;E$4&amp;".xlsx"&amp;""""&amp;", sheet("&amp;""""&amp;E97&amp;""""&amp;") modify"</f>
        <v>putexcel set "$provincias_significativas\malos\output_malos_densidad_simulacion_2.xlsx", sheet("General Sanchez Cerro") modify</v>
      </c>
      <c r="G97" s="49">
        <v>57</v>
      </c>
      <c r="H97" t="str">
        <f>BUSCARV(G97;[1]NOTAS!$A$2:$B$92;2;0)</f>
        <v>Cusco</v>
      </c>
      <c r="I97" t="str">
        <f t="shared" ref="I97" si="157">"putexcel set "&amp;""""&amp;"$provincias_significativas\"&amp;H$5&amp;"\output_"&amp;H$5&amp;"_"&amp;H$3&amp;"_"&amp;H$4&amp;".xlsx"&amp;""""&amp;", sheet("&amp;""""&amp;H97&amp;""""&amp;") modify"</f>
        <v>putexcel set "$provincias_significativas\malos\output_malos_densidad_simulacion_3.xlsx", sheet("Cusco") modify</v>
      </c>
      <c r="J97" s="50">
        <v>55</v>
      </c>
      <c r="K97" t="str">
        <f>BUSCARV(J97;[1]NOTAS!$A$2:$B$92;2;0)</f>
        <v>Coronel Portillo</v>
      </c>
      <c r="L97" t="str">
        <f t="shared" ref="L97" si="158">"putexcel set "&amp;""""&amp;"$provincias_significativas\"&amp;K$5&amp;"\output_"&amp;K$5&amp;"_"&amp;K$3&amp;"_"&amp;K$4&amp;".xlsx"&amp;""""&amp;", sheet("&amp;""""&amp;K97&amp;""""&amp;") modify"</f>
        <v>putexcel set "$provincias_significativas\malos\output_malos_densidad_simulacion_4.xlsx", sheet("Coronel Portillo") modify</v>
      </c>
    </row>
    <row r="98" spans="1:12">
      <c r="A98" s="47">
        <v>45</v>
      </c>
      <c r="B98" t="str">
        <f>BUSCARV(A98;[1]NOTAS!$A$2:$B$92;2;0)</f>
        <v>Chincha</v>
      </c>
      <c r="C98" t="str">
        <f>"putexcel J1=picture("&amp;""""&amp;"$provincias_significativas\graficos\"&amp;B$5&amp;"\provincia_"&amp;B98&amp;"_var_"&amp;B$3&amp;"_"&amp;B$2&amp;".png"&amp;""""&amp;")"</f>
        <v>putexcel J1=picture("$provincias_significativas\graficos\malos\provincia_Chincha_var_densidad_simulacion_1.png")</v>
      </c>
      <c r="D98" s="48">
        <v>66</v>
      </c>
      <c r="E98" t="str">
        <f>BUSCARV(D98;[1]NOTAS!$A$2:$B$92;2;0)</f>
        <v>General Sanchez Cerro</v>
      </c>
      <c r="F98" t="str">
        <f t="shared" ref="F98" si="159">"putexcel J1=picture("&amp;""""&amp;"$provincias_significativas\graficos\"&amp;E$5&amp;"\provincia_"&amp;E98&amp;"_var_"&amp;E$3&amp;"_"&amp;E$2&amp;".png"&amp;""""&amp;")"</f>
        <v>putexcel J1=picture("$provincias_significativas\graficos\malos\provincia_General Sanchez Cerro_var_densidad_simulacion_2.png")</v>
      </c>
      <c r="G98" s="49">
        <v>57</v>
      </c>
      <c r="H98" t="str">
        <f>BUSCARV(G98;[1]NOTAS!$A$2:$B$92;2;0)</f>
        <v>Cusco</v>
      </c>
      <c r="I98" t="str">
        <f t="shared" ref="I98" si="160">"putexcel J1=picture("&amp;""""&amp;"$provincias_significativas\graficos\"&amp;H$5&amp;"\provincia_"&amp;H98&amp;"_var_"&amp;H$3&amp;"_"&amp;H$2&amp;".png"&amp;""""&amp;")"</f>
        <v>putexcel J1=picture("$provincias_significativas\graficos\malos\provincia_Cusco_var_densidad_simulacion_3.png")</v>
      </c>
      <c r="J98" s="50">
        <v>55</v>
      </c>
      <c r="K98" t="str">
        <f>BUSCARV(J98;[1]NOTAS!$A$2:$B$92;2;0)</f>
        <v>Coronel Portillo</v>
      </c>
      <c r="L98" t="str">
        <f t="shared" ref="L98" si="161">"putexcel J1=picture("&amp;""""&amp;"$provincias_significativas\graficos\"&amp;K$5&amp;"\provincia_"&amp;K98&amp;"_var_"&amp;K$3&amp;"_"&amp;K$2&amp;".png"&amp;""""&amp;")"</f>
        <v>putexcel J1=picture("$provincias_significativas\graficos\malos\provincia_Coronel Portillo_var_densidad_simulacion_4.png")</v>
      </c>
    </row>
    <row r="99" spans="1:12">
      <c r="A99" s="47">
        <v>45</v>
      </c>
      <c r="B99" t="str">
        <f>BUSCARV(A99;[1]NOTAS!$A$2:$B$92;2;0)</f>
        <v>Chincha</v>
      </c>
      <c r="C99" t="s">
        <v>108</v>
      </c>
      <c r="D99" s="48">
        <v>66</v>
      </c>
      <c r="E99" t="str">
        <f>BUSCARV(D99;[1]NOTAS!$A$2:$B$92;2;0)</f>
        <v>General Sanchez Cerro</v>
      </c>
      <c r="F99" t="s">
        <v>108</v>
      </c>
      <c r="G99" s="49">
        <v>57</v>
      </c>
      <c r="H99" t="str">
        <f>BUSCARV(G99;[1]NOTAS!$A$2:$B$92;2;0)</f>
        <v>Cusco</v>
      </c>
      <c r="I99" t="s">
        <v>108</v>
      </c>
      <c r="J99" s="50">
        <v>55</v>
      </c>
      <c r="K99" t="str">
        <f>BUSCARV(J99;[1]NOTAS!$A$2:$B$92;2;0)</f>
        <v>Coronel Portillo</v>
      </c>
      <c r="L99" t="s">
        <v>108</v>
      </c>
    </row>
    <row r="100" spans="1:12">
      <c r="A100" s="47">
        <v>55</v>
      </c>
      <c r="B100" t="str">
        <f>BUSCARV(A100;[1]NOTAS!$A$2:$B$92;2;0)</f>
        <v>Coronel Portillo</v>
      </c>
      <c r="C100" t="str">
        <f>"if `j'=="&amp;A100&amp;" {"</f>
        <v>if `j'==55 {</v>
      </c>
      <c r="D100" s="48">
        <v>71</v>
      </c>
      <c r="E100" t="str">
        <f>BUSCARV(D100;[1]NOTAS!$A$2:$B$92;2;0)</f>
        <v>Huamanga</v>
      </c>
      <c r="F100" t="str">
        <f t="shared" ref="F100" si="162">"if `j'=="&amp;D100&amp;" {"</f>
        <v>if `j'==71 {</v>
      </c>
      <c r="G100" s="49">
        <v>66</v>
      </c>
      <c r="H100" t="str">
        <f>BUSCARV(G100;[1]NOTAS!$A$2:$B$92;2;0)</f>
        <v>General Sanchez Cerro</v>
      </c>
      <c r="I100" t="str">
        <f t="shared" ref="I100" si="163">"if `j'=="&amp;G100&amp;" {"</f>
        <v>if `j'==66 {</v>
      </c>
      <c r="J100" s="50">
        <v>57</v>
      </c>
      <c r="K100" t="str">
        <f>BUSCARV(J100;[1]NOTAS!$A$2:$B$92;2;0)</f>
        <v>Cusco</v>
      </c>
      <c r="L100" t="str">
        <f t="shared" ref="L100" si="164">"if `j'=="&amp;J100&amp;" {"</f>
        <v>if `j'==57 {</v>
      </c>
    </row>
    <row r="101" spans="1:12">
      <c r="A101" s="47">
        <v>55</v>
      </c>
      <c r="B101" t="str">
        <f>BUSCARV(A101;[1]NOTAS!$A$2:$B$92;2;0)</f>
        <v>Coronel Portillo</v>
      </c>
      <c r="C101" t="str">
        <f>"export excel ""$provincias_significativas\"&amp;B$5&amp;"\output_"&amp;B$5&amp;"_"&amp;B$3&amp;"_"&amp;B$4&amp;".xlsx"", firstrow(variables) sheet("&amp;""""&amp;B101&amp;""""&amp;", replace) keepcellfmt"</f>
        <v>export excel "$provincias_significativas\malos\output_malos_densidad_simulacion_1.xlsx", firstrow(variables) sheet("Coronel Portillo", replace) keepcellfmt</v>
      </c>
      <c r="D101" s="48">
        <v>71</v>
      </c>
      <c r="E101" t="str">
        <f>BUSCARV(D101;[1]NOTAS!$A$2:$B$92;2;0)</f>
        <v>Huamanga</v>
      </c>
      <c r="F101" t="str">
        <f t="shared" ref="F101" si="165">"export excel ""$provincias_significativas\"&amp;E$5&amp;"\output_"&amp;E$5&amp;"_"&amp;E$3&amp;"_"&amp;E$4&amp;".xlsx"", firstrow(variables) sheet("&amp;""""&amp;E101&amp;""""&amp;", replace) keepcellfmt"</f>
        <v>export excel "$provincias_significativas\malos\output_malos_densidad_simulacion_2.xlsx", firstrow(variables) sheet("Huamanga", replace) keepcellfmt</v>
      </c>
      <c r="G101" s="49">
        <v>66</v>
      </c>
      <c r="H101" t="str">
        <f>BUSCARV(G101;[1]NOTAS!$A$2:$B$92;2;0)</f>
        <v>General Sanchez Cerro</v>
      </c>
      <c r="I101" t="str">
        <f t="shared" ref="I101" si="166">"export excel ""$provincias_significativas\"&amp;H$5&amp;"\output_"&amp;H$5&amp;"_"&amp;H$3&amp;"_"&amp;H$4&amp;".xlsx"", firstrow(variables) sheet("&amp;""""&amp;H101&amp;""""&amp;", replace) keepcellfmt"</f>
        <v>export excel "$provincias_significativas\malos\output_malos_densidad_simulacion_3.xlsx", firstrow(variables) sheet("General Sanchez Cerro", replace) keepcellfmt</v>
      </c>
      <c r="J101" s="50">
        <v>57</v>
      </c>
      <c r="K101" t="str">
        <f>BUSCARV(J101;[1]NOTAS!$A$2:$B$92;2;0)</f>
        <v>Cusco</v>
      </c>
      <c r="L101" t="str">
        <f t="shared" ref="L101" si="167">"export excel ""$provincias_significativas\"&amp;K$5&amp;"\output_"&amp;K$5&amp;"_"&amp;K$3&amp;"_"&amp;K$4&amp;".xlsx"", firstrow(variables) sheet("&amp;""""&amp;K101&amp;""""&amp;", replace) keepcellfmt"</f>
        <v>export excel "$provincias_significativas\malos\output_malos_densidad_simulacion_4.xlsx", firstrow(variables) sheet("Cusco", replace) keepcellfmt</v>
      </c>
    </row>
    <row r="102" spans="1:12">
      <c r="A102" s="47">
        <v>55</v>
      </c>
      <c r="B102" t="str">
        <f>BUSCARV(A102;[1]NOTAS!$A$2:$B$92;2;0)</f>
        <v>Coronel Portillo</v>
      </c>
      <c r="C102" t="s">
        <v>105</v>
      </c>
      <c r="D102" s="48">
        <v>71</v>
      </c>
      <c r="E102" t="str">
        <f>BUSCARV(D102;[1]NOTAS!$A$2:$B$92;2;0)</f>
        <v>Huamanga</v>
      </c>
      <c r="F102" t="s">
        <v>105</v>
      </c>
      <c r="G102" s="49">
        <v>66</v>
      </c>
      <c r="H102" t="str">
        <f>BUSCARV(G102;[1]NOTAS!$A$2:$B$92;2;0)</f>
        <v>General Sanchez Cerro</v>
      </c>
      <c r="I102" t="s">
        <v>105</v>
      </c>
      <c r="J102" s="50">
        <v>57</v>
      </c>
      <c r="K102" t="str">
        <f>BUSCARV(J102;[1]NOTAS!$A$2:$B$92;2;0)</f>
        <v>Cusco</v>
      </c>
      <c r="L102" t="s">
        <v>105</v>
      </c>
    </row>
    <row r="103" spans="1:12">
      <c r="A103" s="47">
        <v>55</v>
      </c>
      <c r="B103" t="str">
        <f>BUSCARV(A103;[1]NOTAS!$A$2:$B$92;2;0)</f>
        <v>Coronel Portillo</v>
      </c>
      <c r="C103" t="s">
        <v>106</v>
      </c>
      <c r="D103" s="48">
        <v>71</v>
      </c>
      <c r="E103" t="str">
        <f>BUSCARV(D103;[1]NOTAS!$A$2:$B$92;2;0)</f>
        <v>Huamanga</v>
      </c>
      <c r="F103" t="s">
        <v>106</v>
      </c>
      <c r="G103" s="49">
        <v>66</v>
      </c>
      <c r="H103" t="str">
        <f>BUSCARV(G103;[1]NOTAS!$A$2:$B$92;2;0)</f>
        <v>General Sanchez Cerro</v>
      </c>
      <c r="I103" t="s">
        <v>106</v>
      </c>
      <c r="J103" s="50">
        <v>57</v>
      </c>
      <c r="K103" t="str">
        <f>BUSCARV(J103;[1]NOTAS!$A$2:$B$92;2;0)</f>
        <v>Cusco</v>
      </c>
      <c r="L103" t="s">
        <v>106</v>
      </c>
    </row>
    <row r="104" spans="1:12">
      <c r="A104" s="47">
        <v>55</v>
      </c>
      <c r="B104" t="str">
        <f>BUSCARV(A104;[1]NOTAS!$A$2:$B$92;2;0)</f>
        <v>Coronel Portillo</v>
      </c>
      <c r="C104" t="str">
        <f>"nogrid labsize(*0.6)) xline(37, lcolor(ltblue) ) ylabel(,nogrid) ytitle(""Pobreza Estandarizada"", size(*0.7)) title("&amp;""""&amp;"Pobreza de la Provincia "&amp;B104&amp;""&amp;""""&amp;",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Coronel Portillo", size(10pt)) graphregion(color(white)) legend(label(1 "Observado") label(2 "SCM") label(3 "SCM Spillover"))</v>
      </c>
      <c r="D104" s="48">
        <v>71</v>
      </c>
      <c r="E104" t="str">
        <f>BUSCARV(D104;[1]NOTAS!$A$2:$B$92;2;0)</f>
        <v>Huamanga</v>
      </c>
      <c r="F104" t="str">
        <f t="shared" ref="F104" si="168">"nogrid labsize(*0.6)) xline(37, lcolor(ltblue) ) ylabel(,nogrid) ytitle(""Pobreza Estandarizada"", size(*0.7)) title("&amp;""""&amp;"Pobreza de la Provincia "&amp;E104&amp;""&amp;""""&amp;",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  <c r="G104" s="49">
        <v>66</v>
      </c>
      <c r="H104" t="str">
        <f>BUSCARV(G104;[1]NOTAS!$A$2:$B$92;2;0)</f>
        <v>General Sanchez Cerro</v>
      </c>
      <c r="I104" t="str">
        <f t="shared" ref="I104" si="169">"nogrid labsize(*0.6)) xline(37, lcolor(ltblue) ) ylabel(,nogrid) ytitle(""Pobreza Estandarizada"", size(*0.7)) title("&amp;""""&amp;"Pobreza de la Provincia "&amp;H104&amp;""&amp;""""&amp;",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  <c r="J104" s="50">
        <v>57</v>
      </c>
      <c r="K104" t="str">
        <f>BUSCARV(J104;[1]NOTAS!$A$2:$B$92;2;0)</f>
        <v>Cusco</v>
      </c>
      <c r="L104" t="str">
        <f t="shared" ref="L104" si="170">"nogrid labsize(*0.6)) xline(37, lcolor(ltblue) ) ylabel(,nogrid) ytitle(""Pobreza Estandarizada"", size(*0.7)) title("&amp;""""&amp;"Pobreza de la Provincia "&amp;K104&amp;""&amp;""""&amp;",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</row>
    <row r="105" spans="1:12">
      <c r="A105" s="47">
        <v>55</v>
      </c>
      <c r="B105" t="str">
        <f>BUSCARV(A105;[1]NOTAS!$A$2:$B$92;2;0)</f>
        <v>Coronel Portillo</v>
      </c>
      <c r="C105" t="str">
        <f>"graph export "&amp;""""&amp;"$provincias_significativas\graficos\"&amp;B$5&amp;"\provincia_"&amp;B105&amp;"_var_"&amp;B$3&amp;"_"&amp;B$4&amp;".png"&amp;""""&amp;", as (png) replace"</f>
        <v>graph export "$provincias_significativas\graficos\malos\provincia_Coronel Portillo_var_densidad_simulacion_1.png", as (png) replace</v>
      </c>
      <c r="D105" s="48">
        <v>71</v>
      </c>
      <c r="E105" t="str">
        <f>BUSCARV(D105;[1]NOTAS!$A$2:$B$92;2;0)</f>
        <v>Huamanga</v>
      </c>
      <c r="F105" t="str">
        <f t="shared" ref="F105" si="171">"graph export "&amp;""""&amp;"$provincias_significativas\graficos\"&amp;E$5&amp;"\provincia_"&amp;E105&amp;"_var_"&amp;E$3&amp;"_"&amp;E$4&amp;".png"&amp;""""&amp;", as (png) replace"</f>
        <v>graph export "$provincias_significativas\graficos\malos\provincia_Huamanga_var_densidad_simulacion_2.png", as (png) replace</v>
      </c>
      <c r="G105" s="49">
        <v>66</v>
      </c>
      <c r="H105" t="str">
        <f>BUSCARV(G105;[1]NOTAS!$A$2:$B$92;2;0)</f>
        <v>General Sanchez Cerro</v>
      </c>
      <c r="I105" t="str">
        <f t="shared" ref="I105" si="172">"graph export "&amp;""""&amp;"$provincias_significativas\graficos\"&amp;H$5&amp;"\provincia_"&amp;H105&amp;"_var_"&amp;H$3&amp;"_"&amp;H$4&amp;".png"&amp;""""&amp;", as (png) replace"</f>
        <v>graph export "$provincias_significativas\graficos\malos\provincia_General Sanchez Cerro_var_densidad_simulacion_3.png", as (png) replace</v>
      </c>
      <c r="J105" s="50">
        <v>57</v>
      </c>
      <c r="K105" t="str">
        <f>BUSCARV(J105;[1]NOTAS!$A$2:$B$92;2;0)</f>
        <v>Cusco</v>
      </c>
      <c r="L105" t="str">
        <f t="shared" ref="L105" si="173">"graph export "&amp;""""&amp;"$provincias_significativas\graficos\"&amp;K$5&amp;"\provincia_"&amp;K105&amp;"_var_"&amp;K$3&amp;"_"&amp;K$4&amp;".png"&amp;""""&amp;", as (png) replace"</f>
        <v>graph export "$provincias_significativas\graficos\malos\provincia_Cusco_var_densidad_simulacion_4.png", as (png) replace</v>
      </c>
    </row>
    <row r="106" spans="1:12">
      <c r="A106" s="47">
        <v>55</v>
      </c>
      <c r="B106" t="str">
        <f>BUSCARV(A106;[1]NOTAS!$A$2:$B$92;2;0)</f>
        <v>Coronel Portillo</v>
      </c>
      <c r="C106" t="str">
        <f>"putexcel set "&amp;""""&amp;"$provincias_significativas\"&amp;B$5&amp;"\output_"&amp;B$5&amp;"_"&amp;B$3&amp;"_"&amp;B$4&amp;".xlsx"&amp;""""&amp;", sheet("&amp;""""&amp;B106&amp;""""&amp;") modify"</f>
        <v>putexcel set "$provincias_significativas\malos\output_malos_densidad_simulacion_1.xlsx", sheet("Coronel Portillo") modify</v>
      </c>
      <c r="D106" s="48">
        <v>71</v>
      </c>
      <c r="E106" t="str">
        <f>BUSCARV(D106;[1]NOTAS!$A$2:$B$92;2;0)</f>
        <v>Huamanga</v>
      </c>
      <c r="F106" t="str">
        <f t="shared" ref="F106" si="174">"putexcel set "&amp;""""&amp;"$provincias_significativas\"&amp;E$5&amp;"\output_"&amp;E$5&amp;"_"&amp;E$3&amp;"_"&amp;E$4&amp;".xlsx"&amp;""""&amp;", sheet("&amp;""""&amp;E106&amp;""""&amp;") modify"</f>
        <v>putexcel set "$provincias_significativas\malos\output_malos_densidad_simulacion_2.xlsx", sheet("Huamanga") modify</v>
      </c>
      <c r="G106" s="49">
        <v>66</v>
      </c>
      <c r="H106" t="str">
        <f>BUSCARV(G106;[1]NOTAS!$A$2:$B$92;2;0)</f>
        <v>General Sanchez Cerro</v>
      </c>
      <c r="I106" t="str">
        <f t="shared" ref="I106" si="175">"putexcel set "&amp;""""&amp;"$provincias_significativas\"&amp;H$5&amp;"\output_"&amp;H$5&amp;"_"&amp;H$3&amp;"_"&amp;H$4&amp;".xlsx"&amp;""""&amp;", sheet("&amp;""""&amp;H106&amp;""""&amp;") modify"</f>
        <v>putexcel set "$provincias_significativas\malos\output_malos_densidad_simulacion_3.xlsx", sheet("General Sanchez Cerro") modify</v>
      </c>
      <c r="J106" s="50">
        <v>57</v>
      </c>
      <c r="K106" t="str">
        <f>BUSCARV(J106;[1]NOTAS!$A$2:$B$92;2;0)</f>
        <v>Cusco</v>
      </c>
      <c r="L106" t="str">
        <f t="shared" ref="L106" si="176">"putexcel set "&amp;""""&amp;"$provincias_significativas\"&amp;K$5&amp;"\output_"&amp;K$5&amp;"_"&amp;K$3&amp;"_"&amp;K$4&amp;".xlsx"&amp;""""&amp;", sheet("&amp;""""&amp;K106&amp;""""&amp;") modify"</f>
        <v>putexcel set "$provincias_significativas\malos\output_malos_densidad_simulacion_4.xlsx", sheet("Cusco") modify</v>
      </c>
    </row>
    <row r="107" spans="1:12">
      <c r="A107" s="47">
        <v>55</v>
      </c>
      <c r="B107" t="str">
        <f>BUSCARV(A107;[1]NOTAS!$A$2:$B$92;2;0)</f>
        <v>Coronel Portillo</v>
      </c>
      <c r="C107" t="str">
        <f>"putexcel J1=picture("&amp;""""&amp;"$provincias_significativas\graficos\"&amp;B$5&amp;"\provincia_"&amp;B107&amp;"_var_"&amp;B$3&amp;"_"&amp;B$2&amp;".png"&amp;""""&amp;")"</f>
        <v>putexcel J1=picture("$provincias_significativas\graficos\malos\provincia_Coronel Portillo_var_densidad_simulacion_1.png")</v>
      </c>
      <c r="D107" s="48">
        <v>71</v>
      </c>
      <c r="E107" t="str">
        <f>BUSCARV(D107;[1]NOTAS!$A$2:$B$92;2;0)</f>
        <v>Huamanga</v>
      </c>
      <c r="F107" t="str">
        <f t="shared" ref="F107" si="177">"putexcel J1=picture("&amp;""""&amp;"$provincias_significativas\graficos\"&amp;E$5&amp;"\provincia_"&amp;E107&amp;"_var_"&amp;E$3&amp;"_"&amp;E$2&amp;".png"&amp;""""&amp;")"</f>
        <v>putexcel J1=picture("$provincias_significativas\graficos\malos\provincia_Huamanga_var_densidad_simulacion_2.png")</v>
      </c>
      <c r="G107" s="49">
        <v>66</v>
      </c>
      <c r="H107" t="str">
        <f>BUSCARV(G107;[1]NOTAS!$A$2:$B$92;2;0)</f>
        <v>General Sanchez Cerro</v>
      </c>
      <c r="I107" t="str">
        <f t="shared" ref="I107" si="178">"putexcel J1=picture("&amp;""""&amp;"$provincias_significativas\graficos\"&amp;H$5&amp;"\provincia_"&amp;H107&amp;"_var_"&amp;H$3&amp;"_"&amp;H$2&amp;".png"&amp;""""&amp;")"</f>
        <v>putexcel J1=picture("$provincias_significativas\graficos\malos\provincia_General Sanchez Cerro_var_densidad_simulacion_3.png")</v>
      </c>
      <c r="J107" s="50">
        <v>57</v>
      </c>
      <c r="K107" t="str">
        <f>BUSCARV(J107;[1]NOTAS!$A$2:$B$92;2;0)</f>
        <v>Cusco</v>
      </c>
      <c r="L107" t="str">
        <f t="shared" ref="L107" si="179">"putexcel J1=picture("&amp;""""&amp;"$provincias_significativas\graficos\"&amp;K$5&amp;"\provincia_"&amp;K107&amp;"_var_"&amp;K$3&amp;"_"&amp;K$2&amp;".png"&amp;""""&amp;")"</f>
        <v>putexcel J1=picture("$provincias_significativas\graficos\malos\provincia_Cusco_var_densidad_simulacion_4.png")</v>
      </c>
    </row>
    <row r="108" spans="1:12">
      <c r="A108" s="47">
        <v>55</v>
      </c>
      <c r="B108" t="str">
        <f>BUSCARV(A108;[1]NOTAS!$A$2:$B$92;2;0)</f>
        <v>Coronel Portillo</v>
      </c>
      <c r="C108" t="s">
        <v>108</v>
      </c>
      <c r="D108" s="48">
        <v>71</v>
      </c>
      <c r="E108" t="str">
        <f>BUSCARV(D108;[1]NOTAS!$A$2:$B$92;2;0)</f>
        <v>Huamanga</v>
      </c>
      <c r="F108" t="s">
        <v>108</v>
      </c>
      <c r="G108" s="49">
        <v>66</v>
      </c>
      <c r="H108" t="str">
        <f>BUSCARV(G108;[1]NOTAS!$A$2:$B$92;2;0)</f>
        <v>General Sanchez Cerro</v>
      </c>
      <c r="I108" t="s">
        <v>108</v>
      </c>
      <c r="J108" s="50">
        <v>57</v>
      </c>
      <c r="K108" t="str">
        <f>BUSCARV(J108;[1]NOTAS!$A$2:$B$92;2;0)</f>
        <v>Cusco</v>
      </c>
      <c r="L108" t="s">
        <v>108</v>
      </c>
    </row>
    <row r="109" spans="1:12">
      <c r="A109" s="47">
        <v>57</v>
      </c>
      <c r="B109" t="str">
        <f>BUSCARV(A109;[1]NOTAS!$A$2:$B$92;2;0)</f>
        <v>Cusco</v>
      </c>
      <c r="C109" t="str">
        <f>"if `j'=="&amp;A109&amp;" {"</f>
        <v>if `j'==57 {</v>
      </c>
      <c r="D109" s="48">
        <v>77</v>
      </c>
      <c r="E109" t="str">
        <f>BUSCARV(D109;[1]NOTAS!$A$2:$B$92;2;0)</f>
        <v>Huanta</v>
      </c>
      <c r="F109" t="str">
        <f t="shared" ref="F109" si="180">"if `j'=="&amp;D109&amp;" {"</f>
        <v>if `j'==77 {</v>
      </c>
      <c r="G109" s="49">
        <v>71</v>
      </c>
      <c r="H109" t="str">
        <f>BUSCARV(G109;[1]NOTAS!$A$2:$B$92;2;0)</f>
        <v>Huamanga</v>
      </c>
      <c r="I109" t="str">
        <f t="shared" ref="I109" si="181">"if `j'=="&amp;G109&amp;" {"</f>
        <v>if `j'==71 {</v>
      </c>
      <c r="J109" s="50">
        <v>65</v>
      </c>
      <c r="K109" t="str">
        <f>BUSCARV(J109;[1]NOTAS!$A$2:$B$92;2;0)</f>
        <v>Ferreñafe</v>
      </c>
      <c r="L109" t="str">
        <f t="shared" ref="L109" si="182">"if `j'=="&amp;J109&amp;" {"</f>
        <v>if `j'==65 {</v>
      </c>
    </row>
    <row r="110" spans="1:12">
      <c r="A110" s="47">
        <v>57</v>
      </c>
      <c r="B110" t="str">
        <f>BUSCARV(A110;[1]NOTAS!$A$2:$B$92;2;0)</f>
        <v>Cusco</v>
      </c>
      <c r="C110" t="str">
        <f>"export excel ""$provincias_significativas\"&amp;B$5&amp;"\output_"&amp;B$5&amp;"_"&amp;B$3&amp;"_"&amp;B$4&amp;".xlsx"", firstrow(variables) sheet("&amp;""""&amp;B110&amp;""""&amp;", replace) keepcellfmt"</f>
        <v>export excel "$provincias_significativas\malos\output_malos_densidad_simulacion_1.xlsx", firstrow(variables) sheet("Cusco", replace) keepcellfmt</v>
      </c>
      <c r="D110" s="48">
        <v>77</v>
      </c>
      <c r="E110" t="str">
        <f>BUSCARV(D110;[1]NOTAS!$A$2:$B$92;2;0)</f>
        <v>Huanta</v>
      </c>
      <c r="F110" t="str">
        <f t="shared" ref="F110" si="183">"export excel ""$provincias_significativas\"&amp;E$5&amp;"\output_"&amp;E$5&amp;"_"&amp;E$3&amp;"_"&amp;E$4&amp;".xlsx"", firstrow(variables) sheet("&amp;""""&amp;E110&amp;""""&amp;", replace) keepcellfmt"</f>
        <v>export excel "$provincias_significativas\malos\output_malos_densidad_simulacion_2.xlsx", firstrow(variables) sheet("Huanta", replace) keepcellfmt</v>
      </c>
      <c r="G110" s="49">
        <v>71</v>
      </c>
      <c r="H110" t="str">
        <f>BUSCARV(G110;[1]NOTAS!$A$2:$B$92;2;0)</f>
        <v>Huamanga</v>
      </c>
      <c r="I110" t="str">
        <f t="shared" ref="I110" si="184">"export excel ""$provincias_significativas\"&amp;H$5&amp;"\output_"&amp;H$5&amp;"_"&amp;H$3&amp;"_"&amp;H$4&amp;".xlsx"", firstrow(variables) sheet("&amp;""""&amp;H110&amp;""""&amp;", replace) keepcellfmt"</f>
        <v>export excel "$provincias_significativas\malos\output_malos_densidad_simulacion_3.xlsx", firstrow(variables) sheet("Huamanga", replace) keepcellfmt</v>
      </c>
      <c r="J110" s="50">
        <v>65</v>
      </c>
      <c r="K110" t="str">
        <f>BUSCARV(J110;[1]NOTAS!$A$2:$B$92;2;0)</f>
        <v>Ferreñafe</v>
      </c>
      <c r="L110" t="str">
        <f t="shared" ref="L110" si="185">"export excel ""$provincias_significativas\"&amp;K$5&amp;"\output_"&amp;K$5&amp;"_"&amp;K$3&amp;"_"&amp;K$4&amp;".xlsx"", firstrow(variables) sheet("&amp;""""&amp;K110&amp;""""&amp;", replace) keepcellfmt"</f>
        <v>export excel "$provincias_significativas\malos\output_malos_densidad_simulacion_4.xlsx", firstrow(variables) sheet("Ferreñafe", replace) keepcellfmt</v>
      </c>
    </row>
    <row r="111" spans="1:12">
      <c r="A111" s="47">
        <v>57</v>
      </c>
      <c r="B111" t="str">
        <f>BUSCARV(A111;[1]NOTAS!$A$2:$B$92;2;0)</f>
        <v>Cusco</v>
      </c>
      <c r="C111" t="s">
        <v>105</v>
      </c>
      <c r="D111" s="48">
        <v>77</v>
      </c>
      <c r="E111" t="str">
        <f>BUSCARV(D111;[1]NOTAS!$A$2:$B$92;2;0)</f>
        <v>Huanta</v>
      </c>
      <c r="F111" t="s">
        <v>105</v>
      </c>
      <c r="G111" s="49">
        <v>71</v>
      </c>
      <c r="H111" t="str">
        <f>BUSCARV(G111;[1]NOTAS!$A$2:$B$92;2;0)</f>
        <v>Huamanga</v>
      </c>
      <c r="I111" t="s">
        <v>105</v>
      </c>
      <c r="J111" s="50">
        <v>65</v>
      </c>
      <c r="K111" t="str">
        <f>BUSCARV(J111;[1]NOTAS!$A$2:$B$92;2;0)</f>
        <v>Ferreñafe</v>
      </c>
      <c r="L111" t="s">
        <v>105</v>
      </c>
    </row>
    <row r="112" spans="1:12">
      <c r="A112" s="47">
        <v>57</v>
      </c>
      <c r="B112" t="str">
        <f>BUSCARV(A112;[1]NOTAS!$A$2:$B$92;2;0)</f>
        <v>Cusco</v>
      </c>
      <c r="C112" t="s">
        <v>106</v>
      </c>
      <c r="D112" s="48">
        <v>77</v>
      </c>
      <c r="E112" t="str">
        <f>BUSCARV(D112;[1]NOTAS!$A$2:$B$92;2;0)</f>
        <v>Huanta</v>
      </c>
      <c r="F112" t="s">
        <v>106</v>
      </c>
      <c r="G112" s="49">
        <v>71</v>
      </c>
      <c r="H112" t="str">
        <f>BUSCARV(G112;[1]NOTAS!$A$2:$B$92;2;0)</f>
        <v>Huamanga</v>
      </c>
      <c r="I112" t="s">
        <v>106</v>
      </c>
      <c r="J112" s="50">
        <v>65</v>
      </c>
      <c r="K112" t="str">
        <f>BUSCARV(J112;[1]NOTAS!$A$2:$B$92;2;0)</f>
        <v>Ferreñafe</v>
      </c>
      <c r="L112" t="s">
        <v>106</v>
      </c>
    </row>
    <row r="113" spans="1:12">
      <c r="A113" s="47">
        <v>57</v>
      </c>
      <c r="B113" t="str">
        <f>BUSCARV(A113;[1]NOTAS!$A$2:$B$92;2;0)</f>
        <v>Cusco</v>
      </c>
      <c r="C113" t="str">
        <f>"nogrid labsize(*0.6)) xline(37, lcolor(ltblue) ) ylabel(,nogrid) ytitle(""Pobreza Estandarizada"", size(*0.7)) title("&amp;""""&amp;"Pobreza de la Provincia "&amp;B113&amp;""&amp;""""&amp;",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  <c r="D113" s="48">
        <v>77</v>
      </c>
      <c r="E113" t="str">
        <f>BUSCARV(D113;[1]NOTAS!$A$2:$B$92;2;0)</f>
        <v>Huanta</v>
      </c>
      <c r="F113" t="str">
        <f t="shared" ref="F113" si="186">"nogrid labsize(*0.6)) xline(37, lcolor(ltblue) ) ylabel(,nogrid) ytitle(""Pobreza Estandarizada"", size(*0.7)) title("&amp;""""&amp;"Pobreza de la Provincia "&amp;E113&amp;""&amp;""""&amp;",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  <c r="G113" s="49">
        <v>71</v>
      </c>
      <c r="H113" t="str">
        <f>BUSCARV(G113;[1]NOTAS!$A$2:$B$92;2;0)</f>
        <v>Huamanga</v>
      </c>
      <c r="I113" t="str">
        <f t="shared" ref="I113" si="187">"nogrid labsize(*0.6)) xline(37, lcolor(ltblue) ) ylabel(,nogrid) ytitle(""Pobreza Estandarizada"", size(*0.7)) title("&amp;""""&amp;"Pobreza de la Provincia "&amp;H113&amp;""&amp;""""&amp;",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  <c r="J113" s="50">
        <v>65</v>
      </c>
      <c r="K113" t="str">
        <f>BUSCARV(J113;[1]NOTAS!$A$2:$B$92;2;0)</f>
        <v>Ferreñafe</v>
      </c>
      <c r="L113" t="str">
        <f t="shared" ref="L113" si="188">"nogrid labsize(*0.6)) xline(37, lcolor(ltblue) ) ylabel(,nogrid) ytitle(""Pobreza Estandarizada"", size(*0.7)) title("&amp;""""&amp;"Pobreza de la Provincia "&amp;K113&amp;""&amp;""""&amp;",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Ferreñafe", size(10pt)) graphregion(color(white)) legend(label(1 "Observado") label(2 "SCM") label(3 "SCM Spillover"))</v>
      </c>
    </row>
    <row r="114" spans="1:12">
      <c r="A114" s="47">
        <v>57</v>
      </c>
      <c r="B114" t="str">
        <f>BUSCARV(A114;[1]NOTAS!$A$2:$B$92;2;0)</f>
        <v>Cusco</v>
      </c>
      <c r="C114" t="str">
        <f>"graph export "&amp;""""&amp;"$provincias_significativas\graficos\"&amp;B$5&amp;"\provincia_"&amp;B114&amp;"_var_"&amp;B$3&amp;"_"&amp;B$4&amp;".png"&amp;""""&amp;", as (png) replace"</f>
        <v>graph export "$provincias_significativas\graficos\malos\provincia_Cusco_var_densidad_simulacion_1.png", as (png) replace</v>
      </c>
      <c r="D114" s="48">
        <v>77</v>
      </c>
      <c r="E114" t="str">
        <f>BUSCARV(D114;[1]NOTAS!$A$2:$B$92;2;0)</f>
        <v>Huanta</v>
      </c>
      <c r="F114" t="str">
        <f t="shared" ref="F114" si="189">"graph export "&amp;""""&amp;"$provincias_significativas\graficos\"&amp;E$5&amp;"\provincia_"&amp;E114&amp;"_var_"&amp;E$3&amp;"_"&amp;E$4&amp;".png"&amp;""""&amp;", as (png) replace"</f>
        <v>graph export "$provincias_significativas\graficos\malos\provincia_Huanta_var_densidad_simulacion_2.png", as (png) replace</v>
      </c>
      <c r="G114" s="49">
        <v>71</v>
      </c>
      <c r="H114" t="str">
        <f>BUSCARV(G114;[1]NOTAS!$A$2:$B$92;2;0)</f>
        <v>Huamanga</v>
      </c>
      <c r="I114" t="str">
        <f t="shared" ref="I114" si="190">"graph export "&amp;""""&amp;"$provincias_significativas\graficos\"&amp;H$5&amp;"\provincia_"&amp;H114&amp;"_var_"&amp;H$3&amp;"_"&amp;H$4&amp;".png"&amp;""""&amp;", as (png) replace"</f>
        <v>graph export "$provincias_significativas\graficos\malos\provincia_Huamanga_var_densidad_simulacion_3.png", as (png) replace</v>
      </c>
      <c r="J114" s="50">
        <v>65</v>
      </c>
      <c r="K114" t="str">
        <f>BUSCARV(J114;[1]NOTAS!$A$2:$B$92;2;0)</f>
        <v>Ferreñafe</v>
      </c>
      <c r="L114" t="str">
        <f t="shared" ref="L114" si="191">"graph export "&amp;""""&amp;"$provincias_significativas\graficos\"&amp;K$5&amp;"\provincia_"&amp;K114&amp;"_var_"&amp;K$3&amp;"_"&amp;K$4&amp;".png"&amp;""""&amp;", as (png) replace"</f>
        <v>graph export "$provincias_significativas\graficos\malos\provincia_Ferreñafe_var_densidad_simulacion_4.png", as (png) replace</v>
      </c>
    </row>
    <row r="115" spans="1:12">
      <c r="A115" s="47">
        <v>57</v>
      </c>
      <c r="B115" t="str">
        <f>BUSCARV(A115;[1]NOTAS!$A$2:$B$92;2;0)</f>
        <v>Cusco</v>
      </c>
      <c r="C115" t="str">
        <f>"putexcel set "&amp;""""&amp;"$provincias_significativas\"&amp;B$5&amp;"\output_"&amp;B$5&amp;"_"&amp;B$3&amp;"_"&amp;B$4&amp;".xlsx"&amp;""""&amp;", sheet("&amp;""""&amp;B115&amp;""""&amp;") modify"</f>
        <v>putexcel set "$provincias_significativas\malos\output_malos_densidad_simulacion_1.xlsx", sheet("Cusco") modify</v>
      </c>
      <c r="D115" s="48">
        <v>77</v>
      </c>
      <c r="E115" t="str">
        <f>BUSCARV(D115;[1]NOTAS!$A$2:$B$92;2;0)</f>
        <v>Huanta</v>
      </c>
      <c r="F115" t="str">
        <f t="shared" ref="F115" si="192">"putexcel set "&amp;""""&amp;"$provincias_significativas\"&amp;E$5&amp;"\output_"&amp;E$5&amp;"_"&amp;E$3&amp;"_"&amp;E$4&amp;".xlsx"&amp;""""&amp;", sheet("&amp;""""&amp;E115&amp;""""&amp;") modify"</f>
        <v>putexcel set "$provincias_significativas\malos\output_malos_densidad_simulacion_2.xlsx", sheet("Huanta") modify</v>
      </c>
      <c r="G115" s="49">
        <v>71</v>
      </c>
      <c r="H115" t="str">
        <f>BUSCARV(G115;[1]NOTAS!$A$2:$B$92;2;0)</f>
        <v>Huamanga</v>
      </c>
      <c r="I115" t="str">
        <f t="shared" ref="I115" si="193">"putexcel set "&amp;""""&amp;"$provincias_significativas\"&amp;H$5&amp;"\output_"&amp;H$5&amp;"_"&amp;H$3&amp;"_"&amp;H$4&amp;".xlsx"&amp;""""&amp;", sheet("&amp;""""&amp;H115&amp;""""&amp;") modify"</f>
        <v>putexcel set "$provincias_significativas\malos\output_malos_densidad_simulacion_3.xlsx", sheet("Huamanga") modify</v>
      </c>
      <c r="J115" s="50">
        <v>65</v>
      </c>
      <c r="K115" t="str">
        <f>BUSCARV(J115;[1]NOTAS!$A$2:$B$92;2;0)</f>
        <v>Ferreñafe</v>
      </c>
      <c r="L115" t="str">
        <f t="shared" ref="L115" si="194">"putexcel set "&amp;""""&amp;"$provincias_significativas\"&amp;K$5&amp;"\output_"&amp;K$5&amp;"_"&amp;K$3&amp;"_"&amp;K$4&amp;".xlsx"&amp;""""&amp;", sheet("&amp;""""&amp;K115&amp;""""&amp;") modify"</f>
        <v>putexcel set "$provincias_significativas\malos\output_malos_densidad_simulacion_4.xlsx", sheet("Ferreñafe") modify</v>
      </c>
    </row>
    <row r="116" spans="1:12">
      <c r="A116" s="47">
        <v>57</v>
      </c>
      <c r="B116" t="str">
        <f>BUSCARV(A116;[1]NOTAS!$A$2:$B$92;2;0)</f>
        <v>Cusco</v>
      </c>
      <c r="C116" t="str">
        <f>"putexcel J1=picture("&amp;""""&amp;"$provincias_significativas\graficos\"&amp;B$5&amp;"\provincia_"&amp;B116&amp;"_var_"&amp;B$3&amp;"_"&amp;B$2&amp;".png"&amp;""""&amp;")"</f>
        <v>putexcel J1=picture("$provincias_significativas\graficos\malos\provincia_Cusco_var_densidad_simulacion_1.png")</v>
      </c>
      <c r="D116" s="48">
        <v>77</v>
      </c>
      <c r="E116" t="str">
        <f>BUSCARV(D116;[1]NOTAS!$A$2:$B$92;2;0)</f>
        <v>Huanta</v>
      </c>
      <c r="F116" t="str">
        <f t="shared" ref="F116" si="195">"putexcel J1=picture("&amp;""""&amp;"$provincias_significativas\graficos\"&amp;E$5&amp;"\provincia_"&amp;E116&amp;"_var_"&amp;E$3&amp;"_"&amp;E$2&amp;".png"&amp;""""&amp;")"</f>
        <v>putexcel J1=picture("$provincias_significativas\graficos\malos\provincia_Huanta_var_densidad_simulacion_2.png")</v>
      </c>
      <c r="G116" s="49">
        <v>71</v>
      </c>
      <c r="H116" t="str">
        <f>BUSCARV(G116;[1]NOTAS!$A$2:$B$92;2;0)</f>
        <v>Huamanga</v>
      </c>
      <c r="I116" t="str">
        <f t="shared" ref="I116" si="196">"putexcel J1=picture("&amp;""""&amp;"$provincias_significativas\graficos\"&amp;H$5&amp;"\provincia_"&amp;H116&amp;"_var_"&amp;H$3&amp;"_"&amp;H$2&amp;".png"&amp;""""&amp;")"</f>
        <v>putexcel J1=picture("$provincias_significativas\graficos\malos\provincia_Huamanga_var_densidad_simulacion_3.png")</v>
      </c>
      <c r="J116" s="50">
        <v>65</v>
      </c>
      <c r="K116" t="str">
        <f>BUSCARV(J116;[1]NOTAS!$A$2:$B$92;2;0)</f>
        <v>Ferreñafe</v>
      </c>
      <c r="L116" t="str">
        <f t="shared" ref="L116" si="197">"putexcel J1=picture("&amp;""""&amp;"$provincias_significativas\graficos\"&amp;K$5&amp;"\provincia_"&amp;K116&amp;"_var_"&amp;K$3&amp;"_"&amp;K$2&amp;".png"&amp;""""&amp;")"</f>
        <v>putexcel J1=picture("$provincias_significativas\graficos\malos\provincia_Ferreñafe_var_densidad_simulacion_4.png")</v>
      </c>
    </row>
    <row r="117" spans="1:12">
      <c r="A117" s="47">
        <v>57</v>
      </c>
      <c r="B117" t="str">
        <f>BUSCARV(A117;[1]NOTAS!$A$2:$B$92;2;0)</f>
        <v>Cusco</v>
      </c>
      <c r="C117" t="s">
        <v>108</v>
      </c>
      <c r="D117" s="48">
        <v>77</v>
      </c>
      <c r="E117" t="str">
        <f>BUSCARV(D117;[1]NOTAS!$A$2:$B$92;2;0)</f>
        <v>Huanta</v>
      </c>
      <c r="F117" t="s">
        <v>108</v>
      </c>
      <c r="G117" s="49">
        <v>71</v>
      </c>
      <c r="H117" t="str">
        <f>BUSCARV(G117;[1]NOTAS!$A$2:$B$92;2;0)</f>
        <v>Huamanga</v>
      </c>
      <c r="I117" t="s">
        <v>108</v>
      </c>
      <c r="J117" s="50">
        <v>65</v>
      </c>
      <c r="K117" t="str">
        <f>BUSCARV(J117;[1]NOTAS!$A$2:$B$92;2;0)</f>
        <v>Ferreñafe</v>
      </c>
      <c r="L117" t="s">
        <v>108</v>
      </c>
    </row>
    <row r="118" spans="1:12">
      <c r="A118" s="47">
        <v>65</v>
      </c>
      <c r="B118" t="str">
        <f>BUSCARV(A118;[1]NOTAS!$A$2:$B$92;2;0)</f>
        <v>Ferreñafe</v>
      </c>
      <c r="C118" t="str">
        <f>"if `j'=="&amp;A118&amp;" {"</f>
        <v>if `j'==65 {</v>
      </c>
      <c r="D118" s="48">
        <v>86</v>
      </c>
      <c r="E118" t="str">
        <f>BUSCARV(D118;[1]NOTAS!$A$2:$B$92;2;0)</f>
        <v>Ica</v>
      </c>
      <c r="F118" t="str">
        <f t="shared" ref="F118" si="198">"if `j'=="&amp;D118&amp;" {"</f>
        <v>if `j'==86 {</v>
      </c>
      <c r="G118" s="49">
        <v>77</v>
      </c>
      <c r="H118" t="str">
        <f>BUSCARV(G118;[1]NOTAS!$A$2:$B$92;2;0)</f>
        <v>Huanta</v>
      </c>
      <c r="I118" t="str">
        <f t="shared" ref="I118" si="199">"if `j'=="&amp;G118&amp;" {"</f>
        <v>if `j'==77 {</v>
      </c>
      <c r="J118" s="50">
        <v>66</v>
      </c>
      <c r="K118" t="str">
        <f>BUSCARV(J118;[1]NOTAS!$A$2:$B$92;2;0)</f>
        <v>General Sanchez Cerro</v>
      </c>
      <c r="L118" t="str">
        <f t="shared" ref="L118" si="200">"if `j'=="&amp;J118&amp;" {"</f>
        <v>if `j'==66 {</v>
      </c>
    </row>
    <row r="119" spans="1:12">
      <c r="A119" s="47">
        <v>65</v>
      </c>
      <c r="B119" t="str">
        <f>BUSCARV(A119;[1]NOTAS!$A$2:$B$92;2;0)</f>
        <v>Ferreñafe</v>
      </c>
      <c r="C119" t="str">
        <f>"export excel ""$provincias_significativas\"&amp;B$5&amp;"\output_"&amp;B$5&amp;"_"&amp;B$3&amp;"_"&amp;B$4&amp;".xlsx"", firstrow(variables) sheet("&amp;""""&amp;B119&amp;""""&amp;", replace) keepcellfmt"</f>
        <v>export excel "$provincias_significativas\malos\output_malos_densidad_simulacion_1.xlsx", firstrow(variables) sheet("Ferreñafe", replace) keepcellfmt</v>
      </c>
      <c r="D119" s="48">
        <v>86</v>
      </c>
      <c r="E119" t="str">
        <f>BUSCARV(D119;[1]NOTAS!$A$2:$B$92;2;0)</f>
        <v>Ica</v>
      </c>
      <c r="F119" t="str">
        <f t="shared" ref="F119" si="201">"export excel ""$provincias_significativas\"&amp;E$5&amp;"\output_"&amp;E$5&amp;"_"&amp;E$3&amp;"_"&amp;E$4&amp;".xlsx"", firstrow(variables) sheet("&amp;""""&amp;E119&amp;""""&amp;", replace) keepcellfmt"</f>
        <v>export excel "$provincias_significativas\malos\output_malos_densidad_simulacion_2.xlsx", firstrow(variables) sheet("Ica", replace) keepcellfmt</v>
      </c>
      <c r="G119" s="49">
        <v>77</v>
      </c>
      <c r="H119" t="str">
        <f>BUSCARV(G119;[1]NOTAS!$A$2:$B$92;2;0)</f>
        <v>Huanta</v>
      </c>
      <c r="I119" t="str">
        <f t="shared" ref="I119" si="202">"export excel ""$provincias_significativas\"&amp;H$5&amp;"\output_"&amp;H$5&amp;"_"&amp;H$3&amp;"_"&amp;H$4&amp;".xlsx"", firstrow(variables) sheet("&amp;""""&amp;H119&amp;""""&amp;", replace) keepcellfmt"</f>
        <v>export excel "$provincias_significativas\malos\output_malos_densidad_simulacion_3.xlsx", firstrow(variables) sheet("Huanta", replace) keepcellfmt</v>
      </c>
      <c r="J119" s="50">
        <v>66</v>
      </c>
      <c r="K119" t="str">
        <f>BUSCARV(J119;[1]NOTAS!$A$2:$B$92;2;0)</f>
        <v>General Sanchez Cerro</v>
      </c>
      <c r="L119" t="str">
        <f t="shared" ref="L119" si="203">"export excel ""$provincias_significativas\"&amp;K$5&amp;"\output_"&amp;K$5&amp;"_"&amp;K$3&amp;"_"&amp;K$4&amp;".xlsx"", firstrow(variables) sheet("&amp;""""&amp;K119&amp;""""&amp;", replace) keepcellfmt"</f>
        <v>export excel "$provincias_significativas\malos\output_malos_densidad_simulacion_4.xlsx", firstrow(variables) sheet("General Sanchez Cerro", replace) keepcellfmt</v>
      </c>
    </row>
    <row r="120" spans="1:12">
      <c r="A120" s="47">
        <v>65</v>
      </c>
      <c r="B120" t="str">
        <f>BUSCARV(A120;[1]NOTAS!$A$2:$B$92;2;0)</f>
        <v>Ferreñafe</v>
      </c>
      <c r="C120" t="s">
        <v>105</v>
      </c>
      <c r="D120" s="48">
        <v>86</v>
      </c>
      <c r="E120" t="str">
        <f>BUSCARV(D120;[1]NOTAS!$A$2:$B$92;2;0)</f>
        <v>Ica</v>
      </c>
      <c r="F120" t="s">
        <v>105</v>
      </c>
      <c r="G120" s="49">
        <v>77</v>
      </c>
      <c r="H120" t="str">
        <f>BUSCARV(G120;[1]NOTAS!$A$2:$B$92;2;0)</f>
        <v>Huanta</v>
      </c>
      <c r="I120" t="s">
        <v>105</v>
      </c>
      <c r="J120" s="50">
        <v>66</v>
      </c>
      <c r="K120" t="str">
        <f>BUSCARV(J120;[1]NOTAS!$A$2:$B$92;2;0)</f>
        <v>General Sanchez Cerro</v>
      </c>
      <c r="L120" t="s">
        <v>105</v>
      </c>
    </row>
    <row r="121" spans="1:12">
      <c r="A121" s="47">
        <v>65</v>
      </c>
      <c r="B121" t="str">
        <f>BUSCARV(A121;[1]NOTAS!$A$2:$B$92;2;0)</f>
        <v>Ferreñafe</v>
      </c>
      <c r="C121" t="s">
        <v>106</v>
      </c>
      <c r="D121" s="48">
        <v>86</v>
      </c>
      <c r="E121" t="str">
        <f>BUSCARV(D121;[1]NOTAS!$A$2:$B$92;2;0)</f>
        <v>Ica</v>
      </c>
      <c r="F121" t="s">
        <v>106</v>
      </c>
      <c r="G121" s="49">
        <v>77</v>
      </c>
      <c r="H121" t="str">
        <f>BUSCARV(G121;[1]NOTAS!$A$2:$B$92;2;0)</f>
        <v>Huanta</v>
      </c>
      <c r="I121" t="s">
        <v>106</v>
      </c>
      <c r="J121" s="50">
        <v>66</v>
      </c>
      <c r="K121" t="str">
        <f>BUSCARV(J121;[1]NOTAS!$A$2:$B$92;2;0)</f>
        <v>General Sanchez Cerro</v>
      </c>
      <c r="L121" t="s">
        <v>106</v>
      </c>
    </row>
    <row r="122" spans="1:12">
      <c r="A122" s="47">
        <v>65</v>
      </c>
      <c r="B122" t="str">
        <f>BUSCARV(A122;[1]NOTAS!$A$2:$B$92;2;0)</f>
        <v>Ferreñafe</v>
      </c>
      <c r="C122" t="str">
        <f>"nogrid labsize(*0.6)) xline(37, lcolor(ltblue) ) ylabel(,nogrid) ytitle(""Pobreza Estandarizada"", size(*0.7)) title("&amp;""""&amp;"Pobreza de la Provincia "&amp;B122&amp;""&amp;""""&amp;",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Ferreñafe", size(10pt)) graphregion(color(white)) legend(label(1 "Observado") label(2 "SCM") label(3 "SCM Spillover"))</v>
      </c>
      <c r="D122" s="48">
        <v>86</v>
      </c>
      <c r="E122" t="str">
        <f>BUSCARV(D122;[1]NOTAS!$A$2:$B$92;2;0)</f>
        <v>Ica</v>
      </c>
      <c r="F122" t="str">
        <f t="shared" ref="F122" si="204">"nogrid labsize(*0.6)) xline(37, lcolor(ltblue) ) ylabel(,nogrid) ytitle(""Pobreza Estandarizada"", size(*0.7)) title("&amp;""""&amp;"Pobreza de la Provincia "&amp;E122&amp;""&amp;""""&amp;",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  <c r="G122" s="49">
        <v>77</v>
      </c>
      <c r="H122" t="str">
        <f>BUSCARV(G122;[1]NOTAS!$A$2:$B$92;2;0)</f>
        <v>Huanta</v>
      </c>
      <c r="I122" t="str">
        <f t="shared" ref="I122" si="205">"nogrid labsize(*0.6)) xline(37, lcolor(ltblue) ) ylabel(,nogrid) ytitle(""Pobreza Estandarizada"", size(*0.7)) title("&amp;""""&amp;"Pobreza de la Provincia "&amp;H122&amp;""&amp;""""&amp;",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  <c r="J122" s="50">
        <v>66</v>
      </c>
      <c r="K122" t="str">
        <f>BUSCARV(J122;[1]NOTAS!$A$2:$B$92;2;0)</f>
        <v>General Sanchez Cerro</v>
      </c>
      <c r="L122" t="str">
        <f t="shared" ref="L122" si="206">"nogrid labsize(*0.6)) xline(37, lcolor(ltblue) ) ylabel(,nogrid) ytitle(""Pobreza Estandarizada"", size(*0.7)) title("&amp;""""&amp;"Pobreza de la Provincia "&amp;K122&amp;""&amp;""""&amp;",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</row>
    <row r="123" spans="1:12">
      <c r="A123" s="47">
        <v>65</v>
      </c>
      <c r="B123" t="str">
        <f>BUSCARV(A123;[1]NOTAS!$A$2:$B$92;2;0)</f>
        <v>Ferreñafe</v>
      </c>
      <c r="C123" t="str">
        <f>"graph export "&amp;""""&amp;"$provincias_significativas\graficos\"&amp;B$5&amp;"\provincia_"&amp;B123&amp;"_var_"&amp;B$3&amp;"_"&amp;B$4&amp;".png"&amp;""""&amp;", as (png) replace"</f>
        <v>graph export "$provincias_significativas\graficos\malos\provincia_Ferreñafe_var_densidad_simulacion_1.png", as (png) replace</v>
      </c>
      <c r="D123" s="48">
        <v>86</v>
      </c>
      <c r="E123" t="str">
        <f>BUSCARV(D123;[1]NOTAS!$A$2:$B$92;2;0)</f>
        <v>Ica</v>
      </c>
      <c r="F123" t="str">
        <f t="shared" ref="F123" si="207">"graph export "&amp;""""&amp;"$provincias_significativas\graficos\"&amp;E$5&amp;"\provincia_"&amp;E123&amp;"_var_"&amp;E$3&amp;"_"&amp;E$4&amp;".png"&amp;""""&amp;", as (png) replace"</f>
        <v>graph export "$provincias_significativas\graficos\malos\provincia_Ica_var_densidad_simulacion_2.png", as (png) replace</v>
      </c>
      <c r="G123" s="49">
        <v>77</v>
      </c>
      <c r="H123" t="str">
        <f>BUSCARV(G123;[1]NOTAS!$A$2:$B$92;2;0)</f>
        <v>Huanta</v>
      </c>
      <c r="I123" t="str">
        <f t="shared" ref="I123" si="208">"graph export "&amp;""""&amp;"$provincias_significativas\graficos\"&amp;H$5&amp;"\provincia_"&amp;H123&amp;"_var_"&amp;H$3&amp;"_"&amp;H$4&amp;".png"&amp;""""&amp;", as (png) replace"</f>
        <v>graph export "$provincias_significativas\graficos\malos\provincia_Huanta_var_densidad_simulacion_3.png", as (png) replace</v>
      </c>
      <c r="J123" s="50">
        <v>66</v>
      </c>
      <c r="K123" t="str">
        <f>BUSCARV(J123;[1]NOTAS!$A$2:$B$92;2;0)</f>
        <v>General Sanchez Cerro</v>
      </c>
      <c r="L123" t="str">
        <f t="shared" ref="L123" si="209">"graph export "&amp;""""&amp;"$provincias_significativas\graficos\"&amp;K$5&amp;"\provincia_"&amp;K123&amp;"_var_"&amp;K$3&amp;"_"&amp;K$4&amp;".png"&amp;""""&amp;", as (png) replace"</f>
        <v>graph export "$provincias_significativas\graficos\malos\provincia_General Sanchez Cerro_var_densidad_simulacion_4.png", as (png) replace</v>
      </c>
    </row>
    <row r="124" spans="1:12">
      <c r="A124" s="47">
        <v>65</v>
      </c>
      <c r="B124" t="str">
        <f>BUSCARV(A124;[1]NOTAS!$A$2:$B$92;2;0)</f>
        <v>Ferreñafe</v>
      </c>
      <c r="C124" t="str">
        <f>"putexcel set "&amp;""""&amp;"$provincias_significativas\"&amp;B$5&amp;"\output_"&amp;B$5&amp;"_"&amp;B$3&amp;"_"&amp;B$4&amp;".xlsx"&amp;""""&amp;", sheet("&amp;""""&amp;B124&amp;""""&amp;") modify"</f>
        <v>putexcel set "$provincias_significativas\malos\output_malos_densidad_simulacion_1.xlsx", sheet("Ferreñafe") modify</v>
      </c>
      <c r="D124" s="48">
        <v>86</v>
      </c>
      <c r="E124" t="str">
        <f>BUSCARV(D124;[1]NOTAS!$A$2:$B$92;2;0)</f>
        <v>Ica</v>
      </c>
      <c r="F124" t="str">
        <f t="shared" ref="F124" si="210">"putexcel set "&amp;""""&amp;"$provincias_significativas\"&amp;E$5&amp;"\output_"&amp;E$5&amp;"_"&amp;E$3&amp;"_"&amp;E$4&amp;".xlsx"&amp;""""&amp;", sheet("&amp;""""&amp;E124&amp;""""&amp;") modify"</f>
        <v>putexcel set "$provincias_significativas\malos\output_malos_densidad_simulacion_2.xlsx", sheet("Ica") modify</v>
      </c>
      <c r="G124" s="49">
        <v>77</v>
      </c>
      <c r="H124" t="str">
        <f>BUSCARV(G124;[1]NOTAS!$A$2:$B$92;2;0)</f>
        <v>Huanta</v>
      </c>
      <c r="I124" t="str">
        <f t="shared" ref="I124" si="211">"putexcel set "&amp;""""&amp;"$provincias_significativas\"&amp;H$5&amp;"\output_"&amp;H$5&amp;"_"&amp;H$3&amp;"_"&amp;H$4&amp;".xlsx"&amp;""""&amp;", sheet("&amp;""""&amp;H124&amp;""""&amp;") modify"</f>
        <v>putexcel set "$provincias_significativas\malos\output_malos_densidad_simulacion_3.xlsx", sheet("Huanta") modify</v>
      </c>
      <c r="J124" s="50">
        <v>66</v>
      </c>
      <c r="K124" t="str">
        <f>BUSCARV(J124;[1]NOTAS!$A$2:$B$92;2;0)</f>
        <v>General Sanchez Cerro</v>
      </c>
      <c r="L124" t="str">
        <f t="shared" ref="L124" si="212">"putexcel set "&amp;""""&amp;"$provincias_significativas\"&amp;K$5&amp;"\output_"&amp;K$5&amp;"_"&amp;K$3&amp;"_"&amp;K$4&amp;".xlsx"&amp;""""&amp;", sheet("&amp;""""&amp;K124&amp;""""&amp;") modify"</f>
        <v>putexcel set "$provincias_significativas\malos\output_malos_densidad_simulacion_4.xlsx", sheet("General Sanchez Cerro") modify</v>
      </c>
    </row>
    <row r="125" spans="1:12">
      <c r="A125" s="47">
        <v>65</v>
      </c>
      <c r="B125" t="str">
        <f>BUSCARV(A125;[1]NOTAS!$A$2:$B$92;2;0)</f>
        <v>Ferreñafe</v>
      </c>
      <c r="C125" t="str">
        <f>"putexcel J1=picture("&amp;""""&amp;"$provincias_significativas\graficos\"&amp;B$5&amp;"\provincia_"&amp;B125&amp;"_var_"&amp;B$3&amp;"_"&amp;B$2&amp;".png"&amp;""""&amp;")"</f>
        <v>putexcel J1=picture("$provincias_significativas\graficos\malos\provincia_Ferreñafe_var_densidad_simulacion_1.png")</v>
      </c>
      <c r="D125" s="48">
        <v>86</v>
      </c>
      <c r="E125" t="str">
        <f>BUSCARV(D125;[1]NOTAS!$A$2:$B$92;2;0)</f>
        <v>Ica</v>
      </c>
      <c r="F125" t="str">
        <f t="shared" ref="F125" si="213">"putexcel J1=picture("&amp;""""&amp;"$provincias_significativas\graficos\"&amp;E$5&amp;"\provincia_"&amp;E125&amp;"_var_"&amp;E$3&amp;"_"&amp;E$2&amp;".png"&amp;""""&amp;")"</f>
        <v>putexcel J1=picture("$provincias_significativas\graficos\malos\provincia_Ica_var_densidad_simulacion_2.png")</v>
      </c>
      <c r="G125" s="49">
        <v>77</v>
      </c>
      <c r="H125" t="str">
        <f>BUSCARV(G125;[1]NOTAS!$A$2:$B$92;2;0)</f>
        <v>Huanta</v>
      </c>
      <c r="I125" t="str">
        <f t="shared" ref="I125" si="214">"putexcel J1=picture("&amp;""""&amp;"$provincias_significativas\graficos\"&amp;H$5&amp;"\provincia_"&amp;H125&amp;"_var_"&amp;H$3&amp;"_"&amp;H$2&amp;".png"&amp;""""&amp;")"</f>
        <v>putexcel J1=picture("$provincias_significativas\graficos\malos\provincia_Huanta_var_densidad_simulacion_3.png")</v>
      </c>
      <c r="J125" s="50">
        <v>66</v>
      </c>
      <c r="K125" t="str">
        <f>BUSCARV(J125;[1]NOTAS!$A$2:$B$92;2;0)</f>
        <v>General Sanchez Cerro</v>
      </c>
      <c r="L125" t="str">
        <f t="shared" ref="L125" si="215">"putexcel J1=picture("&amp;""""&amp;"$provincias_significativas\graficos\"&amp;K$5&amp;"\provincia_"&amp;K125&amp;"_var_"&amp;K$3&amp;"_"&amp;K$2&amp;".png"&amp;""""&amp;")"</f>
        <v>putexcel J1=picture("$provincias_significativas\graficos\malos\provincia_General Sanchez Cerro_var_densidad_simulacion_4.png")</v>
      </c>
    </row>
    <row r="126" spans="1:12">
      <c r="A126" s="47">
        <v>65</v>
      </c>
      <c r="B126" t="str">
        <f>BUSCARV(A126;[1]NOTAS!$A$2:$B$92;2;0)</f>
        <v>Ferreñafe</v>
      </c>
      <c r="C126" t="s">
        <v>108</v>
      </c>
      <c r="D126" s="48">
        <v>86</v>
      </c>
      <c r="E126" t="str">
        <f>BUSCARV(D126;[1]NOTAS!$A$2:$B$92;2;0)</f>
        <v>Ica</v>
      </c>
      <c r="F126" t="s">
        <v>108</v>
      </c>
      <c r="G126" s="49">
        <v>77</v>
      </c>
      <c r="H126" t="str">
        <f>BUSCARV(G126;[1]NOTAS!$A$2:$B$92;2;0)</f>
        <v>Huanta</v>
      </c>
      <c r="I126" t="s">
        <v>108</v>
      </c>
      <c r="J126" s="50">
        <v>66</v>
      </c>
      <c r="K126" t="str">
        <f>BUSCARV(J126;[1]NOTAS!$A$2:$B$92;2;0)</f>
        <v>General Sanchez Cerro</v>
      </c>
      <c r="L126" t="s">
        <v>108</v>
      </c>
    </row>
    <row r="127" spans="1:12">
      <c r="A127" s="47">
        <v>66</v>
      </c>
      <c r="B127" t="str">
        <f>BUSCARV(A127;[1]NOTAS!$A$2:$B$92;2;0)</f>
        <v>General Sanchez Cerro</v>
      </c>
      <c r="C127" t="str">
        <f>"if `j'=="&amp;A127&amp;" {"</f>
        <v>if `j'==66 {</v>
      </c>
      <c r="D127" s="48">
        <v>87</v>
      </c>
      <c r="E127" t="str">
        <f>BUSCARV(D127;[1]NOTAS!$A$2:$B$92;2;0)</f>
        <v>Ilo</v>
      </c>
      <c r="F127" t="str">
        <f t="shared" ref="F127" si="216">"if `j'=="&amp;D127&amp;" {"</f>
        <v>if `j'==87 {</v>
      </c>
      <c r="G127" s="49">
        <v>86</v>
      </c>
      <c r="H127" t="str">
        <f>BUSCARV(G127;[1]NOTAS!$A$2:$B$92;2;0)</f>
        <v>Ica</v>
      </c>
      <c r="I127" t="str">
        <f t="shared" ref="I127" si="217">"if `j'=="&amp;G127&amp;" {"</f>
        <v>if `j'==86 {</v>
      </c>
      <c r="J127" s="50">
        <v>71</v>
      </c>
      <c r="K127" t="str">
        <f>BUSCARV(J127;[1]NOTAS!$A$2:$B$92;2;0)</f>
        <v>Huamanga</v>
      </c>
      <c r="L127" t="str">
        <f t="shared" ref="L127" si="218">"if `j'=="&amp;J127&amp;" {"</f>
        <v>if `j'==71 {</v>
      </c>
    </row>
    <row r="128" spans="1:12">
      <c r="A128" s="47">
        <v>66</v>
      </c>
      <c r="B128" t="str">
        <f>BUSCARV(A128;[1]NOTAS!$A$2:$B$92;2;0)</f>
        <v>General Sanchez Cerro</v>
      </c>
      <c r="C128" t="str">
        <f>"export excel ""$provincias_significativas\"&amp;B$5&amp;"\output_"&amp;B$5&amp;"_"&amp;B$3&amp;"_"&amp;B$4&amp;".xlsx"", firstrow(variables) sheet("&amp;""""&amp;B128&amp;""""&amp;", replace) keepcellfmt"</f>
        <v>export excel "$provincias_significativas\malos\output_malos_densidad_simulacion_1.xlsx", firstrow(variables) sheet("General Sanchez Cerro", replace) keepcellfmt</v>
      </c>
      <c r="D128" s="48">
        <v>87</v>
      </c>
      <c r="E128" t="str">
        <f>BUSCARV(D128;[1]NOTAS!$A$2:$B$92;2;0)</f>
        <v>Ilo</v>
      </c>
      <c r="F128" t="str">
        <f t="shared" ref="F128" si="219">"export excel ""$provincias_significativas\"&amp;E$5&amp;"\output_"&amp;E$5&amp;"_"&amp;E$3&amp;"_"&amp;E$4&amp;".xlsx"", firstrow(variables) sheet("&amp;""""&amp;E128&amp;""""&amp;", replace) keepcellfmt"</f>
        <v>export excel "$provincias_significativas\malos\output_malos_densidad_simulacion_2.xlsx", firstrow(variables) sheet("Ilo", replace) keepcellfmt</v>
      </c>
      <c r="G128" s="49">
        <v>86</v>
      </c>
      <c r="H128" t="str">
        <f>BUSCARV(G128;[1]NOTAS!$A$2:$B$92;2;0)</f>
        <v>Ica</v>
      </c>
      <c r="I128" t="str">
        <f t="shared" ref="I128" si="220">"export excel ""$provincias_significativas\"&amp;H$5&amp;"\output_"&amp;H$5&amp;"_"&amp;H$3&amp;"_"&amp;H$4&amp;".xlsx"", firstrow(variables) sheet("&amp;""""&amp;H128&amp;""""&amp;", replace) keepcellfmt"</f>
        <v>export excel "$provincias_significativas\malos\output_malos_densidad_simulacion_3.xlsx", firstrow(variables) sheet("Ica", replace) keepcellfmt</v>
      </c>
      <c r="J128" s="50">
        <v>71</v>
      </c>
      <c r="K128" t="str">
        <f>BUSCARV(J128;[1]NOTAS!$A$2:$B$92;2;0)</f>
        <v>Huamanga</v>
      </c>
      <c r="L128" t="str">
        <f t="shared" ref="L128" si="221">"export excel ""$provincias_significativas\"&amp;K$5&amp;"\output_"&amp;K$5&amp;"_"&amp;K$3&amp;"_"&amp;K$4&amp;".xlsx"", firstrow(variables) sheet("&amp;""""&amp;K128&amp;""""&amp;", replace) keepcellfmt"</f>
        <v>export excel "$provincias_significativas\malos\output_malos_densidad_simulacion_4.xlsx", firstrow(variables) sheet("Huamanga", replace) keepcellfmt</v>
      </c>
    </row>
    <row r="129" spans="1:12">
      <c r="A129" s="47">
        <v>66</v>
      </c>
      <c r="B129" t="str">
        <f>BUSCARV(A129;[1]NOTAS!$A$2:$B$92;2;0)</f>
        <v>General Sanchez Cerro</v>
      </c>
      <c r="C129" t="s">
        <v>105</v>
      </c>
      <c r="D129" s="48">
        <v>87</v>
      </c>
      <c r="E129" t="str">
        <f>BUSCARV(D129;[1]NOTAS!$A$2:$B$92;2;0)</f>
        <v>Ilo</v>
      </c>
      <c r="F129" t="s">
        <v>105</v>
      </c>
      <c r="G129" s="49">
        <v>86</v>
      </c>
      <c r="H129" t="str">
        <f>BUSCARV(G129;[1]NOTAS!$A$2:$B$92;2;0)</f>
        <v>Ica</v>
      </c>
      <c r="I129" t="s">
        <v>105</v>
      </c>
      <c r="J129" s="50">
        <v>71</v>
      </c>
      <c r="K129" t="str">
        <f>BUSCARV(J129;[1]NOTAS!$A$2:$B$92;2;0)</f>
        <v>Huamanga</v>
      </c>
      <c r="L129" t="s">
        <v>105</v>
      </c>
    </row>
    <row r="130" spans="1:12">
      <c r="A130" s="47">
        <v>66</v>
      </c>
      <c r="B130" t="str">
        <f>BUSCARV(A130;[1]NOTAS!$A$2:$B$92;2;0)</f>
        <v>General Sanchez Cerro</v>
      </c>
      <c r="C130" t="s">
        <v>106</v>
      </c>
      <c r="D130" s="48">
        <v>87</v>
      </c>
      <c r="E130" t="str">
        <f>BUSCARV(D130;[1]NOTAS!$A$2:$B$92;2;0)</f>
        <v>Ilo</v>
      </c>
      <c r="F130" t="s">
        <v>106</v>
      </c>
      <c r="G130" s="49">
        <v>86</v>
      </c>
      <c r="H130" t="str">
        <f>BUSCARV(G130;[1]NOTAS!$A$2:$B$92;2;0)</f>
        <v>Ica</v>
      </c>
      <c r="I130" t="s">
        <v>106</v>
      </c>
      <c r="J130" s="50">
        <v>71</v>
      </c>
      <c r="K130" t="str">
        <f>BUSCARV(J130;[1]NOTAS!$A$2:$B$92;2;0)</f>
        <v>Huamanga</v>
      </c>
      <c r="L130" t="s">
        <v>106</v>
      </c>
    </row>
    <row r="131" spans="1:12">
      <c r="A131" s="47">
        <v>66</v>
      </c>
      <c r="B131" t="str">
        <f>BUSCARV(A131;[1]NOTAS!$A$2:$B$92;2;0)</f>
        <v>General Sanchez Cerro</v>
      </c>
      <c r="C131" t="str">
        <f>"nogrid labsize(*0.6)) xline(37, lcolor(ltblue) ) ylabel(,nogrid) ytitle(""Pobreza Estandarizada"", size(*0.7)) title("&amp;""""&amp;"Pobreza de la Provincia "&amp;B131&amp;""&amp;""""&amp;",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  <c r="D131" s="48">
        <v>87</v>
      </c>
      <c r="E131" t="str">
        <f>BUSCARV(D131;[1]NOTAS!$A$2:$B$92;2;0)</f>
        <v>Ilo</v>
      </c>
      <c r="F131" t="str">
        <f t="shared" ref="F131" si="222">"nogrid labsize(*0.6)) xline(37, lcolor(ltblue) ) ylabel(,nogrid) ytitle(""Pobreza Estandarizada"", size(*0.7)) title("&amp;""""&amp;"Pobreza de la Provincia "&amp;E131&amp;""&amp;""""&amp;",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  <c r="G131" s="49">
        <v>86</v>
      </c>
      <c r="H131" t="str">
        <f>BUSCARV(G131;[1]NOTAS!$A$2:$B$92;2;0)</f>
        <v>Ica</v>
      </c>
      <c r="I131" t="str">
        <f t="shared" ref="I131" si="223">"nogrid labsize(*0.6)) xline(37, lcolor(ltblue) ) ylabel(,nogrid) ytitle(""Pobreza Estandarizada"", size(*0.7)) title("&amp;""""&amp;"Pobreza de la Provincia "&amp;H131&amp;""&amp;""""&amp;",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  <c r="J131" s="50">
        <v>71</v>
      </c>
      <c r="K131" t="str">
        <f>BUSCARV(J131;[1]NOTAS!$A$2:$B$92;2;0)</f>
        <v>Huamanga</v>
      </c>
      <c r="L131" t="str">
        <f t="shared" ref="L131" si="224">"nogrid labsize(*0.6)) xline(37, lcolor(ltblue) ) ylabel(,nogrid) ytitle(""Pobreza Estandarizada"", size(*0.7)) title("&amp;""""&amp;"Pobreza de la Provincia "&amp;K131&amp;""&amp;""""&amp;",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</row>
    <row r="132" spans="1:12">
      <c r="A132" s="47">
        <v>66</v>
      </c>
      <c r="B132" t="str">
        <f>BUSCARV(A132;[1]NOTAS!$A$2:$B$92;2;0)</f>
        <v>General Sanchez Cerro</v>
      </c>
      <c r="C132" t="str">
        <f>"graph export "&amp;""""&amp;"$provincias_significativas\graficos\"&amp;B$5&amp;"\provincia_"&amp;B132&amp;"_var_"&amp;B$3&amp;"_"&amp;B$4&amp;".png"&amp;""""&amp;", as (png) replace"</f>
        <v>graph export "$provincias_significativas\graficos\malos\provincia_General Sanchez Cerro_var_densidad_simulacion_1.png", as (png) replace</v>
      </c>
      <c r="D132" s="48">
        <v>87</v>
      </c>
      <c r="E132" t="str">
        <f>BUSCARV(D132;[1]NOTAS!$A$2:$B$92;2;0)</f>
        <v>Ilo</v>
      </c>
      <c r="F132" t="str">
        <f t="shared" ref="F132" si="225">"graph export "&amp;""""&amp;"$provincias_significativas\graficos\"&amp;E$5&amp;"\provincia_"&amp;E132&amp;"_var_"&amp;E$3&amp;"_"&amp;E$4&amp;".png"&amp;""""&amp;", as (png) replace"</f>
        <v>graph export "$provincias_significativas\graficos\malos\provincia_Ilo_var_densidad_simulacion_2.png", as (png) replace</v>
      </c>
      <c r="G132" s="49">
        <v>86</v>
      </c>
      <c r="H132" t="str">
        <f>BUSCARV(G132;[1]NOTAS!$A$2:$B$92;2;0)</f>
        <v>Ica</v>
      </c>
      <c r="I132" t="str">
        <f t="shared" ref="I132" si="226">"graph export "&amp;""""&amp;"$provincias_significativas\graficos\"&amp;H$5&amp;"\provincia_"&amp;H132&amp;"_var_"&amp;H$3&amp;"_"&amp;H$4&amp;".png"&amp;""""&amp;", as (png) replace"</f>
        <v>graph export "$provincias_significativas\graficos\malos\provincia_Ica_var_densidad_simulacion_3.png", as (png) replace</v>
      </c>
      <c r="J132" s="50">
        <v>71</v>
      </c>
      <c r="K132" t="str">
        <f>BUSCARV(J132;[1]NOTAS!$A$2:$B$92;2;0)</f>
        <v>Huamanga</v>
      </c>
      <c r="L132" t="str">
        <f t="shared" ref="L132" si="227">"graph export "&amp;""""&amp;"$provincias_significativas\graficos\"&amp;K$5&amp;"\provincia_"&amp;K132&amp;"_var_"&amp;K$3&amp;"_"&amp;K$4&amp;".png"&amp;""""&amp;", as (png) replace"</f>
        <v>graph export "$provincias_significativas\graficos\malos\provincia_Huamanga_var_densidad_simulacion_4.png", as (png) replace</v>
      </c>
    </row>
    <row r="133" spans="1:12">
      <c r="A133" s="47">
        <v>66</v>
      </c>
      <c r="B133" t="str">
        <f>BUSCARV(A133;[1]NOTAS!$A$2:$B$92;2;0)</f>
        <v>General Sanchez Cerro</v>
      </c>
      <c r="C133" t="str">
        <f>"putexcel set "&amp;""""&amp;"$provincias_significativas\"&amp;B$5&amp;"\output_"&amp;B$5&amp;"_"&amp;B$3&amp;"_"&amp;B$4&amp;".xlsx"&amp;""""&amp;", sheet("&amp;""""&amp;B133&amp;""""&amp;") modify"</f>
        <v>putexcel set "$provincias_significativas\malos\output_malos_densidad_simulacion_1.xlsx", sheet("General Sanchez Cerro") modify</v>
      </c>
      <c r="D133" s="48">
        <v>87</v>
      </c>
      <c r="E133" t="str">
        <f>BUSCARV(D133;[1]NOTAS!$A$2:$B$92;2;0)</f>
        <v>Ilo</v>
      </c>
      <c r="F133" t="str">
        <f t="shared" ref="F133" si="228">"putexcel set "&amp;""""&amp;"$provincias_significativas\"&amp;E$5&amp;"\output_"&amp;E$5&amp;"_"&amp;E$3&amp;"_"&amp;E$4&amp;".xlsx"&amp;""""&amp;", sheet("&amp;""""&amp;E133&amp;""""&amp;") modify"</f>
        <v>putexcel set "$provincias_significativas\malos\output_malos_densidad_simulacion_2.xlsx", sheet("Ilo") modify</v>
      </c>
      <c r="G133" s="49">
        <v>86</v>
      </c>
      <c r="H133" t="str">
        <f>BUSCARV(G133;[1]NOTAS!$A$2:$B$92;2;0)</f>
        <v>Ica</v>
      </c>
      <c r="I133" t="str">
        <f t="shared" ref="I133" si="229">"putexcel set "&amp;""""&amp;"$provincias_significativas\"&amp;H$5&amp;"\output_"&amp;H$5&amp;"_"&amp;H$3&amp;"_"&amp;H$4&amp;".xlsx"&amp;""""&amp;", sheet("&amp;""""&amp;H133&amp;""""&amp;") modify"</f>
        <v>putexcel set "$provincias_significativas\malos\output_malos_densidad_simulacion_3.xlsx", sheet("Ica") modify</v>
      </c>
      <c r="J133" s="50">
        <v>71</v>
      </c>
      <c r="K133" t="str">
        <f>BUSCARV(J133;[1]NOTAS!$A$2:$B$92;2;0)</f>
        <v>Huamanga</v>
      </c>
      <c r="L133" t="str">
        <f t="shared" ref="L133" si="230">"putexcel set "&amp;""""&amp;"$provincias_significativas\"&amp;K$5&amp;"\output_"&amp;K$5&amp;"_"&amp;K$3&amp;"_"&amp;K$4&amp;".xlsx"&amp;""""&amp;", sheet("&amp;""""&amp;K133&amp;""""&amp;") modify"</f>
        <v>putexcel set "$provincias_significativas\malos\output_malos_densidad_simulacion_4.xlsx", sheet("Huamanga") modify</v>
      </c>
    </row>
    <row r="134" spans="1:12">
      <c r="A134" s="47">
        <v>66</v>
      </c>
      <c r="B134" t="str">
        <f>BUSCARV(A134;[1]NOTAS!$A$2:$B$92;2;0)</f>
        <v>General Sanchez Cerro</v>
      </c>
      <c r="C134" t="str">
        <f>"putexcel J1=picture("&amp;""""&amp;"$provincias_significativas\graficos\"&amp;B$5&amp;"\provincia_"&amp;B134&amp;"_var_"&amp;B$3&amp;"_"&amp;B$2&amp;".png"&amp;""""&amp;")"</f>
        <v>putexcel J1=picture("$provincias_significativas\graficos\malos\provincia_General Sanchez Cerro_var_densidad_simulacion_1.png")</v>
      </c>
      <c r="D134" s="48">
        <v>87</v>
      </c>
      <c r="E134" t="str">
        <f>BUSCARV(D134;[1]NOTAS!$A$2:$B$92;2;0)</f>
        <v>Ilo</v>
      </c>
      <c r="F134" t="str">
        <f t="shared" ref="F134" si="231">"putexcel J1=picture("&amp;""""&amp;"$provincias_significativas\graficos\"&amp;E$5&amp;"\provincia_"&amp;E134&amp;"_var_"&amp;E$3&amp;"_"&amp;E$2&amp;".png"&amp;""""&amp;")"</f>
        <v>putexcel J1=picture("$provincias_significativas\graficos\malos\provincia_Ilo_var_densidad_simulacion_2.png")</v>
      </c>
      <c r="G134" s="49">
        <v>86</v>
      </c>
      <c r="H134" t="str">
        <f>BUSCARV(G134;[1]NOTAS!$A$2:$B$92;2;0)</f>
        <v>Ica</v>
      </c>
      <c r="I134" t="str">
        <f t="shared" ref="I134" si="232">"putexcel J1=picture("&amp;""""&amp;"$provincias_significativas\graficos\"&amp;H$5&amp;"\provincia_"&amp;H134&amp;"_var_"&amp;H$3&amp;"_"&amp;H$2&amp;".png"&amp;""""&amp;")"</f>
        <v>putexcel J1=picture("$provincias_significativas\graficos\malos\provincia_Ica_var_densidad_simulacion_3.png")</v>
      </c>
      <c r="J134" s="50">
        <v>71</v>
      </c>
      <c r="K134" t="str">
        <f>BUSCARV(J134;[1]NOTAS!$A$2:$B$92;2;0)</f>
        <v>Huamanga</v>
      </c>
      <c r="L134" t="str">
        <f t="shared" ref="L134" si="233">"putexcel J1=picture("&amp;""""&amp;"$provincias_significativas\graficos\"&amp;K$5&amp;"\provincia_"&amp;K134&amp;"_var_"&amp;K$3&amp;"_"&amp;K$2&amp;".png"&amp;""""&amp;")"</f>
        <v>putexcel J1=picture("$provincias_significativas\graficos\malos\provincia_Huamanga_var_densidad_simulacion_4.png")</v>
      </c>
    </row>
    <row r="135" spans="1:12">
      <c r="A135" s="47">
        <v>66</v>
      </c>
      <c r="B135" t="str">
        <f>BUSCARV(A135;[1]NOTAS!$A$2:$B$92;2;0)</f>
        <v>General Sanchez Cerro</v>
      </c>
      <c r="C135" t="s">
        <v>108</v>
      </c>
      <c r="D135" s="48">
        <v>87</v>
      </c>
      <c r="E135" t="str">
        <f>BUSCARV(D135;[1]NOTAS!$A$2:$B$92;2;0)</f>
        <v>Ilo</v>
      </c>
      <c r="F135" t="s">
        <v>108</v>
      </c>
      <c r="G135" s="49">
        <v>86</v>
      </c>
      <c r="H135" t="str">
        <f>BUSCARV(G135;[1]NOTAS!$A$2:$B$92;2;0)</f>
        <v>Ica</v>
      </c>
      <c r="I135" t="s">
        <v>108</v>
      </c>
      <c r="J135" s="50">
        <v>71</v>
      </c>
      <c r="K135" t="str">
        <f>BUSCARV(J135;[1]NOTAS!$A$2:$B$92;2;0)</f>
        <v>Huamanga</v>
      </c>
      <c r="L135" t="s">
        <v>108</v>
      </c>
    </row>
    <row r="136" spans="1:12">
      <c r="A136" s="47">
        <v>71</v>
      </c>
      <c r="B136" t="str">
        <f>BUSCARV(A136;[1]NOTAS!$A$2:$B$92;2;0)</f>
        <v>Huamanga</v>
      </c>
      <c r="C136" t="str">
        <f>"if `j'=="&amp;A136&amp;" {"</f>
        <v>if `j'==71 {</v>
      </c>
      <c r="D136" s="48">
        <v>95</v>
      </c>
      <c r="E136" t="str">
        <f>BUSCARV(D136;[1]NOTAS!$A$2:$B$92;2;0)</f>
        <v>Lamas</v>
      </c>
      <c r="F136" t="str">
        <f>"if `j'=="&amp;D136&amp;" {"</f>
        <v>if `j'==95 {</v>
      </c>
      <c r="G136" s="49">
        <v>95</v>
      </c>
      <c r="H136" t="str">
        <f>BUSCARV(G136;[1]NOTAS!$A$2:$B$92;2;0)</f>
        <v>Lamas</v>
      </c>
      <c r="I136" t="str">
        <f>"if `j'=="&amp;G136&amp;" {"</f>
        <v>if `j'==95 {</v>
      </c>
      <c r="J136" s="50">
        <v>77</v>
      </c>
      <c r="K136" t="str">
        <f>BUSCARV(J136;[1]NOTAS!$A$2:$B$92;2;0)</f>
        <v>Huanta</v>
      </c>
      <c r="L136" t="str">
        <f>"if `j'=="&amp;J136&amp;" {"</f>
        <v>if `j'==77 {</v>
      </c>
    </row>
    <row r="137" spans="1:12">
      <c r="A137" s="47">
        <v>71</v>
      </c>
      <c r="B137" t="str">
        <f>BUSCARV(A137;[1]NOTAS!$A$2:$B$92;2;0)</f>
        <v>Huamanga</v>
      </c>
      <c r="C137" t="str">
        <f>"export excel ""$provincias_significativas\"&amp;B$5&amp;"\output_"&amp;B$5&amp;"_"&amp;B$3&amp;"_"&amp;B$4&amp;".xlsx"", firstrow(variables) sheet("&amp;""""&amp;B137&amp;""""&amp;", replace) keepcellfmt"</f>
        <v>export excel "$provincias_significativas\malos\output_malos_densidad_simulacion_1.xlsx", firstrow(variables) sheet("Huamanga", replace) keepcellfmt</v>
      </c>
      <c r="D137" s="48">
        <v>95</v>
      </c>
      <c r="E137" t="str">
        <f>BUSCARV(D137;[1]NOTAS!$A$2:$B$92;2;0)</f>
        <v>Lamas</v>
      </c>
      <c r="F137" t="str">
        <f>"export excel ""$provincias_significativas\"&amp;E$5&amp;"\output_"&amp;E$5&amp;"_"&amp;E$3&amp;"_"&amp;E$4&amp;".xlsx"", firstrow(variables) sheet("&amp;""""&amp;E137&amp;""""&amp;", replace) keepcellfmt"</f>
        <v>export excel "$provincias_significativas\malos\output_malos_densidad_simulacion_2.xlsx", firstrow(variables) sheet("Lamas", replace) keepcellfmt</v>
      </c>
      <c r="G137" s="49">
        <v>95</v>
      </c>
      <c r="H137" t="str">
        <f>BUSCARV(G137;[1]NOTAS!$A$2:$B$92;2;0)</f>
        <v>Lamas</v>
      </c>
      <c r="I137" t="str">
        <f>"export excel ""$provincias_significativas\"&amp;H$5&amp;"\output_"&amp;H$5&amp;"_"&amp;H$3&amp;"_"&amp;H$4&amp;".xlsx"", firstrow(variables) sheet("&amp;""""&amp;H137&amp;""""&amp;", replace) keepcellfmt"</f>
        <v>export excel "$provincias_significativas\malos\output_malos_densidad_simulacion_3.xlsx", firstrow(variables) sheet("Lamas", replace) keepcellfmt</v>
      </c>
      <c r="J137" s="50">
        <v>77</v>
      </c>
      <c r="K137" t="str">
        <f>BUSCARV(J137;[1]NOTAS!$A$2:$B$92;2;0)</f>
        <v>Huanta</v>
      </c>
      <c r="L137" t="str">
        <f>"export excel ""$provincias_significativas\"&amp;K$5&amp;"\output_"&amp;K$5&amp;"_"&amp;K$3&amp;"_"&amp;K$4&amp;".xlsx"", firstrow(variables) sheet("&amp;""""&amp;K137&amp;""""&amp;", replace) keepcellfmt"</f>
        <v>export excel "$provincias_significativas\malos\output_malos_densidad_simulacion_4.xlsx", firstrow(variables) sheet("Huanta", replace) keepcellfmt</v>
      </c>
    </row>
    <row r="138" spans="1:12">
      <c r="A138" s="47">
        <v>71</v>
      </c>
      <c r="B138" t="str">
        <f>BUSCARV(A138;[1]NOTAS!$A$2:$B$92;2;0)</f>
        <v>Huamanga</v>
      </c>
      <c r="C138" t="s">
        <v>105</v>
      </c>
      <c r="D138" s="48">
        <v>95</v>
      </c>
      <c r="E138" t="str">
        <f>BUSCARV(D138;[1]NOTAS!$A$2:$B$92;2;0)</f>
        <v>Lamas</v>
      </c>
      <c r="F138" t="s">
        <v>105</v>
      </c>
      <c r="G138" s="49">
        <v>95</v>
      </c>
      <c r="H138" t="str">
        <f>BUSCARV(G138;[1]NOTAS!$A$2:$B$92;2;0)</f>
        <v>Lamas</v>
      </c>
      <c r="I138" t="s">
        <v>105</v>
      </c>
      <c r="J138" s="50">
        <v>77</v>
      </c>
      <c r="K138" t="str">
        <f>BUSCARV(J138;[1]NOTAS!$A$2:$B$92;2;0)</f>
        <v>Huanta</v>
      </c>
      <c r="L138" t="s">
        <v>105</v>
      </c>
    </row>
    <row r="139" spans="1:12">
      <c r="A139" s="47">
        <v>71</v>
      </c>
      <c r="B139" t="str">
        <f>BUSCARV(A139;[1]NOTAS!$A$2:$B$92;2;0)</f>
        <v>Huamanga</v>
      </c>
      <c r="C139" t="s">
        <v>106</v>
      </c>
      <c r="D139" s="48">
        <v>95</v>
      </c>
      <c r="E139" t="str">
        <f>BUSCARV(D139;[1]NOTAS!$A$2:$B$92;2;0)</f>
        <v>Lamas</v>
      </c>
      <c r="F139" t="s">
        <v>106</v>
      </c>
      <c r="G139" s="49">
        <v>95</v>
      </c>
      <c r="H139" t="str">
        <f>BUSCARV(G139;[1]NOTAS!$A$2:$B$92;2;0)</f>
        <v>Lamas</v>
      </c>
      <c r="I139" t="s">
        <v>106</v>
      </c>
      <c r="J139" s="50">
        <v>77</v>
      </c>
      <c r="K139" t="str">
        <f>BUSCARV(J139;[1]NOTAS!$A$2:$B$92;2;0)</f>
        <v>Huanta</v>
      </c>
      <c r="L139" t="s">
        <v>106</v>
      </c>
    </row>
    <row r="140" spans="1:12">
      <c r="A140" s="47">
        <v>71</v>
      </c>
      <c r="B140" t="str">
        <f>BUSCARV(A140;[1]NOTAS!$A$2:$B$92;2;0)</f>
        <v>Huamanga</v>
      </c>
      <c r="C140" t="str">
        <f>"nogrid labsize(*0.6)) xline(37, lcolor(ltblue) ) ylabel(,nogrid) ytitle(""Pobreza Estandarizada"", size(*0.7)) title("&amp;""""&amp;"Pobreza de la Provincia "&amp;B140&amp;""&amp;""""&amp;",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  <c r="D140" s="48">
        <v>95</v>
      </c>
      <c r="E140" t="str">
        <f>BUSCARV(D140;[1]NOTAS!$A$2:$B$92;2;0)</f>
        <v>Lamas</v>
      </c>
      <c r="F140" t="str">
        <f>"nogrid labsize(*0.6)) xline(37, lcolor(ltblue) ) ylabel(,nogrid) ytitle(""Pobreza Estandarizada"", size(*0.7)) title("&amp;""""&amp;"Pobreza de la Provincia "&amp;E140&amp;""&amp;""""&amp;",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Lamas", size(10pt)) graphregion(color(white)) legend(label(1 "Observado") label(2 "SCM") label(3 "SCM Spillover"))</v>
      </c>
      <c r="G140" s="49">
        <v>95</v>
      </c>
      <c r="H140" t="str">
        <f>BUSCARV(G140;[1]NOTAS!$A$2:$B$92;2;0)</f>
        <v>Lamas</v>
      </c>
      <c r="I140" t="str">
        <f>"nogrid labsize(*0.6)) xline(37, lcolor(ltblue) ) ylabel(,nogrid) ytitle(""Pobreza Estandarizada"", size(*0.7)) title("&amp;""""&amp;"Pobreza de la Provincia "&amp;H140&amp;""&amp;""""&amp;",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Lamas", size(10pt)) graphregion(color(white)) legend(label(1 "Observado") label(2 "SCM") label(3 "SCM Spillover"))</v>
      </c>
      <c r="J140" s="50">
        <v>77</v>
      </c>
      <c r="K140" t="str">
        <f>BUSCARV(J140;[1]NOTAS!$A$2:$B$92;2;0)</f>
        <v>Huanta</v>
      </c>
      <c r="L140" t="str">
        <f>"nogrid labsize(*0.6)) xline(37, lcolor(ltblue) ) ylabel(,nogrid) ytitle(""Pobreza Estandarizada"", size(*0.7)) title("&amp;""""&amp;"Pobreza de la Provincia "&amp;K140&amp;""&amp;""""&amp;",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</row>
    <row r="141" spans="1:12">
      <c r="A141" s="47">
        <v>71</v>
      </c>
      <c r="B141" t="str">
        <f>BUSCARV(A141;[1]NOTAS!$A$2:$B$92;2;0)</f>
        <v>Huamanga</v>
      </c>
      <c r="C141" t="str">
        <f>"graph export "&amp;""""&amp;"$provincias_significativas\graficos\"&amp;B$5&amp;"\provincia_"&amp;B141&amp;"_var_"&amp;B$3&amp;"_"&amp;B$4&amp;".png"&amp;""""&amp;", as (png) replace"</f>
        <v>graph export "$provincias_significativas\graficos\malos\provincia_Huamanga_var_densidad_simulacion_1.png", as (png) replace</v>
      </c>
      <c r="D141" s="48">
        <v>95</v>
      </c>
      <c r="E141" t="str">
        <f>BUSCARV(D141;[1]NOTAS!$A$2:$B$92;2;0)</f>
        <v>Lamas</v>
      </c>
      <c r="F141" t="str">
        <f>"graph export "&amp;""""&amp;"$provincias_significativas\graficos\"&amp;E$5&amp;"\provincia_"&amp;E141&amp;"_var_"&amp;E$3&amp;"_"&amp;E$4&amp;".png"&amp;""""&amp;", as (png) replace"</f>
        <v>graph export "$provincias_significativas\graficos\malos\provincia_Lamas_var_densidad_simulacion_2.png", as (png) replace</v>
      </c>
      <c r="G141" s="49">
        <v>95</v>
      </c>
      <c r="H141" t="str">
        <f>BUSCARV(G141;[1]NOTAS!$A$2:$B$92;2;0)</f>
        <v>Lamas</v>
      </c>
      <c r="I141" t="str">
        <f>"graph export "&amp;""""&amp;"$provincias_significativas\graficos\"&amp;H$5&amp;"\provincia_"&amp;H141&amp;"_var_"&amp;H$3&amp;"_"&amp;H$4&amp;".png"&amp;""""&amp;", as (png) replace"</f>
        <v>graph export "$provincias_significativas\graficos\malos\provincia_Lamas_var_densidad_simulacion_3.png", as (png) replace</v>
      </c>
      <c r="J141" s="50">
        <v>77</v>
      </c>
      <c r="K141" t="str">
        <f>BUSCARV(J141;[1]NOTAS!$A$2:$B$92;2;0)</f>
        <v>Huanta</v>
      </c>
      <c r="L141" t="str">
        <f>"graph export "&amp;""""&amp;"$provincias_significativas\graficos\"&amp;K$5&amp;"\provincia_"&amp;K141&amp;"_var_"&amp;K$3&amp;"_"&amp;K$4&amp;".png"&amp;""""&amp;", as (png) replace"</f>
        <v>graph export "$provincias_significativas\graficos\malos\provincia_Huanta_var_densidad_simulacion_4.png", as (png) replace</v>
      </c>
    </row>
    <row r="142" spans="1:12">
      <c r="A142" s="47">
        <v>71</v>
      </c>
      <c r="B142" t="str">
        <f>BUSCARV(A142;[1]NOTAS!$A$2:$B$92;2;0)</f>
        <v>Huamanga</v>
      </c>
      <c r="C142" t="str">
        <f>"putexcel set "&amp;""""&amp;"$provincias_significativas\"&amp;B$5&amp;"\output_"&amp;B$5&amp;"_"&amp;B$3&amp;"_"&amp;B$4&amp;".xlsx"&amp;""""&amp;", sheet("&amp;""""&amp;B142&amp;""""&amp;") modify"</f>
        <v>putexcel set "$provincias_significativas\malos\output_malos_densidad_simulacion_1.xlsx", sheet("Huamanga") modify</v>
      </c>
      <c r="D142" s="48">
        <v>95</v>
      </c>
      <c r="E142" t="str">
        <f>BUSCARV(D142;[1]NOTAS!$A$2:$B$92;2;0)</f>
        <v>Lamas</v>
      </c>
      <c r="F142" t="str">
        <f>"putexcel set "&amp;""""&amp;"$provincias_significativas\"&amp;E$5&amp;"\output_"&amp;E$5&amp;"_"&amp;E$3&amp;"_"&amp;E$4&amp;".xlsx"&amp;""""&amp;", sheet("&amp;""""&amp;E142&amp;""""&amp;") modify"</f>
        <v>putexcel set "$provincias_significativas\malos\output_malos_densidad_simulacion_2.xlsx", sheet("Lamas") modify</v>
      </c>
      <c r="G142" s="49">
        <v>95</v>
      </c>
      <c r="H142" t="str">
        <f>BUSCARV(G142;[1]NOTAS!$A$2:$B$92;2;0)</f>
        <v>Lamas</v>
      </c>
      <c r="I142" t="str">
        <f>"putexcel set "&amp;""""&amp;"$provincias_significativas\"&amp;H$5&amp;"\output_"&amp;H$5&amp;"_"&amp;H$3&amp;"_"&amp;H$4&amp;".xlsx"&amp;""""&amp;", sheet("&amp;""""&amp;H142&amp;""""&amp;") modify"</f>
        <v>putexcel set "$provincias_significativas\malos\output_malos_densidad_simulacion_3.xlsx", sheet("Lamas") modify</v>
      </c>
      <c r="J142" s="50">
        <v>77</v>
      </c>
      <c r="K142" t="str">
        <f>BUSCARV(J142;[1]NOTAS!$A$2:$B$92;2;0)</f>
        <v>Huanta</v>
      </c>
      <c r="L142" t="str">
        <f>"putexcel set "&amp;""""&amp;"$provincias_significativas\"&amp;K$5&amp;"\output_"&amp;K$5&amp;"_"&amp;K$3&amp;"_"&amp;K$4&amp;".xlsx"&amp;""""&amp;", sheet("&amp;""""&amp;K142&amp;""""&amp;") modify"</f>
        <v>putexcel set "$provincias_significativas\malos\output_malos_densidad_simulacion_4.xlsx", sheet("Huanta") modify</v>
      </c>
    </row>
    <row r="143" spans="1:12">
      <c r="A143" s="47">
        <v>71</v>
      </c>
      <c r="B143" t="str">
        <f>BUSCARV(A143;[1]NOTAS!$A$2:$B$92;2;0)</f>
        <v>Huamanga</v>
      </c>
      <c r="C143" t="str">
        <f>"putexcel J1=picture("&amp;""""&amp;"$provincias_significativas\graficos\"&amp;B$5&amp;"\provincia_"&amp;B143&amp;"_var_"&amp;B$3&amp;"_"&amp;B$2&amp;".png"&amp;""""&amp;")"</f>
        <v>putexcel J1=picture("$provincias_significativas\graficos\malos\provincia_Huamanga_var_densidad_simulacion_1.png")</v>
      </c>
      <c r="D143" s="48">
        <v>95</v>
      </c>
      <c r="E143" t="str">
        <f>BUSCARV(D143;[1]NOTAS!$A$2:$B$92;2;0)</f>
        <v>Lamas</v>
      </c>
      <c r="F143" t="str">
        <f>"putexcel J1=picture("&amp;""""&amp;"$provincias_significativas\graficos\"&amp;E$5&amp;"\provincia_"&amp;E143&amp;"_var_"&amp;E$3&amp;"_"&amp;E$2&amp;".png"&amp;""""&amp;")"</f>
        <v>putexcel J1=picture("$provincias_significativas\graficos\malos\provincia_Lamas_var_densidad_simulacion_2.png")</v>
      </c>
      <c r="G143" s="49">
        <v>95</v>
      </c>
      <c r="H143" t="str">
        <f>BUSCARV(G143;[1]NOTAS!$A$2:$B$92;2;0)</f>
        <v>Lamas</v>
      </c>
      <c r="I143" t="str">
        <f>"putexcel J1=picture("&amp;""""&amp;"$provincias_significativas\graficos\"&amp;H$5&amp;"\provincia_"&amp;H143&amp;"_var_"&amp;H$3&amp;"_"&amp;H$2&amp;".png"&amp;""""&amp;")"</f>
        <v>putexcel J1=picture("$provincias_significativas\graficos\malos\provincia_Lamas_var_densidad_simulacion_3.png")</v>
      </c>
      <c r="J143" s="50">
        <v>77</v>
      </c>
      <c r="K143" t="str">
        <f>BUSCARV(J143;[1]NOTAS!$A$2:$B$92;2;0)</f>
        <v>Huanta</v>
      </c>
      <c r="L143" t="str">
        <f>"putexcel J1=picture("&amp;""""&amp;"$provincias_significativas\graficos\"&amp;K$5&amp;"\provincia_"&amp;K143&amp;"_var_"&amp;K$3&amp;"_"&amp;K$2&amp;".png"&amp;""""&amp;")"</f>
        <v>putexcel J1=picture("$provincias_significativas\graficos\malos\provincia_Huanta_var_densidad_simulacion_4.png")</v>
      </c>
    </row>
    <row r="144" spans="1:12">
      <c r="A144" s="47">
        <v>71</v>
      </c>
      <c r="B144" t="str">
        <f>BUSCARV(A144;[1]NOTAS!$A$2:$B$92;2;0)</f>
        <v>Huamanga</v>
      </c>
      <c r="C144" t="s">
        <v>108</v>
      </c>
      <c r="D144" s="48">
        <v>95</v>
      </c>
      <c r="E144" t="str">
        <f>BUSCARV(D144;[1]NOTAS!$A$2:$B$92;2;0)</f>
        <v>Lamas</v>
      </c>
      <c r="F144" t="s">
        <v>108</v>
      </c>
      <c r="G144" s="49">
        <v>95</v>
      </c>
      <c r="H144" t="str">
        <f>BUSCARV(G144;[1]NOTAS!$A$2:$B$92;2;0)</f>
        <v>Lamas</v>
      </c>
      <c r="I144" t="s">
        <v>108</v>
      </c>
      <c r="J144" s="50">
        <v>77</v>
      </c>
      <c r="K144" t="str">
        <f>BUSCARV(J144;[1]NOTAS!$A$2:$B$92;2;0)</f>
        <v>Huanta</v>
      </c>
      <c r="L144" t="s">
        <v>108</v>
      </c>
    </row>
    <row r="145" spans="1:12">
      <c r="A145" s="47">
        <v>77</v>
      </c>
      <c r="B145" t="str">
        <f>BUSCARV(A145;[1]NOTAS!$A$2:$B$92;2;0)</f>
        <v>Huanta</v>
      </c>
      <c r="C145" t="str">
        <f>"if `j'=="&amp;A145&amp;" {"</f>
        <v>if `j'==77 {</v>
      </c>
      <c r="D145" s="48">
        <v>106</v>
      </c>
      <c r="E145" t="str">
        <f>BUSCARV(D145;[1]NOTAS!$A$2:$B$92;2;0)</f>
        <v>Mariscal Nieto</v>
      </c>
      <c r="F145" t="str">
        <f t="shared" ref="F145" si="234">"if `j'=="&amp;D145&amp;" {"</f>
        <v>if `j'==106 {</v>
      </c>
      <c r="G145" s="49">
        <v>100</v>
      </c>
      <c r="H145" t="str">
        <f>BUSCARV(G145;[1]NOTAS!$A$2:$B$92;2;0)</f>
        <v>Lima</v>
      </c>
      <c r="I145" t="str">
        <f t="shared" ref="I145" si="235">"if `j'=="&amp;G145&amp;" {"</f>
        <v>if `j'==100 {</v>
      </c>
      <c r="J145" s="50">
        <v>86</v>
      </c>
      <c r="K145" t="str">
        <f>BUSCARV(J145;[1]NOTAS!$A$2:$B$92;2;0)</f>
        <v>Ica</v>
      </c>
      <c r="L145" t="str">
        <f t="shared" ref="L145" si="236">"if `j'=="&amp;J145&amp;" {"</f>
        <v>if `j'==86 {</v>
      </c>
    </row>
    <row r="146" spans="1:12">
      <c r="A146" s="47">
        <v>77</v>
      </c>
      <c r="B146" t="str">
        <f>BUSCARV(A146;[1]NOTAS!$A$2:$B$92;2;0)</f>
        <v>Huanta</v>
      </c>
      <c r="C146" t="str">
        <f>"export excel ""$provincias_significativas\"&amp;B$5&amp;"\output_"&amp;B$5&amp;"_"&amp;B$3&amp;"_"&amp;B$4&amp;".xlsx"", firstrow(variables) sheet("&amp;""""&amp;B146&amp;""""&amp;", replace) keepcellfmt"</f>
        <v>export excel "$provincias_significativas\malos\output_malos_densidad_simulacion_1.xlsx", firstrow(variables) sheet("Huanta", replace) keepcellfmt</v>
      </c>
      <c r="D146" s="48">
        <v>106</v>
      </c>
      <c r="E146" t="str">
        <f>BUSCARV(D146;[1]NOTAS!$A$2:$B$92;2;0)</f>
        <v>Mariscal Nieto</v>
      </c>
      <c r="F146" t="str">
        <f t="shared" ref="F146" si="237">"export excel ""$provincias_significativas\"&amp;E$5&amp;"\output_"&amp;E$5&amp;"_"&amp;E$3&amp;"_"&amp;E$4&amp;".xlsx"", firstrow(variables) sheet("&amp;""""&amp;E146&amp;""""&amp;", replace) keepcellfmt"</f>
        <v>export excel "$provincias_significativas\malos\output_malos_densidad_simulacion_2.xlsx", firstrow(variables) sheet("Mariscal Nieto", replace) keepcellfmt</v>
      </c>
      <c r="G146" s="49">
        <v>100</v>
      </c>
      <c r="H146" t="str">
        <f>BUSCARV(G146;[1]NOTAS!$A$2:$B$92;2;0)</f>
        <v>Lima</v>
      </c>
      <c r="I146" t="str">
        <f t="shared" ref="I146" si="238">"export excel ""$provincias_significativas\"&amp;H$5&amp;"\output_"&amp;H$5&amp;"_"&amp;H$3&amp;"_"&amp;H$4&amp;".xlsx"", firstrow(variables) sheet("&amp;""""&amp;H146&amp;""""&amp;", replace) keepcellfmt"</f>
        <v>export excel "$provincias_significativas\malos\output_malos_densidad_simulacion_3.xlsx", firstrow(variables) sheet("Lima", replace) keepcellfmt</v>
      </c>
      <c r="J146" s="50">
        <v>86</v>
      </c>
      <c r="K146" t="str">
        <f>BUSCARV(J146;[1]NOTAS!$A$2:$B$92;2;0)</f>
        <v>Ica</v>
      </c>
      <c r="L146" t="str">
        <f t="shared" ref="L146" si="239">"export excel ""$provincias_significativas\"&amp;K$5&amp;"\output_"&amp;K$5&amp;"_"&amp;K$3&amp;"_"&amp;K$4&amp;".xlsx"", firstrow(variables) sheet("&amp;""""&amp;K146&amp;""""&amp;", replace) keepcellfmt"</f>
        <v>export excel "$provincias_significativas\malos\output_malos_densidad_simulacion_4.xlsx", firstrow(variables) sheet("Ica", replace) keepcellfmt</v>
      </c>
    </row>
    <row r="147" spans="1:12">
      <c r="A147" s="47">
        <v>77</v>
      </c>
      <c r="B147" t="str">
        <f>BUSCARV(A147;[1]NOTAS!$A$2:$B$92;2;0)</f>
        <v>Huanta</v>
      </c>
      <c r="C147" t="s">
        <v>105</v>
      </c>
      <c r="D147" s="48">
        <v>106</v>
      </c>
      <c r="E147" t="str">
        <f>BUSCARV(D147;[1]NOTAS!$A$2:$B$92;2;0)</f>
        <v>Mariscal Nieto</v>
      </c>
      <c r="F147" t="s">
        <v>105</v>
      </c>
      <c r="G147" s="49">
        <v>100</v>
      </c>
      <c r="H147" t="str">
        <f>BUSCARV(G147;[1]NOTAS!$A$2:$B$92;2;0)</f>
        <v>Lima</v>
      </c>
      <c r="I147" t="s">
        <v>105</v>
      </c>
      <c r="J147" s="50">
        <v>86</v>
      </c>
      <c r="K147" t="str">
        <f>BUSCARV(J147;[1]NOTAS!$A$2:$B$92;2;0)</f>
        <v>Ica</v>
      </c>
      <c r="L147" t="s">
        <v>105</v>
      </c>
    </row>
    <row r="148" spans="1:12">
      <c r="A148" s="47">
        <v>77</v>
      </c>
      <c r="B148" t="str">
        <f>BUSCARV(A148;[1]NOTAS!$A$2:$B$92;2;0)</f>
        <v>Huanta</v>
      </c>
      <c r="C148" t="s">
        <v>106</v>
      </c>
      <c r="D148" s="48">
        <v>106</v>
      </c>
      <c r="E148" t="str">
        <f>BUSCARV(D148;[1]NOTAS!$A$2:$B$92;2;0)</f>
        <v>Mariscal Nieto</v>
      </c>
      <c r="F148" t="s">
        <v>106</v>
      </c>
      <c r="G148" s="49">
        <v>100</v>
      </c>
      <c r="H148" t="str">
        <f>BUSCARV(G148;[1]NOTAS!$A$2:$B$92;2;0)</f>
        <v>Lima</v>
      </c>
      <c r="I148" t="s">
        <v>106</v>
      </c>
      <c r="J148" s="50">
        <v>86</v>
      </c>
      <c r="K148" t="str">
        <f>BUSCARV(J148;[1]NOTAS!$A$2:$B$92;2;0)</f>
        <v>Ica</v>
      </c>
      <c r="L148" t="s">
        <v>106</v>
      </c>
    </row>
    <row r="149" spans="1:12">
      <c r="A149" s="47">
        <v>77</v>
      </c>
      <c r="B149" t="str">
        <f>BUSCARV(A149;[1]NOTAS!$A$2:$B$92;2;0)</f>
        <v>Huanta</v>
      </c>
      <c r="C149" t="str">
        <f>"nogrid labsize(*0.6)) xline(37, lcolor(ltblue) ) ylabel(,nogrid) ytitle(""Pobreza Estandarizada"", size(*0.7)) title("&amp;""""&amp;"Pobreza de la Provincia "&amp;B149&amp;""&amp;""""&amp;",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  <c r="D149" s="48">
        <v>106</v>
      </c>
      <c r="E149" t="str">
        <f>BUSCARV(D149;[1]NOTAS!$A$2:$B$92;2;0)</f>
        <v>Mariscal Nieto</v>
      </c>
      <c r="F149" t="str">
        <f t="shared" ref="F149" si="240">"nogrid labsize(*0.6)) xline(37, lcolor(ltblue) ) ylabel(,nogrid) ytitle(""Pobreza Estandarizada"", size(*0.7)) title("&amp;""""&amp;"Pobreza de la Provincia "&amp;E149&amp;""&amp;""""&amp;",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  <c r="G149" s="49">
        <v>100</v>
      </c>
      <c r="H149" t="str">
        <f>BUSCARV(G149;[1]NOTAS!$A$2:$B$92;2;0)</f>
        <v>Lima</v>
      </c>
      <c r="I149" t="str">
        <f t="shared" ref="I149" si="241">"nogrid labsize(*0.6)) xline(37, lcolor(ltblue) ) ylabel(,nogrid) ytitle(""Pobreza Estandarizada"", size(*0.7)) title("&amp;""""&amp;"Pobreza de la Provincia "&amp;H149&amp;""&amp;""""&amp;",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Lima", size(10pt)) graphregion(color(white)) legend(label(1 "Observado") label(2 "SCM") label(3 "SCM Spillover"))</v>
      </c>
      <c r="J149" s="50">
        <v>86</v>
      </c>
      <c r="K149" t="str">
        <f>BUSCARV(J149;[1]NOTAS!$A$2:$B$92;2;0)</f>
        <v>Ica</v>
      </c>
      <c r="L149" t="str">
        <f t="shared" ref="L149" si="242">"nogrid labsize(*0.6)) xline(37, lcolor(ltblue) ) ylabel(,nogrid) ytitle(""Pobreza Estandarizada"", size(*0.7)) title("&amp;""""&amp;"Pobreza de la Provincia "&amp;K149&amp;""&amp;""""&amp;",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</row>
    <row r="150" spans="1:12">
      <c r="A150" s="47">
        <v>77</v>
      </c>
      <c r="B150" t="str">
        <f>BUSCARV(A150;[1]NOTAS!$A$2:$B$92;2;0)</f>
        <v>Huanta</v>
      </c>
      <c r="C150" t="str">
        <f>"graph export "&amp;""""&amp;"$provincias_significativas\graficos\"&amp;B$5&amp;"\provincia_"&amp;B150&amp;"_var_"&amp;B$3&amp;"_"&amp;B$4&amp;".png"&amp;""""&amp;", as (png) replace"</f>
        <v>graph export "$provincias_significativas\graficos\malos\provincia_Huanta_var_densidad_simulacion_1.png", as (png) replace</v>
      </c>
      <c r="D150" s="48">
        <v>106</v>
      </c>
      <c r="E150" t="str">
        <f>BUSCARV(D150;[1]NOTAS!$A$2:$B$92;2;0)</f>
        <v>Mariscal Nieto</v>
      </c>
      <c r="F150" t="str">
        <f t="shared" ref="F150" si="243">"graph export "&amp;""""&amp;"$provincias_significativas\graficos\"&amp;E$5&amp;"\provincia_"&amp;E150&amp;"_var_"&amp;E$3&amp;"_"&amp;E$4&amp;".png"&amp;""""&amp;", as (png) replace"</f>
        <v>graph export "$provincias_significativas\graficos\malos\provincia_Mariscal Nieto_var_densidad_simulacion_2.png", as (png) replace</v>
      </c>
      <c r="G150" s="49">
        <v>100</v>
      </c>
      <c r="H150" t="str">
        <f>BUSCARV(G150;[1]NOTAS!$A$2:$B$92;2;0)</f>
        <v>Lima</v>
      </c>
      <c r="I150" t="str">
        <f t="shared" ref="I150" si="244">"graph export "&amp;""""&amp;"$provincias_significativas\graficos\"&amp;H$5&amp;"\provincia_"&amp;H150&amp;"_var_"&amp;H$3&amp;"_"&amp;H$4&amp;".png"&amp;""""&amp;", as (png) replace"</f>
        <v>graph export "$provincias_significativas\graficos\malos\provincia_Lima_var_densidad_simulacion_3.png", as (png) replace</v>
      </c>
      <c r="J150" s="50">
        <v>86</v>
      </c>
      <c r="K150" t="str">
        <f>BUSCARV(J150;[1]NOTAS!$A$2:$B$92;2;0)</f>
        <v>Ica</v>
      </c>
      <c r="L150" t="str">
        <f t="shared" ref="L150" si="245">"graph export "&amp;""""&amp;"$provincias_significativas\graficos\"&amp;K$5&amp;"\provincia_"&amp;K150&amp;"_var_"&amp;K$3&amp;"_"&amp;K$4&amp;".png"&amp;""""&amp;", as (png) replace"</f>
        <v>graph export "$provincias_significativas\graficos\malos\provincia_Ica_var_densidad_simulacion_4.png", as (png) replace</v>
      </c>
    </row>
    <row r="151" spans="1:12">
      <c r="A151" s="47">
        <v>77</v>
      </c>
      <c r="B151" t="str">
        <f>BUSCARV(A151;[1]NOTAS!$A$2:$B$92;2;0)</f>
        <v>Huanta</v>
      </c>
      <c r="C151" t="str">
        <f>"putexcel set "&amp;""""&amp;"$provincias_significativas\"&amp;B$5&amp;"\output_"&amp;B$5&amp;"_"&amp;B$3&amp;"_"&amp;B$4&amp;".xlsx"&amp;""""&amp;", sheet("&amp;""""&amp;B151&amp;""""&amp;") modify"</f>
        <v>putexcel set "$provincias_significativas\malos\output_malos_densidad_simulacion_1.xlsx", sheet("Huanta") modify</v>
      </c>
      <c r="D151" s="48">
        <v>106</v>
      </c>
      <c r="E151" t="str">
        <f>BUSCARV(D151;[1]NOTAS!$A$2:$B$92;2;0)</f>
        <v>Mariscal Nieto</v>
      </c>
      <c r="F151" t="str">
        <f t="shared" ref="F151" si="246">"putexcel set "&amp;""""&amp;"$provincias_significativas\"&amp;E$5&amp;"\output_"&amp;E$5&amp;"_"&amp;E$3&amp;"_"&amp;E$4&amp;".xlsx"&amp;""""&amp;", sheet("&amp;""""&amp;E151&amp;""""&amp;") modify"</f>
        <v>putexcel set "$provincias_significativas\malos\output_malos_densidad_simulacion_2.xlsx", sheet("Mariscal Nieto") modify</v>
      </c>
      <c r="G151" s="49">
        <v>100</v>
      </c>
      <c r="H151" t="str">
        <f>BUSCARV(G151;[1]NOTAS!$A$2:$B$92;2;0)</f>
        <v>Lima</v>
      </c>
      <c r="I151" t="str">
        <f t="shared" ref="I151" si="247">"putexcel set "&amp;""""&amp;"$provincias_significativas\"&amp;H$5&amp;"\output_"&amp;H$5&amp;"_"&amp;H$3&amp;"_"&amp;H$4&amp;".xlsx"&amp;""""&amp;", sheet("&amp;""""&amp;H151&amp;""""&amp;") modify"</f>
        <v>putexcel set "$provincias_significativas\malos\output_malos_densidad_simulacion_3.xlsx", sheet("Lima") modify</v>
      </c>
      <c r="J151" s="50">
        <v>86</v>
      </c>
      <c r="K151" t="str">
        <f>BUSCARV(J151;[1]NOTAS!$A$2:$B$92;2;0)</f>
        <v>Ica</v>
      </c>
      <c r="L151" t="str">
        <f t="shared" ref="L151" si="248">"putexcel set "&amp;""""&amp;"$provincias_significativas\"&amp;K$5&amp;"\output_"&amp;K$5&amp;"_"&amp;K$3&amp;"_"&amp;K$4&amp;".xlsx"&amp;""""&amp;", sheet("&amp;""""&amp;K151&amp;""""&amp;") modify"</f>
        <v>putexcel set "$provincias_significativas\malos\output_malos_densidad_simulacion_4.xlsx", sheet("Ica") modify</v>
      </c>
    </row>
    <row r="152" spans="1:12">
      <c r="A152" s="47">
        <v>77</v>
      </c>
      <c r="B152" t="str">
        <f>BUSCARV(A152;[1]NOTAS!$A$2:$B$92;2;0)</f>
        <v>Huanta</v>
      </c>
      <c r="C152" t="str">
        <f>"putexcel J1=picture("&amp;""""&amp;"$provincias_significativas\graficos\"&amp;B$5&amp;"\provincia_"&amp;B152&amp;"_var_"&amp;B$3&amp;"_"&amp;B$2&amp;".png"&amp;""""&amp;")"</f>
        <v>putexcel J1=picture("$provincias_significativas\graficos\malos\provincia_Huanta_var_densidad_simulacion_1.png")</v>
      </c>
      <c r="D152" s="48">
        <v>106</v>
      </c>
      <c r="E152" t="str">
        <f>BUSCARV(D152;[1]NOTAS!$A$2:$B$92;2;0)</f>
        <v>Mariscal Nieto</v>
      </c>
      <c r="F152" t="str">
        <f t="shared" ref="F152" si="249">"putexcel J1=picture("&amp;""""&amp;"$provincias_significativas\graficos\"&amp;E$5&amp;"\provincia_"&amp;E152&amp;"_var_"&amp;E$3&amp;"_"&amp;E$2&amp;".png"&amp;""""&amp;")"</f>
        <v>putexcel J1=picture("$provincias_significativas\graficos\malos\provincia_Mariscal Nieto_var_densidad_simulacion_2.png")</v>
      </c>
      <c r="G152" s="49">
        <v>100</v>
      </c>
      <c r="H152" t="str">
        <f>BUSCARV(G152;[1]NOTAS!$A$2:$B$92;2;0)</f>
        <v>Lima</v>
      </c>
      <c r="I152" t="str">
        <f t="shared" ref="I152" si="250">"putexcel J1=picture("&amp;""""&amp;"$provincias_significativas\graficos\"&amp;H$5&amp;"\provincia_"&amp;H152&amp;"_var_"&amp;H$3&amp;"_"&amp;H$2&amp;".png"&amp;""""&amp;")"</f>
        <v>putexcel J1=picture("$provincias_significativas\graficos\malos\provincia_Lima_var_densidad_simulacion_3.png")</v>
      </c>
      <c r="J152" s="50">
        <v>86</v>
      </c>
      <c r="K152" t="str">
        <f>BUSCARV(J152;[1]NOTAS!$A$2:$B$92;2;0)</f>
        <v>Ica</v>
      </c>
      <c r="L152" t="str">
        <f t="shared" ref="L152" si="251">"putexcel J1=picture("&amp;""""&amp;"$provincias_significativas\graficos\"&amp;K$5&amp;"\provincia_"&amp;K152&amp;"_var_"&amp;K$3&amp;"_"&amp;K$2&amp;".png"&amp;""""&amp;")"</f>
        <v>putexcel J1=picture("$provincias_significativas\graficos\malos\provincia_Ica_var_densidad_simulacion_4.png")</v>
      </c>
    </row>
    <row r="153" spans="1:12">
      <c r="A153" s="47">
        <v>77</v>
      </c>
      <c r="B153" t="str">
        <f>BUSCARV(A153;[1]NOTAS!$A$2:$B$92;2;0)</f>
        <v>Huanta</v>
      </c>
      <c r="C153" t="s">
        <v>108</v>
      </c>
      <c r="D153" s="48">
        <v>106</v>
      </c>
      <c r="E153" t="str">
        <f>BUSCARV(D153;[1]NOTAS!$A$2:$B$92;2;0)</f>
        <v>Mariscal Nieto</v>
      </c>
      <c r="F153" t="s">
        <v>108</v>
      </c>
      <c r="G153" s="49">
        <v>100</v>
      </c>
      <c r="H153" t="str">
        <f>BUSCARV(G153;[1]NOTAS!$A$2:$B$92;2;0)</f>
        <v>Lima</v>
      </c>
      <c r="I153" t="s">
        <v>108</v>
      </c>
      <c r="J153" s="50">
        <v>86</v>
      </c>
      <c r="K153" t="str">
        <f>BUSCARV(J153;[1]NOTAS!$A$2:$B$92;2;0)</f>
        <v>Ica</v>
      </c>
      <c r="L153" t="s">
        <v>108</v>
      </c>
    </row>
    <row r="154" spans="1:12">
      <c r="A154" s="47">
        <v>86</v>
      </c>
      <c r="B154" t="str">
        <f>BUSCARV(A154;[1]NOTAS!$A$2:$B$92;2;0)</f>
        <v>Ica</v>
      </c>
      <c r="C154" t="str">
        <f>"if `j'=="&amp;A154&amp;" {"</f>
        <v>if `j'==86 {</v>
      </c>
      <c r="D154" s="48">
        <v>112</v>
      </c>
      <c r="E154" t="str">
        <f>BUSCARV(D154;[1]NOTAS!$A$2:$B$92;2;0)</f>
        <v>Moyobamba</v>
      </c>
      <c r="F154" t="str">
        <f t="shared" ref="F154" si="252">"if `j'=="&amp;D154&amp;" {"</f>
        <v>if `j'==112 {</v>
      </c>
      <c r="G154" s="49">
        <v>106</v>
      </c>
      <c r="H154" t="str">
        <f>BUSCARV(G154;[1]NOTAS!$A$2:$B$92;2;0)</f>
        <v>Mariscal Nieto</v>
      </c>
      <c r="I154" t="str">
        <f t="shared" ref="I154" si="253">"if `j'=="&amp;G154&amp;" {"</f>
        <v>if `j'==106 {</v>
      </c>
      <c r="J154" s="50">
        <v>89</v>
      </c>
      <c r="K154" t="str">
        <f>BUSCARV(J154;[1]NOTAS!$A$2:$B$92;2;0)</f>
        <v>Jaen</v>
      </c>
      <c r="L154" t="str">
        <f t="shared" ref="L154" si="254">"if `j'=="&amp;J154&amp;" {"</f>
        <v>if `j'==89 {</v>
      </c>
    </row>
    <row r="155" spans="1:12">
      <c r="A155" s="47">
        <v>86</v>
      </c>
      <c r="B155" t="str">
        <f>BUSCARV(A155;[1]NOTAS!$A$2:$B$92;2;0)</f>
        <v>Ica</v>
      </c>
      <c r="C155" t="str">
        <f>"export excel ""$provincias_significativas\"&amp;B$5&amp;"\output_"&amp;B$5&amp;"_"&amp;B$3&amp;"_"&amp;B$4&amp;".xlsx"", firstrow(variables) sheet("&amp;""""&amp;B155&amp;""""&amp;", replace) keepcellfmt"</f>
        <v>export excel "$provincias_significativas\malos\output_malos_densidad_simulacion_1.xlsx", firstrow(variables) sheet("Ica", replace) keepcellfmt</v>
      </c>
      <c r="D155" s="48">
        <v>112</v>
      </c>
      <c r="E155" t="str">
        <f>BUSCARV(D155;[1]NOTAS!$A$2:$B$92;2;0)</f>
        <v>Moyobamba</v>
      </c>
      <c r="F155" t="str">
        <f t="shared" ref="F155" si="255">"export excel ""$provincias_significativas\"&amp;E$5&amp;"\output_"&amp;E$5&amp;"_"&amp;E$3&amp;"_"&amp;E$4&amp;".xlsx"", firstrow(variables) sheet("&amp;""""&amp;E155&amp;""""&amp;", replace) keepcellfmt"</f>
        <v>export excel "$provincias_significativas\malos\output_malos_densidad_simulacion_2.xlsx", firstrow(variables) sheet("Moyobamba", replace) keepcellfmt</v>
      </c>
      <c r="G155" s="49">
        <v>106</v>
      </c>
      <c r="H155" t="str">
        <f>BUSCARV(G155;[1]NOTAS!$A$2:$B$92;2;0)</f>
        <v>Mariscal Nieto</v>
      </c>
      <c r="I155" t="str">
        <f t="shared" ref="I155" si="256">"export excel ""$provincias_significativas\"&amp;H$5&amp;"\output_"&amp;H$5&amp;"_"&amp;H$3&amp;"_"&amp;H$4&amp;".xlsx"", firstrow(variables) sheet("&amp;""""&amp;H155&amp;""""&amp;", replace) keepcellfmt"</f>
        <v>export excel "$provincias_significativas\malos\output_malos_densidad_simulacion_3.xlsx", firstrow(variables) sheet("Mariscal Nieto", replace) keepcellfmt</v>
      </c>
      <c r="J155" s="50">
        <v>89</v>
      </c>
      <c r="K155" t="str">
        <f>BUSCARV(J155;[1]NOTAS!$A$2:$B$92;2;0)</f>
        <v>Jaen</v>
      </c>
      <c r="L155" t="str">
        <f t="shared" ref="L155" si="257">"export excel ""$provincias_significativas\"&amp;K$5&amp;"\output_"&amp;K$5&amp;"_"&amp;K$3&amp;"_"&amp;K$4&amp;".xlsx"", firstrow(variables) sheet("&amp;""""&amp;K155&amp;""""&amp;", replace) keepcellfmt"</f>
        <v>export excel "$provincias_significativas\malos\output_malos_densidad_simulacion_4.xlsx", firstrow(variables) sheet("Jaen", replace) keepcellfmt</v>
      </c>
    </row>
    <row r="156" spans="1:12">
      <c r="A156" s="47">
        <v>86</v>
      </c>
      <c r="B156" t="str">
        <f>BUSCARV(A156;[1]NOTAS!$A$2:$B$92;2;0)</f>
        <v>Ica</v>
      </c>
      <c r="C156" t="s">
        <v>105</v>
      </c>
      <c r="D156" s="48">
        <v>112</v>
      </c>
      <c r="E156" t="str">
        <f>BUSCARV(D156;[1]NOTAS!$A$2:$B$92;2;0)</f>
        <v>Moyobamba</v>
      </c>
      <c r="F156" t="s">
        <v>105</v>
      </c>
      <c r="G156" s="49">
        <v>106</v>
      </c>
      <c r="H156" t="str">
        <f>BUSCARV(G156;[1]NOTAS!$A$2:$B$92;2;0)</f>
        <v>Mariscal Nieto</v>
      </c>
      <c r="I156" t="s">
        <v>105</v>
      </c>
      <c r="J156" s="50">
        <v>89</v>
      </c>
      <c r="K156" t="str">
        <f>BUSCARV(J156;[1]NOTAS!$A$2:$B$92;2;0)</f>
        <v>Jaen</v>
      </c>
      <c r="L156" t="s">
        <v>105</v>
      </c>
    </row>
    <row r="157" spans="1:12">
      <c r="A157" s="47">
        <v>86</v>
      </c>
      <c r="B157" t="str">
        <f>BUSCARV(A157;[1]NOTAS!$A$2:$B$92;2;0)</f>
        <v>Ica</v>
      </c>
      <c r="C157" t="s">
        <v>106</v>
      </c>
      <c r="D157" s="48">
        <v>112</v>
      </c>
      <c r="E157" t="str">
        <f>BUSCARV(D157;[1]NOTAS!$A$2:$B$92;2;0)</f>
        <v>Moyobamba</v>
      </c>
      <c r="F157" t="s">
        <v>106</v>
      </c>
      <c r="G157" s="49">
        <v>106</v>
      </c>
      <c r="H157" t="str">
        <f>BUSCARV(G157;[1]NOTAS!$A$2:$B$92;2;0)</f>
        <v>Mariscal Nieto</v>
      </c>
      <c r="I157" t="s">
        <v>106</v>
      </c>
      <c r="J157" s="50">
        <v>89</v>
      </c>
      <c r="K157" t="str">
        <f>BUSCARV(J157;[1]NOTAS!$A$2:$B$92;2;0)</f>
        <v>Jaen</v>
      </c>
      <c r="L157" t="s">
        <v>106</v>
      </c>
    </row>
    <row r="158" spans="1:12">
      <c r="A158" s="47">
        <v>86</v>
      </c>
      <c r="B158" t="str">
        <f>BUSCARV(A158;[1]NOTAS!$A$2:$B$92;2;0)</f>
        <v>Ica</v>
      </c>
      <c r="C158" t="str">
        <f>"nogrid labsize(*0.6)) xline(37, lcolor(ltblue) ) ylabel(,nogrid) ytitle(""Pobreza Estandarizada"", size(*0.7)) title("&amp;""""&amp;"Pobreza de la Provincia "&amp;B158&amp;""&amp;""""&amp;",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  <c r="D158" s="48">
        <v>112</v>
      </c>
      <c r="E158" t="str">
        <f>BUSCARV(D158;[1]NOTAS!$A$2:$B$92;2;0)</f>
        <v>Moyobamba</v>
      </c>
      <c r="F158" t="str">
        <f t="shared" ref="F158" si="258">"nogrid labsize(*0.6)) xline(37, lcolor(ltblue) ) ylabel(,nogrid) ytitle(""Pobreza Estandarizada"", size(*0.7)) title("&amp;""""&amp;"Pobreza de la Provincia "&amp;E158&amp;""&amp;""""&amp;",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  <c r="G158" s="49">
        <v>106</v>
      </c>
      <c r="H158" t="str">
        <f>BUSCARV(G158;[1]NOTAS!$A$2:$B$92;2;0)</f>
        <v>Mariscal Nieto</v>
      </c>
      <c r="I158" t="str">
        <f t="shared" ref="I158" si="259">"nogrid labsize(*0.6)) xline(37, lcolor(ltblue) ) ylabel(,nogrid) ytitle(""Pobreza Estandarizada"", size(*0.7)) title("&amp;""""&amp;"Pobreza de la Provincia "&amp;H158&amp;""&amp;""""&amp;",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  <c r="J158" s="50">
        <v>89</v>
      </c>
      <c r="K158" t="str">
        <f>BUSCARV(J158;[1]NOTAS!$A$2:$B$92;2;0)</f>
        <v>Jaen</v>
      </c>
      <c r="L158" t="str">
        <f t="shared" ref="L158" si="260">"nogrid labsize(*0.6)) xline(37, lcolor(ltblue) ) ylabel(,nogrid) ytitle(""Pobreza Estandarizada"", size(*0.7)) title("&amp;""""&amp;"Pobreza de la Provincia "&amp;K158&amp;""&amp;""""&amp;",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Jaen", size(10pt)) graphregion(color(white)) legend(label(1 "Observado") label(2 "SCM") label(3 "SCM Spillover"))</v>
      </c>
    </row>
    <row r="159" spans="1:12">
      <c r="A159" s="47">
        <v>86</v>
      </c>
      <c r="B159" t="str">
        <f>BUSCARV(A159;[1]NOTAS!$A$2:$B$92;2;0)</f>
        <v>Ica</v>
      </c>
      <c r="C159" t="str">
        <f>"graph export "&amp;""""&amp;"$provincias_significativas\graficos\"&amp;B$5&amp;"\provincia_"&amp;B159&amp;"_var_"&amp;B$3&amp;"_"&amp;B$4&amp;".png"&amp;""""&amp;", as (png) replace"</f>
        <v>graph export "$provincias_significativas\graficos\malos\provincia_Ica_var_densidad_simulacion_1.png", as (png) replace</v>
      </c>
      <c r="D159" s="48">
        <v>112</v>
      </c>
      <c r="E159" t="str">
        <f>BUSCARV(D159;[1]NOTAS!$A$2:$B$92;2;0)</f>
        <v>Moyobamba</v>
      </c>
      <c r="F159" t="str">
        <f t="shared" ref="F159" si="261">"graph export "&amp;""""&amp;"$provincias_significativas\graficos\"&amp;E$5&amp;"\provincia_"&amp;E159&amp;"_var_"&amp;E$3&amp;"_"&amp;E$4&amp;".png"&amp;""""&amp;", as (png) replace"</f>
        <v>graph export "$provincias_significativas\graficos\malos\provincia_Moyobamba_var_densidad_simulacion_2.png", as (png) replace</v>
      </c>
      <c r="G159" s="49">
        <v>106</v>
      </c>
      <c r="H159" t="str">
        <f>BUSCARV(G159;[1]NOTAS!$A$2:$B$92;2;0)</f>
        <v>Mariscal Nieto</v>
      </c>
      <c r="I159" t="str">
        <f t="shared" ref="I159" si="262">"graph export "&amp;""""&amp;"$provincias_significativas\graficos\"&amp;H$5&amp;"\provincia_"&amp;H159&amp;"_var_"&amp;H$3&amp;"_"&amp;H$4&amp;".png"&amp;""""&amp;", as (png) replace"</f>
        <v>graph export "$provincias_significativas\graficos\malos\provincia_Mariscal Nieto_var_densidad_simulacion_3.png", as (png) replace</v>
      </c>
      <c r="J159" s="50">
        <v>89</v>
      </c>
      <c r="K159" t="str">
        <f>BUSCARV(J159;[1]NOTAS!$A$2:$B$92;2;0)</f>
        <v>Jaen</v>
      </c>
      <c r="L159" t="str">
        <f t="shared" ref="L159" si="263">"graph export "&amp;""""&amp;"$provincias_significativas\graficos\"&amp;K$5&amp;"\provincia_"&amp;K159&amp;"_var_"&amp;K$3&amp;"_"&amp;K$4&amp;".png"&amp;""""&amp;", as (png) replace"</f>
        <v>graph export "$provincias_significativas\graficos\malos\provincia_Jaen_var_densidad_simulacion_4.png", as (png) replace</v>
      </c>
    </row>
    <row r="160" spans="1:12">
      <c r="A160" s="47">
        <v>86</v>
      </c>
      <c r="B160" t="str">
        <f>BUSCARV(A160;[1]NOTAS!$A$2:$B$92;2;0)</f>
        <v>Ica</v>
      </c>
      <c r="C160" t="str">
        <f>"putexcel set "&amp;""""&amp;"$provincias_significativas\"&amp;B$5&amp;"\output_"&amp;B$5&amp;"_"&amp;B$3&amp;"_"&amp;B$4&amp;".xlsx"&amp;""""&amp;", sheet("&amp;""""&amp;B160&amp;""""&amp;") modify"</f>
        <v>putexcel set "$provincias_significativas\malos\output_malos_densidad_simulacion_1.xlsx", sheet("Ica") modify</v>
      </c>
      <c r="D160" s="48">
        <v>112</v>
      </c>
      <c r="E160" t="str">
        <f>BUSCARV(D160;[1]NOTAS!$A$2:$B$92;2;0)</f>
        <v>Moyobamba</v>
      </c>
      <c r="F160" t="str">
        <f t="shared" ref="F160" si="264">"putexcel set "&amp;""""&amp;"$provincias_significativas\"&amp;E$5&amp;"\output_"&amp;E$5&amp;"_"&amp;E$3&amp;"_"&amp;E$4&amp;".xlsx"&amp;""""&amp;", sheet("&amp;""""&amp;E160&amp;""""&amp;") modify"</f>
        <v>putexcel set "$provincias_significativas\malos\output_malos_densidad_simulacion_2.xlsx", sheet("Moyobamba") modify</v>
      </c>
      <c r="G160" s="49">
        <v>106</v>
      </c>
      <c r="H160" t="str">
        <f>BUSCARV(G160;[1]NOTAS!$A$2:$B$92;2;0)</f>
        <v>Mariscal Nieto</v>
      </c>
      <c r="I160" t="str">
        <f t="shared" ref="I160" si="265">"putexcel set "&amp;""""&amp;"$provincias_significativas\"&amp;H$5&amp;"\output_"&amp;H$5&amp;"_"&amp;H$3&amp;"_"&amp;H$4&amp;".xlsx"&amp;""""&amp;", sheet("&amp;""""&amp;H160&amp;""""&amp;") modify"</f>
        <v>putexcel set "$provincias_significativas\malos\output_malos_densidad_simulacion_3.xlsx", sheet("Mariscal Nieto") modify</v>
      </c>
      <c r="J160" s="50">
        <v>89</v>
      </c>
      <c r="K160" t="str">
        <f>BUSCARV(J160;[1]NOTAS!$A$2:$B$92;2;0)</f>
        <v>Jaen</v>
      </c>
      <c r="L160" t="str">
        <f t="shared" ref="L160" si="266">"putexcel set "&amp;""""&amp;"$provincias_significativas\"&amp;K$5&amp;"\output_"&amp;K$5&amp;"_"&amp;K$3&amp;"_"&amp;K$4&amp;".xlsx"&amp;""""&amp;", sheet("&amp;""""&amp;K160&amp;""""&amp;") modify"</f>
        <v>putexcel set "$provincias_significativas\malos\output_malos_densidad_simulacion_4.xlsx", sheet("Jaen") modify</v>
      </c>
    </row>
    <row r="161" spans="1:12">
      <c r="A161" s="47">
        <v>86</v>
      </c>
      <c r="B161" t="str">
        <f>BUSCARV(A161;[1]NOTAS!$A$2:$B$92;2;0)</f>
        <v>Ica</v>
      </c>
      <c r="C161" t="str">
        <f>"putexcel J1=picture("&amp;""""&amp;"$provincias_significativas\graficos\"&amp;B$5&amp;"\provincia_"&amp;B161&amp;"_var_"&amp;B$3&amp;"_"&amp;B$2&amp;".png"&amp;""""&amp;")"</f>
        <v>putexcel J1=picture("$provincias_significativas\graficos\malos\provincia_Ica_var_densidad_simulacion_1.png")</v>
      </c>
      <c r="D161" s="48">
        <v>112</v>
      </c>
      <c r="E161" t="str">
        <f>BUSCARV(D161;[1]NOTAS!$A$2:$B$92;2;0)</f>
        <v>Moyobamba</v>
      </c>
      <c r="F161" t="str">
        <f t="shared" ref="F161" si="267">"putexcel J1=picture("&amp;""""&amp;"$provincias_significativas\graficos\"&amp;E$5&amp;"\provincia_"&amp;E161&amp;"_var_"&amp;E$3&amp;"_"&amp;E$2&amp;".png"&amp;""""&amp;")"</f>
        <v>putexcel J1=picture("$provincias_significativas\graficos\malos\provincia_Moyobamba_var_densidad_simulacion_2.png")</v>
      </c>
      <c r="G161" s="49">
        <v>106</v>
      </c>
      <c r="H161" t="str">
        <f>BUSCARV(G161;[1]NOTAS!$A$2:$B$92;2;0)</f>
        <v>Mariscal Nieto</v>
      </c>
      <c r="I161" t="str">
        <f t="shared" ref="I161" si="268">"putexcel J1=picture("&amp;""""&amp;"$provincias_significativas\graficos\"&amp;H$5&amp;"\provincia_"&amp;H161&amp;"_var_"&amp;H$3&amp;"_"&amp;H$2&amp;".png"&amp;""""&amp;")"</f>
        <v>putexcel J1=picture("$provincias_significativas\graficos\malos\provincia_Mariscal Nieto_var_densidad_simulacion_3.png")</v>
      </c>
      <c r="J161" s="50">
        <v>89</v>
      </c>
      <c r="K161" t="str">
        <f>BUSCARV(J161;[1]NOTAS!$A$2:$B$92;2;0)</f>
        <v>Jaen</v>
      </c>
      <c r="L161" t="str">
        <f t="shared" ref="L161" si="269">"putexcel J1=picture("&amp;""""&amp;"$provincias_significativas\graficos\"&amp;K$5&amp;"\provincia_"&amp;K161&amp;"_var_"&amp;K$3&amp;"_"&amp;K$2&amp;".png"&amp;""""&amp;")"</f>
        <v>putexcel J1=picture("$provincias_significativas\graficos\malos\provincia_Jaen_var_densidad_simulacion_4.png")</v>
      </c>
    </row>
    <row r="162" spans="1:12">
      <c r="A162" s="47">
        <v>86</v>
      </c>
      <c r="B162" t="str">
        <f>BUSCARV(A162;[1]NOTAS!$A$2:$B$92;2;0)</f>
        <v>Ica</v>
      </c>
      <c r="C162" t="s">
        <v>108</v>
      </c>
      <c r="D162" s="48">
        <v>112</v>
      </c>
      <c r="E162" t="str">
        <f>BUSCARV(D162;[1]NOTAS!$A$2:$B$92;2;0)</f>
        <v>Moyobamba</v>
      </c>
      <c r="F162" t="s">
        <v>108</v>
      </c>
      <c r="G162" s="49">
        <v>106</v>
      </c>
      <c r="H162" t="str">
        <f>BUSCARV(G162;[1]NOTAS!$A$2:$B$92;2;0)</f>
        <v>Mariscal Nieto</v>
      </c>
      <c r="I162" t="s">
        <v>108</v>
      </c>
      <c r="J162" s="50">
        <v>89</v>
      </c>
      <c r="K162" t="str">
        <f>BUSCARV(J162;[1]NOTAS!$A$2:$B$92;2;0)</f>
        <v>Jaen</v>
      </c>
      <c r="L162" t="s">
        <v>108</v>
      </c>
    </row>
    <row r="163" spans="1:12">
      <c r="A163" s="47">
        <v>87</v>
      </c>
      <c r="B163" t="str">
        <f>BUSCARV(A163;[1]NOTAS!$A$2:$B$92;2;0)</f>
        <v>Ilo</v>
      </c>
      <c r="C163" t="str">
        <f>"if `j'=="&amp;A163&amp;" {"</f>
        <v>if `j'==87 {</v>
      </c>
      <c r="D163" s="48">
        <v>129</v>
      </c>
      <c r="E163" t="str">
        <f>BUSCARV(D163;[1]NOTAS!$A$2:$B$92;2;0)</f>
        <v>Pisco</v>
      </c>
      <c r="F163" t="str">
        <f t="shared" ref="F163" si="270">"if `j'=="&amp;D163&amp;" {"</f>
        <v>if `j'==129 {</v>
      </c>
      <c r="G163" s="49">
        <v>107</v>
      </c>
      <c r="H163" t="str">
        <f>BUSCARV(G163;[1]NOTAS!$A$2:$B$92;2;0)</f>
        <v>Mariscal Ramon Castilla</v>
      </c>
      <c r="I163" t="str">
        <f t="shared" ref="I163" si="271">"if `j'=="&amp;G163&amp;" {"</f>
        <v>if `j'==107 {</v>
      </c>
      <c r="J163" s="50">
        <v>95</v>
      </c>
      <c r="K163" t="str">
        <f>BUSCARV(J163;[1]NOTAS!$A$2:$B$92;2;0)</f>
        <v>Lamas</v>
      </c>
      <c r="L163" t="str">
        <f t="shared" ref="L163" si="272">"if `j'=="&amp;J163&amp;" {"</f>
        <v>if `j'==95 {</v>
      </c>
    </row>
    <row r="164" spans="1:12">
      <c r="A164" s="47">
        <v>87</v>
      </c>
      <c r="B164" t="str">
        <f>BUSCARV(A164;[1]NOTAS!$A$2:$B$92;2;0)</f>
        <v>Ilo</v>
      </c>
      <c r="C164" t="str">
        <f>"export excel ""$provincias_significativas\"&amp;B$5&amp;"\output_"&amp;B$5&amp;"_"&amp;B$3&amp;"_"&amp;B$4&amp;".xlsx"", firstrow(variables) sheet("&amp;""""&amp;B164&amp;""""&amp;", replace) keepcellfmt"</f>
        <v>export excel "$provincias_significativas\malos\output_malos_densidad_simulacion_1.xlsx", firstrow(variables) sheet("Ilo", replace) keepcellfmt</v>
      </c>
      <c r="D164" s="48">
        <v>129</v>
      </c>
      <c r="E164" t="str">
        <f>BUSCARV(D164;[1]NOTAS!$A$2:$B$92;2;0)</f>
        <v>Pisco</v>
      </c>
      <c r="F164" t="str">
        <f t="shared" ref="F164" si="273">"export excel ""$provincias_significativas\"&amp;E$5&amp;"\output_"&amp;E$5&amp;"_"&amp;E$3&amp;"_"&amp;E$4&amp;".xlsx"", firstrow(variables) sheet("&amp;""""&amp;E164&amp;""""&amp;", replace) keepcellfmt"</f>
        <v>export excel "$provincias_significativas\malos\output_malos_densidad_simulacion_2.xlsx", firstrow(variables) sheet("Pisco", replace) keepcellfmt</v>
      </c>
      <c r="G164" s="49">
        <v>107</v>
      </c>
      <c r="H164" t="str">
        <f>BUSCARV(G164;[1]NOTAS!$A$2:$B$92;2;0)</f>
        <v>Mariscal Ramon Castilla</v>
      </c>
      <c r="I164" t="str">
        <f t="shared" ref="I164" si="274">"export excel ""$provincias_significativas\"&amp;H$5&amp;"\output_"&amp;H$5&amp;"_"&amp;H$3&amp;"_"&amp;H$4&amp;".xlsx"", firstrow(variables) sheet("&amp;""""&amp;H164&amp;""""&amp;", replace) keepcellfmt"</f>
        <v>export excel "$provincias_significativas\malos\output_malos_densidad_simulacion_3.xlsx", firstrow(variables) sheet("Mariscal Ramon Castilla", replace) keepcellfmt</v>
      </c>
      <c r="J164" s="50">
        <v>95</v>
      </c>
      <c r="K164" t="str">
        <f>BUSCARV(J164;[1]NOTAS!$A$2:$B$92;2;0)</f>
        <v>Lamas</v>
      </c>
      <c r="L164" t="str">
        <f t="shared" ref="L164" si="275">"export excel ""$provincias_significativas\"&amp;K$5&amp;"\output_"&amp;K$5&amp;"_"&amp;K$3&amp;"_"&amp;K$4&amp;".xlsx"", firstrow(variables) sheet("&amp;""""&amp;K164&amp;""""&amp;", replace) keepcellfmt"</f>
        <v>export excel "$provincias_significativas\malos\output_malos_densidad_simulacion_4.xlsx", firstrow(variables) sheet("Lamas", replace) keepcellfmt</v>
      </c>
    </row>
    <row r="165" spans="1:12">
      <c r="A165" s="47">
        <v>87</v>
      </c>
      <c r="B165" t="str">
        <f>BUSCARV(A165;[1]NOTAS!$A$2:$B$92;2;0)</f>
        <v>Ilo</v>
      </c>
      <c r="C165" t="s">
        <v>105</v>
      </c>
      <c r="D165" s="48">
        <v>129</v>
      </c>
      <c r="E165" t="str">
        <f>BUSCARV(D165;[1]NOTAS!$A$2:$B$92;2;0)</f>
        <v>Pisco</v>
      </c>
      <c r="F165" t="s">
        <v>105</v>
      </c>
      <c r="G165" s="49">
        <v>107</v>
      </c>
      <c r="H165" t="str">
        <f>BUSCARV(G165;[1]NOTAS!$A$2:$B$92;2;0)</f>
        <v>Mariscal Ramon Castilla</v>
      </c>
      <c r="I165" t="s">
        <v>105</v>
      </c>
      <c r="J165" s="50">
        <v>95</v>
      </c>
      <c r="K165" t="str">
        <f>BUSCARV(J165;[1]NOTAS!$A$2:$B$92;2;0)</f>
        <v>Lamas</v>
      </c>
      <c r="L165" t="s">
        <v>105</v>
      </c>
    </row>
    <row r="166" spans="1:12">
      <c r="A166" s="47">
        <v>87</v>
      </c>
      <c r="B166" t="str">
        <f>BUSCARV(A166;[1]NOTAS!$A$2:$B$92;2;0)</f>
        <v>Ilo</v>
      </c>
      <c r="C166" t="s">
        <v>106</v>
      </c>
      <c r="D166" s="48">
        <v>129</v>
      </c>
      <c r="E166" t="str">
        <f>BUSCARV(D166;[1]NOTAS!$A$2:$B$92;2;0)</f>
        <v>Pisco</v>
      </c>
      <c r="F166" t="s">
        <v>106</v>
      </c>
      <c r="G166" s="49">
        <v>107</v>
      </c>
      <c r="H166" t="str">
        <f>BUSCARV(G166;[1]NOTAS!$A$2:$B$92;2;0)</f>
        <v>Mariscal Ramon Castilla</v>
      </c>
      <c r="I166" t="s">
        <v>106</v>
      </c>
      <c r="J166" s="50">
        <v>95</v>
      </c>
      <c r="K166" t="str">
        <f>BUSCARV(J166;[1]NOTAS!$A$2:$B$92;2;0)</f>
        <v>Lamas</v>
      </c>
      <c r="L166" t="s">
        <v>106</v>
      </c>
    </row>
    <row r="167" spans="1:12">
      <c r="A167" s="47">
        <v>87</v>
      </c>
      <c r="B167" t="str">
        <f>BUSCARV(A167;[1]NOTAS!$A$2:$B$92;2;0)</f>
        <v>Ilo</v>
      </c>
      <c r="C167" t="str">
        <f>"nogrid labsize(*0.6)) xline(37, lcolor(ltblue) ) ylabel(,nogrid) ytitle(""Pobreza Estandarizada"", size(*0.7)) title("&amp;""""&amp;"Pobreza de la Provincia "&amp;B167&amp;""&amp;""""&amp;",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  <c r="D167" s="48">
        <v>129</v>
      </c>
      <c r="E167" t="str">
        <f>BUSCARV(D167;[1]NOTAS!$A$2:$B$92;2;0)</f>
        <v>Pisco</v>
      </c>
      <c r="F167" t="str">
        <f t="shared" ref="F167" si="276">"nogrid labsize(*0.6)) xline(37, lcolor(ltblue) ) ylabel(,nogrid) ytitle(""Pobreza Estandarizada"", size(*0.7)) title("&amp;""""&amp;"Pobreza de la Provincia "&amp;E167&amp;""&amp;""""&amp;",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  <c r="G167" s="49">
        <v>107</v>
      </c>
      <c r="H167" t="str">
        <f>BUSCARV(G167;[1]NOTAS!$A$2:$B$92;2;0)</f>
        <v>Mariscal Ramon Castilla</v>
      </c>
      <c r="I167" t="str">
        <f t="shared" ref="I167" si="277">"nogrid labsize(*0.6)) xline(37, lcolor(ltblue) ) ylabel(,nogrid) ytitle(""Pobreza Estandarizada"", size(*0.7)) title("&amp;""""&amp;"Pobreza de la Provincia "&amp;H167&amp;""&amp;""""&amp;",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  <c r="J167" s="50">
        <v>95</v>
      </c>
      <c r="K167" t="str">
        <f>BUSCARV(J167;[1]NOTAS!$A$2:$B$92;2;0)</f>
        <v>Lamas</v>
      </c>
      <c r="L167" t="str">
        <f t="shared" ref="L167" si="278">"nogrid labsize(*0.6)) xline(37, lcolor(ltblue) ) ylabel(,nogrid) ytitle(""Pobreza Estandarizada"", size(*0.7)) title("&amp;""""&amp;"Pobreza de la Provincia "&amp;K167&amp;""&amp;""""&amp;",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Lamas", size(10pt)) graphregion(color(white)) legend(label(1 "Observado") label(2 "SCM") label(3 "SCM Spillover"))</v>
      </c>
    </row>
    <row r="168" spans="1:12">
      <c r="A168" s="47">
        <v>87</v>
      </c>
      <c r="B168" t="str">
        <f>BUSCARV(A168;[1]NOTAS!$A$2:$B$92;2;0)</f>
        <v>Ilo</v>
      </c>
      <c r="C168" t="str">
        <f>"graph export "&amp;""""&amp;"$provincias_significativas\graficos\"&amp;B$5&amp;"\provincia_"&amp;B168&amp;"_var_"&amp;B$3&amp;"_"&amp;B$4&amp;".png"&amp;""""&amp;", as (png) replace"</f>
        <v>graph export "$provincias_significativas\graficos\malos\provincia_Ilo_var_densidad_simulacion_1.png", as (png) replace</v>
      </c>
      <c r="D168" s="48">
        <v>129</v>
      </c>
      <c r="E168" t="str">
        <f>BUSCARV(D168;[1]NOTAS!$A$2:$B$92;2;0)</f>
        <v>Pisco</v>
      </c>
      <c r="F168" t="str">
        <f t="shared" ref="F168" si="279">"graph export "&amp;""""&amp;"$provincias_significativas\graficos\"&amp;E$5&amp;"\provincia_"&amp;E168&amp;"_var_"&amp;E$3&amp;"_"&amp;E$4&amp;".png"&amp;""""&amp;", as (png) replace"</f>
        <v>graph export "$provincias_significativas\graficos\malos\provincia_Pisco_var_densidad_simulacion_2.png", as (png) replace</v>
      </c>
      <c r="G168" s="49">
        <v>107</v>
      </c>
      <c r="H168" t="str">
        <f>BUSCARV(G168;[1]NOTAS!$A$2:$B$92;2;0)</f>
        <v>Mariscal Ramon Castilla</v>
      </c>
      <c r="I168" t="str">
        <f t="shared" ref="I168" si="280">"graph export "&amp;""""&amp;"$provincias_significativas\graficos\"&amp;H$5&amp;"\provincia_"&amp;H168&amp;"_var_"&amp;H$3&amp;"_"&amp;H$4&amp;".png"&amp;""""&amp;", as (png) replace"</f>
        <v>graph export "$provincias_significativas\graficos\malos\provincia_Mariscal Ramon Castilla_var_densidad_simulacion_3.png", as (png) replace</v>
      </c>
      <c r="J168" s="50">
        <v>95</v>
      </c>
      <c r="K168" t="str">
        <f>BUSCARV(J168;[1]NOTAS!$A$2:$B$92;2;0)</f>
        <v>Lamas</v>
      </c>
      <c r="L168" t="str">
        <f t="shared" ref="L168" si="281">"graph export "&amp;""""&amp;"$provincias_significativas\graficos\"&amp;K$5&amp;"\provincia_"&amp;K168&amp;"_var_"&amp;K$3&amp;"_"&amp;K$4&amp;".png"&amp;""""&amp;", as (png) replace"</f>
        <v>graph export "$provincias_significativas\graficos\malos\provincia_Lamas_var_densidad_simulacion_4.png", as (png) replace</v>
      </c>
    </row>
    <row r="169" spans="1:12">
      <c r="A169" s="47">
        <v>87</v>
      </c>
      <c r="B169" t="str">
        <f>BUSCARV(A169;[1]NOTAS!$A$2:$B$92;2;0)</f>
        <v>Ilo</v>
      </c>
      <c r="C169" t="str">
        <f>"putexcel set "&amp;""""&amp;"$provincias_significativas\"&amp;B$5&amp;"\output_"&amp;B$5&amp;"_"&amp;B$3&amp;"_"&amp;B$4&amp;".xlsx"&amp;""""&amp;", sheet("&amp;""""&amp;B169&amp;""""&amp;") modify"</f>
        <v>putexcel set "$provincias_significativas\malos\output_malos_densidad_simulacion_1.xlsx", sheet("Ilo") modify</v>
      </c>
      <c r="D169" s="48">
        <v>129</v>
      </c>
      <c r="E169" t="str">
        <f>BUSCARV(D169;[1]NOTAS!$A$2:$B$92;2;0)</f>
        <v>Pisco</v>
      </c>
      <c r="F169" t="str">
        <f t="shared" ref="F169" si="282">"putexcel set "&amp;""""&amp;"$provincias_significativas\"&amp;E$5&amp;"\output_"&amp;E$5&amp;"_"&amp;E$3&amp;"_"&amp;E$4&amp;".xlsx"&amp;""""&amp;", sheet("&amp;""""&amp;E169&amp;""""&amp;") modify"</f>
        <v>putexcel set "$provincias_significativas\malos\output_malos_densidad_simulacion_2.xlsx", sheet("Pisco") modify</v>
      </c>
      <c r="G169" s="49">
        <v>107</v>
      </c>
      <c r="H169" t="str">
        <f>BUSCARV(G169;[1]NOTAS!$A$2:$B$92;2;0)</f>
        <v>Mariscal Ramon Castilla</v>
      </c>
      <c r="I169" t="str">
        <f t="shared" ref="I169" si="283">"putexcel set "&amp;""""&amp;"$provincias_significativas\"&amp;H$5&amp;"\output_"&amp;H$5&amp;"_"&amp;H$3&amp;"_"&amp;H$4&amp;".xlsx"&amp;""""&amp;", sheet("&amp;""""&amp;H169&amp;""""&amp;") modify"</f>
        <v>putexcel set "$provincias_significativas\malos\output_malos_densidad_simulacion_3.xlsx", sheet("Mariscal Ramon Castilla") modify</v>
      </c>
      <c r="J169" s="50">
        <v>95</v>
      </c>
      <c r="K169" t="str">
        <f>BUSCARV(J169;[1]NOTAS!$A$2:$B$92;2;0)</f>
        <v>Lamas</v>
      </c>
      <c r="L169" t="str">
        <f t="shared" ref="L169" si="284">"putexcel set "&amp;""""&amp;"$provincias_significativas\"&amp;K$5&amp;"\output_"&amp;K$5&amp;"_"&amp;K$3&amp;"_"&amp;K$4&amp;".xlsx"&amp;""""&amp;", sheet("&amp;""""&amp;K169&amp;""""&amp;") modify"</f>
        <v>putexcel set "$provincias_significativas\malos\output_malos_densidad_simulacion_4.xlsx", sheet("Lamas") modify</v>
      </c>
    </row>
    <row r="170" spans="1:12">
      <c r="A170" s="47">
        <v>87</v>
      </c>
      <c r="B170" t="str">
        <f>BUSCARV(A170;[1]NOTAS!$A$2:$B$92;2;0)</f>
        <v>Ilo</v>
      </c>
      <c r="C170" t="str">
        <f>"putexcel J1=picture("&amp;""""&amp;"$provincias_significativas\graficos\"&amp;B$5&amp;"\provincia_"&amp;B170&amp;"_var_"&amp;B$3&amp;"_"&amp;B$2&amp;".png"&amp;""""&amp;")"</f>
        <v>putexcel J1=picture("$provincias_significativas\graficos\malos\provincia_Ilo_var_densidad_simulacion_1.png")</v>
      </c>
      <c r="D170" s="48">
        <v>129</v>
      </c>
      <c r="E170" t="str">
        <f>BUSCARV(D170;[1]NOTAS!$A$2:$B$92;2;0)</f>
        <v>Pisco</v>
      </c>
      <c r="F170" t="str">
        <f t="shared" ref="F170" si="285">"putexcel J1=picture("&amp;""""&amp;"$provincias_significativas\graficos\"&amp;E$5&amp;"\provincia_"&amp;E170&amp;"_var_"&amp;E$3&amp;"_"&amp;E$2&amp;".png"&amp;""""&amp;")"</f>
        <v>putexcel J1=picture("$provincias_significativas\graficos\malos\provincia_Pisco_var_densidad_simulacion_2.png")</v>
      </c>
      <c r="G170" s="49">
        <v>107</v>
      </c>
      <c r="H170" t="str">
        <f>BUSCARV(G170;[1]NOTAS!$A$2:$B$92;2;0)</f>
        <v>Mariscal Ramon Castilla</v>
      </c>
      <c r="I170" t="str">
        <f t="shared" ref="I170" si="286">"putexcel J1=picture("&amp;""""&amp;"$provincias_significativas\graficos\"&amp;H$5&amp;"\provincia_"&amp;H170&amp;"_var_"&amp;H$3&amp;"_"&amp;H$2&amp;".png"&amp;""""&amp;")"</f>
        <v>putexcel J1=picture("$provincias_significativas\graficos\malos\provincia_Mariscal Ramon Castilla_var_densidad_simulacion_3.png")</v>
      </c>
      <c r="J170" s="50">
        <v>95</v>
      </c>
      <c r="K170" t="str">
        <f>BUSCARV(J170;[1]NOTAS!$A$2:$B$92;2;0)</f>
        <v>Lamas</v>
      </c>
      <c r="L170" t="str">
        <f t="shared" ref="L170" si="287">"putexcel J1=picture("&amp;""""&amp;"$provincias_significativas\graficos\"&amp;K$5&amp;"\provincia_"&amp;K170&amp;"_var_"&amp;K$3&amp;"_"&amp;K$2&amp;".png"&amp;""""&amp;")"</f>
        <v>putexcel J1=picture("$provincias_significativas\graficos\malos\provincia_Lamas_var_densidad_simulacion_4.png")</v>
      </c>
    </row>
    <row r="171" spans="1:12">
      <c r="A171" s="47">
        <v>87</v>
      </c>
      <c r="B171" t="str">
        <f>BUSCARV(A171;[1]NOTAS!$A$2:$B$92;2;0)</f>
        <v>Ilo</v>
      </c>
      <c r="C171" t="s">
        <v>108</v>
      </c>
      <c r="D171" s="48">
        <v>129</v>
      </c>
      <c r="E171" t="str">
        <f>BUSCARV(D171;[1]NOTAS!$A$2:$B$92;2;0)</f>
        <v>Pisco</v>
      </c>
      <c r="F171" t="s">
        <v>108</v>
      </c>
      <c r="G171" s="49">
        <v>107</v>
      </c>
      <c r="H171" t="str">
        <f>BUSCARV(G171;[1]NOTAS!$A$2:$B$92;2;0)</f>
        <v>Mariscal Ramon Castilla</v>
      </c>
      <c r="I171" t="s">
        <v>108</v>
      </c>
      <c r="J171" s="50">
        <v>95</v>
      </c>
      <c r="K171" t="str">
        <f>BUSCARV(J171;[1]NOTAS!$A$2:$B$92;2;0)</f>
        <v>Lamas</v>
      </c>
      <c r="L171" t="s">
        <v>108</v>
      </c>
    </row>
    <row r="172" spans="1:12">
      <c r="A172" s="47">
        <v>95</v>
      </c>
      <c r="B172" t="str">
        <f>BUSCARV(A172;[1]NOTAS!$A$2:$B$92;2;0)</f>
        <v>Lamas</v>
      </c>
      <c r="C172" t="str">
        <f>"if `j'=="&amp;A172&amp;" {"</f>
        <v>if `j'==95 {</v>
      </c>
      <c r="D172" s="48">
        <v>139</v>
      </c>
      <c r="E172" t="str">
        <f>BUSCARV(D172;[1]NOTAS!$A$2:$B$92;2;0)</f>
        <v>San Ignacio</v>
      </c>
      <c r="F172" t="str">
        <f t="shared" ref="F172" si="288">"if `j'=="&amp;D172&amp;" {"</f>
        <v>if `j'==139 {</v>
      </c>
      <c r="G172" s="49">
        <v>112</v>
      </c>
      <c r="H172" t="str">
        <f>BUSCARV(G172;[1]NOTAS!$A$2:$B$92;2;0)</f>
        <v>Moyobamba</v>
      </c>
      <c r="I172" t="str">
        <f t="shared" ref="I172" si="289">"if `j'=="&amp;G172&amp;" {"</f>
        <v>if `j'==112 {</v>
      </c>
      <c r="J172" s="50">
        <v>100</v>
      </c>
      <c r="K172" t="str">
        <f>BUSCARV(J172;[1]NOTAS!$A$2:$B$92;2;0)</f>
        <v>Lima</v>
      </c>
      <c r="L172" t="str">
        <f t="shared" ref="L172" si="290">"if `j'=="&amp;J172&amp;" {"</f>
        <v>if `j'==100 {</v>
      </c>
    </row>
    <row r="173" spans="1:12">
      <c r="A173" s="47">
        <v>95</v>
      </c>
      <c r="B173" t="str">
        <f>BUSCARV(A173;[1]NOTAS!$A$2:$B$92;2;0)</f>
        <v>Lamas</v>
      </c>
      <c r="C173" t="str">
        <f>"export excel ""$provincias_significativas\"&amp;B$5&amp;"\output_"&amp;B$5&amp;"_"&amp;B$3&amp;"_"&amp;B$4&amp;".xlsx"", firstrow(variables) sheet("&amp;""""&amp;B173&amp;""""&amp;", replace) keepcellfmt"</f>
        <v>export excel "$provincias_significativas\malos\output_malos_densidad_simulacion_1.xlsx", firstrow(variables) sheet("Lamas", replace) keepcellfmt</v>
      </c>
      <c r="D173" s="48">
        <v>139</v>
      </c>
      <c r="E173" t="str">
        <f>BUSCARV(D173;[1]NOTAS!$A$2:$B$92;2;0)</f>
        <v>San Ignacio</v>
      </c>
      <c r="F173" t="str">
        <f t="shared" ref="F173" si="291">"export excel ""$provincias_significativas\"&amp;E$5&amp;"\output_"&amp;E$5&amp;"_"&amp;E$3&amp;"_"&amp;E$4&amp;".xlsx"", firstrow(variables) sheet("&amp;""""&amp;E173&amp;""""&amp;", replace) keepcellfmt"</f>
        <v>export excel "$provincias_significativas\malos\output_malos_densidad_simulacion_2.xlsx", firstrow(variables) sheet("San Ignacio", replace) keepcellfmt</v>
      </c>
      <c r="G173" s="49">
        <v>112</v>
      </c>
      <c r="H173" t="str">
        <f>BUSCARV(G173;[1]NOTAS!$A$2:$B$92;2;0)</f>
        <v>Moyobamba</v>
      </c>
      <c r="I173" t="str">
        <f t="shared" ref="I173" si="292">"export excel ""$provincias_significativas\"&amp;H$5&amp;"\output_"&amp;H$5&amp;"_"&amp;H$3&amp;"_"&amp;H$4&amp;".xlsx"", firstrow(variables) sheet("&amp;""""&amp;H173&amp;""""&amp;", replace) keepcellfmt"</f>
        <v>export excel "$provincias_significativas\malos\output_malos_densidad_simulacion_3.xlsx", firstrow(variables) sheet("Moyobamba", replace) keepcellfmt</v>
      </c>
      <c r="J173" s="50">
        <v>100</v>
      </c>
      <c r="K173" t="str">
        <f>BUSCARV(J173;[1]NOTAS!$A$2:$B$92;2;0)</f>
        <v>Lima</v>
      </c>
      <c r="L173" t="str">
        <f t="shared" ref="L173" si="293">"export excel ""$provincias_significativas\"&amp;K$5&amp;"\output_"&amp;K$5&amp;"_"&amp;K$3&amp;"_"&amp;K$4&amp;".xlsx"", firstrow(variables) sheet("&amp;""""&amp;K173&amp;""""&amp;", replace) keepcellfmt"</f>
        <v>export excel "$provincias_significativas\malos\output_malos_densidad_simulacion_4.xlsx", firstrow(variables) sheet("Lima", replace) keepcellfmt</v>
      </c>
    </row>
    <row r="174" spans="1:12">
      <c r="A174" s="47">
        <v>95</v>
      </c>
      <c r="B174" t="str">
        <f>BUSCARV(A174;[1]NOTAS!$A$2:$B$92;2;0)</f>
        <v>Lamas</v>
      </c>
      <c r="C174" t="s">
        <v>105</v>
      </c>
      <c r="D174" s="48">
        <v>139</v>
      </c>
      <c r="E174" t="str">
        <f>BUSCARV(D174;[1]NOTAS!$A$2:$B$92;2;0)</f>
        <v>San Ignacio</v>
      </c>
      <c r="F174" t="s">
        <v>105</v>
      </c>
      <c r="G174" s="49">
        <v>112</v>
      </c>
      <c r="H174" t="str">
        <f>BUSCARV(G174;[1]NOTAS!$A$2:$B$92;2;0)</f>
        <v>Moyobamba</v>
      </c>
      <c r="I174" t="s">
        <v>105</v>
      </c>
      <c r="J174" s="50">
        <v>100</v>
      </c>
      <c r="K174" t="str">
        <f>BUSCARV(J174;[1]NOTAS!$A$2:$B$92;2;0)</f>
        <v>Lima</v>
      </c>
      <c r="L174" t="s">
        <v>105</v>
      </c>
    </row>
    <row r="175" spans="1:12">
      <c r="A175" s="47">
        <v>95</v>
      </c>
      <c r="B175" t="str">
        <f>BUSCARV(A175;[1]NOTAS!$A$2:$B$92;2;0)</f>
        <v>Lamas</v>
      </c>
      <c r="C175" t="s">
        <v>106</v>
      </c>
      <c r="D175" s="48">
        <v>139</v>
      </c>
      <c r="E175" t="str">
        <f>BUSCARV(D175;[1]NOTAS!$A$2:$B$92;2;0)</f>
        <v>San Ignacio</v>
      </c>
      <c r="F175" t="s">
        <v>106</v>
      </c>
      <c r="G175" s="49">
        <v>112</v>
      </c>
      <c r="H175" t="str">
        <f>BUSCARV(G175;[1]NOTAS!$A$2:$B$92;2;0)</f>
        <v>Moyobamba</v>
      </c>
      <c r="I175" t="s">
        <v>106</v>
      </c>
      <c r="J175" s="50">
        <v>100</v>
      </c>
      <c r="K175" t="str">
        <f>BUSCARV(J175;[1]NOTAS!$A$2:$B$92;2;0)</f>
        <v>Lima</v>
      </c>
      <c r="L175" t="s">
        <v>106</v>
      </c>
    </row>
    <row r="176" spans="1:12">
      <c r="A176" s="47">
        <v>95</v>
      </c>
      <c r="B176" t="str">
        <f>BUSCARV(A176;[1]NOTAS!$A$2:$B$92;2;0)</f>
        <v>Lamas</v>
      </c>
      <c r="C176" t="str">
        <f>"nogrid labsize(*0.6)) xline(37, lcolor(ltblue) ) ylabel(,nogrid) ytitle(""Pobreza Estandarizada"", size(*0.7)) title("&amp;""""&amp;"Pobreza de la Provincia "&amp;B176&amp;""&amp;""""&amp;",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Lamas", size(10pt)) graphregion(color(white)) legend(label(1 "Observado") label(2 "SCM") label(3 "SCM Spillover"))</v>
      </c>
      <c r="D176" s="48">
        <v>139</v>
      </c>
      <c r="E176" t="str">
        <f>BUSCARV(D176;[1]NOTAS!$A$2:$B$92;2;0)</f>
        <v>San Ignacio</v>
      </c>
      <c r="F176" t="str">
        <f t="shared" ref="F176" si="294">"nogrid labsize(*0.6)) xline(37, lcolor(ltblue) ) ylabel(,nogrid) ytitle(""Pobreza Estandarizada"", size(*0.7)) title("&amp;""""&amp;"Pobreza de la Provincia "&amp;E176&amp;""&amp;""""&amp;",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G176" s="49">
        <v>112</v>
      </c>
      <c r="H176" t="str">
        <f>BUSCARV(G176;[1]NOTAS!$A$2:$B$92;2;0)</f>
        <v>Moyobamba</v>
      </c>
      <c r="I176" t="str">
        <f t="shared" ref="I176" si="295">"nogrid labsize(*0.6)) xline(37, lcolor(ltblue) ) ylabel(,nogrid) ytitle(""Pobreza Estandarizada"", size(*0.7)) title("&amp;""""&amp;"Pobreza de la Provincia "&amp;H176&amp;""&amp;""""&amp;",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  <c r="J176" s="50">
        <v>100</v>
      </c>
      <c r="K176" t="str">
        <f>BUSCARV(J176;[1]NOTAS!$A$2:$B$92;2;0)</f>
        <v>Lima</v>
      </c>
      <c r="L176" t="str">
        <f t="shared" ref="L176" si="296">"nogrid labsize(*0.6)) xline(37, lcolor(ltblue) ) ylabel(,nogrid) ytitle(""Pobreza Estandarizada"", size(*0.7)) title("&amp;""""&amp;"Pobreza de la Provincia "&amp;K176&amp;""&amp;""""&amp;",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Lima", size(10pt)) graphregion(color(white)) legend(label(1 "Observado") label(2 "SCM") label(3 "SCM Spillover"))</v>
      </c>
    </row>
    <row r="177" spans="1:12">
      <c r="A177" s="47">
        <v>95</v>
      </c>
      <c r="B177" t="str">
        <f>BUSCARV(A177;[1]NOTAS!$A$2:$B$92;2;0)</f>
        <v>Lamas</v>
      </c>
      <c r="C177" t="str">
        <f>"graph export "&amp;""""&amp;"$provincias_significativas\graficos\"&amp;B$5&amp;"\provincia_"&amp;B177&amp;"_var_"&amp;B$3&amp;"_"&amp;B$4&amp;".png"&amp;""""&amp;", as (png) replace"</f>
        <v>graph export "$provincias_significativas\graficos\malos\provincia_Lamas_var_densidad_simulacion_1.png", as (png) replace</v>
      </c>
      <c r="D177" s="48">
        <v>139</v>
      </c>
      <c r="E177" t="str">
        <f>BUSCARV(D177;[1]NOTAS!$A$2:$B$92;2;0)</f>
        <v>San Ignacio</v>
      </c>
      <c r="F177" t="str">
        <f t="shared" ref="F177" si="297">"graph export "&amp;""""&amp;"$provincias_significativas\graficos\"&amp;E$5&amp;"\provincia_"&amp;E177&amp;"_var_"&amp;E$3&amp;"_"&amp;E$4&amp;".png"&amp;""""&amp;", as (png) replace"</f>
        <v>graph export "$provincias_significativas\graficos\malos\provincia_San Ignacio_var_densidad_simulacion_2.png", as (png) replace</v>
      </c>
      <c r="G177" s="49">
        <v>112</v>
      </c>
      <c r="H177" t="str">
        <f>BUSCARV(G177;[1]NOTAS!$A$2:$B$92;2;0)</f>
        <v>Moyobamba</v>
      </c>
      <c r="I177" t="str">
        <f t="shared" ref="I177" si="298">"graph export "&amp;""""&amp;"$provincias_significativas\graficos\"&amp;H$5&amp;"\provincia_"&amp;H177&amp;"_var_"&amp;H$3&amp;"_"&amp;H$4&amp;".png"&amp;""""&amp;", as (png) replace"</f>
        <v>graph export "$provincias_significativas\graficos\malos\provincia_Moyobamba_var_densidad_simulacion_3.png", as (png) replace</v>
      </c>
      <c r="J177" s="50">
        <v>100</v>
      </c>
      <c r="K177" t="str">
        <f>BUSCARV(J177;[1]NOTAS!$A$2:$B$92;2;0)</f>
        <v>Lima</v>
      </c>
      <c r="L177" t="str">
        <f t="shared" ref="L177" si="299">"graph export "&amp;""""&amp;"$provincias_significativas\graficos\"&amp;K$5&amp;"\provincia_"&amp;K177&amp;"_var_"&amp;K$3&amp;"_"&amp;K$4&amp;".png"&amp;""""&amp;", as (png) replace"</f>
        <v>graph export "$provincias_significativas\graficos\malos\provincia_Lima_var_densidad_simulacion_4.png", as (png) replace</v>
      </c>
    </row>
    <row r="178" spans="1:12">
      <c r="A178" s="47">
        <v>95</v>
      </c>
      <c r="B178" t="str">
        <f>BUSCARV(A178;[1]NOTAS!$A$2:$B$92;2;0)</f>
        <v>Lamas</v>
      </c>
      <c r="C178" t="str">
        <f>"putexcel set "&amp;""""&amp;"$provincias_significativas\"&amp;B$5&amp;"\output_"&amp;B$5&amp;"_"&amp;B$3&amp;"_"&amp;B$4&amp;".xlsx"&amp;""""&amp;", sheet("&amp;""""&amp;B178&amp;""""&amp;") modify"</f>
        <v>putexcel set "$provincias_significativas\malos\output_malos_densidad_simulacion_1.xlsx", sheet("Lamas") modify</v>
      </c>
      <c r="D178" s="48">
        <v>139</v>
      </c>
      <c r="E178" t="str">
        <f>BUSCARV(D178;[1]NOTAS!$A$2:$B$92;2;0)</f>
        <v>San Ignacio</v>
      </c>
      <c r="F178" t="str">
        <f t="shared" ref="F178" si="300">"putexcel set "&amp;""""&amp;"$provincias_significativas\"&amp;E$5&amp;"\output_"&amp;E$5&amp;"_"&amp;E$3&amp;"_"&amp;E$4&amp;".xlsx"&amp;""""&amp;", sheet("&amp;""""&amp;E178&amp;""""&amp;") modify"</f>
        <v>putexcel set "$provincias_significativas\malos\output_malos_densidad_simulacion_2.xlsx", sheet("San Ignacio") modify</v>
      </c>
      <c r="G178" s="49">
        <v>112</v>
      </c>
      <c r="H178" t="str">
        <f>BUSCARV(G178;[1]NOTAS!$A$2:$B$92;2;0)</f>
        <v>Moyobamba</v>
      </c>
      <c r="I178" t="str">
        <f t="shared" ref="I178" si="301">"putexcel set "&amp;""""&amp;"$provincias_significativas\"&amp;H$5&amp;"\output_"&amp;H$5&amp;"_"&amp;H$3&amp;"_"&amp;H$4&amp;".xlsx"&amp;""""&amp;", sheet("&amp;""""&amp;H178&amp;""""&amp;") modify"</f>
        <v>putexcel set "$provincias_significativas\malos\output_malos_densidad_simulacion_3.xlsx", sheet("Moyobamba") modify</v>
      </c>
      <c r="J178" s="50">
        <v>100</v>
      </c>
      <c r="K178" t="str">
        <f>BUSCARV(J178;[1]NOTAS!$A$2:$B$92;2;0)</f>
        <v>Lima</v>
      </c>
      <c r="L178" t="str">
        <f t="shared" ref="L178" si="302">"putexcel set "&amp;""""&amp;"$provincias_significativas\"&amp;K$5&amp;"\output_"&amp;K$5&amp;"_"&amp;K$3&amp;"_"&amp;K$4&amp;".xlsx"&amp;""""&amp;", sheet("&amp;""""&amp;K178&amp;""""&amp;") modify"</f>
        <v>putexcel set "$provincias_significativas\malos\output_malos_densidad_simulacion_4.xlsx", sheet("Lima") modify</v>
      </c>
    </row>
    <row r="179" spans="1:12">
      <c r="A179" s="47">
        <v>95</v>
      </c>
      <c r="B179" t="str">
        <f>BUSCARV(A179;[1]NOTAS!$A$2:$B$92;2;0)</f>
        <v>Lamas</v>
      </c>
      <c r="C179" t="str">
        <f>"putexcel J1=picture("&amp;""""&amp;"$provincias_significativas\graficos\"&amp;B$5&amp;"\provincia_"&amp;B179&amp;"_var_"&amp;B$3&amp;"_"&amp;B$2&amp;".png"&amp;""""&amp;")"</f>
        <v>putexcel J1=picture("$provincias_significativas\graficos\malos\provincia_Lamas_var_densidad_simulacion_1.png")</v>
      </c>
      <c r="D179" s="48">
        <v>139</v>
      </c>
      <c r="E179" t="str">
        <f>BUSCARV(D179;[1]NOTAS!$A$2:$B$92;2;0)</f>
        <v>San Ignacio</v>
      </c>
      <c r="F179" t="str">
        <f t="shared" ref="F179" si="303">"putexcel J1=picture("&amp;""""&amp;"$provincias_significativas\graficos\"&amp;E$5&amp;"\provincia_"&amp;E179&amp;"_var_"&amp;E$3&amp;"_"&amp;E$2&amp;".png"&amp;""""&amp;")"</f>
        <v>putexcel J1=picture("$provincias_significativas\graficos\malos\provincia_San Ignacio_var_densidad_simulacion_2.png")</v>
      </c>
      <c r="G179" s="49">
        <v>112</v>
      </c>
      <c r="H179" t="str">
        <f>BUSCARV(G179;[1]NOTAS!$A$2:$B$92;2;0)</f>
        <v>Moyobamba</v>
      </c>
      <c r="I179" t="str">
        <f t="shared" ref="I179" si="304">"putexcel J1=picture("&amp;""""&amp;"$provincias_significativas\graficos\"&amp;H$5&amp;"\provincia_"&amp;H179&amp;"_var_"&amp;H$3&amp;"_"&amp;H$2&amp;".png"&amp;""""&amp;")"</f>
        <v>putexcel J1=picture("$provincias_significativas\graficos\malos\provincia_Moyobamba_var_densidad_simulacion_3.png")</v>
      </c>
      <c r="J179" s="50">
        <v>100</v>
      </c>
      <c r="K179" t="str">
        <f>BUSCARV(J179;[1]NOTAS!$A$2:$B$92;2;0)</f>
        <v>Lima</v>
      </c>
      <c r="L179" t="str">
        <f t="shared" ref="L179" si="305">"putexcel J1=picture("&amp;""""&amp;"$provincias_significativas\graficos\"&amp;K$5&amp;"\provincia_"&amp;K179&amp;"_var_"&amp;K$3&amp;"_"&amp;K$2&amp;".png"&amp;""""&amp;")"</f>
        <v>putexcel J1=picture("$provincias_significativas\graficos\malos\provincia_Lima_var_densidad_simulacion_4.png")</v>
      </c>
    </row>
    <row r="180" spans="1:12">
      <c r="A180" s="47">
        <v>95</v>
      </c>
      <c r="B180" t="str">
        <f>BUSCARV(A180;[1]NOTAS!$A$2:$B$92;2;0)</f>
        <v>Lamas</v>
      </c>
      <c r="C180" t="s">
        <v>108</v>
      </c>
      <c r="D180" s="48">
        <v>139</v>
      </c>
      <c r="E180" t="str">
        <f>BUSCARV(D180;[1]NOTAS!$A$2:$B$92;2;0)</f>
        <v>San Ignacio</v>
      </c>
      <c r="F180" t="s">
        <v>108</v>
      </c>
      <c r="G180" s="49">
        <v>112</v>
      </c>
      <c r="H180" t="str">
        <f>BUSCARV(G180;[1]NOTAS!$A$2:$B$92;2;0)</f>
        <v>Moyobamba</v>
      </c>
      <c r="I180" t="s">
        <v>108</v>
      </c>
      <c r="J180" s="50">
        <v>100</v>
      </c>
      <c r="K180" t="str">
        <f>BUSCARV(J180;[1]NOTAS!$A$2:$B$92;2;0)</f>
        <v>Lima</v>
      </c>
      <c r="L180" t="s">
        <v>108</v>
      </c>
    </row>
    <row r="181" spans="1:12">
      <c r="A181" s="47">
        <v>100</v>
      </c>
      <c r="B181" t="str">
        <f>BUSCARV(A181;[1]NOTAS!$A$2:$B$92;2;0)</f>
        <v>Lima</v>
      </c>
      <c r="C181" t="str">
        <f>"if `j'=="&amp;A181&amp;" {"</f>
        <v>if `j'==100 {</v>
      </c>
      <c r="D181" s="48">
        <v>141</v>
      </c>
      <c r="E181" t="str">
        <f>BUSCARV(D181;[1]NOTAS!$A$2:$B$92;2;0)</f>
        <v>San Roman</v>
      </c>
      <c r="F181" t="str">
        <f t="shared" ref="F181" si="306">"if `j'=="&amp;D181&amp;" {"</f>
        <v>if `j'==141 {</v>
      </c>
      <c r="G181" s="49">
        <v>129</v>
      </c>
      <c r="H181" t="str">
        <f>BUSCARV(G181;[1]NOTAS!$A$2:$B$92;2;0)</f>
        <v>Pisco</v>
      </c>
      <c r="I181" t="str">
        <f t="shared" ref="I181" si="307">"if `j'=="&amp;G181&amp;" {"</f>
        <v>if `j'==129 {</v>
      </c>
      <c r="J181" s="50">
        <v>106</v>
      </c>
      <c r="K181" t="str">
        <f>BUSCARV(J181;[1]NOTAS!$A$2:$B$92;2;0)</f>
        <v>Mariscal Nieto</v>
      </c>
      <c r="L181" t="str">
        <f t="shared" ref="L181" si="308">"if `j'=="&amp;J181&amp;" {"</f>
        <v>if `j'==106 {</v>
      </c>
    </row>
    <row r="182" spans="1:12">
      <c r="A182" s="47">
        <v>100</v>
      </c>
      <c r="B182" t="str">
        <f>BUSCARV(A182;[1]NOTAS!$A$2:$B$92;2;0)</f>
        <v>Lima</v>
      </c>
      <c r="C182" t="str">
        <f>"export excel ""$provincias_significativas\"&amp;B$5&amp;"\output_"&amp;B$5&amp;"_"&amp;B$3&amp;"_"&amp;B$4&amp;".xlsx"", firstrow(variables) sheet("&amp;""""&amp;B182&amp;""""&amp;", replace) keepcellfmt"</f>
        <v>export excel "$provincias_significativas\malos\output_malos_densidad_simulacion_1.xlsx", firstrow(variables) sheet("Lima", replace) keepcellfmt</v>
      </c>
      <c r="D182" s="48">
        <v>141</v>
      </c>
      <c r="E182" t="str">
        <f>BUSCARV(D182;[1]NOTAS!$A$2:$B$92;2;0)</f>
        <v>San Roman</v>
      </c>
      <c r="F182" t="str">
        <f t="shared" ref="F182" si="309">"export excel ""$provincias_significativas\"&amp;E$5&amp;"\output_"&amp;E$5&amp;"_"&amp;E$3&amp;"_"&amp;E$4&amp;".xlsx"", firstrow(variables) sheet("&amp;""""&amp;E182&amp;""""&amp;", replace) keepcellfmt"</f>
        <v>export excel "$provincias_significativas\malos\output_malos_densidad_simulacion_2.xlsx", firstrow(variables) sheet("San Roman", replace) keepcellfmt</v>
      </c>
      <c r="G182" s="49">
        <v>129</v>
      </c>
      <c r="H182" t="str">
        <f>BUSCARV(G182;[1]NOTAS!$A$2:$B$92;2;0)</f>
        <v>Pisco</v>
      </c>
      <c r="I182" t="str">
        <f t="shared" ref="I182" si="310">"export excel ""$provincias_significativas\"&amp;H$5&amp;"\output_"&amp;H$5&amp;"_"&amp;H$3&amp;"_"&amp;H$4&amp;".xlsx"", firstrow(variables) sheet("&amp;""""&amp;H182&amp;""""&amp;", replace) keepcellfmt"</f>
        <v>export excel "$provincias_significativas\malos\output_malos_densidad_simulacion_3.xlsx", firstrow(variables) sheet("Pisco", replace) keepcellfmt</v>
      </c>
      <c r="J182" s="50">
        <v>106</v>
      </c>
      <c r="K182" t="str">
        <f>BUSCARV(J182;[1]NOTAS!$A$2:$B$92;2;0)</f>
        <v>Mariscal Nieto</v>
      </c>
      <c r="L182" t="str">
        <f t="shared" ref="L182" si="311">"export excel ""$provincias_significativas\"&amp;K$5&amp;"\output_"&amp;K$5&amp;"_"&amp;K$3&amp;"_"&amp;K$4&amp;".xlsx"", firstrow(variables) sheet("&amp;""""&amp;K182&amp;""""&amp;", replace) keepcellfmt"</f>
        <v>export excel "$provincias_significativas\malos\output_malos_densidad_simulacion_4.xlsx", firstrow(variables) sheet("Mariscal Nieto", replace) keepcellfmt</v>
      </c>
    </row>
    <row r="183" spans="1:12">
      <c r="A183" s="47">
        <v>100</v>
      </c>
      <c r="B183" t="str">
        <f>BUSCARV(A183;[1]NOTAS!$A$2:$B$92;2;0)</f>
        <v>Lima</v>
      </c>
      <c r="C183" t="s">
        <v>105</v>
      </c>
      <c r="D183" s="48">
        <v>141</v>
      </c>
      <c r="E183" t="str">
        <f>BUSCARV(D183;[1]NOTAS!$A$2:$B$92;2;0)</f>
        <v>San Roman</v>
      </c>
      <c r="F183" t="s">
        <v>105</v>
      </c>
      <c r="G183" s="49">
        <v>129</v>
      </c>
      <c r="H183" t="str">
        <f>BUSCARV(G183;[1]NOTAS!$A$2:$B$92;2;0)</f>
        <v>Pisco</v>
      </c>
      <c r="I183" t="s">
        <v>105</v>
      </c>
      <c r="J183" s="50">
        <v>106</v>
      </c>
      <c r="K183" t="str">
        <f>BUSCARV(J183;[1]NOTAS!$A$2:$B$92;2;0)</f>
        <v>Mariscal Nieto</v>
      </c>
      <c r="L183" t="s">
        <v>105</v>
      </c>
    </row>
    <row r="184" spans="1:12">
      <c r="A184" s="47">
        <v>100</v>
      </c>
      <c r="B184" t="str">
        <f>BUSCARV(A184;[1]NOTAS!$A$2:$B$92;2;0)</f>
        <v>Lima</v>
      </c>
      <c r="C184" t="s">
        <v>106</v>
      </c>
      <c r="D184" s="48">
        <v>141</v>
      </c>
      <c r="E184" t="str">
        <f>BUSCARV(D184;[1]NOTAS!$A$2:$B$92;2;0)</f>
        <v>San Roman</v>
      </c>
      <c r="F184" t="s">
        <v>106</v>
      </c>
      <c r="G184" s="49">
        <v>129</v>
      </c>
      <c r="H184" t="str">
        <f>BUSCARV(G184;[1]NOTAS!$A$2:$B$92;2;0)</f>
        <v>Pisco</v>
      </c>
      <c r="I184" t="s">
        <v>106</v>
      </c>
      <c r="J184" s="50">
        <v>106</v>
      </c>
      <c r="K184" t="str">
        <f>BUSCARV(J184;[1]NOTAS!$A$2:$B$92;2;0)</f>
        <v>Mariscal Nieto</v>
      </c>
      <c r="L184" t="s">
        <v>106</v>
      </c>
    </row>
    <row r="185" spans="1:12">
      <c r="A185" s="47">
        <v>100</v>
      </c>
      <c r="B185" t="str">
        <f>BUSCARV(A185;[1]NOTAS!$A$2:$B$92;2;0)</f>
        <v>Lima</v>
      </c>
      <c r="C185" t="str">
        <f>"nogrid labsize(*0.6)) xline(37, lcolor(ltblue) ) ylabel(,nogrid) ytitle(""Pobreza Estandarizada"", size(*0.7)) title("&amp;""""&amp;"Pobreza de la Provincia "&amp;B185&amp;""&amp;""""&amp;",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Lima", size(10pt)) graphregion(color(white)) legend(label(1 "Observado") label(2 "SCM") label(3 "SCM Spillover"))</v>
      </c>
      <c r="D185" s="48">
        <v>141</v>
      </c>
      <c r="E185" t="str">
        <f>BUSCARV(D185;[1]NOTAS!$A$2:$B$92;2;0)</f>
        <v>San Roman</v>
      </c>
      <c r="F185" t="str">
        <f t="shared" ref="F185" si="312">"nogrid labsize(*0.6)) xline(37, lcolor(ltblue) ) ylabel(,nogrid) ytitle(""Pobreza Estandarizada"", size(*0.7)) title("&amp;""""&amp;"Pobreza de la Provincia "&amp;E185&amp;""&amp;""""&amp;",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  <c r="G185" s="49">
        <v>129</v>
      </c>
      <c r="H185" t="str">
        <f>BUSCARV(G185;[1]NOTAS!$A$2:$B$92;2;0)</f>
        <v>Pisco</v>
      </c>
      <c r="I185" t="str">
        <f t="shared" ref="I185" si="313">"nogrid labsize(*0.6)) xline(37, lcolor(ltblue) ) ylabel(,nogrid) ytitle(""Pobreza Estandarizada"", size(*0.7)) title("&amp;""""&amp;"Pobreza de la Provincia "&amp;H185&amp;""&amp;""""&amp;",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  <c r="J185" s="50">
        <v>106</v>
      </c>
      <c r="K185" t="str">
        <f>BUSCARV(J185;[1]NOTAS!$A$2:$B$92;2;0)</f>
        <v>Mariscal Nieto</v>
      </c>
      <c r="L185" t="str">
        <f t="shared" ref="L185" si="314">"nogrid labsize(*0.6)) xline(37, lcolor(ltblue) ) ylabel(,nogrid) ytitle(""Pobreza Estandarizada"", size(*0.7)) title("&amp;""""&amp;"Pobreza de la Provincia "&amp;K185&amp;""&amp;""""&amp;",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</row>
    <row r="186" spans="1:12">
      <c r="A186" s="47">
        <v>100</v>
      </c>
      <c r="B186" t="str">
        <f>BUSCARV(A186;[1]NOTAS!$A$2:$B$92;2;0)</f>
        <v>Lima</v>
      </c>
      <c r="C186" t="str">
        <f>"graph export "&amp;""""&amp;"$provincias_significativas\graficos\"&amp;B$5&amp;"\provincia_"&amp;B186&amp;"_var_"&amp;B$3&amp;"_"&amp;B$4&amp;".png"&amp;""""&amp;", as (png) replace"</f>
        <v>graph export "$provincias_significativas\graficos\malos\provincia_Lima_var_densidad_simulacion_1.png", as (png) replace</v>
      </c>
      <c r="D186" s="48">
        <v>141</v>
      </c>
      <c r="E186" t="str">
        <f>BUSCARV(D186;[1]NOTAS!$A$2:$B$92;2;0)</f>
        <v>San Roman</v>
      </c>
      <c r="F186" t="str">
        <f t="shared" ref="F186" si="315">"graph export "&amp;""""&amp;"$provincias_significativas\graficos\"&amp;E$5&amp;"\provincia_"&amp;E186&amp;"_var_"&amp;E$3&amp;"_"&amp;E$4&amp;".png"&amp;""""&amp;", as (png) replace"</f>
        <v>graph export "$provincias_significativas\graficos\malos\provincia_San Roman_var_densidad_simulacion_2.png", as (png) replace</v>
      </c>
      <c r="G186" s="49">
        <v>129</v>
      </c>
      <c r="H186" t="str">
        <f>BUSCARV(G186;[1]NOTAS!$A$2:$B$92;2;0)</f>
        <v>Pisco</v>
      </c>
      <c r="I186" t="str">
        <f t="shared" ref="I186" si="316">"graph export "&amp;""""&amp;"$provincias_significativas\graficos\"&amp;H$5&amp;"\provincia_"&amp;H186&amp;"_var_"&amp;H$3&amp;"_"&amp;H$4&amp;".png"&amp;""""&amp;", as (png) replace"</f>
        <v>graph export "$provincias_significativas\graficos\malos\provincia_Pisco_var_densidad_simulacion_3.png", as (png) replace</v>
      </c>
      <c r="J186" s="50">
        <v>106</v>
      </c>
      <c r="K186" t="str">
        <f>BUSCARV(J186;[1]NOTAS!$A$2:$B$92;2;0)</f>
        <v>Mariscal Nieto</v>
      </c>
      <c r="L186" t="str">
        <f t="shared" ref="L186" si="317">"graph export "&amp;""""&amp;"$provincias_significativas\graficos\"&amp;K$5&amp;"\provincia_"&amp;K186&amp;"_var_"&amp;K$3&amp;"_"&amp;K$4&amp;".png"&amp;""""&amp;", as (png) replace"</f>
        <v>graph export "$provincias_significativas\graficos\malos\provincia_Mariscal Nieto_var_densidad_simulacion_4.png", as (png) replace</v>
      </c>
    </row>
    <row r="187" spans="1:12">
      <c r="A187" s="47">
        <v>100</v>
      </c>
      <c r="B187" t="str">
        <f>BUSCARV(A187;[1]NOTAS!$A$2:$B$92;2;0)</f>
        <v>Lima</v>
      </c>
      <c r="C187" t="str">
        <f>"putexcel set "&amp;""""&amp;"$provincias_significativas\"&amp;B$5&amp;"\output_"&amp;B$5&amp;"_"&amp;B$3&amp;"_"&amp;B$4&amp;".xlsx"&amp;""""&amp;", sheet("&amp;""""&amp;B187&amp;""""&amp;") modify"</f>
        <v>putexcel set "$provincias_significativas\malos\output_malos_densidad_simulacion_1.xlsx", sheet("Lima") modify</v>
      </c>
      <c r="D187" s="48">
        <v>141</v>
      </c>
      <c r="E187" t="str">
        <f>BUSCARV(D187;[1]NOTAS!$A$2:$B$92;2;0)</f>
        <v>San Roman</v>
      </c>
      <c r="F187" t="str">
        <f t="shared" ref="F187" si="318">"putexcel set "&amp;""""&amp;"$provincias_significativas\"&amp;E$5&amp;"\output_"&amp;E$5&amp;"_"&amp;E$3&amp;"_"&amp;E$4&amp;".xlsx"&amp;""""&amp;", sheet("&amp;""""&amp;E187&amp;""""&amp;") modify"</f>
        <v>putexcel set "$provincias_significativas\malos\output_malos_densidad_simulacion_2.xlsx", sheet("San Roman") modify</v>
      </c>
      <c r="G187" s="49">
        <v>129</v>
      </c>
      <c r="H187" t="str">
        <f>BUSCARV(G187;[1]NOTAS!$A$2:$B$92;2;0)</f>
        <v>Pisco</v>
      </c>
      <c r="I187" t="str">
        <f t="shared" ref="I187" si="319">"putexcel set "&amp;""""&amp;"$provincias_significativas\"&amp;H$5&amp;"\output_"&amp;H$5&amp;"_"&amp;H$3&amp;"_"&amp;H$4&amp;".xlsx"&amp;""""&amp;", sheet("&amp;""""&amp;H187&amp;""""&amp;") modify"</f>
        <v>putexcel set "$provincias_significativas\malos\output_malos_densidad_simulacion_3.xlsx", sheet("Pisco") modify</v>
      </c>
      <c r="J187" s="50">
        <v>106</v>
      </c>
      <c r="K187" t="str">
        <f>BUSCARV(J187;[1]NOTAS!$A$2:$B$92;2;0)</f>
        <v>Mariscal Nieto</v>
      </c>
      <c r="L187" t="str">
        <f t="shared" ref="L187" si="320">"putexcel set "&amp;""""&amp;"$provincias_significativas\"&amp;K$5&amp;"\output_"&amp;K$5&amp;"_"&amp;K$3&amp;"_"&amp;K$4&amp;".xlsx"&amp;""""&amp;", sheet("&amp;""""&amp;K187&amp;""""&amp;") modify"</f>
        <v>putexcel set "$provincias_significativas\malos\output_malos_densidad_simulacion_4.xlsx", sheet("Mariscal Nieto") modify</v>
      </c>
    </row>
    <row r="188" spans="1:12">
      <c r="A188" s="47">
        <v>100</v>
      </c>
      <c r="B188" t="str">
        <f>BUSCARV(A188;[1]NOTAS!$A$2:$B$92;2;0)</f>
        <v>Lima</v>
      </c>
      <c r="C188" t="str">
        <f>"putexcel J1=picture("&amp;""""&amp;"$provincias_significativas\graficos\"&amp;B$5&amp;"\provincia_"&amp;B188&amp;"_var_"&amp;B$3&amp;"_"&amp;B$2&amp;".png"&amp;""""&amp;")"</f>
        <v>putexcel J1=picture("$provincias_significativas\graficos\malos\provincia_Lima_var_densidad_simulacion_1.png")</v>
      </c>
      <c r="D188" s="48">
        <v>141</v>
      </c>
      <c r="E188" t="str">
        <f>BUSCARV(D188;[1]NOTAS!$A$2:$B$92;2;0)</f>
        <v>San Roman</v>
      </c>
      <c r="F188" t="str">
        <f t="shared" ref="F188" si="321">"putexcel J1=picture("&amp;""""&amp;"$provincias_significativas\graficos\"&amp;E$5&amp;"\provincia_"&amp;E188&amp;"_var_"&amp;E$3&amp;"_"&amp;E$2&amp;".png"&amp;""""&amp;")"</f>
        <v>putexcel J1=picture("$provincias_significativas\graficos\malos\provincia_San Roman_var_densidad_simulacion_2.png")</v>
      </c>
      <c r="G188" s="49">
        <v>129</v>
      </c>
      <c r="H188" t="str">
        <f>BUSCARV(G188;[1]NOTAS!$A$2:$B$92;2;0)</f>
        <v>Pisco</v>
      </c>
      <c r="I188" t="str">
        <f t="shared" ref="I188" si="322">"putexcel J1=picture("&amp;""""&amp;"$provincias_significativas\graficos\"&amp;H$5&amp;"\provincia_"&amp;H188&amp;"_var_"&amp;H$3&amp;"_"&amp;H$2&amp;".png"&amp;""""&amp;")"</f>
        <v>putexcel J1=picture("$provincias_significativas\graficos\malos\provincia_Pisco_var_densidad_simulacion_3.png")</v>
      </c>
      <c r="J188" s="50">
        <v>106</v>
      </c>
      <c r="K188" t="str">
        <f>BUSCARV(J188;[1]NOTAS!$A$2:$B$92;2;0)</f>
        <v>Mariscal Nieto</v>
      </c>
      <c r="L188" t="str">
        <f t="shared" ref="L188" si="323">"putexcel J1=picture("&amp;""""&amp;"$provincias_significativas\graficos\"&amp;K$5&amp;"\provincia_"&amp;K188&amp;"_var_"&amp;K$3&amp;"_"&amp;K$2&amp;".png"&amp;""""&amp;")"</f>
        <v>putexcel J1=picture("$provincias_significativas\graficos\malos\provincia_Mariscal Nieto_var_densidad_simulacion_4.png")</v>
      </c>
    </row>
    <row r="189" spans="1:12">
      <c r="A189" s="47">
        <v>100</v>
      </c>
      <c r="B189" t="str">
        <f>BUSCARV(A189;[1]NOTAS!$A$2:$B$92;2;0)</f>
        <v>Lima</v>
      </c>
      <c r="C189" t="s">
        <v>108</v>
      </c>
      <c r="D189" s="48">
        <v>141</v>
      </c>
      <c r="E189" t="str">
        <f>BUSCARV(D189;[1]NOTAS!$A$2:$B$92;2;0)</f>
        <v>San Roman</v>
      </c>
      <c r="F189" t="s">
        <v>108</v>
      </c>
      <c r="G189" s="49">
        <v>129</v>
      </c>
      <c r="H189" t="str">
        <f>BUSCARV(G189;[1]NOTAS!$A$2:$B$92;2;0)</f>
        <v>Pisco</v>
      </c>
      <c r="I189" t="s">
        <v>108</v>
      </c>
      <c r="J189" s="50">
        <v>106</v>
      </c>
      <c r="K189" t="str">
        <f>BUSCARV(J189;[1]NOTAS!$A$2:$B$92;2;0)</f>
        <v>Mariscal Nieto</v>
      </c>
      <c r="L189" t="s">
        <v>108</v>
      </c>
    </row>
    <row r="190" spans="1:12">
      <c r="A190" s="47">
        <v>104</v>
      </c>
      <c r="B190" t="str">
        <f>BUSCARV(A190;[1]NOTAS!$A$2:$B$92;2;0)</f>
        <v>Manu</v>
      </c>
      <c r="C190" t="str">
        <f>"if `j'=="&amp;A190&amp;" {"</f>
        <v>if `j'==104 {</v>
      </c>
      <c r="D190" s="48">
        <v>152</v>
      </c>
      <c r="E190" t="str">
        <f>BUSCARV(D190;[1]NOTAS!$A$2:$B$92;2;0)</f>
        <v>Talara</v>
      </c>
      <c r="F190" t="str">
        <f t="shared" ref="F190" si="324">"if `j'=="&amp;D190&amp;" {"</f>
        <v>if `j'==152 {</v>
      </c>
      <c r="G190" s="49">
        <v>139</v>
      </c>
      <c r="H190" t="str">
        <f>BUSCARV(G190;[1]NOTAS!$A$2:$B$92;2;0)</f>
        <v>San Ignacio</v>
      </c>
      <c r="I190" t="str">
        <f t="shared" ref="I190" si="325">"if `j'=="&amp;G190&amp;" {"</f>
        <v>if `j'==139 {</v>
      </c>
      <c r="J190" s="50">
        <v>107</v>
      </c>
      <c r="K190" t="str">
        <f>BUSCARV(J190;[1]NOTAS!$A$2:$B$92;2;0)</f>
        <v>Mariscal Ramon Castilla</v>
      </c>
      <c r="L190" t="str">
        <f t="shared" ref="L190" si="326">"if `j'=="&amp;J190&amp;" {"</f>
        <v>if `j'==107 {</v>
      </c>
    </row>
    <row r="191" spans="1:12">
      <c r="A191" s="47">
        <v>104</v>
      </c>
      <c r="B191" t="str">
        <f>BUSCARV(A191;[1]NOTAS!$A$2:$B$92;2;0)</f>
        <v>Manu</v>
      </c>
      <c r="C191" t="str">
        <f>"export excel ""$provincias_significativas\"&amp;B$5&amp;"\output_"&amp;B$5&amp;"_"&amp;B$3&amp;"_"&amp;B$4&amp;".xlsx"", firstrow(variables) sheet("&amp;""""&amp;B191&amp;""""&amp;", replace) keepcellfmt"</f>
        <v>export excel "$provincias_significativas\malos\output_malos_densidad_simulacion_1.xlsx", firstrow(variables) sheet("Manu", replace) keepcellfmt</v>
      </c>
      <c r="D191" s="48">
        <v>152</v>
      </c>
      <c r="E191" t="str">
        <f>BUSCARV(D191;[1]NOTAS!$A$2:$B$92;2;0)</f>
        <v>Talara</v>
      </c>
      <c r="F191" t="str">
        <f t="shared" ref="F191" si="327">"export excel ""$provincias_significativas\"&amp;E$5&amp;"\output_"&amp;E$5&amp;"_"&amp;E$3&amp;"_"&amp;E$4&amp;".xlsx"", firstrow(variables) sheet("&amp;""""&amp;E191&amp;""""&amp;", replace) keepcellfmt"</f>
        <v>export excel "$provincias_significativas\malos\output_malos_densidad_simulacion_2.xlsx", firstrow(variables) sheet("Talara", replace) keepcellfmt</v>
      </c>
      <c r="G191" s="49">
        <v>139</v>
      </c>
      <c r="H191" t="str">
        <f>BUSCARV(G191;[1]NOTAS!$A$2:$B$92;2;0)</f>
        <v>San Ignacio</v>
      </c>
      <c r="I191" t="str">
        <f t="shared" ref="I191" si="328">"export excel ""$provincias_significativas\"&amp;H$5&amp;"\output_"&amp;H$5&amp;"_"&amp;H$3&amp;"_"&amp;H$4&amp;".xlsx"", firstrow(variables) sheet("&amp;""""&amp;H191&amp;""""&amp;", replace) keepcellfmt"</f>
        <v>export excel "$provincias_significativas\malos\output_malos_densidad_simulacion_3.xlsx", firstrow(variables) sheet("San Ignacio", replace) keepcellfmt</v>
      </c>
      <c r="J191" s="50">
        <v>107</v>
      </c>
      <c r="K191" t="str">
        <f>BUSCARV(J191;[1]NOTAS!$A$2:$B$92;2;0)</f>
        <v>Mariscal Ramon Castilla</v>
      </c>
      <c r="L191" t="str">
        <f t="shared" ref="L191" si="329">"export excel ""$provincias_significativas\"&amp;K$5&amp;"\output_"&amp;K$5&amp;"_"&amp;K$3&amp;"_"&amp;K$4&amp;".xlsx"", firstrow(variables) sheet("&amp;""""&amp;K191&amp;""""&amp;", replace) keepcellfmt"</f>
        <v>export excel "$provincias_significativas\malos\output_malos_densidad_simulacion_4.xlsx", firstrow(variables) sheet("Mariscal Ramon Castilla", replace) keepcellfmt</v>
      </c>
    </row>
    <row r="192" spans="1:12">
      <c r="A192" s="47">
        <v>104</v>
      </c>
      <c r="B192" t="str">
        <f>BUSCARV(A192;[1]NOTAS!$A$2:$B$92;2;0)</f>
        <v>Manu</v>
      </c>
      <c r="C192" t="s">
        <v>105</v>
      </c>
      <c r="D192" s="48">
        <v>152</v>
      </c>
      <c r="E192" t="str">
        <f>BUSCARV(D192;[1]NOTAS!$A$2:$B$92;2;0)</f>
        <v>Talara</v>
      </c>
      <c r="F192" t="s">
        <v>105</v>
      </c>
      <c r="G192" s="49">
        <v>139</v>
      </c>
      <c r="H192" t="str">
        <f>BUSCARV(G192;[1]NOTAS!$A$2:$B$92;2;0)</f>
        <v>San Ignacio</v>
      </c>
      <c r="I192" t="s">
        <v>105</v>
      </c>
      <c r="J192" s="50">
        <v>107</v>
      </c>
      <c r="K192" t="str">
        <f>BUSCARV(J192;[1]NOTAS!$A$2:$B$92;2;0)</f>
        <v>Mariscal Ramon Castilla</v>
      </c>
      <c r="L192" t="s">
        <v>105</v>
      </c>
    </row>
    <row r="193" spans="1:12">
      <c r="A193" s="47">
        <v>104</v>
      </c>
      <c r="B193" t="str">
        <f>BUSCARV(A193;[1]NOTAS!$A$2:$B$92;2;0)</f>
        <v>Manu</v>
      </c>
      <c r="C193" t="s">
        <v>106</v>
      </c>
      <c r="D193" s="48">
        <v>152</v>
      </c>
      <c r="E193" t="str">
        <f>BUSCARV(D193;[1]NOTAS!$A$2:$B$92;2;0)</f>
        <v>Talara</v>
      </c>
      <c r="F193" t="s">
        <v>106</v>
      </c>
      <c r="G193" s="49">
        <v>139</v>
      </c>
      <c r="H193" t="str">
        <f>BUSCARV(G193;[1]NOTAS!$A$2:$B$92;2;0)</f>
        <v>San Ignacio</v>
      </c>
      <c r="I193" t="s">
        <v>106</v>
      </c>
      <c r="J193" s="50">
        <v>107</v>
      </c>
      <c r="K193" t="str">
        <f>BUSCARV(J193;[1]NOTAS!$A$2:$B$92;2;0)</f>
        <v>Mariscal Ramon Castilla</v>
      </c>
      <c r="L193" t="s">
        <v>106</v>
      </c>
    </row>
    <row r="194" spans="1:12">
      <c r="A194" s="47">
        <v>104</v>
      </c>
      <c r="B194" t="str">
        <f>BUSCARV(A194;[1]NOTAS!$A$2:$B$92;2;0)</f>
        <v>Manu</v>
      </c>
      <c r="C194" t="str">
        <f>"nogrid labsize(*0.6)) xline(37, lcolor(ltblue) ) ylabel(,nogrid) ytitle(""Pobreza Estandarizada"", size(*0.7)) title("&amp;""""&amp;"Pobreza de la Provincia "&amp;B194&amp;""&amp;""""&amp;",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Manu", size(10pt)) graphregion(color(white)) legend(label(1 "Observado") label(2 "SCM") label(3 "SCM Spillover"))</v>
      </c>
      <c r="D194" s="48">
        <v>152</v>
      </c>
      <c r="E194" t="str">
        <f>BUSCARV(D194;[1]NOTAS!$A$2:$B$92;2;0)</f>
        <v>Talara</v>
      </c>
      <c r="F194" t="str">
        <f t="shared" ref="F194" si="330">"nogrid labsize(*0.6)) xline(37, lcolor(ltblue) ) ylabel(,nogrid) ytitle(""Pobreza Estandarizada"", size(*0.7)) title("&amp;""""&amp;"Pobreza de la Provincia "&amp;E194&amp;""&amp;""""&amp;",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  <c r="G194" s="49">
        <v>139</v>
      </c>
      <c r="H194" t="str">
        <f>BUSCARV(G194;[1]NOTAS!$A$2:$B$92;2;0)</f>
        <v>San Ignacio</v>
      </c>
      <c r="I194" t="str">
        <f t="shared" ref="I194" si="331">"nogrid labsize(*0.6)) xline(37, lcolor(ltblue) ) ylabel(,nogrid) ytitle(""Pobreza Estandarizada"", size(*0.7)) title("&amp;""""&amp;"Pobreza de la Provincia "&amp;H194&amp;""&amp;""""&amp;",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J194" s="50">
        <v>107</v>
      </c>
      <c r="K194" t="str">
        <f>BUSCARV(J194;[1]NOTAS!$A$2:$B$92;2;0)</f>
        <v>Mariscal Ramon Castilla</v>
      </c>
      <c r="L194" t="str">
        <f t="shared" ref="L194" si="332">"nogrid labsize(*0.6)) xline(37, lcolor(ltblue) ) ylabel(,nogrid) ytitle(""Pobreza Estandarizada"", size(*0.7)) title("&amp;""""&amp;"Pobreza de la Provincia "&amp;K194&amp;""&amp;""""&amp;",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</row>
    <row r="195" spans="1:12">
      <c r="A195" s="47">
        <v>104</v>
      </c>
      <c r="B195" t="str">
        <f>BUSCARV(A195;[1]NOTAS!$A$2:$B$92;2;0)</f>
        <v>Manu</v>
      </c>
      <c r="C195" t="str">
        <f>"graph export "&amp;""""&amp;"$provincias_significativas\graficos\"&amp;B$5&amp;"\provincia_"&amp;B195&amp;"_var_"&amp;B$3&amp;"_"&amp;B$4&amp;".png"&amp;""""&amp;", as (png) replace"</f>
        <v>graph export "$provincias_significativas\graficos\malos\provincia_Manu_var_densidad_simulacion_1.png", as (png) replace</v>
      </c>
      <c r="D195" s="48">
        <v>152</v>
      </c>
      <c r="E195" t="str">
        <f>BUSCARV(D195;[1]NOTAS!$A$2:$B$92;2;0)</f>
        <v>Talara</v>
      </c>
      <c r="F195" t="str">
        <f t="shared" ref="F195" si="333">"graph export "&amp;""""&amp;"$provincias_significativas\graficos\"&amp;E$5&amp;"\provincia_"&amp;E195&amp;"_var_"&amp;E$3&amp;"_"&amp;E$4&amp;".png"&amp;""""&amp;", as (png) replace"</f>
        <v>graph export "$provincias_significativas\graficos\malos\provincia_Talara_var_densidad_simulacion_2.png", as (png) replace</v>
      </c>
      <c r="G195" s="49">
        <v>139</v>
      </c>
      <c r="H195" t="str">
        <f>BUSCARV(G195;[1]NOTAS!$A$2:$B$92;2;0)</f>
        <v>San Ignacio</v>
      </c>
      <c r="I195" t="str">
        <f t="shared" ref="I195" si="334">"graph export "&amp;""""&amp;"$provincias_significativas\graficos\"&amp;H$5&amp;"\provincia_"&amp;H195&amp;"_var_"&amp;H$3&amp;"_"&amp;H$4&amp;".png"&amp;""""&amp;", as (png) replace"</f>
        <v>graph export "$provincias_significativas\graficos\malos\provincia_San Ignacio_var_densidad_simulacion_3.png", as (png) replace</v>
      </c>
      <c r="J195" s="50">
        <v>107</v>
      </c>
      <c r="K195" t="str">
        <f>BUSCARV(J195;[1]NOTAS!$A$2:$B$92;2;0)</f>
        <v>Mariscal Ramon Castilla</v>
      </c>
      <c r="L195" t="str">
        <f t="shared" ref="L195" si="335">"graph export "&amp;""""&amp;"$provincias_significativas\graficos\"&amp;K$5&amp;"\provincia_"&amp;K195&amp;"_var_"&amp;K$3&amp;"_"&amp;K$4&amp;".png"&amp;""""&amp;", as (png) replace"</f>
        <v>graph export "$provincias_significativas\graficos\malos\provincia_Mariscal Ramon Castilla_var_densidad_simulacion_4.png", as (png) replace</v>
      </c>
    </row>
    <row r="196" spans="1:12">
      <c r="A196" s="47">
        <v>104</v>
      </c>
      <c r="B196" t="str">
        <f>BUSCARV(A196;[1]NOTAS!$A$2:$B$92;2;0)</f>
        <v>Manu</v>
      </c>
      <c r="C196" t="str">
        <f>"putexcel set "&amp;""""&amp;"$provincias_significativas\"&amp;B$5&amp;"\output_"&amp;B$5&amp;"_"&amp;B$3&amp;"_"&amp;B$4&amp;".xlsx"&amp;""""&amp;", sheet("&amp;""""&amp;B196&amp;""""&amp;") modify"</f>
        <v>putexcel set "$provincias_significativas\malos\output_malos_densidad_simulacion_1.xlsx", sheet("Manu") modify</v>
      </c>
      <c r="D196" s="48">
        <v>152</v>
      </c>
      <c r="E196" t="str">
        <f>BUSCARV(D196;[1]NOTAS!$A$2:$B$92;2;0)</f>
        <v>Talara</v>
      </c>
      <c r="F196" t="str">
        <f t="shared" ref="F196" si="336">"putexcel set "&amp;""""&amp;"$provincias_significativas\"&amp;E$5&amp;"\output_"&amp;E$5&amp;"_"&amp;E$3&amp;"_"&amp;E$4&amp;".xlsx"&amp;""""&amp;", sheet("&amp;""""&amp;E196&amp;""""&amp;") modify"</f>
        <v>putexcel set "$provincias_significativas\malos\output_malos_densidad_simulacion_2.xlsx", sheet("Talara") modify</v>
      </c>
      <c r="G196" s="49">
        <v>139</v>
      </c>
      <c r="H196" t="str">
        <f>BUSCARV(G196;[1]NOTAS!$A$2:$B$92;2;0)</f>
        <v>San Ignacio</v>
      </c>
      <c r="I196" t="str">
        <f t="shared" ref="I196" si="337">"putexcel set "&amp;""""&amp;"$provincias_significativas\"&amp;H$5&amp;"\output_"&amp;H$5&amp;"_"&amp;H$3&amp;"_"&amp;H$4&amp;".xlsx"&amp;""""&amp;", sheet("&amp;""""&amp;H196&amp;""""&amp;") modify"</f>
        <v>putexcel set "$provincias_significativas\malos\output_malos_densidad_simulacion_3.xlsx", sheet("San Ignacio") modify</v>
      </c>
      <c r="J196" s="50">
        <v>107</v>
      </c>
      <c r="K196" t="str">
        <f>BUSCARV(J196;[1]NOTAS!$A$2:$B$92;2;0)</f>
        <v>Mariscal Ramon Castilla</v>
      </c>
      <c r="L196" t="str">
        <f t="shared" ref="L196" si="338">"putexcel set "&amp;""""&amp;"$provincias_significativas\"&amp;K$5&amp;"\output_"&amp;K$5&amp;"_"&amp;K$3&amp;"_"&amp;K$4&amp;".xlsx"&amp;""""&amp;", sheet("&amp;""""&amp;K196&amp;""""&amp;") modify"</f>
        <v>putexcel set "$provincias_significativas\malos\output_malos_densidad_simulacion_4.xlsx", sheet("Mariscal Ramon Castilla") modify</v>
      </c>
    </row>
    <row r="197" spans="1:12">
      <c r="A197" s="47">
        <v>104</v>
      </c>
      <c r="B197" t="str">
        <f>BUSCARV(A197;[1]NOTAS!$A$2:$B$92;2;0)</f>
        <v>Manu</v>
      </c>
      <c r="C197" t="str">
        <f>"putexcel J1=picture("&amp;""""&amp;"$provincias_significativas\graficos\"&amp;B$5&amp;"\provincia_"&amp;B197&amp;"_var_"&amp;B$3&amp;"_"&amp;B$2&amp;".png"&amp;""""&amp;")"</f>
        <v>putexcel J1=picture("$provincias_significativas\graficos\malos\provincia_Manu_var_densidad_simulacion_1.png")</v>
      </c>
      <c r="D197" s="48">
        <v>152</v>
      </c>
      <c r="E197" t="str">
        <f>BUSCARV(D197;[1]NOTAS!$A$2:$B$92;2;0)</f>
        <v>Talara</v>
      </c>
      <c r="F197" t="str">
        <f t="shared" ref="F197" si="339">"putexcel J1=picture("&amp;""""&amp;"$provincias_significativas\graficos\"&amp;E$5&amp;"\provincia_"&amp;E197&amp;"_var_"&amp;E$3&amp;"_"&amp;E$2&amp;".png"&amp;""""&amp;")"</f>
        <v>putexcel J1=picture("$provincias_significativas\graficos\malos\provincia_Talara_var_densidad_simulacion_2.png")</v>
      </c>
      <c r="G197" s="49">
        <v>139</v>
      </c>
      <c r="H197" t="str">
        <f>BUSCARV(G197;[1]NOTAS!$A$2:$B$92;2;0)</f>
        <v>San Ignacio</v>
      </c>
      <c r="I197" t="str">
        <f t="shared" ref="I197" si="340">"putexcel J1=picture("&amp;""""&amp;"$provincias_significativas\graficos\"&amp;H$5&amp;"\provincia_"&amp;H197&amp;"_var_"&amp;H$3&amp;"_"&amp;H$2&amp;".png"&amp;""""&amp;")"</f>
        <v>putexcel J1=picture("$provincias_significativas\graficos\malos\provincia_San Ignacio_var_densidad_simulacion_3.png")</v>
      </c>
      <c r="J197" s="50">
        <v>107</v>
      </c>
      <c r="K197" t="str">
        <f>BUSCARV(J197;[1]NOTAS!$A$2:$B$92;2;0)</f>
        <v>Mariscal Ramon Castilla</v>
      </c>
      <c r="L197" t="str">
        <f t="shared" ref="L197" si="341">"putexcel J1=picture("&amp;""""&amp;"$provincias_significativas\graficos\"&amp;K$5&amp;"\provincia_"&amp;K197&amp;"_var_"&amp;K$3&amp;"_"&amp;K$2&amp;".png"&amp;""""&amp;")"</f>
        <v>putexcel J1=picture("$provincias_significativas\graficos\malos\provincia_Mariscal Ramon Castilla_var_densidad_simulacion_4.png")</v>
      </c>
    </row>
    <row r="198" spans="1:12">
      <c r="A198" s="47">
        <v>104</v>
      </c>
      <c r="B198" t="str">
        <f>BUSCARV(A198;[1]NOTAS!$A$2:$B$92;2;0)</f>
        <v>Manu</v>
      </c>
      <c r="C198" t="s">
        <v>108</v>
      </c>
      <c r="D198" s="48">
        <v>152</v>
      </c>
      <c r="E198" t="str">
        <f>BUSCARV(D198;[1]NOTAS!$A$2:$B$92;2;0)</f>
        <v>Talara</v>
      </c>
      <c r="F198" t="s">
        <v>108</v>
      </c>
      <c r="G198" s="49">
        <v>139</v>
      </c>
      <c r="H198" t="str">
        <f>BUSCARV(G198;[1]NOTAS!$A$2:$B$92;2;0)</f>
        <v>San Ignacio</v>
      </c>
      <c r="I198" t="s">
        <v>108</v>
      </c>
      <c r="J198" s="50">
        <v>107</v>
      </c>
      <c r="K198" t="str">
        <f>BUSCARV(J198;[1]NOTAS!$A$2:$B$92;2;0)</f>
        <v>Mariscal Ramon Castilla</v>
      </c>
      <c r="L198" t="s">
        <v>108</v>
      </c>
    </row>
    <row r="199" spans="1:12">
      <c r="A199" s="47">
        <v>105</v>
      </c>
      <c r="B199" t="str">
        <f>BUSCARV(A199;[1]NOTAS!$A$2:$B$92;2;0)</f>
        <v>Mariscal Caceres</v>
      </c>
      <c r="C199" t="str">
        <f>"if `j'=="&amp;A199&amp;" {"</f>
        <v>if `j'==105 {</v>
      </c>
      <c r="D199" s="48">
        <v>153</v>
      </c>
      <c r="E199" t="str">
        <f>BUSCARV(D199;[1]NOTAS!$A$2:$B$92;2;0)</f>
        <v>Tambopata</v>
      </c>
      <c r="F199" t="str">
        <f t="shared" ref="F199" si="342">"if `j'=="&amp;D199&amp;" {"</f>
        <v>if `j'==153 {</v>
      </c>
      <c r="G199" s="49">
        <v>141</v>
      </c>
      <c r="H199" t="str">
        <f>BUSCARV(G199;[1]NOTAS!$A$2:$B$92;2;0)</f>
        <v>San Roman</v>
      </c>
      <c r="I199" t="str">
        <f t="shared" ref="I199" si="343">"if `j'=="&amp;G199&amp;" {"</f>
        <v>if `j'==141 {</v>
      </c>
      <c r="J199" s="50">
        <v>112</v>
      </c>
      <c r="K199" t="str">
        <f>BUSCARV(J199;[1]NOTAS!$A$2:$B$92;2;0)</f>
        <v>Moyobamba</v>
      </c>
      <c r="L199" t="str">
        <f t="shared" ref="L199" si="344">"if `j'=="&amp;J199&amp;" {"</f>
        <v>if `j'==112 {</v>
      </c>
    </row>
    <row r="200" spans="1:12">
      <c r="A200" s="47">
        <v>105</v>
      </c>
      <c r="B200" t="str">
        <f>BUSCARV(A200;[1]NOTAS!$A$2:$B$92;2;0)</f>
        <v>Mariscal Caceres</v>
      </c>
      <c r="C200" t="str">
        <f>"export excel ""$provincias_significativas\"&amp;B$5&amp;"\output_"&amp;B$5&amp;"_"&amp;B$3&amp;"_"&amp;B$4&amp;".xlsx"", firstrow(variables) sheet("&amp;""""&amp;B200&amp;""""&amp;", replace) keepcellfmt"</f>
        <v>export excel "$provincias_significativas\malos\output_malos_densidad_simulacion_1.xlsx", firstrow(variables) sheet("Mariscal Caceres", replace) keepcellfmt</v>
      </c>
      <c r="D200" s="48">
        <v>153</v>
      </c>
      <c r="E200" t="str">
        <f>BUSCARV(D200;[1]NOTAS!$A$2:$B$92;2;0)</f>
        <v>Tambopata</v>
      </c>
      <c r="F200" t="str">
        <f t="shared" ref="F200" si="345">"export excel ""$provincias_significativas\"&amp;E$5&amp;"\output_"&amp;E$5&amp;"_"&amp;E$3&amp;"_"&amp;E$4&amp;".xlsx"", firstrow(variables) sheet("&amp;""""&amp;E200&amp;""""&amp;", replace) keepcellfmt"</f>
        <v>export excel "$provincias_significativas\malos\output_malos_densidad_simulacion_2.xlsx", firstrow(variables) sheet("Tambopata", replace) keepcellfmt</v>
      </c>
      <c r="G200" s="49">
        <v>141</v>
      </c>
      <c r="H200" t="str">
        <f>BUSCARV(G200;[1]NOTAS!$A$2:$B$92;2;0)</f>
        <v>San Roman</v>
      </c>
      <c r="I200" t="str">
        <f t="shared" ref="I200" si="346">"export excel ""$provincias_significativas\"&amp;H$5&amp;"\output_"&amp;H$5&amp;"_"&amp;H$3&amp;"_"&amp;H$4&amp;".xlsx"", firstrow(variables) sheet("&amp;""""&amp;H200&amp;""""&amp;", replace) keepcellfmt"</f>
        <v>export excel "$provincias_significativas\malos\output_malos_densidad_simulacion_3.xlsx", firstrow(variables) sheet("San Roman", replace) keepcellfmt</v>
      </c>
      <c r="J200" s="50">
        <v>112</v>
      </c>
      <c r="K200" t="str">
        <f>BUSCARV(J200;[1]NOTAS!$A$2:$B$92;2;0)</f>
        <v>Moyobamba</v>
      </c>
      <c r="L200" t="str">
        <f t="shared" ref="L200" si="347">"export excel ""$provincias_significativas\"&amp;K$5&amp;"\output_"&amp;K$5&amp;"_"&amp;K$3&amp;"_"&amp;K$4&amp;".xlsx"", firstrow(variables) sheet("&amp;""""&amp;K200&amp;""""&amp;", replace) keepcellfmt"</f>
        <v>export excel "$provincias_significativas\malos\output_malos_densidad_simulacion_4.xlsx", firstrow(variables) sheet("Moyobamba", replace) keepcellfmt</v>
      </c>
    </row>
    <row r="201" spans="1:12">
      <c r="A201" s="47">
        <v>105</v>
      </c>
      <c r="B201" t="str">
        <f>BUSCARV(A201;[1]NOTAS!$A$2:$B$92;2;0)</f>
        <v>Mariscal Caceres</v>
      </c>
      <c r="C201" t="s">
        <v>105</v>
      </c>
      <c r="D201" s="48">
        <v>153</v>
      </c>
      <c r="E201" t="str">
        <f>BUSCARV(D201;[1]NOTAS!$A$2:$B$92;2;0)</f>
        <v>Tambopata</v>
      </c>
      <c r="F201" t="s">
        <v>105</v>
      </c>
      <c r="G201" s="49">
        <v>141</v>
      </c>
      <c r="H201" t="str">
        <f>BUSCARV(G201;[1]NOTAS!$A$2:$B$92;2;0)</f>
        <v>San Roman</v>
      </c>
      <c r="I201" t="s">
        <v>105</v>
      </c>
      <c r="J201" s="50">
        <v>112</v>
      </c>
      <c r="K201" t="str">
        <f>BUSCARV(J201;[1]NOTAS!$A$2:$B$92;2;0)</f>
        <v>Moyobamba</v>
      </c>
      <c r="L201" t="s">
        <v>105</v>
      </c>
    </row>
    <row r="202" spans="1:12">
      <c r="A202" s="47">
        <v>105</v>
      </c>
      <c r="B202" t="str">
        <f>BUSCARV(A202;[1]NOTAS!$A$2:$B$92;2;0)</f>
        <v>Mariscal Caceres</v>
      </c>
      <c r="C202" t="s">
        <v>106</v>
      </c>
      <c r="D202" s="48">
        <v>153</v>
      </c>
      <c r="E202" t="str">
        <f>BUSCARV(D202;[1]NOTAS!$A$2:$B$92;2;0)</f>
        <v>Tambopata</v>
      </c>
      <c r="F202" t="s">
        <v>106</v>
      </c>
      <c r="G202" s="49">
        <v>141</v>
      </c>
      <c r="H202" t="str">
        <f>BUSCARV(G202;[1]NOTAS!$A$2:$B$92;2;0)</f>
        <v>San Roman</v>
      </c>
      <c r="I202" t="s">
        <v>106</v>
      </c>
      <c r="J202" s="50">
        <v>112</v>
      </c>
      <c r="K202" t="str">
        <f>BUSCARV(J202;[1]NOTAS!$A$2:$B$92;2;0)</f>
        <v>Moyobamba</v>
      </c>
      <c r="L202" t="s">
        <v>106</v>
      </c>
    </row>
    <row r="203" spans="1:12">
      <c r="A203" s="47">
        <v>105</v>
      </c>
      <c r="B203" t="str">
        <f>BUSCARV(A203;[1]NOTAS!$A$2:$B$92;2;0)</f>
        <v>Mariscal Caceres</v>
      </c>
      <c r="C203" t="str">
        <f>"nogrid labsize(*0.6)) xline(37, lcolor(ltblue) ) ylabel(,nogrid) ytitle(""Pobreza Estandarizada"", size(*0.7)) title("&amp;""""&amp;"Pobreza de la Provincia "&amp;B203&amp;""&amp;""""&amp;",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Caceres", size(10pt)) graphregion(color(white)) legend(label(1 "Observado") label(2 "SCM") label(3 "SCM Spillover"))</v>
      </c>
      <c r="D203" s="48">
        <v>153</v>
      </c>
      <c r="E203" t="str">
        <f>BUSCARV(D203;[1]NOTAS!$A$2:$B$92;2;0)</f>
        <v>Tambopata</v>
      </c>
      <c r="F203" t="str">
        <f t="shared" ref="F203" si="348">"nogrid labsize(*0.6)) xline(37, lcolor(ltblue) ) ylabel(,nogrid) ytitle(""Pobreza Estandarizada"", size(*0.7)) title("&amp;""""&amp;"Pobreza de la Provincia "&amp;E203&amp;""&amp;""""&amp;",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  <c r="G203" s="49">
        <v>141</v>
      </c>
      <c r="H203" t="str">
        <f>BUSCARV(G203;[1]NOTAS!$A$2:$B$92;2;0)</f>
        <v>San Roman</v>
      </c>
      <c r="I203" t="str">
        <f t="shared" ref="I203" si="349">"nogrid labsize(*0.6)) xline(37, lcolor(ltblue) ) ylabel(,nogrid) ytitle(""Pobreza Estandarizada"", size(*0.7)) title("&amp;""""&amp;"Pobreza de la Provincia "&amp;H203&amp;""&amp;""""&amp;",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  <c r="J203" s="50">
        <v>112</v>
      </c>
      <c r="K203" t="str">
        <f>BUSCARV(J203;[1]NOTAS!$A$2:$B$92;2;0)</f>
        <v>Moyobamba</v>
      </c>
      <c r="L203" t="str">
        <f t="shared" ref="L203" si="350">"nogrid labsize(*0.6)) xline(37, lcolor(ltblue) ) ylabel(,nogrid) ytitle(""Pobreza Estandarizada"", size(*0.7)) title("&amp;""""&amp;"Pobreza de la Provincia "&amp;K203&amp;""&amp;""""&amp;",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</row>
    <row r="204" spans="1:12">
      <c r="A204" s="47">
        <v>105</v>
      </c>
      <c r="B204" t="str">
        <f>BUSCARV(A204;[1]NOTAS!$A$2:$B$92;2;0)</f>
        <v>Mariscal Caceres</v>
      </c>
      <c r="C204" t="str">
        <f>"graph export "&amp;""""&amp;"$provincias_significativas\graficos\"&amp;B$5&amp;"\provincia_"&amp;B204&amp;"_var_"&amp;B$3&amp;"_"&amp;B$4&amp;".png"&amp;""""&amp;", as (png) replace"</f>
        <v>graph export "$provincias_significativas\graficos\malos\provincia_Mariscal Caceres_var_densidad_simulacion_1.png", as (png) replace</v>
      </c>
      <c r="D204" s="48">
        <v>153</v>
      </c>
      <c r="E204" t="str">
        <f>BUSCARV(D204;[1]NOTAS!$A$2:$B$92;2;0)</f>
        <v>Tambopata</v>
      </c>
      <c r="F204" t="str">
        <f t="shared" ref="F204" si="351">"graph export "&amp;""""&amp;"$provincias_significativas\graficos\"&amp;E$5&amp;"\provincia_"&amp;E204&amp;"_var_"&amp;E$3&amp;"_"&amp;E$4&amp;".png"&amp;""""&amp;", as (png) replace"</f>
        <v>graph export "$provincias_significativas\graficos\malos\provincia_Tambopata_var_densidad_simulacion_2.png", as (png) replace</v>
      </c>
      <c r="G204" s="49">
        <v>141</v>
      </c>
      <c r="H204" t="str">
        <f>BUSCARV(G204;[1]NOTAS!$A$2:$B$92;2;0)</f>
        <v>San Roman</v>
      </c>
      <c r="I204" t="str">
        <f t="shared" ref="I204" si="352">"graph export "&amp;""""&amp;"$provincias_significativas\graficos\"&amp;H$5&amp;"\provincia_"&amp;H204&amp;"_var_"&amp;H$3&amp;"_"&amp;H$4&amp;".png"&amp;""""&amp;", as (png) replace"</f>
        <v>graph export "$provincias_significativas\graficos\malos\provincia_San Roman_var_densidad_simulacion_3.png", as (png) replace</v>
      </c>
      <c r="J204" s="50">
        <v>112</v>
      </c>
      <c r="K204" t="str">
        <f>BUSCARV(J204;[1]NOTAS!$A$2:$B$92;2;0)</f>
        <v>Moyobamba</v>
      </c>
      <c r="L204" t="str">
        <f t="shared" ref="L204" si="353">"graph export "&amp;""""&amp;"$provincias_significativas\graficos\"&amp;K$5&amp;"\provincia_"&amp;K204&amp;"_var_"&amp;K$3&amp;"_"&amp;K$4&amp;".png"&amp;""""&amp;", as (png) replace"</f>
        <v>graph export "$provincias_significativas\graficos\malos\provincia_Moyobamba_var_densidad_simulacion_4.png", as (png) replace</v>
      </c>
    </row>
    <row r="205" spans="1:12">
      <c r="A205" s="47">
        <v>105</v>
      </c>
      <c r="B205" t="str">
        <f>BUSCARV(A205;[1]NOTAS!$A$2:$B$92;2;0)</f>
        <v>Mariscal Caceres</v>
      </c>
      <c r="C205" t="str">
        <f>"putexcel set "&amp;""""&amp;"$provincias_significativas\"&amp;B$5&amp;"\output_"&amp;B$5&amp;"_"&amp;B$3&amp;"_"&amp;B$4&amp;".xlsx"&amp;""""&amp;", sheet("&amp;""""&amp;B205&amp;""""&amp;") modify"</f>
        <v>putexcel set "$provincias_significativas\malos\output_malos_densidad_simulacion_1.xlsx", sheet("Mariscal Caceres") modify</v>
      </c>
      <c r="D205" s="48">
        <v>153</v>
      </c>
      <c r="E205" t="str">
        <f>BUSCARV(D205;[1]NOTAS!$A$2:$B$92;2;0)</f>
        <v>Tambopata</v>
      </c>
      <c r="F205" t="str">
        <f t="shared" ref="F205" si="354">"putexcel set "&amp;""""&amp;"$provincias_significativas\"&amp;E$5&amp;"\output_"&amp;E$5&amp;"_"&amp;E$3&amp;"_"&amp;E$4&amp;".xlsx"&amp;""""&amp;", sheet("&amp;""""&amp;E205&amp;""""&amp;") modify"</f>
        <v>putexcel set "$provincias_significativas\malos\output_malos_densidad_simulacion_2.xlsx", sheet("Tambopata") modify</v>
      </c>
      <c r="G205" s="49">
        <v>141</v>
      </c>
      <c r="H205" t="str">
        <f>BUSCARV(G205;[1]NOTAS!$A$2:$B$92;2;0)</f>
        <v>San Roman</v>
      </c>
      <c r="I205" t="str">
        <f t="shared" ref="I205" si="355">"putexcel set "&amp;""""&amp;"$provincias_significativas\"&amp;H$5&amp;"\output_"&amp;H$5&amp;"_"&amp;H$3&amp;"_"&amp;H$4&amp;".xlsx"&amp;""""&amp;", sheet("&amp;""""&amp;H205&amp;""""&amp;") modify"</f>
        <v>putexcel set "$provincias_significativas\malos\output_malos_densidad_simulacion_3.xlsx", sheet("San Roman") modify</v>
      </c>
      <c r="J205" s="50">
        <v>112</v>
      </c>
      <c r="K205" t="str">
        <f>BUSCARV(J205;[1]NOTAS!$A$2:$B$92;2;0)</f>
        <v>Moyobamba</v>
      </c>
      <c r="L205" t="str">
        <f t="shared" ref="L205" si="356">"putexcel set "&amp;""""&amp;"$provincias_significativas\"&amp;K$5&amp;"\output_"&amp;K$5&amp;"_"&amp;K$3&amp;"_"&amp;K$4&amp;".xlsx"&amp;""""&amp;", sheet("&amp;""""&amp;K205&amp;""""&amp;") modify"</f>
        <v>putexcel set "$provincias_significativas\malos\output_malos_densidad_simulacion_4.xlsx", sheet("Moyobamba") modify</v>
      </c>
    </row>
    <row r="206" spans="1:12">
      <c r="A206" s="47">
        <v>105</v>
      </c>
      <c r="B206" t="str">
        <f>BUSCARV(A206;[1]NOTAS!$A$2:$B$92;2;0)</f>
        <v>Mariscal Caceres</v>
      </c>
      <c r="C206" t="str">
        <f>"putexcel J1=picture("&amp;""""&amp;"$provincias_significativas\graficos\"&amp;B$5&amp;"\provincia_"&amp;B206&amp;"_var_"&amp;B$3&amp;"_"&amp;B$2&amp;".png"&amp;""""&amp;")"</f>
        <v>putexcel J1=picture("$provincias_significativas\graficos\malos\provincia_Mariscal Caceres_var_densidad_simulacion_1.png")</v>
      </c>
      <c r="D206" s="48">
        <v>153</v>
      </c>
      <c r="E206" t="str">
        <f>BUSCARV(D206;[1]NOTAS!$A$2:$B$92;2;0)</f>
        <v>Tambopata</v>
      </c>
      <c r="F206" t="str">
        <f t="shared" ref="F206" si="357">"putexcel J1=picture("&amp;""""&amp;"$provincias_significativas\graficos\"&amp;E$5&amp;"\provincia_"&amp;E206&amp;"_var_"&amp;E$3&amp;"_"&amp;E$2&amp;".png"&amp;""""&amp;")"</f>
        <v>putexcel J1=picture("$provincias_significativas\graficos\malos\provincia_Tambopata_var_densidad_simulacion_2.png")</v>
      </c>
      <c r="G206" s="49">
        <v>141</v>
      </c>
      <c r="H206" t="str">
        <f>BUSCARV(G206;[1]NOTAS!$A$2:$B$92;2;0)</f>
        <v>San Roman</v>
      </c>
      <c r="I206" t="str">
        <f t="shared" ref="I206" si="358">"putexcel J1=picture("&amp;""""&amp;"$provincias_significativas\graficos\"&amp;H$5&amp;"\provincia_"&amp;H206&amp;"_var_"&amp;H$3&amp;"_"&amp;H$2&amp;".png"&amp;""""&amp;")"</f>
        <v>putexcel J1=picture("$provincias_significativas\graficos\malos\provincia_San Roman_var_densidad_simulacion_3.png")</v>
      </c>
      <c r="J206" s="50">
        <v>112</v>
      </c>
      <c r="K206" t="str">
        <f>BUSCARV(J206;[1]NOTAS!$A$2:$B$92;2;0)</f>
        <v>Moyobamba</v>
      </c>
      <c r="L206" t="str">
        <f t="shared" ref="L206" si="359">"putexcel J1=picture("&amp;""""&amp;"$provincias_significativas\graficos\"&amp;K$5&amp;"\provincia_"&amp;K206&amp;"_var_"&amp;K$3&amp;"_"&amp;K$2&amp;".png"&amp;""""&amp;")"</f>
        <v>putexcel J1=picture("$provincias_significativas\graficos\malos\provincia_Moyobamba_var_densidad_simulacion_4.png")</v>
      </c>
    </row>
    <row r="207" spans="1:12">
      <c r="A207" s="47">
        <v>105</v>
      </c>
      <c r="B207" t="str">
        <f>BUSCARV(A207;[1]NOTAS!$A$2:$B$92;2;0)</f>
        <v>Mariscal Caceres</v>
      </c>
      <c r="C207" t="s">
        <v>108</v>
      </c>
      <c r="D207" s="48">
        <v>153</v>
      </c>
      <c r="E207" t="str">
        <f>BUSCARV(D207;[1]NOTAS!$A$2:$B$92;2;0)</f>
        <v>Tambopata</v>
      </c>
      <c r="F207" t="s">
        <v>108</v>
      </c>
      <c r="G207" s="49">
        <v>141</v>
      </c>
      <c r="H207" t="str">
        <f>BUSCARV(G207;[1]NOTAS!$A$2:$B$92;2;0)</f>
        <v>San Roman</v>
      </c>
      <c r="I207" t="s">
        <v>108</v>
      </c>
      <c r="J207" s="50">
        <v>112</v>
      </c>
      <c r="K207" t="str">
        <f>BUSCARV(J207;[1]NOTAS!$A$2:$B$92;2;0)</f>
        <v>Moyobamba</v>
      </c>
      <c r="L207" t="s">
        <v>108</v>
      </c>
    </row>
    <row r="208" spans="1:12">
      <c r="A208" s="47">
        <v>106</v>
      </c>
      <c r="B208" t="str">
        <f>BUSCARV(A208;[1]NOTAS!$A$2:$B$92;2;0)</f>
        <v>Mariscal Nieto</v>
      </c>
      <c r="C208" t="str">
        <f>"if `j'=="&amp;A208&amp;" {"</f>
        <v>if `j'==106 {</v>
      </c>
      <c r="D208" s="48">
        <v>158</v>
      </c>
      <c r="E208" t="str">
        <f>BUSCARV(D208;[1]NOTAS!$A$2:$B$92;2;0)</f>
        <v>Trujillo</v>
      </c>
      <c r="F208" t="str">
        <f t="shared" ref="F208" si="360">"if `j'=="&amp;D208&amp;" {"</f>
        <v>if `j'==158 {</v>
      </c>
      <c r="G208" s="49">
        <v>152</v>
      </c>
      <c r="H208" t="str">
        <f>BUSCARV(G208;[1]NOTAS!$A$2:$B$92;2;0)</f>
        <v>Talara</v>
      </c>
      <c r="I208" t="str">
        <f t="shared" ref="I208" si="361">"if `j'=="&amp;G208&amp;" {"</f>
        <v>if `j'==152 {</v>
      </c>
      <c r="J208" s="50">
        <v>129</v>
      </c>
      <c r="K208" t="str">
        <f>BUSCARV(J208;[1]NOTAS!$A$2:$B$92;2;0)</f>
        <v>Pisco</v>
      </c>
      <c r="L208" t="str">
        <f t="shared" ref="L208" si="362">"if `j'=="&amp;J208&amp;" {"</f>
        <v>if `j'==129 {</v>
      </c>
    </row>
    <row r="209" spans="1:12">
      <c r="A209" s="47">
        <v>106</v>
      </c>
      <c r="B209" t="str">
        <f>BUSCARV(A209;[1]NOTAS!$A$2:$B$92;2;0)</f>
        <v>Mariscal Nieto</v>
      </c>
      <c r="C209" t="str">
        <f>"export excel ""$provincias_significativas\"&amp;B$5&amp;"\output_"&amp;B$5&amp;"_"&amp;B$3&amp;"_"&amp;B$4&amp;".xlsx"", firstrow(variables) sheet("&amp;""""&amp;B209&amp;""""&amp;", replace) keepcellfmt"</f>
        <v>export excel "$provincias_significativas\malos\output_malos_densidad_simulacion_1.xlsx", firstrow(variables) sheet("Mariscal Nieto", replace) keepcellfmt</v>
      </c>
      <c r="D209" s="48">
        <v>158</v>
      </c>
      <c r="E209" t="str">
        <f>BUSCARV(D209;[1]NOTAS!$A$2:$B$92;2;0)</f>
        <v>Trujillo</v>
      </c>
      <c r="F209" t="str">
        <f t="shared" ref="F209" si="363">"export excel ""$provincias_significativas\"&amp;E$5&amp;"\output_"&amp;E$5&amp;"_"&amp;E$3&amp;"_"&amp;E$4&amp;".xlsx"", firstrow(variables) sheet("&amp;""""&amp;E209&amp;""""&amp;", replace) keepcellfmt"</f>
        <v>export excel "$provincias_significativas\malos\output_malos_densidad_simulacion_2.xlsx", firstrow(variables) sheet("Trujillo", replace) keepcellfmt</v>
      </c>
      <c r="G209" s="49">
        <v>152</v>
      </c>
      <c r="H209" t="str">
        <f>BUSCARV(G209;[1]NOTAS!$A$2:$B$92;2;0)</f>
        <v>Talara</v>
      </c>
      <c r="I209" t="str">
        <f t="shared" ref="I209" si="364">"export excel ""$provincias_significativas\"&amp;H$5&amp;"\output_"&amp;H$5&amp;"_"&amp;H$3&amp;"_"&amp;H$4&amp;".xlsx"", firstrow(variables) sheet("&amp;""""&amp;H209&amp;""""&amp;", replace) keepcellfmt"</f>
        <v>export excel "$provincias_significativas\malos\output_malos_densidad_simulacion_3.xlsx", firstrow(variables) sheet("Talara", replace) keepcellfmt</v>
      </c>
      <c r="J209" s="50">
        <v>129</v>
      </c>
      <c r="K209" t="str">
        <f>BUSCARV(J209;[1]NOTAS!$A$2:$B$92;2;0)</f>
        <v>Pisco</v>
      </c>
      <c r="L209" t="str">
        <f t="shared" ref="L209" si="365">"export excel ""$provincias_significativas\"&amp;K$5&amp;"\output_"&amp;K$5&amp;"_"&amp;K$3&amp;"_"&amp;K$4&amp;".xlsx"", firstrow(variables) sheet("&amp;""""&amp;K209&amp;""""&amp;", replace) keepcellfmt"</f>
        <v>export excel "$provincias_significativas\malos\output_malos_densidad_simulacion_4.xlsx", firstrow(variables) sheet("Pisco", replace) keepcellfmt</v>
      </c>
    </row>
    <row r="210" spans="1:12">
      <c r="A210" s="47">
        <v>106</v>
      </c>
      <c r="B210" t="str">
        <f>BUSCARV(A210;[1]NOTAS!$A$2:$B$92;2;0)</f>
        <v>Mariscal Nieto</v>
      </c>
      <c r="C210" t="s">
        <v>105</v>
      </c>
      <c r="D210" s="48">
        <v>158</v>
      </c>
      <c r="E210" t="str">
        <f>BUSCARV(D210;[1]NOTAS!$A$2:$B$92;2;0)</f>
        <v>Trujillo</v>
      </c>
      <c r="F210" t="s">
        <v>105</v>
      </c>
      <c r="G210" s="49">
        <v>152</v>
      </c>
      <c r="H210" t="str">
        <f>BUSCARV(G210;[1]NOTAS!$A$2:$B$92;2;0)</f>
        <v>Talara</v>
      </c>
      <c r="I210" t="s">
        <v>105</v>
      </c>
      <c r="J210" s="50">
        <v>129</v>
      </c>
      <c r="K210" t="str">
        <f>BUSCARV(J210;[1]NOTAS!$A$2:$B$92;2;0)</f>
        <v>Pisco</v>
      </c>
      <c r="L210" t="s">
        <v>105</v>
      </c>
    </row>
    <row r="211" spans="1:12">
      <c r="A211" s="47">
        <v>106</v>
      </c>
      <c r="B211" t="str">
        <f>BUSCARV(A211;[1]NOTAS!$A$2:$B$92;2;0)</f>
        <v>Mariscal Nieto</v>
      </c>
      <c r="C211" t="s">
        <v>106</v>
      </c>
      <c r="D211" s="48">
        <v>158</v>
      </c>
      <c r="E211" t="str">
        <f>BUSCARV(D211;[1]NOTAS!$A$2:$B$92;2;0)</f>
        <v>Trujillo</v>
      </c>
      <c r="F211" t="s">
        <v>106</v>
      </c>
      <c r="G211" s="49">
        <v>152</v>
      </c>
      <c r="H211" t="str">
        <f>BUSCARV(G211;[1]NOTAS!$A$2:$B$92;2;0)</f>
        <v>Talara</v>
      </c>
      <c r="I211" t="s">
        <v>106</v>
      </c>
      <c r="J211" s="50">
        <v>129</v>
      </c>
      <c r="K211" t="str">
        <f>BUSCARV(J211;[1]NOTAS!$A$2:$B$92;2;0)</f>
        <v>Pisco</v>
      </c>
      <c r="L211" t="s">
        <v>106</v>
      </c>
    </row>
    <row r="212" spans="1:12">
      <c r="A212" s="47">
        <v>106</v>
      </c>
      <c r="B212" t="str">
        <f>BUSCARV(A212;[1]NOTAS!$A$2:$B$92;2;0)</f>
        <v>Mariscal Nieto</v>
      </c>
      <c r="C212" t="str">
        <f>"nogrid labsize(*0.6)) xline(37, lcolor(ltblue) ) ylabel(,nogrid) ytitle(""Pobreza Estandarizada"", size(*0.7)) title("&amp;""""&amp;"Pobreza de la Provincia "&amp;B212&amp;""&amp;""""&amp;",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  <c r="D212" s="48">
        <v>158</v>
      </c>
      <c r="E212" t="str">
        <f>BUSCARV(D212;[1]NOTAS!$A$2:$B$92;2;0)</f>
        <v>Trujillo</v>
      </c>
      <c r="F212" t="str">
        <f t="shared" ref="F212" si="366">"nogrid labsize(*0.6)) xline(37, lcolor(ltblue) ) ylabel(,nogrid) ytitle(""Pobreza Estandarizada"", size(*0.7)) title("&amp;""""&amp;"Pobreza de la Provincia "&amp;E212&amp;""&amp;""""&amp;",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  <c r="G212" s="49">
        <v>152</v>
      </c>
      <c r="H212" t="str">
        <f>BUSCARV(G212;[1]NOTAS!$A$2:$B$92;2;0)</f>
        <v>Talara</v>
      </c>
      <c r="I212" t="str">
        <f t="shared" ref="I212" si="367">"nogrid labsize(*0.6)) xline(37, lcolor(ltblue) ) ylabel(,nogrid) ytitle(""Pobreza Estandarizada"", size(*0.7)) title("&amp;""""&amp;"Pobreza de la Provincia "&amp;H212&amp;""&amp;""""&amp;",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  <c r="J212" s="50">
        <v>129</v>
      </c>
      <c r="K212" t="str">
        <f>BUSCARV(J212;[1]NOTAS!$A$2:$B$92;2;0)</f>
        <v>Pisco</v>
      </c>
      <c r="L212" t="str">
        <f t="shared" ref="L212" si="368">"nogrid labsize(*0.6)) xline(37, lcolor(ltblue) ) ylabel(,nogrid) ytitle(""Pobreza Estandarizada"", size(*0.7)) title("&amp;""""&amp;"Pobreza de la Provincia "&amp;K212&amp;""&amp;""""&amp;",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</row>
    <row r="213" spans="1:12">
      <c r="A213" s="47">
        <v>106</v>
      </c>
      <c r="B213" t="str">
        <f>BUSCARV(A213;[1]NOTAS!$A$2:$B$92;2;0)</f>
        <v>Mariscal Nieto</v>
      </c>
      <c r="C213" t="str">
        <f>"graph export "&amp;""""&amp;"$provincias_significativas\graficos\"&amp;B$5&amp;"\provincia_"&amp;B213&amp;"_var_"&amp;B$3&amp;"_"&amp;B$4&amp;".png"&amp;""""&amp;", as (png) replace"</f>
        <v>graph export "$provincias_significativas\graficos\malos\provincia_Mariscal Nieto_var_densidad_simulacion_1.png", as (png) replace</v>
      </c>
      <c r="D213" s="48">
        <v>158</v>
      </c>
      <c r="E213" t="str">
        <f>BUSCARV(D213;[1]NOTAS!$A$2:$B$92;2;0)</f>
        <v>Trujillo</v>
      </c>
      <c r="F213" t="str">
        <f t="shared" ref="F213" si="369">"graph export "&amp;""""&amp;"$provincias_significativas\graficos\"&amp;E$5&amp;"\provincia_"&amp;E213&amp;"_var_"&amp;E$3&amp;"_"&amp;E$4&amp;".png"&amp;""""&amp;", as (png) replace"</f>
        <v>graph export "$provincias_significativas\graficos\malos\provincia_Trujillo_var_densidad_simulacion_2.png", as (png) replace</v>
      </c>
      <c r="G213" s="49">
        <v>152</v>
      </c>
      <c r="H213" t="str">
        <f>BUSCARV(G213;[1]NOTAS!$A$2:$B$92;2;0)</f>
        <v>Talara</v>
      </c>
      <c r="I213" t="str">
        <f t="shared" ref="I213" si="370">"graph export "&amp;""""&amp;"$provincias_significativas\graficos\"&amp;H$5&amp;"\provincia_"&amp;H213&amp;"_var_"&amp;H$3&amp;"_"&amp;H$4&amp;".png"&amp;""""&amp;", as (png) replace"</f>
        <v>graph export "$provincias_significativas\graficos\malos\provincia_Talara_var_densidad_simulacion_3.png", as (png) replace</v>
      </c>
      <c r="J213" s="50">
        <v>129</v>
      </c>
      <c r="K213" t="str">
        <f>BUSCARV(J213;[1]NOTAS!$A$2:$B$92;2;0)</f>
        <v>Pisco</v>
      </c>
      <c r="L213" t="str">
        <f t="shared" ref="L213" si="371">"graph export "&amp;""""&amp;"$provincias_significativas\graficos\"&amp;K$5&amp;"\provincia_"&amp;K213&amp;"_var_"&amp;K$3&amp;"_"&amp;K$4&amp;".png"&amp;""""&amp;", as (png) replace"</f>
        <v>graph export "$provincias_significativas\graficos\malos\provincia_Pisco_var_densidad_simulacion_4.png", as (png) replace</v>
      </c>
    </row>
    <row r="214" spans="1:12">
      <c r="A214" s="47">
        <v>106</v>
      </c>
      <c r="B214" t="str">
        <f>BUSCARV(A214;[1]NOTAS!$A$2:$B$92;2;0)</f>
        <v>Mariscal Nieto</v>
      </c>
      <c r="C214" t="str">
        <f>"putexcel set "&amp;""""&amp;"$provincias_significativas\"&amp;B$5&amp;"\output_"&amp;B$5&amp;"_"&amp;B$3&amp;"_"&amp;B$4&amp;".xlsx"&amp;""""&amp;", sheet("&amp;""""&amp;B214&amp;""""&amp;") modify"</f>
        <v>putexcel set "$provincias_significativas\malos\output_malos_densidad_simulacion_1.xlsx", sheet("Mariscal Nieto") modify</v>
      </c>
      <c r="D214" s="48">
        <v>158</v>
      </c>
      <c r="E214" t="str">
        <f>BUSCARV(D214;[1]NOTAS!$A$2:$B$92;2;0)</f>
        <v>Trujillo</v>
      </c>
      <c r="F214" t="str">
        <f t="shared" ref="F214" si="372">"putexcel set "&amp;""""&amp;"$provincias_significativas\"&amp;E$5&amp;"\output_"&amp;E$5&amp;"_"&amp;E$3&amp;"_"&amp;E$4&amp;".xlsx"&amp;""""&amp;", sheet("&amp;""""&amp;E214&amp;""""&amp;") modify"</f>
        <v>putexcel set "$provincias_significativas\malos\output_malos_densidad_simulacion_2.xlsx", sheet("Trujillo") modify</v>
      </c>
      <c r="G214" s="49">
        <v>152</v>
      </c>
      <c r="H214" t="str">
        <f>BUSCARV(G214;[1]NOTAS!$A$2:$B$92;2;0)</f>
        <v>Talara</v>
      </c>
      <c r="I214" t="str">
        <f t="shared" ref="I214" si="373">"putexcel set "&amp;""""&amp;"$provincias_significativas\"&amp;H$5&amp;"\output_"&amp;H$5&amp;"_"&amp;H$3&amp;"_"&amp;H$4&amp;".xlsx"&amp;""""&amp;", sheet("&amp;""""&amp;H214&amp;""""&amp;") modify"</f>
        <v>putexcel set "$provincias_significativas\malos\output_malos_densidad_simulacion_3.xlsx", sheet("Talara") modify</v>
      </c>
      <c r="J214" s="50">
        <v>129</v>
      </c>
      <c r="K214" t="str">
        <f>BUSCARV(J214;[1]NOTAS!$A$2:$B$92;2;0)</f>
        <v>Pisco</v>
      </c>
      <c r="L214" t="str">
        <f t="shared" ref="L214" si="374">"putexcel set "&amp;""""&amp;"$provincias_significativas\"&amp;K$5&amp;"\output_"&amp;K$5&amp;"_"&amp;K$3&amp;"_"&amp;K$4&amp;".xlsx"&amp;""""&amp;", sheet("&amp;""""&amp;K214&amp;""""&amp;") modify"</f>
        <v>putexcel set "$provincias_significativas\malos\output_malos_densidad_simulacion_4.xlsx", sheet("Pisco") modify</v>
      </c>
    </row>
    <row r="215" spans="1:12">
      <c r="A215" s="47">
        <v>106</v>
      </c>
      <c r="B215" t="str">
        <f>BUSCARV(A215;[1]NOTAS!$A$2:$B$92;2;0)</f>
        <v>Mariscal Nieto</v>
      </c>
      <c r="C215" t="str">
        <f>"putexcel J1=picture("&amp;""""&amp;"$provincias_significativas\graficos\"&amp;B$5&amp;"\provincia_"&amp;B215&amp;"_var_"&amp;B$3&amp;"_"&amp;B$2&amp;".png"&amp;""""&amp;")"</f>
        <v>putexcel J1=picture("$provincias_significativas\graficos\malos\provincia_Mariscal Nieto_var_densidad_simulacion_1.png")</v>
      </c>
      <c r="D215" s="48">
        <v>158</v>
      </c>
      <c r="E215" t="str">
        <f>BUSCARV(D215;[1]NOTAS!$A$2:$B$92;2;0)</f>
        <v>Trujillo</v>
      </c>
      <c r="F215" t="str">
        <f t="shared" ref="F215" si="375">"putexcel J1=picture("&amp;""""&amp;"$provincias_significativas\graficos\"&amp;E$5&amp;"\provincia_"&amp;E215&amp;"_var_"&amp;E$3&amp;"_"&amp;E$2&amp;".png"&amp;""""&amp;")"</f>
        <v>putexcel J1=picture("$provincias_significativas\graficos\malos\provincia_Trujillo_var_densidad_simulacion_2.png")</v>
      </c>
      <c r="G215" s="49">
        <v>152</v>
      </c>
      <c r="H215" t="str">
        <f>BUSCARV(G215;[1]NOTAS!$A$2:$B$92;2;0)</f>
        <v>Talara</v>
      </c>
      <c r="I215" t="str">
        <f t="shared" ref="I215" si="376">"putexcel J1=picture("&amp;""""&amp;"$provincias_significativas\graficos\"&amp;H$5&amp;"\provincia_"&amp;H215&amp;"_var_"&amp;H$3&amp;"_"&amp;H$2&amp;".png"&amp;""""&amp;")"</f>
        <v>putexcel J1=picture("$provincias_significativas\graficos\malos\provincia_Talara_var_densidad_simulacion_3.png")</v>
      </c>
      <c r="J215" s="50">
        <v>129</v>
      </c>
      <c r="K215" t="str">
        <f>BUSCARV(J215;[1]NOTAS!$A$2:$B$92;2;0)</f>
        <v>Pisco</v>
      </c>
      <c r="L215" t="str">
        <f t="shared" ref="L215" si="377">"putexcel J1=picture("&amp;""""&amp;"$provincias_significativas\graficos\"&amp;K$5&amp;"\provincia_"&amp;K215&amp;"_var_"&amp;K$3&amp;"_"&amp;K$2&amp;".png"&amp;""""&amp;")"</f>
        <v>putexcel J1=picture("$provincias_significativas\graficos\malos\provincia_Pisco_var_densidad_simulacion_4.png")</v>
      </c>
    </row>
    <row r="216" spans="1:12">
      <c r="A216" s="47">
        <v>106</v>
      </c>
      <c r="B216" t="str">
        <f>BUSCARV(A216;[1]NOTAS!$A$2:$B$92;2;0)</f>
        <v>Mariscal Nieto</v>
      </c>
      <c r="C216" t="s">
        <v>108</v>
      </c>
      <c r="D216" s="48">
        <v>158</v>
      </c>
      <c r="E216" t="str">
        <f>BUSCARV(D216;[1]NOTAS!$A$2:$B$92;2;0)</f>
        <v>Trujillo</v>
      </c>
      <c r="F216" t="s">
        <v>108</v>
      </c>
      <c r="G216" s="49">
        <v>152</v>
      </c>
      <c r="H216" t="str">
        <f>BUSCARV(G216;[1]NOTAS!$A$2:$B$92;2;0)</f>
        <v>Talara</v>
      </c>
      <c r="I216" t="s">
        <v>108</v>
      </c>
      <c r="J216" s="50">
        <v>129</v>
      </c>
      <c r="K216" t="str">
        <f>BUSCARV(J216;[1]NOTAS!$A$2:$B$92;2;0)</f>
        <v>Pisco</v>
      </c>
      <c r="L216" t="s">
        <v>108</v>
      </c>
    </row>
    <row r="217" spans="1:12">
      <c r="A217" s="47">
        <v>107</v>
      </c>
      <c r="B217" t="str">
        <f>BUSCARV(A217;[1]NOTAS!$A$2:$B$92;2;0)</f>
        <v>Mariscal Ramon Castilla</v>
      </c>
      <c r="C217" t="str">
        <f>"if `j'=="&amp;A217&amp;" {"</f>
        <v>if `j'==107 {</v>
      </c>
      <c r="D217" s="48">
        <v>162</v>
      </c>
      <c r="E217" t="str">
        <f>BUSCARV(D217;[1]NOTAS!$A$2:$B$92;2;0)</f>
        <v>Utcubamba</v>
      </c>
      <c r="F217" t="str">
        <f t="shared" ref="F217" si="378">"if `j'=="&amp;D217&amp;" {"</f>
        <v>if `j'==162 {</v>
      </c>
      <c r="G217" s="49">
        <v>153</v>
      </c>
      <c r="H217" t="str">
        <f>BUSCARV(G217;[1]NOTAS!$A$2:$B$92;2;0)</f>
        <v>Tambopata</v>
      </c>
      <c r="I217" t="str">
        <f t="shared" ref="I217" si="379">"if `j'=="&amp;G217&amp;" {"</f>
        <v>if `j'==153 {</v>
      </c>
      <c r="J217" s="50">
        <v>130</v>
      </c>
      <c r="K217" t="str">
        <f>BUSCARV(J217;[1]NOTAS!$A$2:$B$92;2;0)</f>
        <v>Piura</v>
      </c>
      <c r="L217" t="str">
        <f t="shared" ref="L217" si="380">"if `j'=="&amp;J217&amp;" {"</f>
        <v>if `j'==130 {</v>
      </c>
    </row>
    <row r="218" spans="1:12">
      <c r="A218" s="47">
        <v>107</v>
      </c>
      <c r="B218" t="str">
        <f>BUSCARV(A218;[1]NOTAS!$A$2:$B$92;2;0)</f>
        <v>Mariscal Ramon Castilla</v>
      </c>
      <c r="C218" t="str">
        <f>"export excel ""$provincias_significativas\"&amp;B$5&amp;"\output_"&amp;B$5&amp;"_"&amp;B$3&amp;"_"&amp;B$4&amp;".xlsx"", firstrow(variables) sheet("&amp;""""&amp;B218&amp;""""&amp;", replace) keepcellfmt"</f>
        <v>export excel "$provincias_significativas\malos\output_malos_densidad_simulacion_1.xlsx", firstrow(variables) sheet("Mariscal Ramon Castilla", replace) keepcellfmt</v>
      </c>
      <c r="D218" s="48">
        <v>162</v>
      </c>
      <c r="E218" t="str">
        <f>BUSCARV(D218;[1]NOTAS!$A$2:$B$92;2;0)</f>
        <v>Utcubamba</v>
      </c>
      <c r="F218" t="str">
        <f t="shared" ref="F218" si="381">"export excel ""$provincias_significativas\"&amp;E$5&amp;"\output_"&amp;E$5&amp;"_"&amp;E$3&amp;"_"&amp;E$4&amp;".xlsx"", firstrow(variables) sheet("&amp;""""&amp;E218&amp;""""&amp;", replace) keepcellfmt"</f>
        <v>export excel "$provincias_significativas\malos\output_malos_densidad_simulacion_2.xlsx", firstrow(variables) sheet("Utcubamba", replace) keepcellfmt</v>
      </c>
      <c r="G218" s="49">
        <v>153</v>
      </c>
      <c r="H218" t="str">
        <f>BUSCARV(G218;[1]NOTAS!$A$2:$B$92;2;0)</f>
        <v>Tambopata</v>
      </c>
      <c r="I218" t="str">
        <f t="shared" ref="I218" si="382">"export excel ""$provincias_significativas\"&amp;H$5&amp;"\output_"&amp;H$5&amp;"_"&amp;H$3&amp;"_"&amp;H$4&amp;".xlsx"", firstrow(variables) sheet("&amp;""""&amp;H218&amp;""""&amp;", replace) keepcellfmt"</f>
        <v>export excel "$provincias_significativas\malos\output_malos_densidad_simulacion_3.xlsx", firstrow(variables) sheet("Tambopata", replace) keepcellfmt</v>
      </c>
      <c r="J218" s="50">
        <v>130</v>
      </c>
      <c r="K218" t="str">
        <f>BUSCARV(J218;[1]NOTAS!$A$2:$B$92;2;0)</f>
        <v>Piura</v>
      </c>
      <c r="L218" t="str">
        <f t="shared" ref="L218" si="383">"export excel ""$provincias_significativas\"&amp;K$5&amp;"\output_"&amp;K$5&amp;"_"&amp;K$3&amp;"_"&amp;K$4&amp;".xlsx"", firstrow(variables) sheet("&amp;""""&amp;K218&amp;""""&amp;", replace) keepcellfmt"</f>
        <v>export excel "$provincias_significativas\malos\output_malos_densidad_simulacion_4.xlsx", firstrow(variables) sheet("Piura", replace) keepcellfmt</v>
      </c>
    </row>
    <row r="219" spans="1:12">
      <c r="A219" s="47">
        <v>107</v>
      </c>
      <c r="B219" t="str">
        <f>BUSCARV(A219;[1]NOTAS!$A$2:$B$92;2;0)</f>
        <v>Mariscal Ramon Castilla</v>
      </c>
      <c r="C219" t="s">
        <v>105</v>
      </c>
      <c r="D219" s="48">
        <v>162</v>
      </c>
      <c r="E219" t="str">
        <f>BUSCARV(D219;[1]NOTAS!$A$2:$B$92;2;0)</f>
        <v>Utcubamba</v>
      </c>
      <c r="F219" t="s">
        <v>105</v>
      </c>
      <c r="G219" s="49">
        <v>153</v>
      </c>
      <c r="H219" t="str">
        <f>BUSCARV(G219;[1]NOTAS!$A$2:$B$92;2;0)</f>
        <v>Tambopata</v>
      </c>
      <c r="I219" t="s">
        <v>105</v>
      </c>
      <c r="J219" s="50">
        <v>130</v>
      </c>
      <c r="K219" t="str">
        <f>BUSCARV(J219;[1]NOTAS!$A$2:$B$92;2;0)</f>
        <v>Piura</v>
      </c>
      <c r="L219" t="s">
        <v>105</v>
      </c>
    </row>
    <row r="220" spans="1:12">
      <c r="A220" s="47">
        <v>107</v>
      </c>
      <c r="B220" t="str">
        <f>BUSCARV(A220;[1]NOTAS!$A$2:$B$92;2;0)</f>
        <v>Mariscal Ramon Castilla</v>
      </c>
      <c r="C220" t="s">
        <v>106</v>
      </c>
      <c r="D220" s="48">
        <v>162</v>
      </c>
      <c r="E220" t="str">
        <f>BUSCARV(D220;[1]NOTAS!$A$2:$B$92;2;0)</f>
        <v>Utcubamba</v>
      </c>
      <c r="F220" t="s">
        <v>106</v>
      </c>
      <c r="G220" s="49">
        <v>153</v>
      </c>
      <c r="H220" t="str">
        <f>BUSCARV(G220;[1]NOTAS!$A$2:$B$92;2;0)</f>
        <v>Tambopata</v>
      </c>
      <c r="I220" t="s">
        <v>106</v>
      </c>
      <c r="J220" s="50">
        <v>130</v>
      </c>
      <c r="K220" t="str">
        <f>BUSCARV(J220;[1]NOTAS!$A$2:$B$92;2;0)</f>
        <v>Piura</v>
      </c>
      <c r="L220" t="s">
        <v>106</v>
      </c>
    </row>
    <row r="221" spans="1:12">
      <c r="A221" s="47">
        <v>107</v>
      </c>
      <c r="B221" t="str">
        <f>BUSCARV(A221;[1]NOTAS!$A$2:$B$92;2;0)</f>
        <v>Mariscal Ramon Castilla</v>
      </c>
      <c r="C221" t="str">
        <f>"nogrid labsize(*0.6)) xline(37, lcolor(ltblue) ) ylabel(,nogrid) ytitle(""Pobreza Estandarizada"", size(*0.7)) title("&amp;""""&amp;"Pobreza de la Provincia "&amp;B221&amp;""&amp;""""&amp;",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  <c r="D221" s="48">
        <v>162</v>
      </c>
      <c r="E221" t="str">
        <f>BUSCARV(D221;[1]NOTAS!$A$2:$B$92;2;0)</f>
        <v>Utcubamba</v>
      </c>
      <c r="F221" t="str">
        <f t="shared" ref="F221" si="384">"nogrid labsize(*0.6)) xline(37, lcolor(ltblue) ) ylabel(,nogrid) ytitle(""Pobreza Estandarizada"", size(*0.7)) title("&amp;""""&amp;"Pobreza de la Provincia "&amp;E221&amp;""&amp;""""&amp;",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  <c r="G221" s="49">
        <v>153</v>
      </c>
      <c r="H221" t="str">
        <f>BUSCARV(G221;[1]NOTAS!$A$2:$B$92;2;0)</f>
        <v>Tambopata</v>
      </c>
      <c r="I221" t="str">
        <f t="shared" ref="I221" si="385">"nogrid labsize(*0.6)) xline(37, lcolor(ltblue) ) ylabel(,nogrid) ytitle(""Pobreza Estandarizada"", size(*0.7)) title("&amp;""""&amp;"Pobreza de la Provincia "&amp;H221&amp;""&amp;""""&amp;",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  <c r="J221" s="50">
        <v>130</v>
      </c>
      <c r="K221" t="str">
        <f>BUSCARV(J221;[1]NOTAS!$A$2:$B$92;2;0)</f>
        <v>Piura</v>
      </c>
      <c r="L221" t="str">
        <f t="shared" ref="L221" si="386">"nogrid labsize(*0.6)) xline(37, lcolor(ltblue) ) ylabel(,nogrid) ytitle(""Pobreza Estandarizada"", size(*0.7)) title("&amp;""""&amp;"Pobreza de la Provincia "&amp;K221&amp;""&amp;""""&amp;",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Piura", size(10pt)) graphregion(color(white)) legend(label(1 "Observado") label(2 "SCM") label(3 "SCM Spillover"))</v>
      </c>
    </row>
    <row r="222" spans="1:12">
      <c r="A222" s="47">
        <v>107</v>
      </c>
      <c r="B222" t="str">
        <f>BUSCARV(A222;[1]NOTAS!$A$2:$B$92;2;0)</f>
        <v>Mariscal Ramon Castilla</v>
      </c>
      <c r="C222" t="str">
        <f>"graph export "&amp;""""&amp;"$provincias_significativas\graficos\"&amp;B$5&amp;"\provincia_"&amp;B222&amp;"_var_"&amp;B$3&amp;"_"&amp;B$4&amp;".png"&amp;""""&amp;", as (png) replace"</f>
        <v>graph export "$provincias_significativas\graficos\malos\provincia_Mariscal Ramon Castilla_var_densidad_simulacion_1.png", as (png) replace</v>
      </c>
      <c r="D222" s="48">
        <v>162</v>
      </c>
      <c r="E222" t="str">
        <f>BUSCARV(D222;[1]NOTAS!$A$2:$B$92;2;0)</f>
        <v>Utcubamba</v>
      </c>
      <c r="F222" t="str">
        <f t="shared" ref="F222" si="387">"graph export "&amp;""""&amp;"$provincias_significativas\graficos\"&amp;E$5&amp;"\provincia_"&amp;E222&amp;"_var_"&amp;E$3&amp;"_"&amp;E$4&amp;".png"&amp;""""&amp;", as (png) replace"</f>
        <v>graph export "$provincias_significativas\graficos\malos\provincia_Utcubamba_var_densidad_simulacion_2.png", as (png) replace</v>
      </c>
      <c r="G222" s="49">
        <v>153</v>
      </c>
      <c r="H222" t="str">
        <f>BUSCARV(G222;[1]NOTAS!$A$2:$B$92;2;0)</f>
        <v>Tambopata</v>
      </c>
      <c r="I222" t="str">
        <f t="shared" ref="I222" si="388">"graph export "&amp;""""&amp;"$provincias_significativas\graficos\"&amp;H$5&amp;"\provincia_"&amp;H222&amp;"_var_"&amp;H$3&amp;"_"&amp;H$4&amp;".png"&amp;""""&amp;", as (png) replace"</f>
        <v>graph export "$provincias_significativas\graficos\malos\provincia_Tambopata_var_densidad_simulacion_3.png", as (png) replace</v>
      </c>
      <c r="J222" s="50">
        <v>130</v>
      </c>
      <c r="K222" t="str">
        <f>BUSCARV(J222;[1]NOTAS!$A$2:$B$92;2;0)</f>
        <v>Piura</v>
      </c>
      <c r="L222" t="str">
        <f t="shared" ref="L222" si="389">"graph export "&amp;""""&amp;"$provincias_significativas\graficos\"&amp;K$5&amp;"\provincia_"&amp;K222&amp;"_var_"&amp;K$3&amp;"_"&amp;K$4&amp;".png"&amp;""""&amp;", as (png) replace"</f>
        <v>graph export "$provincias_significativas\graficos\malos\provincia_Piura_var_densidad_simulacion_4.png", as (png) replace</v>
      </c>
    </row>
    <row r="223" spans="1:12">
      <c r="A223" s="47">
        <v>107</v>
      </c>
      <c r="B223" t="str">
        <f>BUSCARV(A223;[1]NOTAS!$A$2:$B$92;2;0)</f>
        <v>Mariscal Ramon Castilla</v>
      </c>
      <c r="C223" t="str">
        <f>"putexcel set "&amp;""""&amp;"$provincias_significativas\"&amp;B$5&amp;"\output_"&amp;B$5&amp;"_"&amp;B$3&amp;"_"&amp;B$4&amp;".xlsx"&amp;""""&amp;", sheet("&amp;""""&amp;B223&amp;""""&amp;") modify"</f>
        <v>putexcel set "$provincias_significativas\malos\output_malos_densidad_simulacion_1.xlsx", sheet("Mariscal Ramon Castilla") modify</v>
      </c>
      <c r="D223" s="48">
        <v>162</v>
      </c>
      <c r="E223" t="str">
        <f>BUSCARV(D223;[1]NOTAS!$A$2:$B$92;2;0)</f>
        <v>Utcubamba</v>
      </c>
      <c r="F223" t="str">
        <f t="shared" ref="F223" si="390">"putexcel set "&amp;""""&amp;"$provincias_significativas\"&amp;E$5&amp;"\output_"&amp;E$5&amp;"_"&amp;E$3&amp;"_"&amp;E$4&amp;".xlsx"&amp;""""&amp;", sheet("&amp;""""&amp;E223&amp;""""&amp;") modify"</f>
        <v>putexcel set "$provincias_significativas\malos\output_malos_densidad_simulacion_2.xlsx", sheet("Utcubamba") modify</v>
      </c>
      <c r="G223" s="49">
        <v>153</v>
      </c>
      <c r="H223" t="str">
        <f>BUSCARV(G223;[1]NOTAS!$A$2:$B$92;2;0)</f>
        <v>Tambopata</v>
      </c>
      <c r="I223" t="str">
        <f t="shared" ref="I223" si="391">"putexcel set "&amp;""""&amp;"$provincias_significativas\"&amp;H$5&amp;"\output_"&amp;H$5&amp;"_"&amp;H$3&amp;"_"&amp;H$4&amp;".xlsx"&amp;""""&amp;", sheet("&amp;""""&amp;H223&amp;""""&amp;") modify"</f>
        <v>putexcel set "$provincias_significativas\malos\output_malos_densidad_simulacion_3.xlsx", sheet("Tambopata") modify</v>
      </c>
      <c r="J223" s="50">
        <v>130</v>
      </c>
      <c r="K223" t="str">
        <f>BUSCARV(J223;[1]NOTAS!$A$2:$B$92;2;0)</f>
        <v>Piura</v>
      </c>
      <c r="L223" t="str">
        <f t="shared" ref="L223" si="392">"putexcel set "&amp;""""&amp;"$provincias_significativas\"&amp;K$5&amp;"\output_"&amp;K$5&amp;"_"&amp;K$3&amp;"_"&amp;K$4&amp;".xlsx"&amp;""""&amp;", sheet("&amp;""""&amp;K223&amp;""""&amp;") modify"</f>
        <v>putexcel set "$provincias_significativas\malos\output_malos_densidad_simulacion_4.xlsx", sheet("Piura") modify</v>
      </c>
    </row>
    <row r="224" spans="1:12">
      <c r="A224" s="47">
        <v>107</v>
      </c>
      <c r="B224" t="str">
        <f>BUSCARV(A224;[1]NOTAS!$A$2:$B$92;2;0)</f>
        <v>Mariscal Ramon Castilla</v>
      </c>
      <c r="C224" t="str">
        <f>"putexcel J1=picture("&amp;""""&amp;"$provincias_significativas\graficos\"&amp;B$5&amp;"\provincia_"&amp;B224&amp;"_var_"&amp;B$3&amp;"_"&amp;B$2&amp;".png"&amp;""""&amp;")"</f>
        <v>putexcel J1=picture("$provincias_significativas\graficos\malos\provincia_Mariscal Ramon Castilla_var_densidad_simulacion_1.png")</v>
      </c>
      <c r="D224" s="48">
        <v>162</v>
      </c>
      <c r="E224" t="str">
        <f>BUSCARV(D224;[1]NOTAS!$A$2:$B$92;2;0)</f>
        <v>Utcubamba</v>
      </c>
      <c r="F224" t="str">
        <f t="shared" ref="F224" si="393">"putexcel J1=picture("&amp;""""&amp;"$provincias_significativas\graficos\"&amp;E$5&amp;"\provincia_"&amp;E224&amp;"_var_"&amp;E$3&amp;"_"&amp;E$2&amp;".png"&amp;""""&amp;")"</f>
        <v>putexcel J1=picture("$provincias_significativas\graficos\malos\provincia_Utcubamba_var_densidad_simulacion_2.png")</v>
      </c>
      <c r="G224" s="49">
        <v>153</v>
      </c>
      <c r="H224" t="str">
        <f>BUSCARV(G224;[1]NOTAS!$A$2:$B$92;2;0)</f>
        <v>Tambopata</v>
      </c>
      <c r="I224" t="str">
        <f t="shared" ref="I224" si="394">"putexcel J1=picture("&amp;""""&amp;"$provincias_significativas\graficos\"&amp;H$5&amp;"\provincia_"&amp;H224&amp;"_var_"&amp;H$3&amp;"_"&amp;H$2&amp;".png"&amp;""""&amp;")"</f>
        <v>putexcel J1=picture("$provincias_significativas\graficos\malos\provincia_Tambopata_var_densidad_simulacion_3.png")</v>
      </c>
      <c r="J224" s="50">
        <v>130</v>
      </c>
      <c r="K224" t="str">
        <f>BUSCARV(J224;[1]NOTAS!$A$2:$B$92;2;0)</f>
        <v>Piura</v>
      </c>
      <c r="L224" t="str">
        <f t="shared" ref="L224" si="395">"putexcel J1=picture("&amp;""""&amp;"$provincias_significativas\graficos\"&amp;K$5&amp;"\provincia_"&amp;K224&amp;"_var_"&amp;K$3&amp;"_"&amp;K$2&amp;".png"&amp;""""&amp;")"</f>
        <v>putexcel J1=picture("$provincias_significativas\graficos\malos\provincia_Piura_var_densidad_simulacion_4.png")</v>
      </c>
    </row>
    <row r="225" spans="1:12">
      <c r="A225" s="47">
        <v>107</v>
      </c>
      <c r="B225" t="str">
        <f>BUSCARV(A225;[1]NOTAS!$A$2:$B$92;2;0)</f>
        <v>Mariscal Ramon Castilla</v>
      </c>
      <c r="C225" t="s">
        <v>108</v>
      </c>
      <c r="D225" s="48">
        <v>162</v>
      </c>
      <c r="E225" t="str">
        <f>BUSCARV(D225;[1]NOTAS!$A$2:$B$92;2;0)</f>
        <v>Utcubamba</v>
      </c>
      <c r="F225" t="s">
        <v>108</v>
      </c>
      <c r="G225" s="49">
        <v>153</v>
      </c>
      <c r="H225" t="str">
        <f>BUSCARV(G225;[1]NOTAS!$A$2:$B$92;2;0)</f>
        <v>Tambopata</v>
      </c>
      <c r="I225" t="s">
        <v>108</v>
      </c>
      <c r="J225" s="50">
        <v>130</v>
      </c>
      <c r="K225" t="str">
        <f>BUSCARV(J225;[1]NOTAS!$A$2:$B$92;2;0)</f>
        <v>Piura</v>
      </c>
      <c r="L225" t="s">
        <v>108</v>
      </c>
    </row>
    <row r="226" spans="1:12">
      <c r="A226" s="47">
        <v>108</v>
      </c>
      <c r="B226" t="str">
        <f>BUSCARV(A226;[1]NOTAS!$A$2:$B$92;2;0)</f>
        <v>Maynas</v>
      </c>
      <c r="C226" t="str">
        <f>"if `j'=="&amp;A226&amp;" {"</f>
        <v>if `j'==108 {</v>
      </c>
      <c r="D226" s="42"/>
      <c r="G226" s="49">
        <v>158</v>
      </c>
      <c r="H226" t="str">
        <f>BUSCARV(G226;[1]NOTAS!$A$2:$B$92;2;0)</f>
        <v>Trujillo</v>
      </c>
      <c r="I226" t="str">
        <f t="shared" ref="I226" si="396">"if `j'=="&amp;G226&amp;" {"</f>
        <v>if `j'==158 {</v>
      </c>
      <c r="J226" s="50">
        <v>139</v>
      </c>
      <c r="K226" t="str">
        <f>BUSCARV(J226;[1]NOTAS!$A$2:$B$92;2;0)</f>
        <v>San Ignacio</v>
      </c>
      <c r="L226" t="str">
        <f t="shared" ref="L226" si="397">"if `j'=="&amp;J226&amp;" {"</f>
        <v>if `j'==139 {</v>
      </c>
    </row>
    <row r="227" spans="1:12">
      <c r="A227" s="47">
        <v>108</v>
      </c>
      <c r="B227" t="str">
        <f>BUSCARV(A227;[1]NOTAS!$A$2:$B$92;2;0)</f>
        <v>Maynas</v>
      </c>
      <c r="C227" t="str">
        <f>"export excel ""$provincias_significativas\"&amp;B$5&amp;"\output_"&amp;B$5&amp;"_"&amp;B$3&amp;"_"&amp;B$4&amp;".xlsx"", firstrow(variables) sheet("&amp;""""&amp;B227&amp;""""&amp;", replace) keepcellfmt"</f>
        <v>export excel "$provincias_significativas\malos\output_malos_densidad_simulacion_1.xlsx", firstrow(variables) sheet("Maynas", replace) keepcellfmt</v>
      </c>
      <c r="D227" s="42"/>
      <c r="G227" s="49">
        <v>158</v>
      </c>
      <c r="H227" t="str">
        <f>BUSCARV(G227;[1]NOTAS!$A$2:$B$92;2;0)</f>
        <v>Trujillo</v>
      </c>
      <c r="I227" t="str">
        <f t="shared" ref="I227" si="398">"export excel ""$provincias_significativas\"&amp;H$5&amp;"\output_"&amp;H$5&amp;"_"&amp;H$3&amp;"_"&amp;H$4&amp;".xlsx"", firstrow(variables) sheet("&amp;""""&amp;H227&amp;""""&amp;", replace) keepcellfmt"</f>
        <v>export excel "$provincias_significativas\malos\output_malos_densidad_simulacion_3.xlsx", firstrow(variables) sheet("Trujillo", replace) keepcellfmt</v>
      </c>
      <c r="J227" s="50">
        <v>139</v>
      </c>
      <c r="K227" t="str">
        <f>BUSCARV(J227;[1]NOTAS!$A$2:$B$92;2;0)</f>
        <v>San Ignacio</v>
      </c>
      <c r="L227" t="str">
        <f t="shared" ref="L227" si="399">"export excel ""$provincias_significativas\"&amp;K$5&amp;"\output_"&amp;K$5&amp;"_"&amp;K$3&amp;"_"&amp;K$4&amp;".xlsx"", firstrow(variables) sheet("&amp;""""&amp;K227&amp;""""&amp;", replace) keepcellfmt"</f>
        <v>export excel "$provincias_significativas\malos\output_malos_densidad_simulacion_4.xlsx", firstrow(variables) sheet("San Ignacio", replace) keepcellfmt</v>
      </c>
    </row>
    <row r="228" spans="1:12">
      <c r="A228" s="47">
        <v>108</v>
      </c>
      <c r="B228" t="str">
        <f>BUSCARV(A228;[1]NOTAS!$A$2:$B$92;2;0)</f>
        <v>Maynas</v>
      </c>
      <c r="C228" t="s">
        <v>105</v>
      </c>
      <c r="D228" s="42"/>
      <c r="G228" s="49">
        <v>158</v>
      </c>
      <c r="H228" t="str">
        <f>BUSCARV(G228;[1]NOTAS!$A$2:$B$92;2;0)</f>
        <v>Trujillo</v>
      </c>
      <c r="I228" t="s">
        <v>105</v>
      </c>
      <c r="J228" s="50">
        <v>139</v>
      </c>
      <c r="K228" t="str">
        <f>BUSCARV(J228;[1]NOTAS!$A$2:$B$92;2;0)</f>
        <v>San Ignacio</v>
      </c>
      <c r="L228" t="s">
        <v>105</v>
      </c>
    </row>
    <row r="229" spans="1:12">
      <c r="A229" s="47">
        <v>108</v>
      </c>
      <c r="B229" t="str">
        <f>BUSCARV(A229;[1]NOTAS!$A$2:$B$92;2;0)</f>
        <v>Maynas</v>
      </c>
      <c r="C229" t="s">
        <v>106</v>
      </c>
      <c r="D229" s="42"/>
      <c r="G229" s="49">
        <v>158</v>
      </c>
      <c r="H229" t="str">
        <f>BUSCARV(G229;[1]NOTAS!$A$2:$B$92;2;0)</f>
        <v>Trujillo</v>
      </c>
      <c r="I229" t="s">
        <v>106</v>
      </c>
      <c r="J229" s="50">
        <v>139</v>
      </c>
      <c r="K229" t="str">
        <f>BUSCARV(J229;[1]NOTAS!$A$2:$B$92;2;0)</f>
        <v>San Ignacio</v>
      </c>
      <c r="L229" t="s">
        <v>106</v>
      </c>
    </row>
    <row r="230" spans="1:12">
      <c r="A230" s="47">
        <v>108</v>
      </c>
      <c r="B230" t="str">
        <f>BUSCARV(A230;[1]NOTAS!$A$2:$B$92;2;0)</f>
        <v>Maynas</v>
      </c>
      <c r="C230" t="str">
        <f>"nogrid labsize(*0.6)) xline(37, lcolor(ltblue) ) ylabel(,nogrid) ytitle(""Pobreza Estandarizada"", size(*0.7)) title("&amp;""""&amp;"Pobreza de la Provincia "&amp;B230&amp;""&amp;""""&amp;",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Maynas", size(10pt)) graphregion(color(white)) legend(label(1 "Observado") label(2 "SCM") label(3 "SCM Spillover"))</v>
      </c>
      <c r="D230" s="42"/>
      <c r="G230" s="49">
        <v>158</v>
      </c>
      <c r="H230" t="str">
        <f>BUSCARV(G230;[1]NOTAS!$A$2:$B$92;2;0)</f>
        <v>Trujillo</v>
      </c>
      <c r="I230" t="str">
        <f t="shared" ref="I230" si="400">"nogrid labsize(*0.6)) xline(37, lcolor(ltblue) ) ylabel(,nogrid) ytitle(""Pobreza Estandarizada"", size(*0.7)) title("&amp;""""&amp;"Pobreza de la Provincia "&amp;H230&amp;""&amp;""""&amp;",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  <c r="J230" s="50">
        <v>139</v>
      </c>
      <c r="K230" t="str">
        <f>BUSCARV(J230;[1]NOTAS!$A$2:$B$92;2;0)</f>
        <v>San Ignacio</v>
      </c>
      <c r="L230" t="str">
        <f t="shared" ref="L230" si="401">"nogrid labsize(*0.6)) xline(37, lcolor(ltblue) ) ylabel(,nogrid) ytitle(""Pobreza Estandarizada"", size(*0.7)) title("&amp;""""&amp;"Pobreza de la Provincia "&amp;K230&amp;""&amp;""""&amp;",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</row>
    <row r="231" spans="1:12">
      <c r="A231" s="47">
        <v>108</v>
      </c>
      <c r="B231" t="str">
        <f>BUSCARV(A231;[1]NOTAS!$A$2:$B$92;2;0)</f>
        <v>Maynas</v>
      </c>
      <c r="C231" t="str">
        <f>"graph export "&amp;""""&amp;"$provincias_significativas\graficos\"&amp;B$5&amp;"\provincia_"&amp;B231&amp;"_var_"&amp;B$3&amp;"_"&amp;B$4&amp;".png"&amp;""""&amp;", as (png) replace"</f>
        <v>graph export "$provincias_significativas\graficos\malos\provincia_Maynas_var_densidad_simulacion_1.png", as (png) replace</v>
      </c>
      <c r="D231" s="42"/>
      <c r="G231" s="49">
        <v>158</v>
      </c>
      <c r="H231" t="str">
        <f>BUSCARV(G231;[1]NOTAS!$A$2:$B$92;2;0)</f>
        <v>Trujillo</v>
      </c>
      <c r="I231" t="str">
        <f t="shared" ref="I231" si="402">"graph export "&amp;""""&amp;"$provincias_significativas\graficos\"&amp;H$5&amp;"\provincia_"&amp;H231&amp;"_var_"&amp;H$3&amp;"_"&amp;H$4&amp;".png"&amp;""""&amp;", as (png) replace"</f>
        <v>graph export "$provincias_significativas\graficos\malos\provincia_Trujillo_var_densidad_simulacion_3.png", as (png) replace</v>
      </c>
      <c r="J231" s="50">
        <v>139</v>
      </c>
      <c r="K231" t="str">
        <f>BUSCARV(J231;[1]NOTAS!$A$2:$B$92;2;0)</f>
        <v>San Ignacio</v>
      </c>
      <c r="L231" t="str">
        <f t="shared" ref="L231" si="403">"graph export "&amp;""""&amp;"$provincias_significativas\graficos\"&amp;K$5&amp;"\provincia_"&amp;K231&amp;"_var_"&amp;K$3&amp;"_"&amp;K$4&amp;".png"&amp;""""&amp;", as (png) replace"</f>
        <v>graph export "$provincias_significativas\graficos\malos\provincia_San Ignacio_var_densidad_simulacion_4.png", as (png) replace</v>
      </c>
    </row>
    <row r="232" spans="1:12">
      <c r="A232" s="47">
        <v>108</v>
      </c>
      <c r="B232" t="str">
        <f>BUSCARV(A232;[1]NOTAS!$A$2:$B$92;2;0)</f>
        <v>Maynas</v>
      </c>
      <c r="C232" t="str">
        <f>"putexcel set "&amp;""""&amp;"$provincias_significativas\"&amp;B$5&amp;"\output_"&amp;B$5&amp;"_"&amp;B$3&amp;"_"&amp;B$4&amp;".xlsx"&amp;""""&amp;", sheet("&amp;""""&amp;B232&amp;""""&amp;") modify"</f>
        <v>putexcel set "$provincias_significativas\malos\output_malos_densidad_simulacion_1.xlsx", sheet("Maynas") modify</v>
      </c>
      <c r="D232" s="42"/>
      <c r="G232" s="49">
        <v>158</v>
      </c>
      <c r="H232" t="str">
        <f>BUSCARV(G232;[1]NOTAS!$A$2:$B$92;2;0)</f>
        <v>Trujillo</v>
      </c>
      <c r="I232" t="str">
        <f t="shared" ref="I232" si="404">"putexcel set "&amp;""""&amp;"$provincias_significativas\"&amp;H$5&amp;"\output_"&amp;H$5&amp;"_"&amp;H$3&amp;"_"&amp;H$4&amp;".xlsx"&amp;""""&amp;", sheet("&amp;""""&amp;H232&amp;""""&amp;") modify"</f>
        <v>putexcel set "$provincias_significativas\malos\output_malos_densidad_simulacion_3.xlsx", sheet("Trujillo") modify</v>
      </c>
      <c r="J232" s="50">
        <v>139</v>
      </c>
      <c r="K232" t="str">
        <f>BUSCARV(J232;[1]NOTAS!$A$2:$B$92;2;0)</f>
        <v>San Ignacio</v>
      </c>
      <c r="L232" t="str">
        <f t="shared" ref="L232" si="405">"putexcel set "&amp;""""&amp;"$provincias_significativas\"&amp;K$5&amp;"\output_"&amp;K$5&amp;"_"&amp;K$3&amp;"_"&amp;K$4&amp;".xlsx"&amp;""""&amp;", sheet("&amp;""""&amp;K232&amp;""""&amp;") modify"</f>
        <v>putexcel set "$provincias_significativas\malos\output_malos_densidad_simulacion_4.xlsx", sheet("San Ignacio") modify</v>
      </c>
    </row>
    <row r="233" spans="1:12">
      <c r="A233" s="47">
        <v>108</v>
      </c>
      <c r="B233" t="str">
        <f>BUSCARV(A233;[1]NOTAS!$A$2:$B$92;2;0)</f>
        <v>Maynas</v>
      </c>
      <c r="C233" t="str">
        <f>"putexcel J1=picture("&amp;""""&amp;"$provincias_significativas\graficos\"&amp;B$5&amp;"\provincia_"&amp;B233&amp;"_var_"&amp;B$3&amp;"_"&amp;B$2&amp;".png"&amp;""""&amp;")"</f>
        <v>putexcel J1=picture("$provincias_significativas\graficos\malos\provincia_Maynas_var_densidad_simulacion_1.png")</v>
      </c>
      <c r="D233" s="42"/>
      <c r="G233" s="49">
        <v>158</v>
      </c>
      <c r="H233" t="str">
        <f>BUSCARV(G233;[1]NOTAS!$A$2:$B$92;2;0)</f>
        <v>Trujillo</v>
      </c>
      <c r="I233" t="str">
        <f t="shared" ref="I233" si="406">"putexcel J1=picture("&amp;""""&amp;"$provincias_significativas\graficos\"&amp;H$5&amp;"\provincia_"&amp;H233&amp;"_var_"&amp;H$3&amp;"_"&amp;H$2&amp;".png"&amp;""""&amp;")"</f>
        <v>putexcel J1=picture("$provincias_significativas\graficos\malos\provincia_Trujillo_var_densidad_simulacion_3.png")</v>
      </c>
      <c r="J233" s="50">
        <v>139</v>
      </c>
      <c r="K233" t="str">
        <f>BUSCARV(J233;[1]NOTAS!$A$2:$B$92;2;0)</f>
        <v>San Ignacio</v>
      </c>
      <c r="L233" t="str">
        <f t="shared" ref="L233" si="407">"putexcel J1=picture("&amp;""""&amp;"$provincias_significativas\graficos\"&amp;K$5&amp;"\provincia_"&amp;K233&amp;"_var_"&amp;K$3&amp;"_"&amp;K$2&amp;".png"&amp;""""&amp;")"</f>
        <v>putexcel J1=picture("$provincias_significativas\graficos\malos\provincia_San Ignacio_var_densidad_simulacion_4.png")</v>
      </c>
    </row>
    <row r="234" spans="1:12">
      <c r="A234" s="47">
        <v>108</v>
      </c>
      <c r="B234" t="str">
        <f>BUSCARV(A234;[1]NOTAS!$A$2:$B$92;2;0)</f>
        <v>Maynas</v>
      </c>
      <c r="C234" t="s">
        <v>108</v>
      </c>
      <c r="D234" s="42"/>
      <c r="G234" s="49">
        <v>158</v>
      </c>
      <c r="H234" t="str">
        <f>BUSCARV(G234;[1]NOTAS!$A$2:$B$92;2;0)</f>
        <v>Trujillo</v>
      </c>
      <c r="I234" t="s">
        <v>108</v>
      </c>
      <c r="J234" s="50">
        <v>139</v>
      </c>
      <c r="K234" t="str">
        <f>BUSCARV(J234;[1]NOTAS!$A$2:$B$92;2;0)</f>
        <v>San Ignacio</v>
      </c>
      <c r="L234" t="s">
        <v>108</v>
      </c>
    </row>
    <row r="235" spans="1:12">
      <c r="A235" s="47">
        <v>112</v>
      </c>
      <c r="B235" t="str">
        <f>BUSCARV(A235;[1]NOTAS!$A$2:$B$92;2;0)</f>
        <v>Moyobamba</v>
      </c>
      <c r="C235" t="str">
        <f>"if `j'=="&amp;A235&amp;" {"</f>
        <v>if `j'==112 {</v>
      </c>
      <c r="D235" s="42"/>
      <c r="G235" s="49">
        <v>162</v>
      </c>
      <c r="H235" t="str">
        <f>BUSCARV(G235;[1]NOTAS!$A$2:$B$92;2;0)</f>
        <v>Utcubamba</v>
      </c>
      <c r="I235" t="str">
        <f t="shared" ref="I235" si="408">"if `j'=="&amp;G235&amp;" {"</f>
        <v>if `j'==162 {</v>
      </c>
      <c r="J235" s="50">
        <v>141</v>
      </c>
      <c r="K235" t="str">
        <f>BUSCARV(J235;[1]NOTAS!$A$2:$B$92;2;0)</f>
        <v>San Roman</v>
      </c>
      <c r="L235" t="str">
        <f t="shared" ref="L235" si="409">"if `j'=="&amp;J235&amp;" {"</f>
        <v>if `j'==141 {</v>
      </c>
    </row>
    <row r="236" spans="1:12">
      <c r="A236" s="47">
        <v>112</v>
      </c>
      <c r="B236" t="str">
        <f>BUSCARV(A236;[1]NOTAS!$A$2:$B$92;2;0)</f>
        <v>Moyobamba</v>
      </c>
      <c r="C236" t="str">
        <f>"export excel ""$provincias_significativas\"&amp;B$5&amp;"\output_"&amp;B$5&amp;"_"&amp;B$3&amp;"_"&amp;B$4&amp;".xlsx"", firstrow(variables) sheet("&amp;""""&amp;B236&amp;""""&amp;", replace) keepcellfmt"</f>
        <v>export excel "$provincias_significativas\malos\output_malos_densidad_simulacion_1.xlsx", firstrow(variables) sheet("Moyobamba", replace) keepcellfmt</v>
      </c>
      <c r="D236" s="42"/>
      <c r="G236" s="49">
        <v>162</v>
      </c>
      <c r="H236" t="str">
        <f>BUSCARV(G236;[1]NOTAS!$A$2:$B$92;2;0)</f>
        <v>Utcubamba</v>
      </c>
      <c r="I236" t="str">
        <f t="shared" ref="I236" si="410">"export excel ""$provincias_significativas\"&amp;H$5&amp;"\output_"&amp;H$5&amp;"_"&amp;H$3&amp;"_"&amp;H$4&amp;".xlsx"", firstrow(variables) sheet("&amp;""""&amp;H236&amp;""""&amp;", replace) keepcellfmt"</f>
        <v>export excel "$provincias_significativas\malos\output_malos_densidad_simulacion_3.xlsx", firstrow(variables) sheet("Utcubamba", replace) keepcellfmt</v>
      </c>
      <c r="J236" s="50">
        <v>141</v>
      </c>
      <c r="K236" t="str">
        <f>BUSCARV(J236;[1]NOTAS!$A$2:$B$92;2;0)</f>
        <v>San Roman</v>
      </c>
      <c r="L236" t="str">
        <f t="shared" ref="L236" si="411">"export excel ""$provincias_significativas\"&amp;K$5&amp;"\output_"&amp;K$5&amp;"_"&amp;K$3&amp;"_"&amp;K$4&amp;".xlsx"", firstrow(variables) sheet("&amp;""""&amp;K236&amp;""""&amp;", replace) keepcellfmt"</f>
        <v>export excel "$provincias_significativas\malos\output_malos_densidad_simulacion_4.xlsx", firstrow(variables) sheet("San Roman", replace) keepcellfmt</v>
      </c>
    </row>
    <row r="237" spans="1:12">
      <c r="A237" s="47">
        <v>112</v>
      </c>
      <c r="B237" t="str">
        <f>BUSCARV(A237;[1]NOTAS!$A$2:$B$92;2;0)</f>
        <v>Moyobamba</v>
      </c>
      <c r="C237" t="s">
        <v>105</v>
      </c>
      <c r="D237" s="42"/>
      <c r="G237" s="49">
        <v>162</v>
      </c>
      <c r="H237" t="str">
        <f>BUSCARV(G237;[1]NOTAS!$A$2:$B$92;2;0)</f>
        <v>Utcubamba</v>
      </c>
      <c r="I237" t="s">
        <v>105</v>
      </c>
      <c r="J237" s="50">
        <v>141</v>
      </c>
      <c r="K237" t="str">
        <f>BUSCARV(J237;[1]NOTAS!$A$2:$B$92;2;0)</f>
        <v>San Roman</v>
      </c>
      <c r="L237" t="s">
        <v>105</v>
      </c>
    </row>
    <row r="238" spans="1:12">
      <c r="A238" s="47">
        <v>112</v>
      </c>
      <c r="B238" t="str">
        <f>BUSCARV(A238;[1]NOTAS!$A$2:$B$92;2;0)</f>
        <v>Moyobamba</v>
      </c>
      <c r="C238" t="s">
        <v>106</v>
      </c>
      <c r="D238" s="42"/>
      <c r="G238" s="49">
        <v>162</v>
      </c>
      <c r="H238" t="str">
        <f>BUSCARV(G238;[1]NOTAS!$A$2:$B$92;2;0)</f>
        <v>Utcubamba</v>
      </c>
      <c r="I238" t="s">
        <v>106</v>
      </c>
      <c r="J238" s="50">
        <v>141</v>
      </c>
      <c r="K238" t="str">
        <f>BUSCARV(J238;[1]NOTAS!$A$2:$B$92;2;0)</f>
        <v>San Roman</v>
      </c>
      <c r="L238" t="s">
        <v>106</v>
      </c>
    </row>
    <row r="239" spans="1:12">
      <c r="A239" s="47">
        <v>112</v>
      </c>
      <c r="B239" t="str">
        <f>BUSCARV(A239;[1]NOTAS!$A$2:$B$92;2;0)</f>
        <v>Moyobamba</v>
      </c>
      <c r="C239" t="str">
        <f>"nogrid labsize(*0.6)) xline(37, lcolor(ltblue) ) ylabel(,nogrid) ytitle(""Pobreza Estandarizada"", size(*0.7)) title("&amp;""""&amp;"Pobreza de la Provincia "&amp;B239&amp;""&amp;""""&amp;",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  <c r="D239" s="42"/>
      <c r="G239" s="49">
        <v>162</v>
      </c>
      <c r="H239" t="str">
        <f>BUSCARV(G239;[1]NOTAS!$A$2:$B$92;2;0)</f>
        <v>Utcubamba</v>
      </c>
      <c r="I239" t="str">
        <f t="shared" ref="I239" si="412">"nogrid labsize(*0.6)) xline(37, lcolor(ltblue) ) ylabel(,nogrid) ytitle(""Pobreza Estandarizada"", size(*0.7)) title("&amp;""""&amp;"Pobreza de la Provincia "&amp;H239&amp;""&amp;""""&amp;",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  <c r="J239" s="50">
        <v>141</v>
      </c>
      <c r="K239" t="str">
        <f>BUSCARV(J239;[1]NOTAS!$A$2:$B$92;2;0)</f>
        <v>San Roman</v>
      </c>
      <c r="L239" t="str">
        <f t="shared" ref="L239" si="413">"nogrid labsize(*0.6)) xline(37, lcolor(ltblue) ) ylabel(,nogrid) ytitle(""Pobreza Estandarizada"", size(*0.7)) title("&amp;""""&amp;"Pobreza de la Provincia "&amp;K239&amp;""&amp;""""&amp;",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</row>
    <row r="240" spans="1:12">
      <c r="A240" s="47">
        <v>112</v>
      </c>
      <c r="B240" t="str">
        <f>BUSCARV(A240;[1]NOTAS!$A$2:$B$92;2;0)</f>
        <v>Moyobamba</v>
      </c>
      <c r="C240" t="str">
        <f>"graph export "&amp;""""&amp;"$provincias_significativas\graficos\"&amp;B$5&amp;"\provincia_"&amp;B240&amp;"_var_"&amp;B$3&amp;"_"&amp;B$4&amp;".png"&amp;""""&amp;", as (png) replace"</f>
        <v>graph export "$provincias_significativas\graficos\malos\provincia_Moyobamba_var_densidad_simulacion_1.png", as (png) replace</v>
      </c>
      <c r="D240" s="42"/>
      <c r="G240" s="49">
        <v>162</v>
      </c>
      <c r="H240" t="str">
        <f>BUSCARV(G240;[1]NOTAS!$A$2:$B$92;2;0)</f>
        <v>Utcubamba</v>
      </c>
      <c r="I240" t="str">
        <f t="shared" ref="I240" si="414">"graph export "&amp;""""&amp;"$provincias_significativas\graficos\"&amp;H$5&amp;"\provincia_"&amp;H240&amp;"_var_"&amp;H$3&amp;"_"&amp;H$4&amp;".png"&amp;""""&amp;", as (png) replace"</f>
        <v>graph export "$provincias_significativas\graficos\malos\provincia_Utcubamba_var_densidad_simulacion_3.png", as (png) replace</v>
      </c>
      <c r="J240" s="50">
        <v>141</v>
      </c>
      <c r="K240" t="str">
        <f>BUSCARV(J240;[1]NOTAS!$A$2:$B$92;2;0)</f>
        <v>San Roman</v>
      </c>
      <c r="L240" t="str">
        <f t="shared" ref="L240" si="415">"graph export "&amp;""""&amp;"$provincias_significativas\graficos\"&amp;K$5&amp;"\provincia_"&amp;K240&amp;"_var_"&amp;K$3&amp;"_"&amp;K$4&amp;".png"&amp;""""&amp;", as (png) replace"</f>
        <v>graph export "$provincias_significativas\graficos\malos\provincia_San Roman_var_densidad_simulacion_4.png", as (png) replace</v>
      </c>
    </row>
    <row r="241" spans="1:12">
      <c r="A241" s="47">
        <v>112</v>
      </c>
      <c r="B241" t="str">
        <f>BUSCARV(A241;[1]NOTAS!$A$2:$B$92;2;0)</f>
        <v>Moyobamba</v>
      </c>
      <c r="C241" t="str">
        <f>"putexcel set "&amp;""""&amp;"$provincias_significativas\"&amp;B$5&amp;"\output_"&amp;B$5&amp;"_"&amp;B$3&amp;"_"&amp;B$4&amp;".xlsx"&amp;""""&amp;", sheet("&amp;""""&amp;B241&amp;""""&amp;") modify"</f>
        <v>putexcel set "$provincias_significativas\malos\output_malos_densidad_simulacion_1.xlsx", sheet("Moyobamba") modify</v>
      </c>
      <c r="D241" s="42"/>
      <c r="G241" s="49">
        <v>162</v>
      </c>
      <c r="H241" t="str">
        <f>BUSCARV(G241;[1]NOTAS!$A$2:$B$92;2;0)</f>
        <v>Utcubamba</v>
      </c>
      <c r="I241" t="str">
        <f t="shared" ref="I241" si="416">"putexcel set "&amp;""""&amp;"$provincias_significativas\"&amp;H$5&amp;"\output_"&amp;H$5&amp;"_"&amp;H$3&amp;"_"&amp;H$4&amp;".xlsx"&amp;""""&amp;", sheet("&amp;""""&amp;H241&amp;""""&amp;") modify"</f>
        <v>putexcel set "$provincias_significativas\malos\output_malos_densidad_simulacion_3.xlsx", sheet("Utcubamba") modify</v>
      </c>
      <c r="J241" s="50">
        <v>141</v>
      </c>
      <c r="K241" t="str">
        <f>BUSCARV(J241;[1]NOTAS!$A$2:$B$92;2;0)</f>
        <v>San Roman</v>
      </c>
      <c r="L241" t="str">
        <f t="shared" ref="L241" si="417">"putexcel set "&amp;""""&amp;"$provincias_significativas\"&amp;K$5&amp;"\output_"&amp;K$5&amp;"_"&amp;K$3&amp;"_"&amp;K$4&amp;".xlsx"&amp;""""&amp;", sheet("&amp;""""&amp;K241&amp;""""&amp;") modify"</f>
        <v>putexcel set "$provincias_significativas\malos\output_malos_densidad_simulacion_4.xlsx", sheet("San Roman") modify</v>
      </c>
    </row>
    <row r="242" spans="1:12">
      <c r="A242" s="47">
        <v>112</v>
      </c>
      <c r="B242" t="str">
        <f>BUSCARV(A242;[1]NOTAS!$A$2:$B$92;2;0)</f>
        <v>Moyobamba</v>
      </c>
      <c r="C242" t="str">
        <f>"putexcel J1=picture("&amp;""""&amp;"$provincias_significativas\graficos\"&amp;B$5&amp;"\provincia_"&amp;B242&amp;"_var_"&amp;B$3&amp;"_"&amp;B$2&amp;".png"&amp;""""&amp;")"</f>
        <v>putexcel J1=picture("$provincias_significativas\graficos\malos\provincia_Moyobamba_var_densidad_simulacion_1.png")</v>
      </c>
      <c r="D242" s="42"/>
      <c r="G242" s="49">
        <v>162</v>
      </c>
      <c r="H242" t="str">
        <f>BUSCARV(G242;[1]NOTAS!$A$2:$B$92;2;0)</f>
        <v>Utcubamba</v>
      </c>
      <c r="I242" t="str">
        <f t="shared" ref="I242" si="418">"putexcel J1=picture("&amp;""""&amp;"$provincias_significativas\graficos\"&amp;H$5&amp;"\provincia_"&amp;H242&amp;"_var_"&amp;H$3&amp;"_"&amp;H$2&amp;".png"&amp;""""&amp;")"</f>
        <v>putexcel J1=picture("$provincias_significativas\graficos\malos\provincia_Utcubamba_var_densidad_simulacion_3.png")</v>
      </c>
      <c r="J242" s="50">
        <v>141</v>
      </c>
      <c r="K242" t="str">
        <f>BUSCARV(J242;[1]NOTAS!$A$2:$B$92;2;0)</f>
        <v>San Roman</v>
      </c>
      <c r="L242" t="str">
        <f t="shared" ref="L242" si="419">"putexcel J1=picture("&amp;""""&amp;"$provincias_significativas\graficos\"&amp;K$5&amp;"\provincia_"&amp;K242&amp;"_var_"&amp;K$3&amp;"_"&amp;K$2&amp;".png"&amp;""""&amp;")"</f>
        <v>putexcel J1=picture("$provincias_significativas\graficos\malos\provincia_San Roman_var_densidad_simulacion_4.png")</v>
      </c>
    </row>
    <row r="243" spans="1:12">
      <c r="A243" s="47">
        <v>112</v>
      </c>
      <c r="B243" t="str">
        <f>BUSCARV(A243;[1]NOTAS!$A$2:$B$92;2;0)</f>
        <v>Moyobamba</v>
      </c>
      <c r="C243" t="s">
        <v>108</v>
      </c>
      <c r="D243" s="42"/>
      <c r="G243" s="49">
        <v>162</v>
      </c>
      <c r="H243" t="str">
        <f>BUSCARV(G243;[1]NOTAS!$A$2:$B$92;2;0)</f>
        <v>Utcubamba</v>
      </c>
      <c r="I243" t="s">
        <v>108</v>
      </c>
      <c r="J243" s="50">
        <v>141</v>
      </c>
      <c r="K243" t="str">
        <f>BUSCARV(J243;[1]NOTAS!$A$2:$B$92;2;0)</f>
        <v>San Roman</v>
      </c>
      <c r="L243" t="s">
        <v>108</v>
      </c>
    </row>
    <row r="244" spans="1:12">
      <c r="A244" s="47">
        <v>129</v>
      </c>
      <c r="B244" t="str">
        <f>BUSCARV(A244;[1]NOTAS!$A$2:$B$92;2;0)</f>
        <v>Pisco</v>
      </c>
      <c r="C244" t="str">
        <f>"if `j'=="&amp;A244&amp;" {"</f>
        <v>if `j'==129 {</v>
      </c>
      <c r="D244" s="42"/>
      <c r="G244" s="42"/>
      <c r="J244" s="50">
        <v>152</v>
      </c>
      <c r="K244" t="str">
        <f>BUSCARV(J244;[1]NOTAS!$A$2:$B$92;2;0)</f>
        <v>Talara</v>
      </c>
      <c r="L244" t="str">
        <f t="shared" ref="L244" si="420">"if `j'=="&amp;J244&amp;" {"</f>
        <v>if `j'==152 {</v>
      </c>
    </row>
    <row r="245" spans="1:12">
      <c r="A245" s="47">
        <v>129</v>
      </c>
      <c r="B245" t="str">
        <f>BUSCARV(A245;[1]NOTAS!$A$2:$B$92;2;0)</f>
        <v>Pisco</v>
      </c>
      <c r="C245" t="str">
        <f>"export excel ""$provincias_significativas\"&amp;B$5&amp;"\output_"&amp;B$5&amp;"_"&amp;B$3&amp;"_"&amp;B$4&amp;".xlsx"", firstrow(variables) sheet("&amp;""""&amp;B245&amp;""""&amp;", replace) keepcellfmt"</f>
        <v>export excel "$provincias_significativas\malos\output_malos_densidad_simulacion_1.xlsx", firstrow(variables) sheet("Pisco", replace) keepcellfmt</v>
      </c>
      <c r="D245" s="42"/>
      <c r="G245" s="42"/>
      <c r="J245" s="50">
        <v>152</v>
      </c>
      <c r="K245" t="str">
        <f>BUSCARV(J245;[1]NOTAS!$A$2:$B$92;2;0)</f>
        <v>Talara</v>
      </c>
      <c r="L245" t="str">
        <f t="shared" ref="L245" si="421">"export excel ""$provincias_significativas\"&amp;K$5&amp;"\output_"&amp;K$5&amp;"_"&amp;K$3&amp;"_"&amp;K$4&amp;".xlsx"", firstrow(variables) sheet("&amp;""""&amp;K245&amp;""""&amp;", replace) keepcellfmt"</f>
        <v>export excel "$provincias_significativas\malos\output_malos_densidad_simulacion_4.xlsx", firstrow(variables) sheet("Talara", replace) keepcellfmt</v>
      </c>
    </row>
    <row r="246" spans="1:12">
      <c r="A246" s="47">
        <v>129</v>
      </c>
      <c r="B246" t="str">
        <f>BUSCARV(A246;[1]NOTAS!$A$2:$B$92;2;0)</f>
        <v>Pisco</v>
      </c>
      <c r="C246" t="s">
        <v>105</v>
      </c>
      <c r="D246" s="42"/>
      <c r="G246" s="42"/>
      <c r="J246" s="50">
        <v>152</v>
      </c>
      <c r="K246" t="str">
        <f>BUSCARV(J246;[1]NOTAS!$A$2:$B$92;2;0)</f>
        <v>Talara</v>
      </c>
      <c r="L246" t="s">
        <v>105</v>
      </c>
    </row>
    <row r="247" spans="1:12">
      <c r="A247" s="47">
        <v>129</v>
      </c>
      <c r="B247" t="str">
        <f>BUSCARV(A247;[1]NOTAS!$A$2:$B$92;2;0)</f>
        <v>Pisco</v>
      </c>
      <c r="C247" t="s">
        <v>106</v>
      </c>
      <c r="D247" s="42"/>
      <c r="G247" s="42"/>
      <c r="J247" s="50">
        <v>152</v>
      </c>
      <c r="K247" t="str">
        <f>BUSCARV(J247;[1]NOTAS!$A$2:$B$92;2;0)</f>
        <v>Talara</v>
      </c>
      <c r="L247" t="s">
        <v>106</v>
      </c>
    </row>
    <row r="248" spans="1:12">
      <c r="A248" s="47">
        <v>129</v>
      </c>
      <c r="B248" t="str">
        <f>BUSCARV(A248;[1]NOTAS!$A$2:$B$92;2;0)</f>
        <v>Pisco</v>
      </c>
      <c r="C248" t="str">
        <f>"nogrid labsize(*0.6)) xline(37, lcolor(ltblue) ) ylabel(,nogrid) ytitle(""Pobreza Estandarizada"", size(*0.7)) title("&amp;""""&amp;"Pobreza de la Provincia "&amp;B248&amp;""&amp;""""&amp;",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  <c r="D248" s="42"/>
      <c r="G248" s="42"/>
      <c r="J248" s="50">
        <v>152</v>
      </c>
      <c r="K248" t="str">
        <f>BUSCARV(J248;[1]NOTAS!$A$2:$B$92;2;0)</f>
        <v>Talara</v>
      </c>
      <c r="L248" t="str">
        <f t="shared" ref="L248" si="422">"nogrid labsize(*0.6)) xline(37, lcolor(ltblue) ) ylabel(,nogrid) ytitle(""Pobreza Estandarizada"", size(*0.7)) title("&amp;""""&amp;"Pobreza de la Provincia "&amp;K248&amp;""&amp;""""&amp;",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</row>
    <row r="249" spans="1:12">
      <c r="A249" s="47">
        <v>129</v>
      </c>
      <c r="B249" t="str">
        <f>BUSCARV(A249;[1]NOTAS!$A$2:$B$92;2;0)</f>
        <v>Pisco</v>
      </c>
      <c r="C249" t="str">
        <f>"graph export "&amp;""""&amp;"$provincias_significativas\graficos\"&amp;B$5&amp;"\provincia_"&amp;B249&amp;"_var_"&amp;B$3&amp;"_"&amp;B$4&amp;".png"&amp;""""&amp;", as (png) replace"</f>
        <v>graph export "$provincias_significativas\graficos\malos\provincia_Pisco_var_densidad_simulacion_1.png", as (png) replace</v>
      </c>
      <c r="D249" s="42"/>
      <c r="G249" s="42"/>
      <c r="J249" s="50">
        <v>152</v>
      </c>
      <c r="K249" t="str">
        <f>BUSCARV(J249;[1]NOTAS!$A$2:$B$92;2;0)</f>
        <v>Talara</v>
      </c>
      <c r="L249" t="str">
        <f t="shared" ref="L249" si="423">"graph export "&amp;""""&amp;"$provincias_significativas\graficos\"&amp;K$5&amp;"\provincia_"&amp;K249&amp;"_var_"&amp;K$3&amp;"_"&amp;K$4&amp;".png"&amp;""""&amp;", as (png) replace"</f>
        <v>graph export "$provincias_significativas\graficos\malos\provincia_Talara_var_densidad_simulacion_4.png", as (png) replace</v>
      </c>
    </row>
    <row r="250" spans="1:12">
      <c r="A250" s="47">
        <v>129</v>
      </c>
      <c r="B250" t="str">
        <f>BUSCARV(A250;[1]NOTAS!$A$2:$B$92;2;0)</f>
        <v>Pisco</v>
      </c>
      <c r="C250" t="str">
        <f>"putexcel set "&amp;""""&amp;"$provincias_significativas\"&amp;B$5&amp;"\output_"&amp;B$5&amp;"_"&amp;B$3&amp;"_"&amp;B$4&amp;".xlsx"&amp;""""&amp;", sheet("&amp;""""&amp;B250&amp;""""&amp;") modify"</f>
        <v>putexcel set "$provincias_significativas\malos\output_malos_densidad_simulacion_1.xlsx", sheet("Pisco") modify</v>
      </c>
      <c r="D250" s="42"/>
      <c r="G250" s="42"/>
      <c r="J250" s="50">
        <v>152</v>
      </c>
      <c r="K250" t="str">
        <f>BUSCARV(J250;[1]NOTAS!$A$2:$B$92;2;0)</f>
        <v>Talara</v>
      </c>
      <c r="L250" t="str">
        <f t="shared" ref="L250" si="424">"putexcel set "&amp;""""&amp;"$provincias_significativas\"&amp;K$5&amp;"\output_"&amp;K$5&amp;"_"&amp;K$3&amp;"_"&amp;K$4&amp;".xlsx"&amp;""""&amp;", sheet("&amp;""""&amp;K250&amp;""""&amp;") modify"</f>
        <v>putexcel set "$provincias_significativas\malos\output_malos_densidad_simulacion_4.xlsx", sheet("Talara") modify</v>
      </c>
    </row>
    <row r="251" spans="1:12">
      <c r="A251" s="47">
        <v>129</v>
      </c>
      <c r="B251" t="str">
        <f>BUSCARV(A251;[1]NOTAS!$A$2:$B$92;2;0)</f>
        <v>Pisco</v>
      </c>
      <c r="C251" t="str">
        <f>"putexcel J1=picture("&amp;""""&amp;"$provincias_significativas\graficos\"&amp;B$5&amp;"\provincia_"&amp;B251&amp;"_var_"&amp;B$3&amp;"_"&amp;B$2&amp;".png"&amp;""""&amp;")"</f>
        <v>putexcel J1=picture("$provincias_significativas\graficos\malos\provincia_Pisco_var_densidad_simulacion_1.png")</v>
      </c>
      <c r="D251" s="42"/>
      <c r="G251" s="42"/>
      <c r="J251" s="50">
        <v>152</v>
      </c>
      <c r="K251" t="str">
        <f>BUSCARV(J251;[1]NOTAS!$A$2:$B$92;2;0)</f>
        <v>Talara</v>
      </c>
      <c r="L251" t="str">
        <f t="shared" ref="L251" si="425">"putexcel J1=picture("&amp;""""&amp;"$provincias_significativas\graficos\"&amp;K$5&amp;"\provincia_"&amp;K251&amp;"_var_"&amp;K$3&amp;"_"&amp;K$2&amp;".png"&amp;""""&amp;")"</f>
        <v>putexcel J1=picture("$provincias_significativas\graficos\malos\provincia_Talara_var_densidad_simulacion_4.png")</v>
      </c>
    </row>
    <row r="252" spans="1:12">
      <c r="A252" s="47">
        <v>129</v>
      </c>
      <c r="B252" t="str">
        <f>BUSCARV(A252;[1]NOTAS!$A$2:$B$92;2;0)</f>
        <v>Pisco</v>
      </c>
      <c r="C252" t="s">
        <v>108</v>
      </c>
      <c r="D252" s="42"/>
      <c r="G252" s="42"/>
      <c r="J252" s="50">
        <v>152</v>
      </c>
      <c r="K252" t="str">
        <f>BUSCARV(J252;[1]NOTAS!$A$2:$B$92;2;0)</f>
        <v>Talara</v>
      </c>
      <c r="L252" t="s">
        <v>108</v>
      </c>
    </row>
    <row r="253" spans="1:12">
      <c r="A253" s="47">
        <v>130</v>
      </c>
      <c r="B253" t="str">
        <f>BUSCARV(A253;[1]NOTAS!$A$2:$B$92;2;0)</f>
        <v>Piura</v>
      </c>
      <c r="C253" t="str">
        <f>"if `j'=="&amp;A253&amp;" {"</f>
        <v>if `j'==130 {</v>
      </c>
      <c r="D253" s="42"/>
      <c r="G253" s="42"/>
      <c r="J253" s="50">
        <v>153</v>
      </c>
      <c r="K253" t="str">
        <f>BUSCARV(J253;[1]NOTAS!$A$2:$B$92;2;0)</f>
        <v>Tambopata</v>
      </c>
      <c r="L253" t="str">
        <f t="shared" ref="L253" si="426">"if `j'=="&amp;J253&amp;" {"</f>
        <v>if `j'==153 {</v>
      </c>
    </row>
    <row r="254" spans="1:12">
      <c r="A254" s="47">
        <v>130</v>
      </c>
      <c r="B254" t="str">
        <f>BUSCARV(A254;[1]NOTAS!$A$2:$B$92;2;0)</f>
        <v>Piura</v>
      </c>
      <c r="C254" t="str">
        <f>"export excel ""$provincias_significativas\"&amp;B$5&amp;"\output_"&amp;B$5&amp;"_"&amp;B$3&amp;"_"&amp;B$4&amp;".xlsx"", firstrow(variables) sheet("&amp;""""&amp;B254&amp;""""&amp;", replace) keepcellfmt"</f>
        <v>export excel "$provincias_significativas\malos\output_malos_densidad_simulacion_1.xlsx", firstrow(variables) sheet("Piura", replace) keepcellfmt</v>
      </c>
      <c r="D254" s="42"/>
      <c r="G254" s="42"/>
      <c r="J254" s="50">
        <v>153</v>
      </c>
      <c r="K254" t="str">
        <f>BUSCARV(J254;[1]NOTAS!$A$2:$B$92;2;0)</f>
        <v>Tambopata</v>
      </c>
      <c r="L254" t="str">
        <f t="shared" ref="L254" si="427">"export excel ""$provincias_significativas\"&amp;K$5&amp;"\output_"&amp;K$5&amp;"_"&amp;K$3&amp;"_"&amp;K$4&amp;".xlsx"", firstrow(variables) sheet("&amp;""""&amp;K254&amp;""""&amp;", replace) keepcellfmt"</f>
        <v>export excel "$provincias_significativas\malos\output_malos_densidad_simulacion_4.xlsx", firstrow(variables) sheet("Tambopata", replace) keepcellfmt</v>
      </c>
    </row>
    <row r="255" spans="1:12">
      <c r="A255" s="47">
        <v>130</v>
      </c>
      <c r="B255" t="str">
        <f>BUSCARV(A255;[1]NOTAS!$A$2:$B$92;2;0)</f>
        <v>Piura</v>
      </c>
      <c r="C255" t="s">
        <v>105</v>
      </c>
      <c r="D255" s="42"/>
      <c r="G255" s="42"/>
      <c r="J255" s="50">
        <v>153</v>
      </c>
      <c r="K255" t="str">
        <f>BUSCARV(J255;[1]NOTAS!$A$2:$B$92;2;0)</f>
        <v>Tambopata</v>
      </c>
      <c r="L255" t="s">
        <v>105</v>
      </c>
    </row>
    <row r="256" spans="1:12">
      <c r="A256" s="47">
        <v>130</v>
      </c>
      <c r="B256" t="str">
        <f>BUSCARV(A256;[1]NOTAS!$A$2:$B$92;2;0)</f>
        <v>Piura</v>
      </c>
      <c r="C256" t="s">
        <v>106</v>
      </c>
      <c r="D256" s="42"/>
      <c r="G256" s="42"/>
      <c r="J256" s="50">
        <v>153</v>
      </c>
      <c r="K256" t="str">
        <f>BUSCARV(J256;[1]NOTAS!$A$2:$B$92;2;0)</f>
        <v>Tambopata</v>
      </c>
      <c r="L256" t="s">
        <v>106</v>
      </c>
    </row>
    <row r="257" spans="1:12">
      <c r="A257" s="47">
        <v>130</v>
      </c>
      <c r="B257" t="str">
        <f>BUSCARV(A257;[1]NOTAS!$A$2:$B$92;2;0)</f>
        <v>Piura</v>
      </c>
      <c r="C257" t="str">
        <f>"nogrid labsize(*0.6)) xline(37, lcolor(ltblue) ) ylabel(,nogrid) ytitle(""Pobreza Estandarizada"", size(*0.7)) title("&amp;""""&amp;"Pobreza de la Provincia "&amp;B257&amp;""&amp;""""&amp;",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Piura", size(10pt)) graphregion(color(white)) legend(label(1 "Observado") label(2 "SCM") label(3 "SCM Spillover"))</v>
      </c>
      <c r="D257" s="42"/>
      <c r="G257" s="42"/>
      <c r="J257" s="50">
        <v>153</v>
      </c>
      <c r="K257" t="str">
        <f>BUSCARV(J257;[1]NOTAS!$A$2:$B$92;2;0)</f>
        <v>Tambopata</v>
      </c>
      <c r="L257" t="str">
        <f t="shared" ref="L257" si="428">"nogrid labsize(*0.6)) xline(37, lcolor(ltblue) ) ylabel(,nogrid) ytitle(""Pobreza Estandarizada"", size(*0.7)) title("&amp;""""&amp;"Pobreza de la Provincia "&amp;K257&amp;""&amp;""""&amp;",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</row>
    <row r="258" spans="1:12">
      <c r="A258" s="47">
        <v>130</v>
      </c>
      <c r="B258" t="str">
        <f>BUSCARV(A258;[1]NOTAS!$A$2:$B$92;2;0)</f>
        <v>Piura</v>
      </c>
      <c r="C258" t="str">
        <f>"graph export "&amp;""""&amp;"$provincias_significativas\graficos\"&amp;B$5&amp;"\provincia_"&amp;B258&amp;"_var_"&amp;B$3&amp;"_"&amp;B$4&amp;".png"&amp;""""&amp;", as (png) replace"</f>
        <v>graph export "$provincias_significativas\graficos\malos\provincia_Piura_var_densidad_simulacion_1.png", as (png) replace</v>
      </c>
      <c r="D258" s="42"/>
      <c r="G258" s="42"/>
      <c r="J258" s="50">
        <v>153</v>
      </c>
      <c r="K258" t="str">
        <f>BUSCARV(J258;[1]NOTAS!$A$2:$B$92;2;0)</f>
        <v>Tambopata</v>
      </c>
      <c r="L258" t="str">
        <f t="shared" ref="L258" si="429">"graph export "&amp;""""&amp;"$provincias_significativas\graficos\"&amp;K$5&amp;"\provincia_"&amp;K258&amp;"_var_"&amp;K$3&amp;"_"&amp;K$4&amp;".png"&amp;""""&amp;", as (png) replace"</f>
        <v>graph export "$provincias_significativas\graficos\malos\provincia_Tambopata_var_densidad_simulacion_4.png", as (png) replace</v>
      </c>
    </row>
    <row r="259" spans="1:12">
      <c r="A259" s="47">
        <v>130</v>
      </c>
      <c r="B259" t="str">
        <f>BUSCARV(A259;[1]NOTAS!$A$2:$B$92;2;0)</f>
        <v>Piura</v>
      </c>
      <c r="C259" t="str">
        <f>"putexcel set "&amp;""""&amp;"$provincias_significativas\"&amp;B$5&amp;"\output_"&amp;B$5&amp;"_"&amp;B$3&amp;"_"&amp;B$4&amp;".xlsx"&amp;""""&amp;", sheet("&amp;""""&amp;B259&amp;""""&amp;") modify"</f>
        <v>putexcel set "$provincias_significativas\malos\output_malos_densidad_simulacion_1.xlsx", sheet("Piura") modify</v>
      </c>
      <c r="D259" s="42"/>
      <c r="G259" s="42"/>
      <c r="J259" s="50">
        <v>153</v>
      </c>
      <c r="K259" t="str">
        <f>BUSCARV(J259;[1]NOTAS!$A$2:$B$92;2;0)</f>
        <v>Tambopata</v>
      </c>
      <c r="L259" t="str">
        <f t="shared" ref="L259" si="430">"putexcel set "&amp;""""&amp;"$provincias_significativas\"&amp;K$5&amp;"\output_"&amp;K$5&amp;"_"&amp;K$3&amp;"_"&amp;K$4&amp;".xlsx"&amp;""""&amp;", sheet("&amp;""""&amp;K259&amp;""""&amp;") modify"</f>
        <v>putexcel set "$provincias_significativas\malos\output_malos_densidad_simulacion_4.xlsx", sheet("Tambopata") modify</v>
      </c>
    </row>
    <row r="260" spans="1:12">
      <c r="A260" s="47">
        <v>130</v>
      </c>
      <c r="B260" t="str">
        <f>BUSCARV(A260;[1]NOTAS!$A$2:$B$92;2;0)</f>
        <v>Piura</v>
      </c>
      <c r="C260" t="str">
        <f>"putexcel J1=picture("&amp;""""&amp;"$provincias_significativas\graficos\"&amp;B$5&amp;"\provincia_"&amp;B260&amp;"_var_"&amp;B$3&amp;"_"&amp;B$2&amp;".png"&amp;""""&amp;")"</f>
        <v>putexcel J1=picture("$provincias_significativas\graficos\malos\provincia_Piura_var_densidad_simulacion_1.png")</v>
      </c>
      <c r="D260" s="42"/>
      <c r="G260" s="42"/>
      <c r="J260" s="50">
        <v>153</v>
      </c>
      <c r="K260" t="str">
        <f>BUSCARV(J260;[1]NOTAS!$A$2:$B$92;2;0)</f>
        <v>Tambopata</v>
      </c>
      <c r="L260" t="str">
        <f t="shared" ref="L260" si="431">"putexcel J1=picture("&amp;""""&amp;"$provincias_significativas\graficos\"&amp;K$5&amp;"\provincia_"&amp;K260&amp;"_var_"&amp;K$3&amp;"_"&amp;K$2&amp;".png"&amp;""""&amp;")"</f>
        <v>putexcel J1=picture("$provincias_significativas\graficos\malos\provincia_Tambopata_var_densidad_simulacion_4.png")</v>
      </c>
    </row>
    <row r="261" spans="1:12">
      <c r="A261" s="47">
        <v>130</v>
      </c>
      <c r="B261" t="str">
        <f>BUSCARV(A261;[1]NOTAS!$A$2:$B$92;2;0)</f>
        <v>Piura</v>
      </c>
      <c r="C261" t="s">
        <v>108</v>
      </c>
      <c r="D261" s="42"/>
      <c r="G261" s="42"/>
      <c r="J261" s="50">
        <v>153</v>
      </c>
      <c r="K261" t="str">
        <f>BUSCARV(J261;[1]NOTAS!$A$2:$B$92;2;0)</f>
        <v>Tambopata</v>
      </c>
      <c r="L261" t="s">
        <v>108</v>
      </c>
    </row>
    <row r="262" spans="1:12">
      <c r="A262" s="47">
        <v>139</v>
      </c>
      <c r="B262" t="str">
        <f>BUSCARV(A262;[1]NOTAS!$A$2:$B$92;2;0)</f>
        <v>San Ignacio</v>
      </c>
      <c r="C262" t="str">
        <f>"if `j'=="&amp;A262&amp;" {"</f>
        <v>if `j'==139 {</v>
      </c>
      <c r="D262" s="42"/>
      <c r="G262" s="42"/>
      <c r="J262" s="50">
        <v>158</v>
      </c>
      <c r="K262" t="str">
        <f>BUSCARV(J262;[1]NOTAS!$A$2:$B$92;2;0)</f>
        <v>Trujillo</v>
      </c>
      <c r="L262" t="str">
        <f>"if `j'=="&amp;J262&amp;" {"</f>
        <v>if `j'==158 {</v>
      </c>
    </row>
    <row r="263" spans="1:12">
      <c r="A263" s="47">
        <v>139</v>
      </c>
      <c r="B263" t="str">
        <f>BUSCARV(A263;[1]NOTAS!$A$2:$B$92;2;0)</f>
        <v>San Ignacio</v>
      </c>
      <c r="C263" t="str">
        <f>"export excel ""$provincias_significativas\"&amp;B$5&amp;"\output_"&amp;B$5&amp;"_"&amp;B$3&amp;"_"&amp;B$4&amp;".xlsx"", firstrow(variables) sheet("&amp;""""&amp;B263&amp;""""&amp;", replace) keepcellfmt"</f>
        <v>export excel "$provincias_significativas\malos\output_malos_densidad_simulacion_1.xlsx", firstrow(variables) sheet("San Ignacio", replace) keepcellfmt</v>
      </c>
      <c r="D263" s="42"/>
      <c r="G263" s="42"/>
      <c r="J263" s="50">
        <v>158</v>
      </c>
      <c r="K263" t="str">
        <f>BUSCARV(J263;[1]NOTAS!$A$2:$B$92;2;0)</f>
        <v>Trujillo</v>
      </c>
      <c r="L263" t="str">
        <f>"export excel ""$provincias_significativas\"&amp;K$5&amp;"\output_"&amp;K$5&amp;"_"&amp;K$3&amp;"_"&amp;K$4&amp;".xlsx"", firstrow(variables) sheet("&amp;""""&amp;K263&amp;""""&amp;", replace) keepcellfmt"</f>
        <v>export excel "$provincias_significativas\malos\output_malos_densidad_simulacion_4.xlsx", firstrow(variables) sheet("Trujillo", replace) keepcellfmt</v>
      </c>
    </row>
    <row r="264" spans="1:12">
      <c r="A264" s="47">
        <v>139</v>
      </c>
      <c r="B264" t="str">
        <f>BUSCARV(A264;[1]NOTAS!$A$2:$B$92;2;0)</f>
        <v>San Ignacio</v>
      </c>
      <c r="C264" t="s">
        <v>105</v>
      </c>
      <c r="D264" s="42"/>
      <c r="G264" s="42"/>
      <c r="J264" s="50">
        <v>158</v>
      </c>
      <c r="K264" t="str">
        <f>BUSCARV(J264;[1]NOTAS!$A$2:$B$92;2;0)</f>
        <v>Trujillo</v>
      </c>
      <c r="L264" t="s">
        <v>105</v>
      </c>
    </row>
    <row r="265" spans="1:12">
      <c r="A265" s="47">
        <v>139</v>
      </c>
      <c r="B265" t="str">
        <f>BUSCARV(A265;[1]NOTAS!$A$2:$B$92;2;0)</f>
        <v>San Ignacio</v>
      </c>
      <c r="C265" t="s">
        <v>106</v>
      </c>
      <c r="D265" s="42"/>
      <c r="G265" s="42"/>
      <c r="J265" s="50">
        <v>158</v>
      </c>
      <c r="K265" t="str">
        <f>BUSCARV(J265;[1]NOTAS!$A$2:$B$92;2;0)</f>
        <v>Trujillo</v>
      </c>
      <c r="L265" t="s">
        <v>106</v>
      </c>
    </row>
    <row r="266" spans="1:12">
      <c r="A266" s="47">
        <v>139</v>
      </c>
      <c r="B266" t="str">
        <f>BUSCARV(A266;[1]NOTAS!$A$2:$B$92;2;0)</f>
        <v>San Ignacio</v>
      </c>
      <c r="C266" t="str">
        <f>"nogrid labsize(*0.6)) xline(37, lcolor(ltblue) ) ylabel(,nogrid) ytitle(""Pobreza Estandarizada"", size(*0.7)) title("&amp;""""&amp;"Pobreza de la Provincia "&amp;B266&amp;""&amp;""""&amp;",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D266" s="42"/>
      <c r="G266" s="42"/>
      <c r="J266" s="50">
        <v>158</v>
      </c>
      <c r="K266" t="str">
        <f>BUSCARV(J266;[1]NOTAS!$A$2:$B$92;2;0)</f>
        <v>Trujillo</v>
      </c>
      <c r="L266" t="str">
        <f>"nogrid labsize(*0.6)) xline(37, lcolor(ltblue) ) ylabel(,nogrid) ytitle(""Pobreza Estandarizada"", size(*0.7)) title("&amp;""""&amp;"Pobreza de la Provincia "&amp;K266&amp;""&amp;""""&amp;",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</row>
    <row r="267" spans="1:12">
      <c r="A267" s="47">
        <v>139</v>
      </c>
      <c r="B267" t="str">
        <f>BUSCARV(A267;[1]NOTAS!$A$2:$B$92;2;0)</f>
        <v>San Ignacio</v>
      </c>
      <c r="C267" t="str">
        <f>"graph export "&amp;""""&amp;"$provincias_significativas\graficos\"&amp;B$5&amp;"\provincia_"&amp;B267&amp;"_var_"&amp;B$3&amp;"_"&amp;B$4&amp;".png"&amp;""""&amp;", as (png) replace"</f>
        <v>graph export "$provincias_significativas\graficos\malos\provincia_San Ignacio_var_densidad_simulacion_1.png", as (png) replace</v>
      </c>
      <c r="D267" s="42"/>
      <c r="G267" s="42"/>
      <c r="J267" s="50">
        <v>158</v>
      </c>
      <c r="K267" t="str">
        <f>BUSCARV(J267;[1]NOTAS!$A$2:$B$92;2;0)</f>
        <v>Trujillo</v>
      </c>
      <c r="L267" t="str">
        <f>"graph export "&amp;""""&amp;"$provincias_significativas\graficos\"&amp;K$5&amp;"\provincia_"&amp;K267&amp;"_var_"&amp;K$3&amp;"_"&amp;K$4&amp;".png"&amp;""""&amp;", as (png) replace"</f>
        <v>graph export "$provincias_significativas\graficos\malos\provincia_Trujillo_var_densidad_simulacion_4.png", as (png) replace</v>
      </c>
    </row>
    <row r="268" spans="1:12">
      <c r="A268" s="47">
        <v>139</v>
      </c>
      <c r="B268" t="str">
        <f>BUSCARV(A268;[1]NOTAS!$A$2:$B$92;2;0)</f>
        <v>San Ignacio</v>
      </c>
      <c r="C268" t="str">
        <f>"putexcel set "&amp;""""&amp;"$provincias_significativas\"&amp;B$5&amp;"\output_"&amp;B$5&amp;"_"&amp;B$3&amp;"_"&amp;B$4&amp;".xlsx"&amp;""""&amp;", sheet("&amp;""""&amp;B268&amp;""""&amp;") modify"</f>
        <v>putexcel set "$provincias_significativas\malos\output_malos_densidad_simulacion_1.xlsx", sheet("San Ignacio") modify</v>
      </c>
      <c r="D268" s="42"/>
      <c r="G268" s="42"/>
      <c r="J268" s="50">
        <v>158</v>
      </c>
      <c r="K268" t="str">
        <f>BUSCARV(J268;[1]NOTAS!$A$2:$B$92;2;0)</f>
        <v>Trujillo</v>
      </c>
      <c r="L268" t="str">
        <f>"putexcel set "&amp;""""&amp;"$provincias_significativas\"&amp;K$5&amp;"\output_"&amp;K$5&amp;"_"&amp;K$3&amp;"_"&amp;K$4&amp;".xlsx"&amp;""""&amp;", sheet("&amp;""""&amp;K268&amp;""""&amp;") modify"</f>
        <v>putexcel set "$provincias_significativas\malos\output_malos_densidad_simulacion_4.xlsx", sheet("Trujillo") modify</v>
      </c>
    </row>
    <row r="269" spans="1:12">
      <c r="A269" s="47">
        <v>139</v>
      </c>
      <c r="B269" t="str">
        <f>BUSCARV(A269;[1]NOTAS!$A$2:$B$92;2;0)</f>
        <v>San Ignacio</v>
      </c>
      <c r="C269" t="str">
        <f>"putexcel J1=picture("&amp;""""&amp;"$provincias_significativas\graficos\"&amp;B$5&amp;"\provincia_"&amp;B269&amp;"_var_"&amp;B$3&amp;"_"&amp;B$2&amp;".png"&amp;""""&amp;")"</f>
        <v>putexcel J1=picture("$provincias_significativas\graficos\malos\provincia_San Ignacio_var_densidad_simulacion_1.png")</v>
      </c>
      <c r="D269" s="42"/>
      <c r="G269" s="42"/>
      <c r="J269" s="50">
        <v>158</v>
      </c>
      <c r="K269" t="str">
        <f>BUSCARV(J269;[1]NOTAS!$A$2:$B$92;2;0)</f>
        <v>Trujillo</v>
      </c>
      <c r="L269" t="str">
        <f>"putexcel J1=picture("&amp;""""&amp;"$provincias_significativas\graficos\"&amp;K$5&amp;"\provincia_"&amp;K269&amp;"_var_"&amp;K$3&amp;"_"&amp;K$2&amp;".png"&amp;""""&amp;")"</f>
        <v>putexcel J1=picture("$provincias_significativas\graficos\malos\provincia_Trujillo_var_densidad_simulacion_4.png")</v>
      </c>
    </row>
    <row r="270" spans="1:12">
      <c r="A270" s="47">
        <v>139</v>
      </c>
      <c r="B270" t="str">
        <f>BUSCARV(A270;[1]NOTAS!$A$2:$B$92;2;0)</f>
        <v>San Ignacio</v>
      </c>
      <c r="C270" t="s">
        <v>108</v>
      </c>
      <c r="D270" s="42"/>
      <c r="G270" s="42"/>
      <c r="J270" s="50">
        <v>158</v>
      </c>
      <c r="K270" t="str">
        <f>BUSCARV(J270;[1]NOTAS!$A$2:$B$92;2;0)</f>
        <v>Trujillo</v>
      </c>
      <c r="L270" t="s">
        <v>108</v>
      </c>
    </row>
    <row r="271" spans="1:12">
      <c r="A271" s="47">
        <v>141</v>
      </c>
      <c r="B271" t="str">
        <f>BUSCARV(A271;[1]NOTAS!$A$2:$B$92;2;0)</f>
        <v>San Roman</v>
      </c>
      <c r="C271" t="str">
        <f>"if `j'=="&amp;A271&amp;" {"</f>
        <v>if `j'==141 {</v>
      </c>
      <c r="D271" s="42"/>
      <c r="G271" s="42"/>
      <c r="J271" s="50">
        <v>162</v>
      </c>
      <c r="K271" t="str">
        <f>BUSCARV(J271;[1]NOTAS!$A$2:$B$92;2;0)</f>
        <v>Utcubamba</v>
      </c>
      <c r="L271" t="str">
        <f>"if `j'=="&amp;J271&amp;" {"</f>
        <v>if `j'==162 {</v>
      </c>
    </row>
    <row r="272" spans="1:12">
      <c r="A272" s="47">
        <v>141</v>
      </c>
      <c r="B272" t="str">
        <f>BUSCARV(A272;[1]NOTAS!$A$2:$B$92;2;0)</f>
        <v>San Roman</v>
      </c>
      <c r="C272" t="str">
        <f>"export excel ""$provincias_significativas\"&amp;B$5&amp;"\output_"&amp;B$5&amp;"_"&amp;B$3&amp;"_"&amp;B$4&amp;".xlsx"", firstrow(variables) sheet("&amp;""""&amp;B272&amp;""""&amp;", replace) keepcellfmt"</f>
        <v>export excel "$provincias_significativas\malos\output_malos_densidad_simulacion_1.xlsx", firstrow(variables) sheet("San Roman", replace) keepcellfmt</v>
      </c>
      <c r="D272" s="42"/>
      <c r="G272" s="42"/>
      <c r="J272" s="50">
        <v>162</v>
      </c>
      <c r="K272" t="str">
        <f>BUSCARV(J272;[1]NOTAS!$A$2:$B$92;2;0)</f>
        <v>Utcubamba</v>
      </c>
      <c r="L272" t="str">
        <f>"export excel ""$provincias_significativas\"&amp;K$5&amp;"\output_"&amp;K$5&amp;"_"&amp;K$3&amp;"_"&amp;K$4&amp;".xlsx"", firstrow(variables) sheet("&amp;""""&amp;K272&amp;""""&amp;", replace) keepcellfmt"</f>
        <v>export excel "$provincias_significativas\malos\output_malos_densidad_simulacion_4.xlsx", firstrow(variables) sheet("Utcubamba", replace) keepcellfmt</v>
      </c>
    </row>
    <row r="273" spans="1:12">
      <c r="A273" s="47">
        <v>141</v>
      </c>
      <c r="B273" t="str">
        <f>BUSCARV(A273;[1]NOTAS!$A$2:$B$92;2;0)</f>
        <v>San Roman</v>
      </c>
      <c r="C273" t="s">
        <v>105</v>
      </c>
      <c r="D273" s="42"/>
      <c r="G273" s="42"/>
      <c r="J273" s="50">
        <v>162</v>
      </c>
      <c r="K273" t="str">
        <f>BUSCARV(J273;[1]NOTAS!$A$2:$B$92;2;0)</f>
        <v>Utcubamba</v>
      </c>
      <c r="L273" t="s">
        <v>105</v>
      </c>
    </row>
    <row r="274" spans="1:12">
      <c r="A274" s="47">
        <v>141</v>
      </c>
      <c r="B274" t="str">
        <f>BUSCARV(A274;[1]NOTAS!$A$2:$B$92;2;0)</f>
        <v>San Roman</v>
      </c>
      <c r="C274" t="s">
        <v>106</v>
      </c>
      <c r="D274" s="42"/>
      <c r="G274" s="42"/>
      <c r="J274" s="50">
        <v>162</v>
      </c>
      <c r="K274" t="str">
        <f>BUSCARV(J274;[1]NOTAS!$A$2:$B$92;2;0)</f>
        <v>Utcubamba</v>
      </c>
      <c r="L274" t="s">
        <v>106</v>
      </c>
    </row>
    <row r="275" spans="1:12">
      <c r="A275" s="47">
        <v>141</v>
      </c>
      <c r="B275" t="str">
        <f>BUSCARV(A275;[1]NOTAS!$A$2:$B$92;2;0)</f>
        <v>San Roman</v>
      </c>
      <c r="C275" t="str">
        <f>"nogrid labsize(*0.6)) xline(37, lcolor(ltblue) ) ylabel(,nogrid) ytitle(""Pobreza Estandarizada"", size(*0.7)) title("&amp;""""&amp;"Pobreza de la Provincia "&amp;B275&amp;""&amp;""""&amp;",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  <c r="D275" s="42"/>
      <c r="G275" s="42"/>
      <c r="J275" s="50">
        <v>162</v>
      </c>
      <c r="K275" t="str">
        <f>BUSCARV(J275;[1]NOTAS!$A$2:$B$92;2;0)</f>
        <v>Utcubamba</v>
      </c>
      <c r="L275" t="str">
        <f>"nogrid labsize(*0.6)) xline(37, lcolor(ltblue) ) ylabel(,nogrid) ytitle(""Pobreza Estandarizada"", size(*0.7)) title("&amp;""""&amp;"Pobreza de la Provincia "&amp;K275&amp;""&amp;""""&amp;",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</row>
    <row r="276" spans="1:12">
      <c r="A276" s="47">
        <v>141</v>
      </c>
      <c r="B276" t="str">
        <f>BUSCARV(A276;[1]NOTAS!$A$2:$B$92;2;0)</f>
        <v>San Roman</v>
      </c>
      <c r="C276" t="str">
        <f>"graph export "&amp;""""&amp;"$provincias_significativas\graficos\"&amp;B$5&amp;"\provincia_"&amp;B276&amp;"_var_"&amp;B$3&amp;"_"&amp;B$4&amp;".png"&amp;""""&amp;", as (png) replace"</f>
        <v>graph export "$provincias_significativas\graficos\malos\provincia_San Roman_var_densidad_simulacion_1.png", as (png) replace</v>
      </c>
      <c r="D276" s="42"/>
      <c r="G276" s="42"/>
      <c r="J276" s="50">
        <v>162</v>
      </c>
      <c r="K276" t="str">
        <f>BUSCARV(J276;[1]NOTAS!$A$2:$B$92;2;0)</f>
        <v>Utcubamba</v>
      </c>
      <c r="L276" t="str">
        <f>"graph export "&amp;""""&amp;"$provincias_significativas\graficos\"&amp;K$5&amp;"\provincia_"&amp;K276&amp;"_var_"&amp;K$3&amp;"_"&amp;K$4&amp;".png"&amp;""""&amp;", as (png) replace"</f>
        <v>graph export "$provincias_significativas\graficos\malos\provincia_Utcubamba_var_densidad_simulacion_4.png", as (png) replace</v>
      </c>
    </row>
    <row r="277" spans="1:12">
      <c r="A277" s="47">
        <v>141</v>
      </c>
      <c r="B277" t="str">
        <f>BUSCARV(A277;[1]NOTAS!$A$2:$B$92;2;0)</f>
        <v>San Roman</v>
      </c>
      <c r="C277" t="str">
        <f>"putexcel set "&amp;""""&amp;"$provincias_significativas\"&amp;B$5&amp;"\output_"&amp;B$5&amp;"_"&amp;B$3&amp;"_"&amp;B$4&amp;".xlsx"&amp;""""&amp;", sheet("&amp;""""&amp;B277&amp;""""&amp;") modify"</f>
        <v>putexcel set "$provincias_significativas\malos\output_malos_densidad_simulacion_1.xlsx", sheet("San Roman") modify</v>
      </c>
      <c r="D277" s="42"/>
      <c r="G277" s="42"/>
      <c r="J277" s="50">
        <v>162</v>
      </c>
      <c r="K277" t="str">
        <f>BUSCARV(J277;[1]NOTAS!$A$2:$B$92;2;0)</f>
        <v>Utcubamba</v>
      </c>
      <c r="L277" t="str">
        <f>"putexcel set "&amp;""""&amp;"$provincias_significativas\"&amp;K$5&amp;"\output_"&amp;K$5&amp;"_"&amp;K$3&amp;"_"&amp;K$4&amp;".xlsx"&amp;""""&amp;", sheet("&amp;""""&amp;K277&amp;""""&amp;") modify"</f>
        <v>putexcel set "$provincias_significativas\malos\output_malos_densidad_simulacion_4.xlsx", sheet("Utcubamba") modify</v>
      </c>
    </row>
    <row r="278" spans="1:12">
      <c r="A278" s="47">
        <v>141</v>
      </c>
      <c r="B278" t="str">
        <f>BUSCARV(A278;[1]NOTAS!$A$2:$B$92;2;0)</f>
        <v>San Roman</v>
      </c>
      <c r="C278" t="str">
        <f>"putexcel J1=picture("&amp;""""&amp;"$provincias_significativas\graficos\"&amp;B$5&amp;"\provincia_"&amp;B278&amp;"_var_"&amp;B$3&amp;"_"&amp;B$2&amp;".png"&amp;""""&amp;")"</f>
        <v>putexcel J1=picture("$provincias_significativas\graficos\malos\provincia_San Roman_var_densidad_simulacion_1.png")</v>
      </c>
      <c r="D278" s="42"/>
      <c r="G278" s="42"/>
      <c r="J278" s="50">
        <v>162</v>
      </c>
      <c r="K278" t="str">
        <f>BUSCARV(J278;[1]NOTAS!$A$2:$B$92;2;0)</f>
        <v>Utcubamba</v>
      </c>
      <c r="L278" t="str">
        <f>"putexcel J1=picture("&amp;""""&amp;"$provincias_significativas\graficos\"&amp;K$5&amp;"\provincia_"&amp;K278&amp;"_var_"&amp;K$3&amp;"_"&amp;K$2&amp;".png"&amp;""""&amp;")"</f>
        <v>putexcel J1=picture("$provincias_significativas\graficos\malos\provincia_Utcubamba_var_densidad_simulacion_4.png")</v>
      </c>
    </row>
    <row r="279" spans="1:12">
      <c r="A279" s="47">
        <v>141</v>
      </c>
      <c r="B279" t="str">
        <f>BUSCARV(A279;[1]NOTAS!$A$2:$B$92;2;0)</f>
        <v>San Roman</v>
      </c>
      <c r="C279" t="s">
        <v>108</v>
      </c>
      <c r="D279" s="42"/>
      <c r="G279" s="42"/>
      <c r="J279" s="50">
        <v>162</v>
      </c>
      <c r="K279" t="str">
        <f>BUSCARV(J279;[1]NOTAS!$A$2:$B$92;2;0)</f>
        <v>Utcubamba</v>
      </c>
      <c r="L279" t="s">
        <v>108</v>
      </c>
    </row>
    <row r="280" spans="1:12">
      <c r="A280" s="47">
        <v>152</v>
      </c>
      <c r="B280" t="str">
        <f>BUSCARV(A280;[1]NOTAS!$A$2:$B$92;2;0)</f>
        <v>Talara</v>
      </c>
      <c r="C280" t="str">
        <f>"if `j'=="&amp;A280&amp;" {"</f>
        <v>if `j'==152 {</v>
      </c>
      <c r="D280" s="42"/>
      <c r="G280" s="42"/>
      <c r="J280" s="42"/>
    </row>
    <row r="281" spans="1:12">
      <c r="A281" s="47">
        <v>152</v>
      </c>
      <c r="B281" t="str">
        <f>BUSCARV(A281;[1]NOTAS!$A$2:$B$92;2;0)</f>
        <v>Talara</v>
      </c>
      <c r="C281" t="str">
        <f>"export excel ""$provincias_significativas\"&amp;B$5&amp;"\output_"&amp;B$5&amp;"_"&amp;B$3&amp;"_"&amp;B$4&amp;".xlsx"", firstrow(variables) sheet("&amp;""""&amp;B281&amp;""""&amp;", replace) keepcellfmt"</f>
        <v>export excel "$provincias_significativas\malos\output_malos_densidad_simulacion_1.xlsx", firstrow(variables) sheet("Talara", replace) keepcellfmt</v>
      </c>
      <c r="D281" s="42"/>
      <c r="G281" s="42"/>
      <c r="J281" s="42"/>
    </row>
    <row r="282" spans="1:12">
      <c r="A282" s="47">
        <v>152</v>
      </c>
      <c r="B282" t="str">
        <f>BUSCARV(A282;[1]NOTAS!$A$2:$B$92;2;0)</f>
        <v>Talara</v>
      </c>
      <c r="C282" t="s">
        <v>105</v>
      </c>
      <c r="D282" s="42"/>
      <c r="G282" s="42"/>
      <c r="J282" s="42"/>
    </row>
    <row r="283" spans="1:12">
      <c r="A283" s="47">
        <v>152</v>
      </c>
      <c r="B283" t="str">
        <f>BUSCARV(A283;[1]NOTAS!$A$2:$B$92;2;0)</f>
        <v>Talara</v>
      </c>
      <c r="C283" t="s">
        <v>106</v>
      </c>
      <c r="D283" s="42"/>
      <c r="G283" s="42"/>
      <c r="J283" s="42"/>
    </row>
    <row r="284" spans="1:12">
      <c r="A284" s="47">
        <v>152</v>
      </c>
      <c r="B284" t="str">
        <f>BUSCARV(A284;[1]NOTAS!$A$2:$B$92;2;0)</f>
        <v>Talara</v>
      </c>
      <c r="C284" t="str">
        <f>"nogrid labsize(*0.6)) xline(37, lcolor(ltblue) ) ylabel(,nogrid) ytitle(""Pobreza Estandarizada"", size(*0.7)) title("&amp;""""&amp;"Pobreza de la Provincia "&amp;B284&amp;""&amp;""""&amp;",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  <c r="D284" s="42"/>
      <c r="G284" s="42"/>
      <c r="J284" s="42"/>
    </row>
    <row r="285" spans="1:12">
      <c r="A285" s="47">
        <v>152</v>
      </c>
      <c r="B285" t="str">
        <f>BUSCARV(A285;[1]NOTAS!$A$2:$B$92;2;0)</f>
        <v>Talara</v>
      </c>
      <c r="C285" t="str">
        <f>"graph export "&amp;""""&amp;"$provincias_significativas\graficos\"&amp;B$5&amp;"\provincia_"&amp;B285&amp;"_var_"&amp;B$3&amp;"_"&amp;B$4&amp;".png"&amp;""""&amp;", as (png) replace"</f>
        <v>graph export "$provincias_significativas\graficos\malos\provincia_Talara_var_densidad_simulacion_1.png", as (png) replace</v>
      </c>
      <c r="D285" s="42"/>
      <c r="G285" s="42"/>
      <c r="J285" s="42"/>
    </row>
    <row r="286" spans="1:12">
      <c r="A286" s="47">
        <v>152</v>
      </c>
      <c r="B286" t="str">
        <f>BUSCARV(A286;[1]NOTAS!$A$2:$B$92;2;0)</f>
        <v>Talara</v>
      </c>
      <c r="C286" t="str">
        <f>"putexcel set "&amp;""""&amp;"$provincias_significativas\"&amp;B$5&amp;"\output_"&amp;B$5&amp;"_"&amp;B$3&amp;"_"&amp;B$4&amp;".xlsx"&amp;""""&amp;", sheet("&amp;""""&amp;B286&amp;""""&amp;") modify"</f>
        <v>putexcel set "$provincias_significativas\malos\output_malos_densidad_simulacion_1.xlsx", sheet("Talara") modify</v>
      </c>
      <c r="D286" s="42"/>
      <c r="G286" s="42"/>
      <c r="J286" s="42"/>
    </row>
    <row r="287" spans="1:12">
      <c r="A287" s="47">
        <v>152</v>
      </c>
      <c r="B287" t="str">
        <f>BUSCARV(A287;[1]NOTAS!$A$2:$B$92;2;0)</f>
        <v>Talara</v>
      </c>
      <c r="C287" t="str">
        <f>"putexcel J1=picture("&amp;""""&amp;"$provincias_significativas\graficos\"&amp;B$5&amp;"\provincia_"&amp;B287&amp;"_var_"&amp;B$3&amp;"_"&amp;B$2&amp;".png"&amp;""""&amp;")"</f>
        <v>putexcel J1=picture("$provincias_significativas\graficos\malos\provincia_Talara_var_densidad_simulacion_1.png")</v>
      </c>
      <c r="D287" s="42"/>
      <c r="G287" s="42"/>
      <c r="J287" s="42"/>
    </row>
    <row r="288" spans="1:12">
      <c r="A288" s="47">
        <v>152</v>
      </c>
      <c r="B288" t="str">
        <f>BUSCARV(A288;[1]NOTAS!$A$2:$B$92;2;0)</f>
        <v>Talara</v>
      </c>
      <c r="C288" t="s">
        <v>108</v>
      </c>
      <c r="D288" s="42"/>
      <c r="G288" s="42"/>
      <c r="J288" s="42"/>
    </row>
    <row r="289" spans="1:10">
      <c r="A289" s="47">
        <v>153</v>
      </c>
      <c r="B289" t="str">
        <f>BUSCARV(A289;[1]NOTAS!$A$2:$B$92;2;0)</f>
        <v>Tambopata</v>
      </c>
      <c r="C289" t="str">
        <f>"if `j'=="&amp;A289&amp;" {"</f>
        <v>if `j'==153 {</v>
      </c>
      <c r="D289" s="42"/>
      <c r="G289" s="42"/>
      <c r="J289" s="42"/>
    </row>
    <row r="290" spans="1:10">
      <c r="A290" s="47">
        <v>153</v>
      </c>
      <c r="B290" t="str">
        <f>BUSCARV(A290;[1]NOTAS!$A$2:$B$92;2;0)</f>
        <v>Tambopata</v>
      </c>
      <c r="C290" t="str">
        <f>"export excel ""$provincias_significativas\"&amp;B$5&amp;"\output_"&amp;B$5&amp;"_"&amp;B$3&amp;"_"&amp;B$4&amp;".xlsx"", firstrow(variables) sheet("&amp;""""&amp;B290&amp;""""&amp;", replace) keepcellfmt"</f>
        <v>export excel "$provincias_significativas\malos\output_malos_densidad_simulacion_1.xlsx", firstrow(variables) sheet("Tambopata", replace) keepcellfmt</v>
      </c>
      <c r="D290" s="42"/>
      <c r="G290" s="42"/>
      <c r="J290" s="42"/>
    </row>
    <row r="291" spans="1:10">
      <c r="A291" s="47">
        <v>153</v>
      </c>
      <c r="B291" t="str">
        <f>BUSCARV(A291;[1]NOTAS!$A$2:$B$92;2;0)</f>
        <v>Tambopata</v>
      </c>
      <c r="C291" t="s">
        <v>105</v>
      </c>
      <c r="D291" s="42"/>
      <c r="G291" s="42"/>
      <c r="J291" s="42"/>
    </row>
    <row r="292" spans="1:10">
      <c r="A292" s="47">
        <v>153</v>
      </c>
      <c r="B292" t="str">
        <f>BUSCARV(A292;[1]NOTAS!$A$2:$B$92;2;0)</f>
        <v>Tambopata</v>
      </c>
      <c r="C292" t="s">
        <v>106</v>
      </c>
      <c r="D292" s="42"/>
      <c r="G292" s="42"/>
      <c r="J292" s="42"/>
    </row>
    <row r="293" spans="1:10">
      <c r="A293" s="47">
        <v>153</v>
      </c>
      <c r="B293" t="str">
        <f>BUSCARV(A293;[1]NOTAS!$A$2:$B$92;2;0)</f>
        <v>Tambopata</v>
      </c>
      <c r="C293" t="str">
        <f>"nogrid labsize(*0.6)) xline(37, lcolor(ltblue) ) ylabel(,nogrid) ytitle(""Pobreza Estandarizada"", size(*0.7)) title("&amp;""""&amp;"Pobreza de la Provincia "&amp;B293&amp;""&amp;""""&amp;",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  <c r="D293" s="42"/>
      <c r="G293" s="42"/>
      <c r="J293" s="42"/>
    </row>
    <row r="294" spans="1:10">
      <c r="A294" s="47">
        <v>153</v>
      </c>
      <c r="B294" t="str">
        <f>BUSCARV(A294;[1]NOTAS!$A$2:$B$92;2;0)</f>
        <v>Tambopata</v>
      </c>
      <c r="C294" t="str">
        <f>"graph export "&amp;""""&amp;"$provincias_significativas\graficos\"&amp;B$5&amp;"\provincia_"&amp;B294&amp;"_var_"&amp;B$3&amp;"_"&amp;B$4&amp;".png"&amp;""""&amp;", as (png) replace"</f>
        <v>graph export "$provincias_significativas\graficos\malos\provincia_Tambopata_var_densidad_simulacion_1.png", as (png) replace</v>
      </c>
      <c r="D294" s="42"/>
      <c r="G294" s="42"/>
      <c r="J294" s="42"/>
    </row>
    <row r="295" spans="1:10">
      <c r="A295" s="47">
        <v>153</v>
      </c>
      <c r="B295" t="str">
        <f>BUSCARV(A295;[1]NOTAS!$A$2:$B$92;2;0)</f>
        <v>Tambopata</v>
      </c>
      <c r="C295" t="str">
        <f>"putexcel set "&amp;""""&amp;"$provincias_significativas\"&amp;B$5&amp;"\output_"&amp;B$5&amp;"_"&amp;B$3&amp;"_"&amp;B$4&amp;".xlsx"&amp;""""&amp;", sheet("&amp;""""&amp;B295&amp;""""&amp;") modify"</f>
        <v>putexcel set "$provincias_significativas\malos\output_malos_densidad_simulacion_1.xlsx", sheet("Tambopata") modify</v>
      </c>
      <c r="D295" s="42"/>
      <c r="G295" s="42"/>
      <c r="J295" s="42"/>
    </row>
    <row r="296" spans="1:10">
      <c r="A296" s="47">
        <v>153</v>
      </c>
      <c r="B296" t="str">
        <f>BUSCARV(A296;[1]NOTAS!$A$2:$B$92;2;0)</f>
        <v>Tambopata</v>
      </c>
      <c r="C296" t="str">
        <f>"putexcel J1=picture("&amp;""""&amp;"$provincias_significativas\graficos\"&amp;B$5&amp;"\provincia_"&amp;B296&amp;"_var_"&amp;B$3&amp;"_"&amp;B$2&amp;".png"&amp;""""&amp;")"</f>
        <v>putexcel J1=picture("$provincias_significativas\graficos\malos\provincia_Tambopata_var_densidad_simulacion_1.png")</v>
      </c>
      <c r="D296" s="42"/>
      <c r="G296" s="42"/>
      <c r="J296" s="42"/>
    </row>
    <row r="297" spans="1:10">
      <c r="A297" s="47">
        <v>153</v>
      </c>
      <c r="B297" t="str">
        <f>BUSCARV(A297;[1]NOTAS!$A$2:$B$92;2;0)</f>
        <v>Tambopata</v>
      </c>
      <c r="C297" t="s">
        <v>108</v>
      </c>
      <c r="D297" s="42"/>
      <c r="G297" s="42"/>
      <c r="J297" s="42"/>
    </row>
    <row r="298" spans="1:10">
      <c r="A298" s="47">
        <v>158</v>
      </c>
      <c r="B298" t="str">
        <f>BUSCARV(A298;[1]NOTAS!$A$2:$B$92;2;0)</f>
        <v>Trujillo</v>
      </c>
      <c r="C298" t="str">
        <f>"if `j'=="&amp;A298&amp;" {"</f>
        <v>if `j'==158 {</v>
      </c>
      <c r="D298" s="42"/>
      <c r="G298" s="42"/>
      <c r="J298" s="42"/>
    </row>
    <row r="299" spans="1:10">
      <c r="A299" s="47">
        <v>158</v>
      </c>
      <c r="B299" t="str">
        <f>BUSCARV(A299;[1]NOTAS!$A$2:$B$92;2;0)</f>
        <v>Trujillo</v>
      </c>
      <c r="C299" t="str">
        <f>"export excel ""$provincias_significativas\"&amp;B$5&amp;"\output_"&amp;B$5&amp;"_"&amp;B$3&amp;"_"&amp;B$4&amp;".xlsx"", firstrow(variables) sheet("&amp;""""&amp;B299&amp;""""&amp;", replace) keepcellfmt"</f>
        <v>export excel "$provincias_significativas\malos\output_malos_densidad_simulacion_1.xlsx", firstrow(variables) sheet("Trujillo", replace) keepcellfmt</v>
      </c>
      <c r="D299" s="42"/>
      <c r="G299" s="42"/>
      <c r="J299" s="42"/>
    </row>
    <row r="300" spans="1:10">
      <c r="A300" s="47">
        <v>158</v>
      </c>
      <c r="B300" t="str">
        <f>BUSCARV(A300;[1]NOTAS!$A$2:$B$92;2;0)</f>
        <v>Trujillo</v>
      </c>
      <c r="C300" t="s">
        <v>105</v>
      </c>
      <c r="D300" s="42"/>
      <c r="G300" s="42"/>
      <c r="J300" s="42"/>
    </row>
    <row r="301" spans="1:10">
      <c r="A301" s="47">
        <v>158</v>
      </c>
      <c r="B301" t="str">
        <f>BUSCARV(A301;[1]NOTAS!$A$2:$B$92;2;0)</f>
        <v>Trujillo</v>
      </c>
      <c r="C301" t="s">
        <v>106</v>
      </c>
      <c r="D301" s="42"/>
      <c r="G301" s="42"/>
      <c r="J301" s="42"/>
    </row>
    <row r="302" spans="1:10">
      <c r="A302" s="47">
        <v>158</v>
      </c>
      <c r="B302" t="str">
        <f>BUSCARV(A302;[1]NOTAS!$A$2:$B$92;2;0)</f>
        <v>Trujillo</v>
      </c>
      <c r="C302" t="str">
        <f>"nogrid labsize(*0.6)) xline(37, lcolor(ltblue) ) ylabel(,nogrid) ytitle(""Pobreza Estandarizada"", size(*0.7)) title("&amp;""""&amp;"Pobreza de la Provincia "&amp;B302&amp;""&amp;""""&amp;",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  <c r="D302" s="42"/>
      <c r="G302" s="42"/>
      <c r="J302" s="42"/>
    </row>
    <row r="303" spans="1:10">
      <c r="A303" s="47">
        <v>158</v>
      </c>
      <c r="B303" t="str">
        <f>BUSCARV(A303;[1]NOTAS!$A$2:$B$92;2;0)</f>
        <v>Trujillo</v>
      </c>
      <c r="C303" t="str">
        <f>"graph export "&amp;""""&amp;"$provincias_significativas\graficos\"&amp;B$5&amp;"\provincia_"&amp;B303&amp;"_var_"&amp;B$3&amp;"_"&amp;B$4&amp;".png"&amp;""""&amp;", as (png) replace"</f>
        <v>graph export "$provincias_significativas\graficos\malos\provincia_Trujillo_var_densidad_simulacion_1.png", as (png) replace</v>
      </c>
      <c r="D303" s="42"/>
      <c r="G303" s="42"/>
      <c r="J303" s="42"/>
    </row>
    <row r="304" spans="1:10">
      <c r="A304" s="47">
        <v>158</v>
      </c>
      <c r="B304" t="str">
        <f>BUSCARV(A304;[1]NOTAS!$A$2:$B$92;2;0)</f>
        <v>Trujillo</v>
      </c>
      <c r="C304" t="str">
        <f>"putexcel set "&amp;""""&amp;"$provincias_significativas\"&amp;B$5&amp;"\output_"&amp;B$5&amp;"_"&amp;B$3&amp;"_"&amp;B$4&amp;".xlsx"&amp;""""&amp;", sheet("&amp;""""&amp;B304&amp;""""&amp;") modify"</f>
        <v>putexcel set "$provincias_significativas\malos\output_malos_densidad_simulacion_1.xlsx", sheet("Trujillo") modify</v>
      </c>
      <c r="D304" s="42"/>
      <c r="G304" s="42"/>
      <c r="J304" s="42"/>
    </row>
    <row r="305" spans="1:10">
      <c r="A305" s="47">
        <v>158</v>
      </c>
      <c r="B305" t="str">
        <f>BUSCARV(A305;[1]NOTAS!$A$2:$B$92;2;0)</f>
        <v>Trujillo</v>
      </c>
      <c r="C305" t="str">
        <f>"putexcel J1=picture("&amp;""""&amp;"$provincias_significativas\graficos\"&amp;B$5&amp;"\provincia_"&amp;B305&amp;"_var_"&amp;B$3&amp;"_"&amp;B$2&amp;".png"&amp;""""&amp;")"</f>
        <v>putexcel J1=picture("$provincias_significativas\graficos\malos\provincia_Trujillo_var_densidad_simulacion_1.png")</v>
      </c>
      <c r="D305" s="42"/>
      <c r="G305" s="42"/>
      <c r="J305" s="42"/>
    </row>
    <row r="306" spans="1:10">
      <c r="A306" s="47">
        <v>158</v>
      </c>
      <c r="B306" t="str">
        <f>BUSCARV(A306;[1]NOTAS!$A$2:$B$92;2;0)</f>
        <v>Trujillo</v>
      </c>
      <c r="C306" t="s">
        <v>108</v>
      </c>
      <c r="D306" s="42"/>
      <c r="G306" s="42"/>
      <c r="J306" s="42"/>
    </row>
    <row r="307" spans="1:10">
      <c r="A307" s="47">
        <v>159</v>
      </c>
      <c r="B307" t="str">
        <f>BUSCARV(A307;[1]NOTAS!$A$2:$B$92;2;0)</f>
        <v>Tumbes</v>
      </c>
      <c r="C307" t="str">
        <f>"if `j'=="&amp;A307&amp;" {"</f>
        <v>if `j'==159 {</v>
      </c>
      <c r="D307" s="42"/>
      <c r="G307" s="42"/>
      <c r="J307" s="42"/>
    </row>
    <row r="308" spans="1:10">
      <c r="A308" s="47">
        <v>159</v>
      </c>
      <c r="B308" t="str">
        <f>BUSCARV(A308;[1]NOTAS!$A$2:$B$92;2;0)</f>
        <v>Tumbes</v>
      </c>
      <c r="C308" t="str">
        <f>"export excel ""$provincias_significativas\"&amp;B$5&amp;"\output_"&amp;B$5&amp;"_"&amp;B$3&amp;"_"&amp;B$4&amp;".xlsx"", firstrow(variables) sheet("&amp;""""&amp;B308&amp;""""&amp;", replace) keepcellfmt"</f>
        <v>export excel "$provincias_significativas\malos\output_malos_densidad_simulacion_1.xlsx", firstrow(variables) sheet("Tumbes", replace) keepcellfmt</v>
      </c>
      <c r="D308" s="42"/>
      <c r="G308" s="42"/>
      <c r="J308" s="42"/>
    </row>
    <row r="309" spans="1:10">
      <c r="A309" s="47">
        <v>159</v>
      </c>
      <c r="B309" t="str">
        <f>BUSCARV(A309;[1]NOTAS!$A$2:$B$92;2;0)</f>
        <v>Tumbes</v>
      </c>
      <c r="C309" t="s">
        <v>105</v>
      </c>
      <c r="D309" s="42"/>
      <c r="G309" s="42"/>
      <c r="J309" s="42"/>
    </row>
    <row r="310" spans="1:10">
      <c r="A310" s="47">
        <v>159</v>
      </c>
      <c r="B310" t="str">
        <f>BUSCARV(A310;[1]NOTAS!$A$2:$B$92;2;0)</f>
        <v>Tumbes</v>
      </c>
      <c r="C310" t="s">
        <v>106</v>
      </c>
      <c r="D310" s="42"/>
      <c r="G310" s="42"/>
      <c r="J310" s="42"/>
    </row>
    <row r="311" spans="1:10">
      <c r="A311" s="47">
        <v>159</v>
      </c>
      <c r="B311" t="str">
        <f>BUSCARV(A311;[1]NOTAS!$A$2:$B$92;2;0)</f>
        <v>Tumbes</v>
      </c>
      <c r="C311" t="str">
        <f>"nogrid labsize(*0.6)) xline(37, lcolor(ltblue) ) ylabel(,nogrid) ytitle(""Pobreza Estandarizada"", size(*0.7)) title("&amp;""""&amp;"Pobreza de la Provincia "&amp;B311&amp;""&amp;""""&amp;",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Tumbes", size(10pt)) graphregion(color(white)) legend(label(1 "Observado") label(2 "SCM") label(3 "SCM Spillover"))</v>
      </c>
      <c r="D311" s="42"/>
      <c r="G311" s="42"/>
      <c r="J311" s="42"/>
    </row>
    <row r="312" spans="1:10">
      <c r="A312" s="47">
        <v>159</v>
      </c>
      <c r="B312" t="str">
        <f>BUSCARV(A312;[1]NOTAS!$A$2:$B$92;2;0)</f>
        <v>Tumbes</v>
      </c>
      <c r="C312" t="str">
        <f>"graph export "&amp;""""&amp;"$provincias_significativas\graficos\"&amp;B$5&amp;"\provincia_"&amp;B312&amp;"_var_"&amp;B$3&amp;"_"&amp;B$4&amp;".png"&amp;""""&amp;", as (png) replace"</f>
        <v>graph export "$provincias_significativas\graficos\malos\provincia_Tumbes_var_densidad_simulacion_1.png", as (png) replace</v>
      </c>
      <c r="D312" s="42"/>
      <c r="G312" s="42"/>
      <c r="J312" s="42"/>
    </row>
    <row r="313" spans="1:10">
      <c r="A313" s="47">
        <v>159</v>
      </c>
      <c r="B313" t="str">
        <f>BUSCARV(A313;[1]NOTAS!$A$2:$B$92;2;0)</f>
        <v>Tumbes</v>
      </c>
      <c r="C313" t="str">
        <f>"putexcel set "&amp;""""&amp;"$provincias_significativas\"&amp;B$5&amp;"\output_"&amp;B$5&amp;"_"&amp;B$3&amp;"_"&amp;B$4&amp;".xlsx"&amp;""""&amp;", sheet("&amp;""""&amp;B313&amp;""""&amp;") modify"</f>
        <v>putexcel set "$provincias_significativas\malos\output_malos_densidad_simulacion_1.xlsx", sheet("Tumbes") modify</v>
      </c>
      <c r="D313" s="42"/>
      <c r="G313" s="42"/>
      <c r="J313" s="42"/>
    </row>
    <row r="314" spans="1:10">
      <c r="A314" s="47">
        <v>159</v>
      </c>
      <c r="B314" t="str">
        <f>BUSCARV(A314;[1]NOTAS!$A$2:$B$92;2;0)</f>
        <v>Tumbes</v>
      </c>
      <c r="C314" t="str">
        <f>"putexcel J1=picture("&amp;""""&amp;"$provincias_significativas\graficos\"&amp;B$5&amp;"\provincia_"&amp;B314&amp;"_var_"&amp;B$3&amp;"_"&amp;B$2&amp;".png"&amp;""""&amp;")"</f>
        <v>putexcel J1=picture("$provincias_significativas\graficos\malos\provincia_Tumbes_var_densidad_simulacion_1.png")</v>
      </c>
      <c r="D314" s="42"/>
      <c r="G314" s="42"/>
      <c r="J314" s="42"/>
    </row>
    <row r="315" spans="1:10">
      <c r="A315" s="47">
        <v>159</v>
      </c>
      <c r="B315" t="str">
        <f>BUSCARV(A315;[1]NOTAS!$A$2:$B$92;2;0)</f>
        <v>Tumbes</v>
      </c>
      <c r="C315" t="s">
        <v>108</v>
      </c>
      <c r="D315" s="42"/>
      <c r="G315" s="42"/>
      <c r="J315" s="42"/>
    </row>
    <row r="316" spans="1:10">
      <c r="A316" s="47">
        <v>162</v>
      </c>
      <c r="B316" t="str">
        <f>BUSCARV(A316;[1]NOTAS!$A$2:$B$92;2;0)</f>
        <v>Utcubamba</v>
      </c>
      <c r="C316" t="str">
        <f>"if `j'=="&amp;A316&amp;" {"</f>
        <v>if `j'==162 {</v>
      </c>
      <c r="D316" s="42"/>
      <c r="G316" s="42"/>
      <c r="J316" s="42"/>
    </row>
    <row r="317" spans="1:10">
      <c r="A317" s="47">
        <v>162</v>
      </c>
      <c r="B317" t="str">
        <f>BUSCARV(A317;[1]NOTAS!$A$2:$B$92;2;0)</f>
        <v>Utcubamba</v>
      </c>
      <c r="C317" t="str">
        <f>"export excel ""$provincias_significativas\"&amp;B$5&amp;"\output_"&amp;B$5&amp;"_"&amp;B$3&amp;"_"&amp;B$4&amp;".xlsx"", firstrow(variables) sheet("&amp;""""&amp;B317&amp;""""&amp;", replace) keepcellfmt"</f>
        <v>export excel "$provincias_significativas\malos\output_malos_densidad_simulacion_1.xlsx", firstrow(variables) sheet("Utcubamba", replace) keepcellfmt</v>
      </c>
      <c r="D317" s="42"/>
      <c r="G317" s="42"/>
      <c r="J317" s="42"/>
    </row>
    <row r="318" spans="1:10">
      <c r="A318" s="47">
        <v>162</v>
      </c>
      <c r="B318" t="str">
        <f>BUSCARV(A318;[1]NOTAS!$A$2:$B$92;2;0)</f>
        <v>Utcubamba</v>
      </c>
      <c r="C318" t="s">
        <v>105</v>
      </c>
      <c r="D318" s="42"/>
      <c r="G318" s="42"/>
      <c r="J318" s="42"/>
    </row>
    <row r="319" spans="1:10">
      <c r="A319" s="47">
        <v>162</v>
      </c>
      <c r="B319" t="str">
        <f>BUSCARV(A319;[1]NOTAS!$A$2:$B$92;2;0)</f>
        <v>Utcubamba</v>
      </c>
      <c r="C319" t="s">
        <v>106</v>
      </c>
      <c r="D319" s="42"/>
      <c r="G319" s="42"/>
      <c r="J319" s="42"/>
    </row>
    <row r="320" spans="1:10">
      <c r="A320" s="47">
        <v>162</v>
      </c>
      <c r="B320" t="str">
        <f>BUSCARV(A320;[1]NOTAS!$A$2:$B$92;2;0)</f>
        <v>Utcubamba</v>
      </c>
      <c r="C320" t="str">
        <f>"nogrid labsize(*0.6)) xline(37, lcolor(ltblue) ) ylabel(,nogrid) ytitle(""Pobreza Estandarizada"", size(*0.7)) title("&amp;""""&amp;"Pobreza de la Provincia "&amp;B320&amp;""&amp;""""&amp;",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  <c r="D320" s="42"/>
      <c r="G320" s="42"/>
      <c r="J320" s="42"/>
    </row>
    <row r="321" spans="1:10">
      <c r="A321" s="47">
        <v>162</v>
      </c>
      <c r="B321" t="str">
        <f>BUSCARV(A321;[1]NOTAS!$A$2:$B$92;2;0)</f>
        <v>Utcubamba</v>
      </c>
      <c r="C321" t="str">
        <f>"graph export "&amp;""""&amp;"$provincias_significativas\graficos\"&amp;B$5&amp;"\provincia_"&amp;B321&amp;"_var_"&amp;B$3&amp;"_"&amp;B$4&amp;".png"&amp;""""&amp;", as (png) replace"</f>
        <v>graph export "$provincias_significativas\graficos\malos\provincia_Utcubamba_var_densidad_simulacion_1.png", as (png) replace</v>
      </c>
      <c r="D321" s="42"/>
      <c r="G321" s="42"/>
      <c r="J321" s="42"/>
    </row>
    <row r="322" spans="1:10">
      <c r="A322" s="47">
        <v>162</v>
      </c>
      <c r="B322" t="str">
        <f>BUSCARV(A322;[1]NOTAS!$A$2:$B$92;2;0)</f>
        <v>Utcubamba</v>
      </c>
      <c r="C322" t="str">
        <f>"putexcel set "&amp;""""&amp;"$provincias_significativas\"&amp;B$5&amp;"\output_"&amp;B$5&amp;"_"&amp;B$3&amp;"_"&amp;B$4&amp;".xlsx"&amp;""""&amp;", sheet("&amp;""""&amp;B322&amp;""""&amp;") modify"</f>
        <v>putexcel set "$provincias_significativas\malos\output_malos_densidad_simulacion_1.xlsx", sheet("Utcubamba") modify</v>
      </c>
      <c r="D322" s="42"/>
      <c r="G322" s="42"/>
      <c r="J322" s="42"/>
    </row>
    <row r="323" spans="1:10">
      <c r="A323" s="47">
        <v>162</v>
      </c>
      <c r="B323" t="str">
        <f>BUSCARV(A323;[1]NOTAS!$A$2:$B$92;2;0)</f>
        <v>Utcubamba</v>
      </c>
      <c r="C323" t="str">
        <f>"putexcel J1=picture("&amp;""""&amp;"$provincias_significativas\graficos\"&amp;B$5&amp;"\provincia_"&amp;B323&amp;"_var_"&amp;B$3&amp;"_"&amp;B$2&amp;".png"&amp;""""&amp;")"</f>
        <v>putexcel J1=picture("$provincias_significativas\graficos\malos\provincia_Utcubamba_var_densidad_simulacion_1.png")</v>
      </c>
      <c r="D323" s="42"/>
      <c r="G323" s="42"/>
      <c r="J323" s="42"/>
    </row>
    <row r="324" spans="1:10">
      <c r="A324" s="47">
        <v>162</v>
      </c>
      <c r="B324" t="str">
        <f>BUSCARV(A324;[1]NOTAS!$A$2:$B$92;2;0)</f>
        <v>Utcubamba</v>
      </c>
      <c r="C324" t="s">
        <v>108</v>
      </c>
      <c r="D324" s="42"/>
      <c r="G324" s="42"/>
      <c r="J324" s="42"/>
    </row>
    <row r="325" spans="1:10">
      <c r="A325" s="42"/>
      <c r="D325" s="42"/>
      <c r="G325" s="42"/>
      <c r="J325" s="42"/>
    </row>
    <row r="326" spans="1:10">
      <c r="A326" s="42"/>
      <c r="D326" s="42"/>
      <c r="G326" s="42"/>
      <c r="J326" s="42"/>
    </row>
    <row r="327" spans="1:10">
      <c r="A327" s="42"/>
      <c r="D327" s="42"/>
      <c r="G327" s="42"/>
      <c r="J327" s="42"/>
    </row>
    <row r="328" spans="1:10">
      <c r="A328" s="42"/>
      <c r="D328" s="42"/>
      <c r="G328" s="42"/>
      <c r="J328" s="42"/>
    </row>
    <row r="329" spans="1:10">
      <c r="A329" s="42"/>
      <c r="D329" s="42"/>
      <c r="G329" s="42"/>
      <c r="J329" s="42"/>
    </row>
    <row r="330" spans="1:10">
      <c r="A330" s="42"/>
      <c r="D330" s="42"/>
      <c r="G330" s="42"/>
      <c r="J330" s="42"/>
    </row>
    <row r="331" spans="1:10">
      <c r="A331" s="42"/>
      <c r="D331" s="42"/>
      <c r="G331" s="42"/>
      <c r="J331" s="42"/>
    </row>
    <row r="332" spans="1:10">
      <c r="A332" s="42"/>
      <c r="D332" s="42"/>
      <c r="G332" s="42"/>
      <c r="J332" s="42"/>
    </row>
    <row r="333" spans="1:10">
      <c r="A333" s="42"/>
      <c r="D333" s="42"/>
      <c r="G333" s="42"/>
      <c r="J333" s="42"/>
    </row>
    <row r="334" spans="1:10">
      <c r="A334" s="42"/>
      <c r="D334" s="42"/>
      <c r="G334" s="42"/>
      <c r="J334" s="42"/>
    </row>
    <row r="335" spans="1:10">
      <c r="A335" s="42"/>
      <c r="D335" s="42"/>
      <c r="G335" s="42"/>
      <c r="J335" s="42"/>
    </row>
    <row r="336" spans="1:10">
      <c r="A336" s="42"/>
      <c r="D336" s="42"/>
      <c r="G336" s="42"/>
      <c r="J336" s="42"/>
    </row>
    <row r="337" spans="1:10">
      <c r="A337" s="42"/>
      <c r="D337" s="42"/>
      <c r="G337" s="42"/>
      <c r="J337" s="42"/>
    </row>
    <row r="338" spans="1:10">
      <c r="A338" s="42"/>
      <c r="D338" s="42"/>
      <c r="G338" s="42"/>
      <c r="J338" s="42"/>
    </row>
    <row r="339" spans="1:10">
      <c r="A339" s="42"/>
      <c r="D339" s="42"/>
      <c r="G339" s="42"/>
      <c r="J339" s="42"/>
    </row>
    <row r="340" spans="1:10">
      <c r="A340" s="42"/>
      <c r="D340" s="42"/>
      <c r="G340" s="42"/>
      <c r="J340" s="42"/>
    </row>
    <row r="341" spans="1:10">
      <c r="A341" s="42"/>
      <c r="D341" s="42"/>
      <c r="G341" s="42"/>
      <c r="J341" s="42"/>
    </row>
    <row r="342" spans="1:10">
      <c r="A342" s="42"/>
      <c r="D342" s="42"/>
      <c r="G342" s="42"/>
      <c r="J342" s="42"/>
    </row>
    <row r="343" spans="1:10">
      <c r="A343" s="42"/>
      <c r="D343" s="42"/>
      <c r="G343" s="42"/>
      <c r="J343" s="42"/>
    </row>
    <row r="344" spans="1:10">
      <c r="A344" s="42"/>
      <c r="D344" s="42"/>
      <c r="G344" s="42"/>
      <c r="J344" s="42"/>
    </row>
    <row r="345" spans="1:10">
      <c r="A345" s="42"/>
      <c r="D345" s="42"/>
      <c r="G345" s="42"/>
      <c r="J345" s="42"/>
    </row>
    <row r="346" spans="1:10">
      <c r="A346" s="42"/>
      <c r="D346" s="42"/>
      <c r="G346" s="42"/>
      <c r="J346" s="42"/>
    </row>
    <row r="347" spans="1:10">
      <c r="A347" s="42"/>
      <c r="D347" s="42"/>
      <c r="G347" s="42"/>
      <c r="J347" s="42"/>
    </row>
    <row r="348" spans="1:10">
      <c r="A348" s="42"/>
      <c r="D348" s="42"/>
      <c r="G348" s="42"/>
      <c r="J348" s="42"/>
    </row>
    <row r="349" spans="1:10">
      <c r="A349" s="42"/>
      <c r="D349" s="42"/>
      <c r="G349" s="42"/>
      <c r="J349" s="42"/>
    </row>
    <row r="350" spans="1:10">
      <c r="A350" s="42"/>
      <c r="D350" s="42"/>
      <c r="G350" s="42"/>
      <c r="J350" s="42"/>
    </row>
    <row r="351" spans="1:10">
      <c r="A351" s="42"/>
      <c r="D351" s="42"/>
      <c r="G351" s="42"/>
      <c r="J351" s="42"/>
    </row>
    <row r="352" spans="1:10">
      <c r="A352" s="42"/>
      <c r="D352" s="42"/>
      <c r="G352" s="42"/>
      <c r="J352" s="42"/>
    </row>
    <row r="353" spans="1:10">
      <c r="A353" s="42"/>
      <c r="D353" s="42"/>
      <c r="G353" s="42"/>
      <c r="J353" s="42"/>
    </row>
    <row r="354" spans="1:10">
      <c r="A354" s="42"/>
      <c r="D354" s="42"/>
      <c r="G354" s="42"/>
      <c r="J354" s="42"/>
    </row>
    <row r="355" spans="1:10">
      <c r="A355" s="42"/>
      <c r="D355" s="42"/>
      <c r="G355" s="42"/>
      <c r="J355" s="42"/>
    </row>
    <row r="356" spans="1:10">
      <c r="A356" s="42"/>
      <c r="D356" s="42"/>
      <c r="G356" s="42"/>
      <c r="J356" s="42"/>
    </row>
    <row r="357" spans="1:10">
      <c r="A357" s="42"/>
      <c r="D357" s="42"/>
      <c r="G357" s="42"/>
      <c r="J357" s="42"/>
    </row>
    <row r="358" spans="1:10">
      <c r="A358" s="42"/>
      <c r="D358" s="42"/>
      <c r="G358" s="42"/>
      <c r="J358" s="42"/>
    </row>
    <row r="359" spans="1:10">
      <c r="A359" s="42"/>
      <c r="D359" s="42"/>
      <c r="G359" s="42"/>
      <c r="J359" s="42"/>
    </row>
    <row r="360" spans="1:10">
      <c r="A360" s="42"/>
      <c r="D360" s="42"/>
      <c r="G360" s="42"/>
      <c r="J360" s="42"/>
    </row>
    <row r="361" spans="1:10">
      <c r="A361" s="42"/>
      <c r="D361" s="42"/>
      <c r="G361" s="42"/>
      <c r="J361" s="42"/>
    </row>
    <row r="362" spans="1:10">
      <c r="A362" s="42"/>
      <c r="D362" s="42"/>
      <c r="G362" s="42"/>
      <c r="J362" s="42"/>
    </row>
    <row r="363" spans="1:10">
      <c r="A363" s="42"/>
      <c r="D363" s="42"/>
      <c r="G363" s="42"/>
      <c r="J363" s="42"/>
    </row>
    <row r="364" spans="1:10">
      <c r="A364" s="42"/>
      <c r="D364" s="42"/>
      <c r="G364" s="42"/>
      <c r="J364" s="42"/>
    </row>
    <row r="365" spans="1:10">
      <c r="A365" s="42"/>
      <c r="D365" s="42"/>
      <c r="G365" s="42"/>
      <c r="J365" s="42"/>
    </row>
    <row r="366" spans="1:10">
      <c r="A366" s="42"/>
      <c r="D366" s="42"/>
      <c r="G366" s="42"/>
      <c r="J366" s="42"/>
    </row>
    <row r="367" spans="1:10">
      <c r="A367" s="42"/>
      <c r="D367" s="42"/>
      <c r="G367" s="42"/>
      <c r="J367" s="42"/>
    </row>
    <row r="368" spans="1:10">
      <c r="A368" s="42"/>
      <c r="D368" s="42"/>
      <c r="G368" s="42"/>
      <c r="J368" s="42"/>
    </row>
    <row r="369" spans="1:10">
      <c r="A369" s="42"/>
      <c r="D369" s="42"/>
      <c r="G369" s="42"/>
      <c r="J369" s="42"/>
    </row>
    <row r="370" spans="1:10">
      <c r="A370" s="42"/>
      <c r="D370" s="42"/>
      <c r="G370" s="42"/>
      <c r="J370" s="42"/>
    </row>
    <row r="371" spans="1:10">
      <c r="A371" s="42"/>
      <c r="D371" s="42"/>
      <c r="G371" s="42"/>
      <c r="J371" s="42"/>
    </row>
    <row r="372" spans="1:10">
      <c r="A372" s="42"/>
      <c r="D372" s="42"/>
      <c r="G372" s="42"/>
      <c r="J372" s="42"/>
    </row>
    <row r="373" spans="1:10">
      <c r="A373" s="42"/>
      <c r="D373" s="42"/>
      <c r="G373" s="42"/>
      <c r="J373" s="42"/>
    </row>
    <row r="374" spans="1:10">
      <c r="A374" s="42"/>
      <c r="D374" s="42"/>
      <c r="G374" s="42"/>
      <c r="J374" s="42"/>
    </row>
    <row r="375" spans="1:10">
      <c r="A375" s="42"/>
      <c r="D375" s="42"/>
      <c r="G375" s="42"/>
      <c r="J375" s="42"/>
    </row>
    <row r="376" spans="1:10">
      <c r="A376" s="42"/>
      <c r="D376" s="42"/>
      <c r="G376" s="42"/>
      <c r="J376" s="42"/>
    </row>
    <row r="377" spans="1:10">
      <c r="A377" s="42"/>
      <c r="D377" s="42"/>
      <c r="G377" s="42"/>
      <c r="J377" s="42"/>
    </row>
    <row r="378" spans="1:10">
      <c r="A378" s="42"/>
      <c r="D378" s="42"/>
      <c r="G378" s="42"/>
      <c r="J378" s="42"/>
    </row>
    <row r="379" spans="1:10">
      <c r="A379" s="42"/>
      <c r="D379" s="42"/>
      <c r="G379" s="42"/>
      <c r="J379" s="42"/>
    </row>
    <row r="380" spans="1:10">
      <c r="A380" s="42"/>
      <c r="D380" s="42"/>
      <c r="G380" s="42"/>
      <c r="J380" s="42"/>
    </row>
    <row r="381" spans="1:10">
      <c r="A381" s="42"/>
      <c r="D381" s="42"/>
      <c r="G381" s="42"/>
      <c r="J381" s="42"/>
    </row>
    <row r="382" spans="1:10">
      <c r="A382" s="42"/>
      <c r="D382" s="42"/>
      <c r="G382" s="42"/>
      <c r="J382" s="42"/>
    </row>
    <row r="383" spans="1:10">
      <c r="A383" s="42"/>
      <c r="D383" s="42"/>
      <c r="G383" s="42"/>
      <c r="J383" s="42"/>
    </row>
    <row r="384" spans="1:10">
      <c r="A384" s="42"/>
      <c r="D384" s="42"/>
      <c r="G384" s="42"/>
      <c r="J384" s="42"/>
    </row>
    <row r="385" spans="1:10">
      <c r="A385" s="42"/>
      <c r="D385" s="42"/>
      <c r="G385" s="42"/>
      <c r="J385" s="42"/>
    </row>
    <row r="386" spans="1:10">
      <c r="A386" s="42"/>
      <c r="D386" s="42"/>
      <c r="G386" s="42"/>
      <c r="J386" s="42"/>
    </row>
    <row r="387" spans="1:10">
      <c r="A387" s="42"/>
      <c r="D387" s="42"/>
      <c r="G387" s="42"/>
      <c r="J387" s="42"/>
    </row>
    <row r="388" spans="1:10">
      <c r="A388" s="42"/>
      <c r="D388" s="42"/>
      <c r="G388" s="42"/>
      <c r="J388" s="42"/>
    </row>
    <row r="389" spans="1:10">
      <c r="A389" s="42"/>
      <c r="D389" s="42"/>
      <c r="G389" s="42"/>
      <c r="J389" s="42"/>
    </row>
    <row r="390" spans="1:10">
      <c r="A390" s="42"/>
      <c r="D390" s="42"/>
      <c r="G390" s="42"/>
      <c r="J390" s="42"/>
    </row>
    <row r="391" spans="1:10">
      <c r="A391" s="42"/>
      <c r="D391" s="42"/>
      <c r="G391" s="42"/>
      <c r="J391" s="42"/>
    </row>
    <row r="392" spans="1:10">
      <c r="A392" s="42"/>
      <c r="D392" s="42"/>
      <c r="G392" s="42"/>
      <c r="J392" s="42"/>
    </row>
    <row r="393" spans="1:10">
      <c r="A393" s="42"/>
      <c r="D393" s="42"/>
      <c r="G393" s="42"/>
      <c r="J393" s="42"/>
    </row>
    <row r="394" spans="1:10">
      <c r="A394" s="42"/>
      <c r="D394" s="42"/>
      <c r="G394" s="42"/>
      <c r="J394" s="42"/>
    </row>
    <row r="395" spans="1:10">
      <c r="A395" s="42"/>
      <c r="D395" s="42"/>
      <c r="G395" s="42"/>
      <c r="J395" s="42"/>
    </row>
    <row r="396" spans="1:10">
      <c r="A396" s="42"/>
      <c r="D396" s="42"/>
      <c r="G396" s="42"/>
      <c r="J396" s="42"/>
    </row>
    <row r="397" spans="1:10">
      <c r="D397" s="1"/>
      <c r="G397" s="42"/>
      <c r="J397" s="42"/>
    </row>
    <row r="398" spans="1:10">
      <c r="D398" s="1"/>
      <c r="G398" s="42"/>
      <c r="J398" s="42"/>
    </row>
    <row r="399" spans="1:10">
      <c r="D399" s="1"/>
      <c r="G399" s="42"/>
      <c r="J399" s="42"/>
    </row>
    <row r="400" spans="1:10">
      <c r="D400" s="1"/>
      <c r="G400" s="42"/>
      <c r="J400" s="42"/>
    </row>
    <row r="401" spans="4:10">
      <c r="D401" s="1"/>
      <c r="G401" s="42"/>
      <c r="J401" s="42"/>
    </row>
    <row r="402" spans="4:10">
      <c r="D402" s="1"/>
      <c r="G402" s="42"/>
      <c r="J402" s="42"/>
    </row>
    <row r="403" spans="4:10">
      <c r="D403" s="1"/>
      <c r="G403" s="42"/>
      <c r="J403" s="42"/>
    </row>
    <row r="404" spans="4:10">
      <c r="D404" s="1"/>
      <c r="G404" s="42"/>
      <c r="J404" s="42"/>
    </row>
    <row r="405" spans="4:10">
      <c r="D405" s="1"/>
      <c r="G405" s="42"/>
      <c r="J405" s="42"/>
    </row>
    <row r="406" spans="4:10">
      <c r="D406" s="1"/>
      <c r="G406" s="42"/>
      <c r="J406" s="42"/>
    </row>
    <row r="407" spans="4:10">
      <c r="D407" s="1"/>
      <c r="G407" s="42"/>
      <c r="J407" s="42"/>
    </row>
    <row r="408" spans="4:10">
      <c r="D408" s="1"/>
      <c r="G408" s="42"/>
      <c r="J408" s="42"/>
    </row>
    <row r="409" spans="4:10">
      <c r="D409" s="1"/>
      <c r="G409" s="42"/>
      <c r="J409" s="42"/>
    </row>
    <row r="410" spans="4:10">
      <c r="D410" s="1"/>
      <c r="G410" s="42"/>
      <c r="J410" s="42"/>
    </row>
    <row r="411" spans="4:10">
      <c r="D411" s="1"/>
      <c r="G411" s="42"/>
      <c r="J411" s="42"/>
    </row>
    <row r="412" spans="4:10">
      <c r="D412" s="1"/>
      <c r="G412" s="42"/>
      <c r="J412" s="42"/>
    </row>
    <row r="413" spans="4:10">
      <c r="D413" s="1"/>
      <c r="G413" s="42"/>
      <c r="J413" s="42"/>
    </row>
    <row r="414" spans="4:10">
      <c r="D414" s="1"/>
      <c r="G414" s="42"/>
      <c r="J414" s="42"/>
    </row>
    <row r="415" spans="4:10">
      <c r="D415" s="1"/>
      <c r="J415" s="42"/>
    </row>
    <row r="416" spans="4:10">
      <c r="D416" s="1"/>
      <c r="J416" s="42"/>
    </row>
    <row r="417" spans="4:10">
      <c r="D417" s="1"/>
      <c r="J417" s="42"/>
    </row>
    <row r="418" spans="4:10">
      <c r="D418" s="1"/>
      <c r="J418" s="42"/>
    </row>
    <row r="419" spans="4:10">
      <c r="D419" s="1"/>
      <c r="J419" s="42"/>
    </row>
    <row r="420" spans="4:10">
      <c r="D420" s="1"/>
      <c r="J420" s="42"/>
    </row>
    <row r="421" spans="4:10">
      <c r="D421" s="1"/>
      <c r="J421" s="42"/>
    </row>
    <row r="422" spans="4:10">
      <c r="D422" s="1"/>
      <c r="J422" s="42"/>
    </row>
    <row r="423" spans="4:10">
      <c r="D423" s="1"/>
      <c r="J423" s="42"/>
    </row>
    <row r="424" spans="4:10">
      <c r="D424" s="1"/>
    </row>
    <row r="425" spans="4:10">
      <c r="D425" s="1"/>
    </row>
    <row r="426" spans="4:10">
      <c r="D426" s="1"/>
    </row>
    <row r="427" spans="4:10">
      <c r="D427" s="1"/>
    </row>
    <row r="428" spans="4:10">
      <c r="D428" s="1"/>
    </row>
    <row r="429" spans="4:10">
      <c r="D429" s="1"/>
    </row>
    <row r="430" spans="4:10">
      <c r="D430" s="1"/>
    </row>
    <row r="431" spans="4:10">
      <c r="D431" s="1"/>
    </row>
    <row r="432" spans="4:10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6A01-5F05-400F-B57A-3023D593713B}">
  <dimension ref="A1:W540"/>
  <sheetViews>
    <sheetView topLeftCell="G1" workbookViewId="0">
      <selection activeCell="L1" sqref="L1"/>
    </sheetView>
  </sheetViews>
  <sheetFormatPr baseColWidth="10" defaultRowHeight="14.4"/>
  <cols>
    <col min="3" max="3" width="131.109375" customWidth="1"/>
    <col min="6" max="6" width="148" customWidth="1"/>
    <col min="7" max="7" width="15.21875" customWidth="1"/>
    <col min="8" max="8" width="16.77734375" customWidth="1"/>
    <col min="9" max="9" width="129.21875" customWidth="1"/>
    <col min="11" max="11" width="14.77734375" customWidth="1"/>
  </cols>
  <sheetData>
    <row r="1" spans="1:23">
      <c r="A1" t="s">
        <v>0</v>
      </c>
      <c r="B1" t="s">
        <v>0</v>
      </c>
      <c r="C1" t="str">
        <f>"*"&amp;B3&amp;"- "&amp;B2&amp;" (promedio)"</f>
        <v>*densidad_g- simulacion_1 (promedio)</v>
      </c>
      <c r="D1" t="s">
        <v>0</v>
      </c>
      <c r="E1" t="s">
        <v>0</v>
      </c>
      <c r="F1" t="str">
        <f>"*"&amp;E3&amp;"- "&amp;E2&amp;" (el mayor/menor)"</f>
        <v>*densidad_g- simulacion_2 (el mayor/menor)</v>
      </c>
      <c r="G1" t="s">
        <v>0</v>
      </c>
      <c r="H1" t="s">
        <v>0</v>
      </c>
      <c r="I1" t="str">
        <f>"*"&amp;H3&amp;"- "&amp;H2&amp;" (3 mayores /menores)"</f>
        <v>*densidad_g- simulacion_3 (3 mayores /menores)</v>
      </c>
      <c r="J1" t="s">
        <v>0</v>
      </c>
      <c r="K1" t="s">
        <v>0</v>
      </c>
      <c r="L1" t="str">
        <f>"*"&amp;K3&amp;"- "&amp;K2&amp;" (5 mayores /menores)"</f>
        <v>*densidad_g- simulacion_4 (5 mayores /menores)</v>
      </c>
    </row>
    <row r="2" spans="1:23">
      <c r="A2" t="s">
        <v>93</v>
      </c>
      <c r="B2" t="s">
        <v>94</v>
      </c>
      <c r="C2" t="str">
        <f>"cd "&amp;""""&amp;"G:\Mi unidad\1. PROYECTOS TELLO 2022\SCM SPILL OVERS\outputs\"&amp;B$3&amp;"\1%\"&amp;B2&amp;""""</f>
        <v>cd "G:\Mi unidad\1. PROYECTOS TELLO 2022\SCM SPILL OVERS\outputs\densidad_g\1%\simulacion_1"</v>
      </c>
      <c r="D2" t="s">
        <v>93</v>
      </c>
      <c r="E2" t="s">
        <v>95</v>
      </c>
      <c r="F2" t="str">
        <f>"cd "&amp;""""&amp;"G:\Mi unidad\1. PROYECTOS TELLO 2022\SCM SPILL OVERS\outputs\"&amp;E$3&amp;"\1%\"&amp;E2&amp;""""</f>
        <v>cd "G:\Mi unidad\1. PROYECTOS TELLO 2022\SCM SPILL OVERS\outputs\densidad_g\1%\simulacion_2"</v>
      </c>
      <c r="G2" t="s">
        <v>93</v>
      </c>
      <c r="H2" t="s">
        <v>96</v>
      </c>
      <c r="I2" t="str">
        <f>"cd "&amp;""""&amp;"G:\Mi unidad\1. PROYECTOS TELLO 2022\SCM SPILL OVERS\outputs\"&amp;H$3&amp;"\1%\"&amp;H2&amp;""""</f>
        <v>cd "G:\Mi unidad\1. PROYECTOS TELLO 2022\SCM SPILL OVERS\outputs\densidad_g\1%\simulacion_3"</v>
      </c>
      <c r="J2" t="s">
        <v>93</v>
      </c>
      <c r="K2" t="s">
        <v>97</v>
      </c>
      <c r="L2" t="str">
        <f>"cd "&amp;""""&amp;"G:\Mi unidad\1. PROYECTOS TELLO 2022\SCM SPILL OVERS\outputs\"&amp;K$3&amp;"\1%\"&amp;K2&amp;""""</f>
        <v>cd "G:\Mi unidad\1. PROYECTOS TELLO 2022\SCM SPILL OVERS\outputs\densidad_g\1%\simulacion_4"</v>
      </c>
    </row>
    <row r="3" spans="1:23">
      <c r="A3" t="s">
        <v>98</v>
      </c>
      <c r="B3" t="s">
        <v>137</v>
      </c>
      <c r="C3" s="51" t="s">
        <v>138</v>
      </c>
      <c r="D3" t="s">
        <v>98</v>
      </c>
      <c r="E3" t="str">
        <f>B3</f>
        <v>densidad_g</v>
      </c>
      <c r="F3" s="52" t="s">
        <v>139</v>
      </c>
      <c r="G3" t="s">
        <v>98</v>
      </c>
      <c r="H3" t="str">
        <f>E3</f>
        <v>densidad_g</v>
      </c>
      <c r="I3" s="53" t="s">
        <v>140</v>
      </c>
      <c r="J3" t="s">
        <v>98</v>
      </c>
      <c r="K3" t="str">
        <f>H3</f>
        <v>densidad_g</v>
      </c>
      <c r="L3" s="54" t="s">
        <v>141</v>
      </c>
    </row>
    <row r="4" spans="1:23">
      <c r="A4" t="s">
        <v>100</v>
      </c>
      <c r="B4" t="str">
        <f>B2</f>
        <v>simulacion_1</v>
      </c>
      <c r="C4" t="str">
        <f>"import excel output_"&amp;B4&amp;".xlsx, firstrow sheet(`j') clear"</f>
        <v>import excel output_simulacion_1.xlsx, firstrow sheet(`j') clear</v>
      </c>
      <c r="D4" t="s">
        <v>100</v>
      </c>
      <c r="E4" t="str">
        <f>E2</f>
        <v>simulacion_2</v>
      </c>
      <c r="F4" t="str">
        <f>"import excel output_"&amp;E4&amp;".xlsx, firstrow sheet(`j') clear"</f>
        <v>import excel output_simulacion_2.xlsx, firstrow sheet(`j') clear</v>
      </c>
      <c r="G4" t="s">
        <v>100</v>
      </c>
      <c r="H4" t="str">
        <f>H2</f>
        <v>simulacion_3</v>
      </c>
      <c r="I4" t="str">
        <f>"import excel output_"&amp;H4&amp;".xlsx, firstrow sheet(`j') clear"</f>
        <v>import excel output_simulacion_3.xlsx, firstrow sheet(`j') clear</v>
      </c>
      <c r="J4" t="s">
        <v>100</v>
      </c>
      <c r="K4" t="str">
        <f>K2</f>
        <v>simulacion_4</v>
      </c>
      <c r="L4" t="str">
        <f>"import excel output_"&amp;K4&amp;".xlsx, firstrow sheet(`j') clear"</f>
        <v>import excel output_simulacion_4.xlsx, firstrow sheet(`j') clear</v>
      </c>
    </row>
    <row r="5" spans="1:23">
      <c r="B5" t="s">
        <v>109</v>
      </c>
      <c r="C5" t="s">
        <v>101</v>
      </c>
      <c r="E5" t="str">
        <f>B5</f>
        <v>malos</v>
      </c>
      <c r="F5" t="s">
        <v>101</v>
      </c>
      <c r="H5" t="str">
        <f>E5</f>
        <v>malos</v>
      </c>
      <c r="I5" t="s">
        <v>101</v>
      </c>
      <c r="K5" t="str">
        <f>H5</f>
        <v>malos</v>
      </c>
      <c r="L5" t="s">
        <v>101</v>
      </c>
    </row>
    <row r="6" spans="1:23">
      <c r="C6" t="s">
        <v>102</v>
      </c>
      <c r="F6" t="s">
        <v>102</v>
      </c>
      <c r="I6" t="s">
        <v>102</v>
      </c>
      <c r="L6" t="s">
        <v>102</v>
      </c>
    </row>
    <row r="7" spans="1:23">
      <c r="C7" t="s">
        <v>103</v>
      </c>
      <c r="F7" t="s">
        <v>103</v>
      </c>
      <c r="I7" t="s">
        <v>103</v>
      </c>
      <c r="L7" t="s">
        <v>103</v>
      </c>
    </row>
    <row r="8" spans="1:23">
      <c r="C8" t="str">
        <f>"gen spillover="&amp;""""&amp;B3&amp;""""</f>
        <v>gen spillover="densidad_g"</v>
      </c>
      <c r="F8" t="str">
        <f>"gen spillover="&amp;""""&amp;E3&amp;""""</f>
        <v>gen spillover="densidad_g"</v>
      </c>
      <c r="I8" t="str">
        <f>"gen spillover="&amp;""""&amp;H3&amp;""""</f>
        <v>gen spillover="densidad_g"</v>
      </c>
      <c r="L8" t="str">
        <f>"gen spillover="&amp;""""&amp;K3&amp;""""</f>
        <v>gen spillover="densidad_g"</v>
      </c>
    </row>
    <row r="9" spans="1:23">
      <c r="C9" t="s">
        <v>104</v>
      </c>
      <c r="F9" t="s">
        <v>104</v>
      </c>
      <c r="I9" t="s">
        <v>104</v>
      </c>
      <c r="L9" t="s">
        <v>104</v>
      </c>
    </row>
    <row r="10" spans="1:23">
      <c r="A10" s="55">
        <v>16</v>
      </c>
      <c r="B10" t="str">
        <f>BUSCARV(A10;[1]NOTAS!$A$2:$B$92;2;0)</f>
        <v>Bagua</v>
      </c>
      <c r="C10" t="str">
        <f>"if `j'=="&amp;A10&amp;" {"</f>
        <v>if `j'==16 {</v>
      </c>
      <c r="D10" s="56">
        <v>1</v>
      </c>
      <c r="E10" t="str">
        <f>BUSCARV(D10;[1]NOTAS!$A$2:$B$92;2;0)</f>
        <v>Abancay</v>
      </c>
      <c r="F10" t="str">
        <f>"if `j'=="&amp;D10&amp;" {"</f>
        <v>if `j'==1 {</v>
      </c>
      <c r="G10" s="57">
        <v>1</v>
      </c>
      <c r="H10" t="str">
        <f>BUSCARV(G10;[1]NOTAS!$A$2:$B$92;2;0)</f>
        <v>Abancay</v>
      </c>
      <c r="I10" t="str">
        <f>"if `j'=="&amp;G10&amp;" {"</f>
        <v>if `j'==1 {</v>
      </c>
      <c r="J10" s="58">
        <v>1</v>
      </c>
      <c r="K10" t="str">
        <f>BUSCARV(J10;[1]NOTAS!$A$2:$B$92;2;0)</f>
        <v>Abancay</v>
      </c>
      <c r="L10" t="str">
        <f>"if `j'=="&amp;J10&amp;" {"</f>
        <v>if `j'==1 {</v>
      </c>
    </row>
    <row r="11" spans="1:23">
      <c r="A11" s="55">
        <v>16</v>
      </c>
      <c r="B11" t="str">
        <f>BUSCARV(A11;[1]NOTAS!$A$2:$B$92;2;0)</f>
        <v>Bagua</v>
      </c>
      <c r="C11" t="str">
        <f>"export excel ""$provincias_significativas\"&amp;B$5&amp;"\output_"&amp;B$5&amp;"_"&amp;B$3&amp;"_"&amp;B$4&amp;".xlsx"", firstrow(variables) sheet("&amp;""""&amp;B11&amp;""""&amp;", replace) keepcellfmt"</f>
        <v>export excel "$provincias_significativas\malos\output_malos_densidad_g_simulacion_1.xlsx", firstrow(variables) sheet("Bagua", replace) keepcellfmt</v>
      </c>
      <c r="D11" s="56">
        <v>1</v>
      </c>
      <c r="E11" t="str">
        <f>BUSCARV(D11;[1]NOTAS!$A$2:$B$92;2;0)</f>
        <v>Abancay</v>
      </c>
      <c r="F11" t="str">
        <f>"export excel ""$provincias_significativas\"&amp;E$5&amp;"\output_"&amp;E$5&amp;"_"&amp;E$3&amp;"_"&amp;E$4&amp;".xlsx"", firstrow(variables) sheet("&amp;""""&amp;E11&amp;""""&amp;", replace) keepcellfmt"</f>
        <v>export excel "$provincias_significativas\malos\output_malos_densidad_g_simulacion_2.xlsx", firstrow(variables) sheet("Abancay", replace) keepcellfmt</v>
      </c>
      <c r="G11" s="57">
        <v>1</v>
      </c>
      <c r="H11" t="str">
        <f>BUSCARV(G11;[1]NOTAS!$A$2:$B$92;2;0)</f>
        <v>Abancay</v>
      </c>
      <c r="I11" t="str">
        <f>"export excel ""$provincias_significativas\"&amp;H$5&amp;"\output_"&amp;H$5&amp;"_"&amp;H$3&amp;"_"&amp;H$4&amp;".xlsx"", firstrow(variables) sheet("&amp;""""&amp;H11&amp;""""&amp;", replace) keepcellfmt"</f>
        <v>export excel "$provincias_significativas\malos\output_malos_densidad_g_simulacion_3.xlsx", firstrow(variables) sheet("Abancay", replace) keepcellfmt</v>
      </c>
      <c r="J11" s="58">
        <v>1</v>
      </c>
      <c r="K11" t="str">
        <f>BUSCARV(J11;[1]NOTAS!$A$2:$B$92;2;0)</f>
        <v>Abancay</v>
      </c>
      <c r="L11" t="str">
        <f>"export excel ""$provincias_significativas\"&amp;K$5&amp;"\output_"&amp;K$5&amp;"_"&amp;K$3&amp;"_"&amp;K$4&amp;".xlsx"", firstrow(variables) sheet("&amp;""""&amp;K11&amp;""""&amp;", replace) keepcellfmt"</f>
        <v>export excel "$provincias_significativas\malos\output_malos_densidad_g_simulacion_4.xlsx", firstrow(variables) sheet("Abancay", replace) keepcellfmt</v>
      </c>
    </row>
    <row r="12" spans="1:23">
      <c r="A12" s="55">
        <v>16</v>
      </c>
      <c r="B12" t="str">
        <f>BUSCARV(A12;[1]NOTAS!$A$2:$B$92;2;0)</f>
        <v>Bagua</v>
      </c>
      <c r="C12" t="s">
        <v>105</v>
      </c>
      <c r="D12" s="56">
        <v>1</v>
      </c>
      <c r="E12" t="str">
        <f>BUSCARV(D12;[1]NOTAS!$A$2:$B$92;2;0)</f>
        <v>Abancay</v>
      </c>
      <c r="F12" t="s">
        <v>105</v>
      </c>
      <c r="G12" s="57">
        <v>1</v>
      </c>
      <c r="H12" t="str">
        <f>BUSCARV(G12;[1]NOTAS!$A$2:$B$92;2;0)</f>
        <v>Abancay</v>
      </c>
      <c r="I12" t="s">
        <v>105</v>
      </c>
      <c r="J12" s="58">
        <v>1</v>
      </c>
      <c r="K12" t="str">
        <f>BUSCARV(J12;[1]NOTAS!$A$2:$B$92;2;0)</f>
        <v>Abancay</v>
      </c>
      <c r="L12" t="s">
        <v>105</v>
      </c>
    </row>
    <row r="13" spans="1:23">
      <c r="A13" s="55">
        <v>16</v>
      </c>
      <c r="B13" t="str">
        <f>BUSCARV(A13;[1]NOTAS!$A$2:$B$92;2;0)</f>
        <v>Bagua</v>
      </c>
      <c r="C13" t="s">
        <v>106</v>
      </c>
      <c r="D13" s="56">
        <v>1</v>
      </c>
      <c r="E13" t="str">
        <f>BUSCARV(D13;[1]NOTAS!$A$2:$B$92;2;0)</f>
        <v>Abancay</v>
      </c>
      <c r="F13" t="s">
        <v>106</v>
      </c>
      <c r="G13" s="57">
        <v>1</v>
      </c>
      <c r="H13" t="str">
        <f>BUSCARV(G13;[1]NOTAS!$A$2:$B$92;2;0)</f>
        <v>Abancay</v>
      </c>
      <c r="I13" t="s">
        <v>106</v>
      </c>
      <c r="J13" s="58">
        <v>1</v>
      </c>
      <c r="K13" t="str">
        <f>BUSCARV(J13;[1]NOTAS!$A$2:$B$92;2;0)</f>
        <v>Abancay</v>
      </c>
      <c r="L13" t="s">
        <v>106</v>
      </c>
      <c r="W13" t="s">
        <v>107</v>
      </c>
    </row>
    <row r="14" spans="1:23">
      <c r="A14" s="55">
        <v>16</v>
      </c>
      <c r="B14" t="str">
        <f>BUSCARV(A14;[1]NOTAS!$A$2:$B$92;2;0)</f>
        <v>Bagua</v>
      </c>
      <c r="C14" t="str">
        <f>"nogrid labsize(*0.6)) xline(37, lcolor(ltblue) ) ylabel(,nogrid) ytitle(""Pobreza Estandarizada"", size(*0.7)) title("&amp;""""&amp;"Pobreza de la Provincia "&amp;B14&amp;""&amp;""""&amp;",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D14" s="56">
        <v>1</v>
      </c>
      <c r="E14" t="str">
        <f>BUSCARV(D14;[1]NOTAS!$A$2:$B$92;2;0)</f>
        <v>Abancay</v>
      </c>
      <c r="F14" t="str">
        <f>"nogrid labsize(*0.6)) xline(37, lcolor(ltblue) ) ylabel(,nogrid) ytitle(""Pobreza Estandarizada"", size(*0.7)) title("&amp;""""&amp;"Pobreza de la Provincia "&amp;E14&amp;""&amp;""""&amp;",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  <c r="G14" s="57">
        <v>1</v>
      </c>
      <c r="H14" t="str">
        <f>BUSCARV(G14;[1]NOTAS!$A$2:$B$92;2;0)</f>
        <v>Abancay</v>
      </c>
      <c r="I14" t="str">
        <f>"nogrid labsize(*0.6)) xline(37, lcolor(ltblue) ) ylabel(,nogrid) ytitle(""Pobreza Estandarizada"", size(*0.7)) title("&amp;""""&amp;"Pobreza de la Provincia "&amp;H14&amp;""&amp;""""&amp;",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  <c r="J14" s="58">
        <v>1</v>
      </c>
      <c r="K14" t="str">
        <f>BUSCARV(J14;[1]NOTAS!$A$2:$B$92;2;0)</f>
        <v>Abancay</v>
      </c>
      <c r="L14" t="str">
        <f>"nogrid labsize(*0.6)) xline(37, lcolor(ltblue) ) ylabel(,nogrid) ytitle(""Pobreza Estandarizada"", size(*0.7)) title("&amp;""""&amp;"Pobreza de la Provincia "&amp;K14&amp;""&amp;""""&amp;",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</row>
    <row r="15" spans="1:23">
      <c r="A15" s="55">
        <v>16</v>
      </c>
      <c r="B15" t="str">
        <f>BUSCARV(A15;[1]NOTAS!$A$2:$B$92;2;0)</f>
        <v>Bagua</v>
      </c>
      <c r="C15" t="str">
        <f>"graph export "&amp;""""&amp;"$provincias_significativas\graficos\"&amp;B$5&amp;"\provincia_"&amp;B15&amp;"_var_"&amp;B$3&amp;"_"&amp;B$4&amp;".png"&amp;""""&amp;", as (png) replace"</f>
        <v>graph export "$provincias_significativas\graficos\malos\provincia_Bagua_var_densidad_g_simulacion_1.png", as (png) replace</v>
      </c>
      <c r="D15" s="56">
        <v>1</v>
      </c>
      <c r="E15" t="str">
        <f>BUSCARV(D15;[1]NOTAS!$A$2:$B$92;2;0)</f>
        <v>Abancay</v>
      </c>
      <c r="F15" t="str">
        <f>"graph export "&amp;""""&amp;"$provincias_significativas\graficos\"&amp;E$5&amp;"\provincia_"&amp;E15&amp;"_var_"&amp;E$3&amp;"_"&amp;E$4&amp;".png"&amp;""""&amp;", as (png) replace"</f>
        <v>graph export "$provincias_significativas\graficos\malos\provincia_Abancay_var_densidad_g_simulacion_2.png", as (png) replace</v>
      </c>
      <c r="G15" s="57">
        <v>1</v>
      </c>
      <c r="H15" t="str">
        <f>BUSCARV(G15;[1]NOTAS!$A$2:$B$92;2;0)</f>
        <v>Abancay</v>
      </c>
      <c r="I15" t="str">
        <f>"graph export "&amp;""""&amp;"$provincias_significativas\graficos\"&amp;H$5&amp;"\provincia_"&amp;H15&amp;"_var_"&amp;H$3&amp;"_"&amp;H$4&amp;".png"&amp;""""&amp;", as (png) replace"</f>
        <v>graph export "$provincias_significativas\graficos\malos\provincia_Abancay_var_densidad_g_simulacion_3.png", as (png) replace</v>
      </c>
      <c r="J15" s="58">
        <v>1</v>
      </c>
      <c r="K15" t="str">
        <f>BUSCARV(J15;[1]NOTAS!$A$2:$B$92;2;0)</f>
        <v>Abancay</v>
      </c>
      <c r="L15" t="str">
        <f>"graph export "&amp;""""&amp;"$provincias_significativas\graficos\"&amp;K$5&amp;"\provincia_"&amp;K15&amp;"_var_"&amp;K$3&amp;"_"&amp;K$4&amp;".png"&amp;""""&amp;", as (png) replace"</f>
        <v>graph export "$provincias_significativas\graficos\malos\provincia_Abancay_var_densidad_g_simulacion_4.png", as (png) replace</v>
      </c>
    </row>
    <row r="16" spans="1:23">
      <c r="A16" s="55">
        <v>16</v>
      </c>
      <c r="B16" t="str">
        <f>BUSCARV(A16;[1]NOTAS!$A$2:$B$92;2;0)</f>
        <v>Bagua</v>
      </c>
      <c r="C16" t="str">
        <f>"putexcel set "&amp;""""&amp;"$provincias_significativas\"&amp;B$5&amp;"\output_"&amp;B$5&amp;"_"&amp;B$3&amp;"_"&amp;B$4&amp;".xlsx"&amp;""""&amp;", sheet("&amp;""""&amp;B16&amp;""""&amp;") modify"</f>
        <v>putexcel set "$provincias_significativas\malos\output_malos_densidad_g_simulacion_1.xlsx", sheet("Bagua") modify</v>
      </c>
      <c r="D16" s="56">
        <v>1</v>
      </c>
      <c r="E16" t="str">
        <f>BUSCARV(D16;[1]NOTAS!$A$2:$B$92;2;0)</f>
        <v>Abancay</v>
      </c>
      <c r="F16" t="str">
        <f>"putexcel set "&amp;""""&amp;"$provincias_significativas\"&amp;E$5&amp;"\output_"&amp;E$5&amp;"_"&amp;E$3&amp;"_"&amp;E$4&amp;".xlsx"&amp;""""&amp;", sheet("&amp;""""&amp;E16&amp;""""&amp;") modify"</f>
        <v>putexcel set "$provincias_significativas\malos\output_malos_densidad_g_simulacion_2.xlsx", sheet("Abancay") modify</v>
      </c>
      <c r="G16" s="57">
        <v>1</v>
      </c>
      <c r="H16" t="str">
        <f>BUSCARV(G16;[1]NOTAS!$A$2:$B$92;2;0)</f>
        <v>Abancay</v>
      </c>
      <c r="I16" t="str">
        <f>"putexcel set "&amp;""""&amp;"$provincias_significativas\"&amp;H$5&amp;"\output_"&amp;H$5&amp;"_"&amp;H$3&amp;"_"&amp;H$4&amp;".xlsx"&amp;""""&amp;", sheet("&amp;""""&amp;H16&amp;""""&amp;") modify"</f>
        <v>putexcel set "$provincias_significativas\malos\output_malos_densidad_g_simulacion_3.xlsx", sheet("Abancay") modify</v>
      </c>
      <c r="J16" s="58">
        <v>1</v>
      </c>
      <c r="K16" t="str">
        <f>BUSCARV(J16;[1]NOTAS!$A$2:$B$92;2;0)</f>
        <v>Abancay</v>
      </c>
      <c r="L16" t="str">
        <f>"putexcel set "&amp;""""&amp;"$provincias_significativas\"&amp;K$5&amp;"\output_"&amp;K$5&amp;"_"&amp;K$3&amp;"_"&amp;K$4&amp;".xlsx"&amp;""""&amp;", sheet("&amp;""""&amp;K16&amp;""""&amp;") modify"</f>
        <v>putexcel set "$provincias_significativas\malos\output_malos_densidad_g_simulacion_4.xlsx", sheet("Abancay") modify</v>
      </c>
    </row>
    <row r="17" spans="1:12">
      <c r="A17" s="55">
        <v>16</v>
      </c>
      <c r="B17" t="str">
        <f>BUSCARV(A17;[1]NOTAS!$A$2:$B$92;2;0)</f>
        <v>Bagua</v>
      </c>
      <c r="C17" t="str">
        <f>"putexcel J1=picture("&amp;""""&amp;"$provincias_significativas\graficos\"&amp;B$5&amp;"\provincia_"&amp;B17&amp;"_var_"&amp;B$3&amp;"_"&amp;B$2&amp;".png"&amp;""""&amp;")"</f>
        <v>putexcel J1=picture("$provincias_significativas\graficos\malos\provincia_Bagua_var_densidad_g_simulacion_1.png")</v>
      </c>
      <c r="D17" s="56">
        <v>1</v>
      </c>
      <c r="E17" t="str">
        <f>BUSCARV(D17;[1]NOTAS!$A$2:$B$92;2;0)</f>
        <v>Abancay</v>
      </c>
      <c r="F17" t="str">
        <f>"putexcel J1=picture("&amp;""""&amp;"$provincias_significativas\graficos\"&amp;E$5&amp;"\provincia_"&amp;E17&amp;"_var_"&amp;E$3&amp;"_"&amp;E$2&amp;".png"&amp;""""&amp;")"</f>
        <v>putexcel J1=picture("$provincias_significativas\graficos\malos\provincia_Abancay_var_densidad_g_simulacion_2.png")</v>
      </c>
      <c r="G17" s="57">
        <v>1</v>
      </c>
      <c r="H17" t="str">
        <f>BUSCARV(G17;[1]NOTAS!$A$2:$B$92;2;0)</f>
        <v>Abancay</v>
      </c>
      <c r="I17" t="str">
        <f>"putexcel J1=picture("&amp;""""&amp;"$provincias_significativas\graficos\"&amp;H$5&amp;"\provincia_"&amp;H17&amp;"_var_"&amp;H$3&amp;"_"&amp;H$2&amp;".png"&amp;""""&amp;")"</f>
        <v>putexcel J1=picture("$provincias_significativas\graficos\malos\provincia_Abancay_var_densidad_g_simulacion_3.png")</v>
      </c>
      <c r="J17" s="58">
        <v>1</v>
      </c>
      <c r="K17" t="str">
        <f>BUSCARV(J17;[1]NOTAS!$A$2:$B$92;2;0)</f>
        <v>Abancay</v>
      </c>
      <c r="L17" t="str">
        <f>"putexcel J1=picture("&amp;""""&amp;"$provincias_significativas\graficos\"&amp;K$5&amp;"\provincia_"&amp;K17&amp;"_var_"&amp;K$3&amp;"_"&amp;K$2&amp;".png"&amp;""""&amp;")"</f>
        <v>putexcel J1=picture("$provincias_significativas\graficos\malos\provincia_Abancay_var_densidad_g_simulacion_4.png")</v>
      </c>
    </row>
    <row r="18" spans="1:12">
      <c r="A18" s="55">
        <v>16</v>
      </c>
      <c r="B18" t="str">
        <f>BUSCARV(A18;[1]NOTAS!$A$2:$B$92;2;0)</f>
        <v>Bagua</v>
      </c>
      <c r="C18" t="s">
        <v>108</v>
      </c>
      <c r="D18" s="56">
        <v>1</v>
      </c>
      <c r="E18" t="str">
        <f>BUSCARV(D18;[1]NOTAS!$A$2:$B$92;2;0)</f>
        <v>Abancay</v>
      </c>
      <c r="F18" t="s">
        <v>108</v>
      </c>
      <c r="G18" s="57">
        <v>1</v>
      </c>
      <c r="H18" t="str">
        <f>BUSCARV(G18;[1]NOTAS!$A$2:$B$92;2;0)</f>
        <v>Abancay</v>
      </c>
      <c r="I18" t="s">
        <v>108</v>
      </c>
      <c r="J18" s="58">
        <v>1</v>
      </c>
      <c r="K18" t="str">
        <f>BUSCARV(J18;[1]NOTAS!$A$2:$B$92;2;0)</f>
        <v>Abancay</v>
      </c>
      <c r="L18" t="s">
        <v>108</v>
      </c>
    </row>
    <row r="19" spans="1:12">
      <c r="A19" s="55">
        <v>23</v>
      </c>
      <c r="B19" t="str">
        <f>BUSCARV(A19;[1]NOTAS!$A$2:$B$92;2;0)</f>
        <v>Cajamarca</v>
      </c>
      <c r="C19" t="str">
        <f>"if `j'=="&amp;A19&amp;" {"</f>
        <v>if `j'==23 {</v>
      </c>
      <c r="D19" s="56">
        <v>16</v>
      </c>
      <c r="E19" t="str">
        <f>BUSCARV(D19;[1]NOTAS!$A$2:$B$92;2;0)</f>
        <v>Bagua</v>
      </c>
      <c r="F19" t="str">
        <f t="shared" ref="F19" si="0">"if `j'=="&amp;D19&amp;" {"</f>
        <v>if `j'==16 {</v>
      </c>
      <c r="G19" s="57">
        <v>16</v>
      </c>
      <c r="H19" t="str">
        <f>BUSCARV(G19;[1]NOTAS!$A$2:$B$92;2;0)</f>
        <v>Bagua</v>
      </c>
      <c r="I19" t="str">
        <f t="shared" ref="I19" si="1">"if `j'=="&amp;G19&amp;" {"</f>
        <v>if `j'==16 {</v>
      </c>
      <c r="J19" s="58">
        <v>16</v>
      </c>
      <c r="K19" t="str">
        <f>BUSCARV(J19;[1]NOTAS!$A$2:$B$92;2;0)</f>
        <v>Bagua</v>
      </c>
      <c r="L19" t="str">
        <f t="shared" ref="L19" si="2">"if `j'=="&amp;J19&amp;" {"</f>
        <v>if `j'==16 {</v>
      </c>
    </row>
    <row r="20" spans="1:12">
      <c r="A20" s="55">
        <v>23</v>
      </c>
      <c r="B20" t="str">
        <f>BUSCARV(A20;[1]NOTAS!$A$2:$B$92;2;0)</f>
        <v>Cajamarca</v>
      </c>
      <c r="C20" t="str">
        <f>"export excel ""$provincias_significativas\"&amp;B$5&amp;"\output_"&amp;B$5&amp;"_"&amp;B$3&amp;"_"&amp;B$4&amp;".xlsx"", firstrow(variables) sheet("&amp;""""&amp;B20&amp;""""&amp;", replace) keepcellfmt"</f>
        <v>export excel "$provincias_significativas\malos\output_malos_densidad_g_simulacion_1.xlsx", firstrow(variables) sheet("Cajamarca", replace) keepcellfmt</v>
      </c>
      <c r="D20" s="56">
        <v>16</v>
      </c>
      <c r="E20" t="str">
        <f>BUSCARV(D20;[1]NOTAS!$A$2:$B$92;2;0)</f>
        <v>Bagua</v>
      </c>
      <c r="F20" t="str">
        <f t="shared" ref="F20" si="3">"export excel ""$provincias_significativas\"&amp;E$5&amp;"\output_"&amp;E$5&amp;"_"&amp;E$3&amp;"_"&amp;E$4&amp;".xlsx"", firstrow(variables) sheet("&amp;""""&amp;E20&amp;""""&amp;", replace) keepcellfmt"</f>
        <v>export excel "$provincias_significativas\malos\output_malos_densidad_g_simulacion_2.xlsx", firstrow(variables) sheet("Bagua", replace) keepcellfmt</v>
      </c>
      <c r="G20" s="57">
        <v>16</v>
      </c>
      <c r="H20" t="str">
        <f>BUSCARV(G20;[1]NOTAS!$A$2:$B$92;2;0)</f>
        <v>Bagua</v>
      </c>
      <c r="I20" t="str">
        <f t="shared" ref="I20" si="4">"export excel ""$provincias_significativas\"&amp;H$5&amp;"\output_"&amp;H$5&amp;"_"&amp;H$3&amp;"_"&amp;H$4&amp;".xlsx"", firstrow(variables) sheet("&amp;""""&amp;H20&amp;""""&amp;", replace) keepcellfmt"</f>
        <v>export excel "$provincias_significativas\malos\output_malos_densidad_g_simulacion_3.xlsx", firstrow(variables) sheet("Bagua", replace) keepcellfmt</v>
      </c>
      <c r="J20" s="58">
        <v>16</v>
      </c>
      <c r="K20" t="str">
        <f>BUSCARV(J20;[1]NOTAS!$A$2:$B$92;2;0)</f>
        <v>Bagua</v>
      </c>
      <c r="L20" t="str">
        <f t="shared" ref="L20" si="5">"export excel ""$provincias_significativas\"&amp;K$5&amp;"\output_"&amp;K$5&amp;"_"&amp;K$3&amp;"_"&amp;K$4&amp;".xlsx"", firstrow(variables) sheet("&amp;""""&amp;K20&amp;""""&amp;", replace) keepcellfmt"</f>
        <v>export excel "$provincias_significativas\malos\output_malos_densidad_g_simulacion_4.xlsx", firstrow(variables) sheet("Bagua", replace) keepcellfmt</v>
      </c>
    </row>
    <row r="21" spans="1:12">
      <c r="A21" s="55">
        <v>23</v>
      </c>
      <c r="B21" t="str">
        <f>BUSCARV(A21;[1]NOTAS!$A$2:$B$92;2;0)</f>
        <v>Cajamarca</v>
      </c>
      <c r="C21" t="s">
        <v>105</v>
      </c>
      <c r="D21" s="56">
        <v>16</v>
      </c>
      <c r="E21" t="str">
        <f>BUSCARV(D21;[1]NOTAS!$A$2:$B$92;2;0)</f>
        <v>Bagua</v>
      </c>
      <c r="F21" t="s">
        <v>105</v>
      </c>
      <c r="G21" s="57">
        <v>16</v>
      </c>
      <c r="H21" t="str">
        <f>BUSCARV(G21;[1]NOTAS!$A$2:$B$92;2;0)</f>
        <v>Bagua</v>
      </c>
      <c r="I21" t="s">
        <v>105</v>
      </c>
      <c r="J21" s="58">
        <v>16</v>
      </c>
      <c r="K21" t="str">
        <f>BUSCARV(J21;[1]NOTAS!$A$2:$B$92;2;0)</f>
        <v>Bagua</v>
      </c>
      <c r="L21" t="s">
        <v>105</v>
      </c>
    </row>
    <row r="22" spans="1:12">
      <c r="A22" s="55">
        <v>23</v>
      </c>
      <c r="B22" t="str">
        <f>BUSCARV(A22;[1]NOTAS!$A$2:$B$92;2;0)</f>
        <v>Cajamarca</v>
      </c>
      <c r="C22" t="s">
        <v>106</v>
      </c>
      <c r="D22" s="56">
        <v>16</v>
      </c>
      <c r="E22" t="str">
        <f>BUSCARV(D22;[1]NOTAS!$A$2:$B$92;2;0)</f>
        <v>Bagua</v>
      </c>
      <c r="F22" t="s">
        <v>106</v>
      </c>
      <c r="G22" s="57">
        <v>16</v>
      </c>
      <c r="H22" t="str">
        <f>BUSCARV(G22;[1]NOTAS!$A$2:$B$92;2;0)</f>
        <v>Bagua</v>
      </c>
      <c r="I22" t="s">
        <v>106</v>
      </c>
      <c r="J22" s="58">
        <v>16</v>
      </c>
      <c r="K22" t="str">
        <f>BUSCARV(J22;[1]NOTAS!$A$2:$B$92;2;0)</f>
        <v>Bagua</v>
      </c>
      <c r="L22" t="s">
        <v>106</v>
      </c>
    </row>
    <row r="23" spans="1:12">
      <c r="A23" s="55">
        <v>23</v>
      </c>
      <c r="B23" t="str">
        <f>BUSCARV(A23;[1]NOTAS!$A$2:$B$92;2;0)</f>
        <v>Cajamarca</v>
      </c>
      <c r="C23" t="str">
        <f>"nogrid labsize(*0.6)) xline(37, lcolor(ltblue) ) ylabel(,nogrid) ytitle(""Pobreza Estandarizada"", size(*0.7)) title("&amp;""""&amp;"Pobreza de la Provincia "&amp;B23&amp;""&amp;""""&amp;",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  <c r="D23" s="56">
        <v>16</v>
      </c>
      <c r="E23" t="str">
        <f>BUSCARV(D23;[1]NOTAS!$A$2:$B$92;2;0)</f>
        <v>Bagua</v>
      </c>
      <c r="F23" t="str">
        <f t="shared" ref="F23" si="6">"nogrid labsize(*0.6)) xline(37, lcolor(ltblue) ) ylabel(,nogrid) ytitle(""Pobreza Estandarizada"", size(*0.7)) title("&amp;""""&amp;"Pobreza de la Provincia "&amp;E23&amp;""&amp;""""&amp;",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G23" s="57">
        <v>16</v>
      </c>
      <c r="H23" t="str">
        <f>BUSCARV(G23;[1]NOTAS!$A$2:$B$92;2;0)</f>
        <v>Bagua</v>
      </c>
      <c r="I23" t="str">
        <f t="shared" ref="I23" si="7">"nogrid labsize(*0.6)) xline(37, lcolor(ltblue) ) ylabel(,nogrid) ytitle(""Pobreza Estandarizada"", size(*0.7)) title("&amp;""""&amp;"Pobreza de la Provincia "&amp;H23&amp;""&amp;""""&amp;",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J23" s="58">
        <v>16</v>
      </c>
      <c r="K23" t="str">
        <f>BUSCARV(J23;[1]NOTAS!$A$2:$B$92;2;0)</f>
        <v>Bagua</v>
      </c>
      <c r="L23" t="str">
        <f t="shared" ref="L23" si="8">"nogrid labsize(*0.6)) xline(37, lcolor(ltblue) ) ylabel(,nogrid) ytitle(""Pobreza Estandarizada"", size(*0.7)) title("&amp;""""&amp;"Pobreza de la Provincia "&amp;K23&amp;""&amp;""""&amp;",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</row>
    <row r="24" spans="1:12">
      <c r="A24" s="55">
        <v>23</v>
      </c>
      <c r="B24" t="str">
        <f>BUSCARV(A24;[1]NOTAS!$A$2:$B$92;2;0)</f>
        <v>Cajamarca</v>
      </c>
      <c r="C24" t="str">
        <f>"graph export "&amp;""""&amp;"$provincias_significativas\graficos\"&amp;B$5&amp;"\provincia_"&amp;B24&amp;"_var_"&amp;B$3&amp;"_"&amp;B$4&amp;".png"&amp;""""&amp;", as (png) replace"</f>
        <v>graph export "$provincias_significativas\graficos\malos\provincia_Cajamarca_var_densidad_g_simulacion_1.png", as (png) replace</v>
      </c>
      <c r="D24" s="56">
        <v>16</v>
      </c>
      <c r="E24" t="str">
        <f>BUSCARV(D24;[1]NOTAS!$A$2:$B$92;2;0)</f>
        <v>Bagua</v>
      </c>
      <c r="F24" t="str">
        <f t="shared" ref="F24" si="9">"graph export "&amp;""""&amp;"$provincias_significativas\graficos\"&amp;E$5&amp;"\provincia_"&amp;E24&amp;"_var_"&amp;E$3&amp;"_"&amp;E$4&amp;".png"&amp;""""&amp;", as (png) replace"</f>
        <v>graph export "$provincias_significativas\graficos\malos\provincia_Bagua_var_densidad_g_simulacion_2.png", as (png) replace</v>
      </c>
      <c r="G24" s="57">
        <v>16</v>
      </c>
      <c r="H24" t="str">
        <f>BUSCARV(G24;[1]NOTAS!$A$2:$B$92;2;0)</f>
        <v>Bagua</v>
      </c>
      <c r="I24" t="str">
        <f t="shared" ref="I24" si="10">"graph export "&amp;""""&amp;"$provincias_significativas\graficos\"&amp;H$5&amp;"\provincia_"&amp;H24&amp;"_var_"&amp;H$3&amp;"_"&amp;H$4&amp;".png"&amp;""""&amp;", as (png) replace"</f>
        <v>graph export "$provincias_significativas\graficos\malos\provincia_Bagua_var_densidad_g_simulacion_3.png", as (png) replace</v>
      </c>
      <c r="J24" s="58">
        <v>16</v>
      </c>
      <c r="K24" t="str">
        <f>BUSCARV(J24;[1]NOTAS!$A$2:$B$92;2;0)</f>
        <v>Bagua</v>
      </c>
      <c r="L24" t="str">
        <f t="shared" ref="L24" si="11">"graph export "&amp;""""&amp;"$provincias_significativas\graficos\"&amp;K$5&amp;"\provincia_"&amp;K24&amp;"_var_"&amp;K$3&amp;"_"&amp;K$4&amp;".png"&amp;""""&amp;", as (png) replace"</f>
        <v>graph export "$provincias_significativas\graficos\malos\provincia_Bagua_var_densidad_g_simulacion_4.png", as (png) replace</v>
      </c>
    </row>
    <row r="25" spans="1:12">
      <c r="A25" s="55">
        <v>23</v>
      </c>
      <c r="B25" t="str">
        <f>BUSCARV(A25;[1]NOTAS!$A$2:$B$92;2;0)</f>
        <v>Cajamarca</v>
      </c>
      <c r="C25" t="str">
        <f>"putexcel set "&amp;""""&amp;"$provincias_significativas\"&amp;B$5&amp;"\output_"&amp;B$5&amp;"_"&amp;B$3&amp;"_"&amp;B$4&amp;".xlsx"&amp;""""&amp;", sheet("&amp;""""&amp;B25&amp;""""&amp;") modify"</f>
        <v>putexcel set "$provincias_significativas\malos\output_malos_densidad_g_simulacion_1.xlsx", sheet("Cajamarca") modify</v>
      </c>
      <c r="D25" s="56">
        <v>16</v>
      </c>
      <c r="E25" t="str">
        <f>BUSCARV(D25;[1]NOTAS!$A$2:$B$92;2;0)</f>
        <v>Bagua</v>
      </c>
      <c r="F25" t="str">
        <f t="shared" ref="F25" si="12">"putexcel set "&amp;""""&amp;"$provincias_significativas\"&amp;E$5&amp;"\output_"&amp;E$5&amp;"_"&amp;E$3&amp;"_"&amp;E$4&amp;".xlsx"&amp;""""&amp;", sheet("&amp;""""&amp;E25&amp;""""&amp;") modify"</f>
        <v>putexcel set "$provincias_significativas\malos\output_malos_densidad_g_simulacion_2.xlsx", sheet("Bagua") modify</v>
      </c>
      <c r="G25" s="57">
        <v>16</v>
      </c>
      <c r="H25" t="str">
        <f>BUSCARV(G25;[1]NOTAS!$A$2:$B$92;2;0)</f>
        <v>Bagua</v>
      </c>
      <c r="I25" t="str">
        <f t="shared" ref="I25" si="13">"putexcel set "&amp;""""&amp;"$provincias_significativas\"&amp;H$5&amp;"\output_"&amp;H$5&amp;"_"&amp;H$3&amp;"_"&amp;H$4&amp;".xlsx"&amp;""""&amp;", sheet("&amp;""""&amp;H25&amp;""""&amp;") modify"</f>
        <v>putexcel set "$provincias_significativas\malos\output_malos_densidad_g_simulacion_3.xlsx", sheet("Bagua") modify</v>
      </c>
      <c r="J25" s="58">
        <v>16</v>
      </c>
      <c r="K25" t="str">
        <f>BUSCARV(J25;[1]NOTAS!$A$2:$B$92;2;0)</f>
        <v>Bagua</v>
      </c>
      <c r="L25" t="str">
        <f t="shared" ref="L25" si="14">"putexcel set "&amp;""""&amp;"$provincias_significativas\"&amp;K$5&amp;"\output_"&amp;K$5&amp;"_"&amp;K$3&amp;"_"&amp;K$4&amp;".xlsx"&amp;""""&amp;", sheet("&amp;""""&amp;K25&amp;""""&amp;") modify"</f>
        <v>putexcel set "$provincias_significativas\malos\output_malos_densidad_g_simulacion_4.xlsx", sheet("Bagua") modify</v>
      </c>
    </row>
    <row r="26" spans="1:12">
      <c r="A26" s="55">
        <v>23</v>
      </c>
      <c r="B26" t="str">
        <f>BUSCARV(A26;[1]NOTAS!$A$2:$B$92;2;0)</f>
        <v>Cajamarca</v>
      </c>
      <c r="C26" t="str">
        <f>"putexcel J1=picture("&amp;""""&amp;"$provincias_significativas\graficos\"&amp;B$5&amp;"\provincia_"&amp;B26&amp;"_var_"&amp;B$3&amp;"_"&amp;B$2&amp;".png"&amp;""""&amp;")"</f>
        <v>putexcel J1=picture("$provincias_significativas\graficos\malos\provincia_Cajamarca_var_densidad_g_simulacion_1.png")</v>
      </c>
      <c r="D26" s="56">
        <v>16</v>
      </c>
      <c r="E26" t="str">
        <f>BUSCARV(D26;[1]NOTAS!$A$2:$B$92;2;0)</f>
        <v>Bagua</v>
      </c>
      <c r="F26" t="str">
        <f t="shared" ref="F26" si="15">"putexcel J1=picture("&amp;""""&amp;"$provincias_significativas\graficos\"&amp;E$5&amp;"\provincia_"&amp;E26&amp;"_var_"&amp;E$3&amp;"_"&amp;E$2&amp;".png"&amp;""""&amp;")"</f>
        <v>putexcel J1=picture("$provincias_significativas\graficos\malos\provincia_Bagua_var_densidad_g_simulacion_2.png")</v>
      </c>
      <c r="G26" s="57">
        <v>16</v>
      </c>
      <c r="H26" t="str">
        <f>BUSCARV(G26;[1]NOTAS!$A$2:$B$92;2;0)</f>
        <v>Bagua</v>
      </c>
      <c r="I26" t="str">
        <f t="shared" ref="I26" si="16">"putexcel J1=picture("&amp;""""&amp;"$provincias_significativas\graficos\"&amp;H$5&amp;"\provincia_"&amp;H26&amp;"_var_"&amp;H$3&amp;"_"&amp;H$2&amp;".png"&amp;""""&amp;")"</f>
        <v>putexcel J1=picture("$provincias_significativas\graficos\malos\provincia_Bagua_var_densidad_g_simulacion_3.png")</v>
      </c>
      <c r="J26" s="58">
        <v>16</v>
      </c>
      <c r="K26" t="str">
        <f>BUSCARV(J26;[1]NOTAS!$A$2:$B$92;2;0)</f>
        <v>Bagua</v>
      </c>
      <c r="L26" t="str">
        <f t="shared" ref="L26" si="17">"putexcel J1=picture("&amp;""""&amp;"$provincias_significativas\graficos\"&amp;K$5&amp;"\provincia_"&amp;K26&amp;"_var_"&amp;K$3&amp;"_"&amp;K$2&amp;".png"&amp;""""&amp;")"</f>
        <v>putexcel J1=picture("$provincias_significativas\graficos\malos\provincia_Bagua_var_densidad_g_simulacion_4.png")</v>
      </c>
    </row>
    <row r="27" spans="1:12">
      <c r="A27" s="55">
        <v>23</v>
      </c>
      <c r="B27" t="str">
        <f>BUSCARV(A27;[1]NOTAS!$A$2:$B$92;2;0)</f>
        <v>Cajamarca</v>
      </c>
      <c r="C27" t="s">
        <v>108</v>
      </c>
      <c r="D27" s="56">
        <v>16</v>
      </c>
      <c r="E27" t="str">
        <f>BUSCARV(D27;[1]NOTAS!$A$2:$B$92;2;0)</f>
        <v>Bagua</v>
      </c>
      <c r="F27" t="s">
        <v>108</v>
      </c>
      <c r="G27" s="57">
        <v>16</v>
      </c>
      <c r="H27" t="str">
        <f>BUSCARV(G27;[1]NOTAS!$A$2:$B$92;2;0)</f>
        <v>Bagua</v>
      </c>
      <c r="I27" t="s">
        <v>108</v>
      </c>
      <c r="J27" s="58">
        <v>16</v>
      </c>
      <c r="K27" t="str">
        <f>BUSCARV(J27;[1]NOTAS!$A$2:$B$92;2;0)</f>
        <v>Bagua</v>
      </c>
      <c r="L27" t="s">
        <v>108</v>
      </c>
    </row>
    <row r="28" spans="1:12">
      <c r="A28" s="55">
        <v>42</v>
      </c>
      <c r="B28" t="str">
        <f>BUSCARV(A28;[1]NOTAS!$A$2:$B$92;2;0)</f>
        <v>Chanchamayo</v>
      </c>
      <c r="C28" t="str">
        <f>"if `j'=="&amp;A28&amp;" {"</f>
        <v>if `j'==42 {</v>
      </c>
      <c r="D28" s="56">
        <v>41</v>
      </c>
      <c r="E28" t="str">
        <f>BUSCARV(D28;[1]NOTAS!$A$2:$B$92;2;0)</f>
        <v>Chachapoyas</v>
      </c>
      <c r="F28" t="str">
        <f t="shared" ref="F28" si="18">"if `j'=="&amp;D28&amp;" {"</f>
        <v>if `j'==41 {</v>
      </c>
      <c r="G28" s="57">
        <v>17</v>
      </c>
      <c r="H28" t="str">
        <f>BUSCARV(G28;[1]NOTAS!$A$2:$B$92;2;0)</f>
        <v>Barranca</v>
      </c>
      <c r="I28" t="str">
        <f t="shared" ref="I28" si="19">"if `j'=="&amp;G28&amp;" {"</f>
        <v>if `j'==17 {</v>
      </c>
      <c r="J28" s="58">
        <v>17</v>
      </c>
      <c r="K28" t="str">
        <f>BUSCARV(J28;[1]NOTAS!$A$2:$B$92;2;0)</f>
        <v>Barranca</v>
      </c>
      <c r="L28" t="str">
        <f t="shared" ref="L28" si="20">"if `j'=="&amp;J28&amp;" {"</f>
        <v>if `j'==17 {</v>
      </c>
    </row>
    <row r="29" spans="1:12">
      <c r="A29" s="55">
        <v>42</v>
      </c>
      <c r="B29" t="str">
        <f>BUSCARV(A29;[1]NOTAS!$A$2:$B$92;2;0)</f>
        <v>Chanchamayo</v>
      </c>
      <c r="C29" t="str">
        <f>"export excel ""$provincias_significativas\"&amp;B$5&amp;"\output_"&amp;B$5&amp;"_"&amp;B$3&amp;"_"&amp;B$4&amp;".xlsx"", firstrow(variables) sheet("&amp;""""&amp;B29&amp;""""&amp;", replace) keepcellfmt"</f>
        <v>export excel "$provincias_significativas\malos\output_malos_densidad_g_simulacion_1.xlsx", firstrow(variables) sheet("Chanchamayo", replace) keepcellfmt</v>
      </c>
      <c r="D29" s="56">
        <v>41</v>
      </c>
      <c r="E29" t="str">
        <f>BUSCARV(D29;[1]NOTAS!$A$2:$B$92;2;0)</f>
        <v>Chachapoyas</v>
      </c>
      <c r="F29" t="str">
        <f t="shared" ref="F29" si="21">"export excel ""$provincias_significativas\"&amp;E$5&amp;"\output_"&amp;E$5&amp;"_"&amp;E$3&amp;"_"&amp;E$4&amp;".xlsx"", firstrow(variables) sheet("&amp;""""&amp;E29&amp;""""&amp;", replace) keepcellfmt"</f>
        <v>export excel "$provincias_significativas\malos\output_malos_densidad_g_simulacion_2.xlsx", firstrow(variables) sheet("Chachapoyas", replace) keepcellfmt</v>
      </c>
      <c r="G29" s="57">
        <v>17</v>
      </c>
      <c r="H29" t="str">
        <f>BUSCARV(G29;[1]NOTAS!$A$2:$B$92;2;0)</f>
        <v>Barranca</v>
      </c>
      <c r="I29" t="str">
        <f t="shared" ref="I29" si="22">"export excel ""$provincias_significativas\"&amp;H$5&amp;"\output_"&amp;H$5&amp;"_"&amp;H$3&amp;"_"&amp;H$4&amp;".xlsx"", firstrow(variables) sheet("&amp;""""&amp;H29&amp;""""&amp;", replace) keepcellfmt"</f>
        <v>export excel "$provincias_significativas\malos\output_malos_densidad_g_simulacion_3.xlsx", firstrow(variables) sheet("Barranca", replace) keepcellfmt</v>
      </c>
      <c r="J29" s="58">
        <v>17</v>
      </c>
      <c r="K29" t="str">
        <f>BUSCARV(J29;[1]NOTAS!$A$2:$B$92;2;0)</f>
        <v>Barranca</v>
      </c>
      <c r="L29" t="str">
        <f t="shared" ref="L29" si="23">"export excel ""$provincias_significativas\"&amp;K$5&amp;"\output_"&amp;K$5&amp;"_"&amp;K$3&amp;"_"&amp;K$4&amp;".xlsx"", firstrow(variables) sheet("&amp;""""&amp;K29&amp;""""&amp;", replace) keepcellfmt"</f>
        <v>export excel "$provincias_significativas\malos\output_malos_densidad_g_simulacion_4.xlsx", firstrow(variables) sheet("Barranca", replace) keepcellfmt</v>
      </c>
    </row>
    <row r="30" spans="1:12">
      <c r="A30" s="55">
        <v>42</v>
      </c>
      <c r="B30" t="str">
        <f>BUSCARV(A30;[1]NOTAS!$A$2:$B$92;2;0)</f>
        <v>Chanchamayo</v>
      </c>
      <c r="C30" t="s">
        <v>105</v>
      </c>
      <c r="D30" s="56">
        <v>41</v>
      </c>
      <c r="E30" t="str">
        <f>BUSCARV(D30;[1]NOTAS!$A$2:$B$92;2;0)</f>
        <v>Chachapoyas</v>
      </c>
      <c r="F30" t="s">
        <v>105</v>
      </c>
      <c r="G30" s="57">
        <v>17</v>
      </c>
      <c r="H30" t="str">
        <f>BUSCARV(G30;[1]NOTAS!$A$2:$B$92;2;0)</f>
        <v>Barranca</v>
      </c>
      <c r="I30" t="s">
        <v>105</v>
      </c>
      <c r="J30" s="58">
        <v>17</v>
      </c>
      <c r="K30" t="str">
        <f>BUSCARV(J30;[1]NOTAS!$A$2:$B$92;2;0)</f>
        <v>Barranca</v>
      </c>
      <c r="L30" t="s">
        <v>105</v>
      </c>
    </row>
    <row r="31" spans="1:12">
      <c r="A31" s="55">
        <v>42</v>
      </c>
      <c r="B31" t="str">
        <f>BUSCARV(A31;[1]NOTAS!$A$2:$B$92;2;0)</f>
        <v>Chanchamayo</v>
      </c>
      <c r="C31" t="s">
        <v>106</v>
      </c>
      <c r="D31" s="56">
        <v>41</v>
      </c>
      <c r="E31" t="str">
        <f>BUSCARV(D31;[1]NOTAS!$A$2:$B$92;2;0)</f>
        <v>Chachapoyas</v>
      </c>
      <c r="F31" t="s">
        <v>106</v>
      </c>
      <c r="G31" s="57">
        <v>17</v>
      </c>
      <c r="H31" t="str">
        <f>BUSCARV(G31;[1]NOTAS!$A$2:$B$92;2;0)</f>
        <v>Barranca</v>
      </c>
      <c r="I31" t="s">
        <v>106</v>
      </c>
      <c r="J31" s="58">
        <v>17</v>
      </c>
      <c r="K31" t="str">
        <f>BUSCARV(J31;[1]NOTAS!$A$2:$B$92;2;0)</f>
        <v>Barranca</v>
      </c>
      <c r="L31" t="s">
        <v>106</v>
      </c>
    </row>
    <row r="32" spans="1:12">
      <c r="A32" s="55">
        <v>42</v>
      </c>
      <c r="B32" t="str">
        <f>BUSCARV(A32;[1]NOTAS!$A$2:$B$92;2;0)</f>
        <v>Chanchamayo</v>
      </c>
      <c r="C32" t="str">
        <f>"nogrid labsize(*0.6)) xline(37, lcolor(ltblue) ) ylabel(,nogrid) ytitle(""Pobreza Estandarizada"", size(*0.7)) title("&amp;""""&amp;"Pobreza de la Provincia "&amp;B32&amp;""&amp;""""&amp;",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Chanchamayo", size(10pt)) graphregion(color(white)) legend(label(1 "Observado") label(2 "SCM") label(3 "SCM Spillover"))</v>
      </c>
      <c r="D32" s="56">
        <v>41</v>
      </c>
      <c r="E32" t="str">
        <f>BUSCARV(D32;[1]NOTAS!$A$2:$B$92;2;0)</f>
        <v>Chachapoyas</v>
      </c>
      <c r="F32" t="str">
        <f t="shared" ref="F32" si="24">"nogrid labsize(*0.6)) xline(37, lcolor(ltblue) ) ylabel(,nogrid) ytitle(""Pobreza Estandarizada"", size(*0.7)) title("&amp;""""&amp;"Pobreza de la Provincia "&amp;E32&amp;""&amp;""""&amp;",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Chachapoyas", size(10pt)) graphregion(color(white)) legend(label(1 "Observado") label(2 "SCM") label(3 "SCM Spillover"))</v>
      </c>
      <c r="G32" s="57">
        <v>17</v>
      </c>
      <c r="H32" t="str">
        <f>BUSCARV(G32;[1]NOTAS!$A$2:$B$92;2;0)</f>
        <v>Barranca</v>
      </c>
      <c r="I32" t="str">
        <f t="shared" ref="I32" si="25">"nogrid labsize(*0.6)) xline(37, lcolor(ltblue) ) ylabel(,nogrid) ytitle(""Pobreza Estandarizada"", size(*0.7)) title("&amp;""""&amp;"Pobreza de la Provincia "&amp;H32&amp;""&amp;""""&amp;",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  <c r="J32" s="58">
        <v>17</v>
      </c>
      <c r="K32" t="str">
        <f>BUSCARV(J32;[1]NOTAS!$A$2:$B$92;2;0)</f>
        <v>Barranca</v>
      </c>
      <c r="L32" t="str">
        <f t="shared" ref="L32" si="26">"nogrid labsize(*0.6)) xline(37, lcolor(ltblue) ) ylabel(,nogrid) ytitle(""Pobreza Estandarizada"", size(*0.7)) title("&amp;""""&amp;"Pobreza de la Provincia "&amp;K32&amp;""&amp;""""&amp;",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</row>
    <row r="33" spans="1:12">
      <c r="A33" s="55">
        <v>42</v>
      </c>
      <c r="B33" t="str">
        <f>BUSCARV(A33;[1]NOTAS!$A$2:$B$92;2;0)</f>
        <v>Chanchamayo</v>
      </c>
      <c r="C33" t="str">
        <f>"graph export "&amp;""""&amp;"$provincias_significativas\graficos\"&amp;B$5&amp;"\provincia_"&amp;B33&amp;"_var_"&amp;B$3&amp;"_"&amp;B$4&amp;".png"&amp;""""&amp;", as (png) replace"</f>
        <v>graph export "$provincias_significativas\graficos\malos\provincia_Chanchamayo_var_densidad_g_simulacion_1.png", as (png) replace</v>
      </c>
      <c r="D33" s="56">
        <v>41</v>
      </c>
      <c r="E33" t="str">
        <f>BUSCARV(D33;[1]NOTAS!$A$2:$B$92;2;0)</f>
        <v>Chachapoyas</v>
      </c>
      <c r="F33" t="str">
        <f t="shared" ref="F33" si="27">"graph export "&amp;""""&amp;"$provincias_significativas\graficos\"&amp;E$5&amp;"\provincia_"&amp;E33&amp;"_var_"&amp;E$3&amp;"_"&amp;E$4&amp;".png"&amp;""""&amp;", as (png) replace"</f>
        <v>graph export "$provincias_significativas\graficos\malos\provincia_Chachapoyas_var_densidad_g_simulacion_2.png", as (png) replace</v>
      </c>
      <c r="G33" s="57">
        <v>17</v>
      </c>
      <c r="H33" t="str">
        <f>BUSCARV(G33;[1]NOTAS!$A$2:$B$92;2;0)</f>
        <v>Barranca</v>
      </c>
      <c r="I33" t="str">
        <f t="shared" ref="I33" si="28">"graph export "&amp;""""&amp;"$provincias_significativas\graficos\"&amp;H$5&amp;"\provincia_"&amp;H33&amp;"_var_"&amp;H$3&amp;"_"&amp;H$4&amp;".png"&amp;""""&amp;", as (png) replace"</f>
        <v>graph export "$provincias_significativas\graficos\malos\provincia_Barranca_var_densidad_g_simulacion_3.png", as (png) replace</v>
      </c>
      <c r="J33" s="58">
        <v>17</v>
      </c>
      <c r="K33" t="str">
        <f>BUSCARV(J33;[1]NOTAS!$A$2:$B$92;2;0)</f>
        <v>Barranca</v>
      </c>
      <c r="L33" t="str">
        <f t="shared" ref="L33" si="29">"graph export "&amp;""""&amp;"$provincias_significativas\graficos\"&amp;K$5&amp;"\provincia_"&amp;K33&amp;"_var_"&amp;K$3&amp;"_"&amp;K$4&amp;".png"&amp;""""&amp;", as (png) replace"</f>
        <v>graph export "$provincias_significativas\graficos\malos\provincia_Barranca_var_densidad_g_simulacion_4.png", as (png) replace</v>
      </c>
    </row>
    <row r="34" spans="1:12">
      <c r="A34" s="55">
        <v>42</v>
      </c>
      <c r="B34" t="str">
        <f>BUSCARV(A34;[1]NOTAS!$A$2:$B$92;2;0)</f>
        <v>Chanchamayo</v>
      </c>
      <c r="C34" t="str">
        <f>"putexcel set "&amp;""""&amp;"$provincias_significativas\"&amp;B$5&amp;"\output_"&amp;B$5&amp;"_"&amp;B$3&amp;"_"&amp;B$4&amp;".xlsx"&amp;""""&amp;", sheet("&amp;""""&amp;B34&amp;""""&amp;") modify"</f>
        <v>putexcel set "$provincias_significativas\malos\output_malos_densidad_g_simulacion_1.xlsx", sheet("Chanchamayo") modify</v>
      </c>
      <c r="D34" s="56">
        <v>41</v>
      </c>
      <c r="E34" t="str">
        <f>BUSCARV(D34;[1]NOTAS!$A$2:$B$92;2;0)</f>
        <v>Chachapoyas</v>
      </c>
      <c r="F34" t="str">
        <f t="shared" ref="F34" si="30">"putexcel set "&amp;""""&amp;"$provincias_significativas\"&amp;E$5&amp;"\output_"&amp;E$5&amp;"_"&amp;E$3&amp;"_"&amp;E$4&amp;".xlsx"&amp;""""&amp;", sheet("&amp;""""&amp;E34&amp;""""&amp;") modify"</f>
        <v>putexcel set "$provincias_significativas\malos\output_malos_densidad_g_simulacion_2.xlsx", sheet("Chachapoyas") modify</v>
      </c>
      <c r="G34" s="57">
        <v>17</v>
      </c>
      <c r="H34" t="str">
        <f>BUSCARV(G34;[1]NOTAS!$A$2:$B$92;2;0)</f>
        <v>Barranca</v>
      </c>
      <c r="I34" t="str">
        <f t="shared" ref="I34" si="31">"putexcel set "&amp;""""&amp;"$provincias_significativas\"&amp;H$5&amp;"\output_"&amp;H$5&amp;"_"&amp;H$3&amp;"_"&amp;H$4&amp;".xlsx"&amp;""""&amp;", sheet("&amp;""""&amp;H34&amp;""""&amp;") modify"</f>
        <v>putexcel set "$provincias_significativas\malos\output_malos_densidad_g_simulacion_3.xlsx", sheet("Barranca") modify</v>
      </c>
      <c r="J34" s="58">
        <v>17</v>
      </c>
      <c r="K34" t="str">
        <f>BUSCARV(J34;[1]NOTAS!$A$2:$B$92;2;0)</f>
        <v>Barranca</v>
      </c>
      <c r="L34" t="str">
        <f t="shared" ref="L34" si="32">"putexcel set "&amp;""""&amp;"$provincias_significativas\"&amp;K$5&amp;"\output_"&amp;K$5&amp;"_"&amp;K$3&amp;"_"&amp;K$4&amp;".xlsx"&amp;""""&amp;", sheet("&amp;""""&amp;K34&amp;""""&amp;") modify"</f>
        <v>putexcel set "$provincias_significativas\malos\output_malos_densidad_g_simulacion_4.xlsx", sheet("Barranca") modify</v>
      </c>
    </row>
    <row r="35" spans="1:12">
      <c r="A35" s="55">
        <v>42</v>
      </c>
      <c r="B35" t="str">
        <f>BUSCARV(A35;[1]NOTAS!$A$2:$B$92;2;0)</f>
        <v>Chanchamayo</v>
      </c>
      <c r="C35" t="str">
        <f>"putexcel J1=picture("&amp;""""&amp;"$provincias_significativas\graficos\"&amp;B$5&amp;"\provincia_"&amp;B35&amp;"_var_"&amp;B$3&amp;"_"&amp;B$2&amp;".png"&amp;""""&amp;")"</f>
        <v>putexcel J1=picture("$provincias_significativas\graficos\malos\provincia_Chanchamayo_var_densidad_g_simulacion_1.png")</v>
      </c>
      <c r="D35" s="56">
        <v>41</v>
      </c>
      <c r="E35" t="str">
        <f>BUSCARV(D35;[1]NOTAS!$A$2:$B$92;2;0)</f>
        <v>Chachapoyas</v>
      </c>
      <c r="F35" t="str">
        <f t="shared" ref="F35" si="33">"putexcel J1=picture("&amp;""""&amp;"$provincias_significativas\graficos\"&amp;E$5&amp;"\provincia_"&amp;E35&amp;"_var_"&amp;E$3&amp;"_"&amp;E$2&amp;".png"&amp;""""&amp;")"</f>
        <v>putexcel J1=picture("$provincias_significativas\graficos\malos\provincia_Chachapoyas_var_densidad_g_simulacion_2.png")</v>
      </c>
      <c r="G35" s="57">
        <v>17</v>
      </c>
      <c r="H35" t="str">
        <f>BUSCARV(G35;[1]NOTAS!$A$2:$B$92;2;0)</f>
        <v>Barranca</v>
      </c>
      <c r="I35" t="str">
        <f t="shared" ref="I35" si="34">"putexcel J1=picture("&amp;""""&amp;"$provincias_significativas\graficos\"&amp;H$5&amp;"\provincia_"&amp;H35&amp;"_var_"&amp;H$3&amp;"_"&amp;H$2&amp;".png"&amp;""""&amp;")"</f>
        <v>putexcel J1=picture("$provincias_significativas\graficos\malos\provincia_Barranca_var_densidad_g_simulacion_3.png")</v>
      </c>
      <c r="J35" s="58">
        <v>17</v>
      </c>
      <c r="K35" t="str">
        <f>BUSCARV(J35;[1]NOTAS!$A$2:$B$92;2;0)</f>
        <v>Barranca</v>
      </c>
      <c r="L35" t="str">
        <f t="shared" ref="L35" si="35">"putexcel J1=picture("&amp;""""&amp;"$provincias_significativas\graficos\"&amp;K$5&amp;"\provincia_"&amp;K35&amp;"_var_"&amp;K$3&amp;"_"&amp;K$2&amp;".png"&amp;""""&amp;")"</f>
        <v>putexcel J1=picture("$provincias_significativas\graficos\malos\provincia_Barranca_var_densidad_g_simulacion_4.png")</v>
      </c>
    </row>
    <row r="36" spans="1:12">
      <c r="A36" s="55">
        <v>42</v>
      </c>
      <c r="B36" t="str">
        <f>BUSCARV(A36;[1]NOTAS!$A$2:$B$92;2;0)</f>
        <v>Chanchamayo</v>
      </c>
      <c r="C36" t="s">
        <v>108</v>
      </c>
      <c r="D36" s="56">
        <v>41</v>
      </c>
      <c r="E36" t="str">
        <f>BUSCARV(D36;[1]NOTAS!$A$2:$B$92;2;0)</f>
        <v>Chachapoyas</v>
      </c>
      <c r="F36" t="s">
        <v>108</v>
      </c>
      <c r="G36" s="57">
        <v>17</v>
      </c>
      <c r="H36" t="str">
        <f>BUSCARV(G36;[1]NOTAS!$A$2:$B$92;2;0)</f>
        <v>Barranca</v>
      </c>
      <c r="I36" t="s">
        <v>108</v>
      </c>
      <c r="J36" s="58">
        <v>17</v>
      </c>
      <c r="K36" t="str">
        <f>BUSCARV(J36;[1]NOTAS!$A$2:$B$92;2;0)</f>
        <v>Barranca</v>
      </c>
      <c r="L36" t="s">
        <v>108</v>
      </c>
    </row>
    <row r="37" spans="1:12">
      <c r="A37" s="55">
        <v>71</v>
      </c>
      <c r="B37" t="str">
        <f>BUSCARV(A37;[1]NOTAS!$A$2:$B$92;2;0)</f>
        <v>Huamanga</v>
      </c>
      <c r="C37" t="str">
        <f>"if `j'=="&amp;A37&amp;" {"</f>
        <v>if `j'==71 {</v>
      </c>
      <c r="D37" s="56">
        <v>66</v>
      </c>
      <c r="E37" t="str">
        <f>BUSCARV(D37;[1]NOTAS!$A$2:$B$92;2;0)</f>
        <v>General Sanchez Cerro</v>
      </c>
      <c r="F37" t="str">
        <f t="shared" ref="F37" si="36">"if `j'=="&amp;D37&amp;" {"</f>
        <v>if `j'==66 {</v>
      </c>
      <c r="G37" s="57">
        <v>23</v>
      </c>
      <c r="H37" t="str">
        <f>BUSCARV(G37;[1]NOTAS!$A$2:$B$92;2;0)</f>
        <v>Cajamarca</v>
      </c>
      <c r="I37" t="str">
        <f t="shared" ref="I37" si="37">"if `j'=="&amp;G37&amp;" {"</f>
        <v>if `j'==23 {</v>
      </c>
      <c r="J37" s="58">
        <v>23</v>
      </c>
      <c r="K37" t="str">
        <f>BUSCARV(J37;[1]NOTAS!$A$2:$B$92;2;0)</f>
        <v>Cajamarca</v>
      </c>
      <c r="L37" t="str">
        <f t="shared" ref="L37" si="38">"if `j'=="&amp;J37&amp;" {"</f>
        <v>if `j'==23 {</v>
      </c>
    </row>
    <row r="38" spans="1:12">
      <c r="A38" s="55">
        <v>71</v>
      </c>
      <c r="B38" t="str">
        <f>BUSCARV(A38;[1]NOTAS!$A$2:$B$92;2;0)</f>
        <v>Huamanga</v>
      </c>
      <c r="C38" t="str">
        <f>"export excel ""$provincias_significativas\"&amp;B$5&amp;"\output_"&amp;B$5&amp;"_"&amp;B$3&amp;"_"&amp;B$4&amp;".xlsx"", firstrow(variables) sheet("&amp;""""&amp;B38&amp;""""&amp;", replace) keepcellfmt"</f>
        <v>export excel "$provincias_significativas\malos\output_malos_densidad_g_simulacion_1.xlsx", firstrow(variables) sheet("Huamanga", replace) keepcellfmt</v>
      </c>
      <c r="D38" s="56">
        <v>66</v>
      </c>
      <c r="E38" t="str">
        <f>BUSCARV(D38;[1]NOTAS!$A$2:$B$92;2;0)</f>
        <v>General Sanchez Cerro</v>
      </c>
      <c r="F38" t="str">
        <f t="shared" ref="F38" si="39">"export excel ""$provincias_significativas\"&amp;E$5&amp;"\output_"&amp;E$5&amp;"_"&amp;E$3&amp;"_"&amp;E$4&amp;".xlsx"", firstrow(variables) sheet("&amp;""""&amp;E38&amp;""""&amp;", replace) keepcellfmt"</f>
        <v>export excel "$provincias_significativas\malos\output_malos_densidad_g_simulacion_2.xlsx", firstrow(variables) sheet("General Sanchez Cerro", replace) keepcellfmt</v>
      </c>
      <c r="G38" s="57">
        <v>23</v>
      </c>
      <c r="H38" t="str">
        <f>BUSCARV(G38;[1]NOTAS!$A$2:$B$92;2;0)</f>
        <v>Cajamarca</v>
      </c>
      <c r="I38" t="str">
        <f t="shared" ref="I38" si="40">"export excel ""$provincias_significativas\"&amp;H$5&amp;"\output_"&amp;H$5&amp;"_"&amp;H$3&amp;"_"&amp;H$4&amp;".xlsx"", firstrow(variables) sheet("&amp;""""&amp;H38&amp;""""&amp;", replace) keepcellfmt"</f>
        <v>export excel "$provincias_significativas\malos\output_malos_densidad_g_simulacion_3.xlsx", firstrow(variables) sheet("Cajamarca", replace) keepcellfmt</v>
      </c>
      <c r="J38" s="58">
        <v>23</v>
      </c>
      <c r="K38" t="str">
        <f>BUSCARV(J38;[1]NOTAS!$A$2:$B$92;2;0)</f>
        <v>Cajamarca</v>
      </c>
      <c r="L38" t="str">
        <f t="shared" ref="L38" si="41">"export excel ""$provincias_significativas\"&amp;K$5&amp;"\output_"&amp;K$5&amp;"_"&amp;K$3&amp;"_"&amp;K$4&amp;".xlsx"", firstrow(variables) sheet("&amp;""""&amp;K38&amp;""""&amp;", replace) keepcellfmt"</f>
        <v>export excel "$provincias_significativas\malos\output_malos_densidad_g_simulacion_4.xlsx", firstrow(variables) sheet("Cajamarca", replace) keepcellfmt</v>
      </c>
    </row>
    <row r="39" spans="1:12">
      <c r="A39" s="55">
        <v>71</v>
      </c>
      <c r="B39" t="str">
        <f>BUSCARV(A39;[1]NOTAS!$A$2:$B$92;2;0)</f>
        <v>Huamanga</v>
      </c>
      <c r="C39" t="s">
        <v>105</v>
      </c>
      <c r="D39" s="56">
        <v>66</v>
      </c>
      <c r="E39" t="str">
        <f>BUSCARV(D39;[1]NOTAS!$A$2:$B$92;2;0)</f>
        <v>General Sanchez Cerro</v>
      </c>
      <c r="F39" t="s">
        <v>105</v>
      </c>
      <c r="G39" s="57">
        <v>23</v>
      </c>
      <c r="H39" t="str">
        <f>BUSCARV(G39;[1]NOTAS!$A$2:$B$92;2;0)</f>
        <v>Cajamarca</v>
      </c>
      <c r="I39" t="s">
        <v>105</v>
      </c>
      <c r="J39" s="58">
        <v>23</v>
      </c>
      <c r="K39" t="str">
        <f>BUSCARV(J39;[1]NOTAS!$A$2:$B$92;2;0)</f>
        <v>Cajamarca</v>
      </c>
      <c r="L39" t="s">
        <v>105</v>
      </c>
    </row>
    <row r="40" spans="1:12">
      <c r="A40" s="55">
        <v>71</v>
      </c>
      <c r="B40" t="str">
        <f>BUSCARV(A40;[1]NOTAS!$A$2:$B$92;2;0)</f>
        <v>Huamanga</v>
      </c>
      <c r="C40" t="s">
        <v>106</v>
      </c>
      <c r="D40" s="56">
        <v>66</v>
      </c>
      <c r="E40" t="str">
        <f>BUSCARV(D40;[1]NOTAS!$A$2:$B$92;2;0)</f>
        <v>General Sanchez Cerro</v>
      </c>
      <c r="F40" t="s">
        <v>106</v>
      </c>
      <c r="G40" s="57">
        <v>23</v>
      </c>
      <c r="H40" t="str">
        <f>BUSCARV(G40;[1]NOTAS!$A$2:$B$92;2;0)</f>
        <v>Cajamarca</v>
      </c>
      <c r="I40" t="s">
        <v>106</v>
      </c>
      <c r="J40" s="58">
        <v>23</v>
      </c>
      <c r="K40" t="str">
        <f>BUSCARV(J40;[1]NOTAS!$A$2:$B$92;2;0)</f>
        <v>Cajamarca</v>
      </c>
      <c r="L40" t="s">
        <v>106</v>
      </c>
    </row>
    <row r="41" spans="1:12">
      <c r="A41" s="55">
        <v>71</v>
      </c>
      <c r="B41" t="str">
        <f>BUSCARV(A41;[1]NOTAS!$A$2:$B$92;2;0)</f>
        <v>Huamanga</v>
      </c>
      <c r="C41" t="str">
        <f>"nogrid labsize(*0.6)) xline(37, lcolor(ltblue) ) ylabel(,nogrid) ytitle(""Pobreza Estandarizada"", size(*0.7)) title("&amp;""""&amp;"Pobreza de la Provincia "&amp;B41&amp;""&amp;""""&amp;",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  <c r="D41" s="56">
        <v>66</v>
      </c>
      <c r="E41" t="str">
        <f>BUSCARV(D41;[1]NOTAS!$A$2:$B$92;2;0)</f>
        <v>General Sanchez Cerro</v>
      </c>
      <c r="F41" t="str">
        <f t="shared" ref="F41" si="42">"nogrid labsize(*0.6)) xline(37, lcolor(ltblue) ) ylabel(,nogrid) ytitle(""Pobreza Estandarizada"", size(*0.7)) title("&amp;""""&amp;"Pobreza de la Provincia "&amp;E41&amp;""&amp;""""&amp;",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  <c r="G41" s="57">
        <v>23</v>
      </c>
      <c r="H41" t="str">
        <f>BUSCARV(G41;[1]NOTAS!$A$2:$B$92;2;0)</f>
        <v>Cajamarca</v>
      </c>
      <c r="I41" t="str">
        <f t="shared" ref="I41" si="43">"nogrid labsize(*0.6)) xline(37, lcolor(ltblue) ) ylabel(,nogrid) ytitle(""Pobreza Estandarizada"", size(*0.7)) title("&amp;""""&amp;"Pobreza de la Provincia "&amp;H41&amp;""&amp;""""&amp;",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  <c r="J41" s="58">
        <v>23</v>
      </c>
      <c r="K41" t="str">
        <f>BUSCARV(J41;[1]NOTAS!$A$2:$B$92;2;0)</f>
        <v>Cajamarca</v>
      </c>
      <c r="L41" t="str">
        <f t="shared" ref="L41" si="44">"nogrid labsize(*0.6)) xline(37, lcolor(ltblue) ) ylabel(,nogrid) ytitle(""Pobreza Estandarizada"", size(*0.7)) title("&amp;""""&amp;"Pobreza de la Provincia "&amp;K41&amp;""&amp;""""&amp;",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</row>
    <row r="42" spans="1:12">
      <c r="A42" s="55">
        <v>71</v>
      </c>
      <c r="B42" t="str">
        <f>BUSCARV(A42;[1]NOTAS!$A$2:$B$92;2;0)</f>
        <v>Huamanga</v>
      </c>
      <c r="C42" t="str">
        <f>"graph export "&amp;""""&amp;"$provincias_significativas\graficos\"&amp;B$5&amp;"\provincia_"&amp;B42&amp;"_var_"&amp;B$3&amp;"_"&amp;B$4&amp;".png"&amp;""""&amp;", as (png) replace"</f>
        <v>graph export "$provincias_significativas\graficos\malos\provincia_Huamanga_var_densidad_g_simulacion_1.png", as (png) replace</v>
      </c>
      <c r="D42" s="56">
        <v>66</v>
      </c>
      <c r="E42" t="str">
        <f>BUSCARV(D42;[1]NOTAS!$A$2:$B$92;2;0)</f>
        <v>General Sanchez Cerro</v>
      </c>
      <c r="F42" t="str">
        <f t="shared" ref="F42" si="45">"graph export "&amp;""""&amp;"$provincias_significativas\graficos\"&amp;E$5&amp;"\provincia_"&amp;E42&amp;"_var_"&amp;E$3&amp;"_"&amp;E$4&amp;".png"&amp;""""&amp;", as (png) replace"</f>
        <v>graph export "$provincias_significativas\graficos\malos\provincia_General Sanchez Cerro_var_densidad_g_simulacion_2.png", as (png) replace</v>
      </c>
      <c r="G42" s="57">
        <v>23</v>
      </c>
      <c r="H42" t="str">
        <f>BUSCARV(G42;[1]NOTAS!$A$2:$B$92;2;0)</f>
        <v>Cajamarca</v>
      </c>
      <c r="I42" t="str">
        <f t="shared" ref="I42" si="46">"graph export "&amp;""""&amp;"$provincias_significativas\graficos\"&amp;H$5&amp;"\provincia_"&amp;H42&amp;"_var_"&amp;H$3&amp;"_"&amp;H$4&amp;".png"&amp;""""&amp;", as (png) replace"</f>
        <v>graph export "$provincias_significativas\graficos\malos\provincia_Cajamarca_var_densidad_g_simulacion_3.png", as (png) replace</v>
      </c>
      <c r="J42" s="58">
        <v>23</v>
      </c>
      <c r="K42" t="str">
        <f>BUSCARV(J42;[1]NOTAS!$A$2:$B$92;2;0)</f>
        <v>Cajamarca</v>
      </c>
      <c r="L42" t="str">
        <f t="shared" ref="L42" si="47">"graph export "&amp;""""&amp;"$provincias_significativas\graficos\"&amp;K$5&amp;"\provincia_"&amp;K42&amp;"_var_"&amp;K$3&amp;"_"&amp;K$4&amp;".png"&amp;""""&amp;", as (png) replace"</f>
        <v>graph export "$provincias_significativas\graficos\malos\provincia_Cajamarca_var_densidad_g_simulacion_4.png", as (png) replace</v>
      </c>
    </row>
    <row r="43" spans="1:12">
      <c r="A43" s="55">
        <v>71</v>
      </c>
      <c r="B43" t="str">
        <f>BUSCARV(A43;[1]NOTAS!$A$2:$B$92;2;0)</f>
        <v>Huamanga</v>
      </c>
      <c r="C43" t="str">
        <f>"putexcel set "&amp;""""&amp;"$provincias_significativas\"&amp;B$5&amp;"\output_"&amp;B$5&amp;"_"&amp;B$3&amp;"_"&amp;B$4&amp;".xlsx"&amp;""""&amp;", sheet("&amp;""""&amp;B43&amp;""""&amp;") modify"</f>
        <v>putexcel set "$provincias_significativas\malos\output_malos_densidad_g_simulacion_1.xlsx", sheet("Huamanga") modify</v>
      </c>
      <c r="D43" s="56">
        <v>66</v>
      </c>
      <c r="E43" t="str">
        <f>BUSCARV(D43;[1]NOTAS!$A$2:$B$92;2;0)</f>
        <v>General Sanchez Cerro</v>
      </c>
      <c r="F43" t="str">
        <f t="shared" ref="F43" si="48">"putexcel set "&amp;""""&amp;"$provincias_significativas\"&amp;E$5&amp;"\output_"&amp;E$5&amp;"_"&amp;E$3&amp;"_"&amp;E$4&amp;".xlsx"&amp;""""&amp;", sheet("&amp;""""&amp;E43&amp;""""&amp;") modify"</f>
        <v>putexcel set "$provincias_significativas\malos\output_malos_densidad_g_simulacion_2.xlsx", sheet("General Sanchez Cerro") modify</v>
      </c>
      <c r="G43" s="57">
        <v>23</v>
      </c>
      <c r="H43" t="str">
        <f>BUSCARV(G43;[1]NOTAS!$A$2:$B$92;2;0)</f>
        <v>Cajamarca</v>
      </c>
      <c r="I43" t="str">
        <f t="shared" ref="I43" si="49">"putexcel set "&amp;""""&amp;"$provincias_significativas\"&amp;H$5&amp;"\output_"&amp;H$5&amp;"_"&amp;H$3&amp;"_"&amp;H$4&amp;".xlsx"&amp;""""&amp;", sheet("&amp;""""&amp;H43&amp;""""&amp;") modify"</f>
        <v>putexcel set "$provincias_significativas\malos\output_malos_densidad_g_simulacion_3.xlsx", sheet("Cajamarca") modify</v>
      </c>
      <c r="J43" s="58">
        <v>23</v>
      </c>
      <c r="K43" t="str">
        <f>BUSCARV(J43;[1]NOTAS!$A$2:$B$92;2;0)</f>
        <v>Cajamarca</v>
      </c>
      <c r="L43" t="str">
        <f t="shared" ref="L43" si="50">"putexcel set "&amp;""""&amp;"$provincias_significativas\"&amp;K$5&amp;"\output_"&amp;K$5&amp;"_"&amp;K$3&amp;"_"&amp;K$4&amp;".xlsx"&amp;""""&amp;", sheet("&amp;""""&amp;K43&amp;""""&amp;") modify"</f>
        <v>putexcel set "$provincias_significativas\malos\output_malos_densidad_g_simulacion_4.xlsx", sheet("Cajamarca") modify</v>
      </c>
    </row>
    <row r="44" spans="1:12">
      <c r="A44" s="55">
        <v>71</v>
      </c>
      <c r="B44" t="str">
        <f>BUSCARV(A44;[1]NOTAS!$A$2:$B$92;2;0)</f>
        <v>Huamanga</v>
      </c>
      <c r="C44" t="str">
        <f>"putexcel J1=picture("&amp;""""&amp;"$provincias_significativas\graficos\"&amp;B$5&amp;"\provincia_"&amp;B44&amp;"_var_"&amp;B$3&amp;"_"&amp;B$2&amp;".png"&amp;""""&amp;")"</f>
        <v>putexcel J1=picture("$provincias_significativas\graficos\malos\provincia_Huamanga_var_densidad_g_simulacion_1.png")</v>
      </c>
      <c r="D44" s="56">
        <v>66</v>
      </c>
      <c r="E44" t="str">
        <f>BUSCARV(D44;[1]NOTAS!$A$2:$B$92;2;0)</f>
        <v>General Sanchez Cerro</v>
      </c>
      <c r="F44" t="str">
        <f t="shared" ref="F44" si="51">"putexcel J1=picture("&amp;""""&amp;"$provincias_significativas\graficos\"&amp;E$5&amp;"\provincia_"&amp;E44&amp;"_var_"&amp;E$3&amp;"_"&amp;E$2&amp;".png"&amp;""""&amp;")"</f>
        <v>putexcel J1=picture("$provincias_significativas\graficos\malos\provincia_General Sanchez Cerro_var_densidad_g_simulacion_2.png")</v>
      </c>
      <c r="G44" s="57">
        <v>23</v>
      </c>
      <c r="H44" t="str">
        <f>BUSCARV(G44;[1]NOTAS!$A$2:$B$92;2;0)</f>
        <v>Cajamarca</v>
      </c>
      <c r="I44" t="str">
        <f t="shared" ref="I44" si="52">"putexcel J1=picture("&amp;""""&amp;"$provincias_significativas\graficos\"&amp;H$5&amp;"\provincia_"&amp;H44&amp;"_var_"&amp;H$3&amp;"_"&amp;H$2&amp;".png"&amp;""""&amp;")"</f>
        <v>putexcel J1=picture("$provincias_significativas\graficos\malos\provincia_Cajamarca_var_densidad_g_simulacion_3.png")</v>
      </c>
      <c r="J44" s="58">
        <v>23</v>
      </c>
      <c r="K44" t="str">
        <f>BUSCARV(J44;[1]NOTAS!$A$2:$B$92;2;0)</f>
        <v>Cajamarca</v>
      </c>
      <c r="L44" t="str">
        <f t="shared" ref="L44" si="53">"putexcel J1=picture("&amp;""""&amp;"$provincias_significativas\graficos\"&amp;K$5&amp;"\provincia_"&amp;K44&amp;"_var_"&amp;K$3&amp;"_"&amp;K$2&amp;".png"&amp;""""&amp;")"</f>
        <v>putexcel J1=picture("$provincias_significativas\graficos\malos\provincia_Cajamarca_var_densidad_g_simulacion_4.png")</v>
      </c>
    </row>
    <row r="45" spans="1:12">
      <c r="A45" s="55">
        <v>71</v>
      </c>
      <c r="B45" t="str">
        <f>BUSCARV(A45;[1]NOTAS!$A$2:$B$92;2;0)</f>
        <v>Huamanga</v>
      </c>
      <c r="C45" t="s">
        <v>108</v>
      </c>
      <c r="D45" s="56">
        <v>66</v>
      </c>
      <c r="E45" t="str">
        <f>BUSCARV(D45;[1]NOTAS!$A$2:$B$92;2;0)</f>
        <v>General Sanchez Cerro</v>
      </c>
      <c r="F45" t="s">
        <v>108</v>
      </c>
      <c r="G45" s="57">
        <v>23</v>
      </c>
      <c r="H45" t="str">
        <f>BUSCARV(G45;[1]NOTAS!$A$2:$B$92;2;0)</f>
        <v>Cajamarca</v>
      </c>
      <c r="I45" t="s">
        <v>108</v>
      </c>
      <c r="J45" s="58">
        <v>23</v>
      </c>
      <c r="K45" t="str">
        <f>BUSCARV(J45;[1]NOTAS!$A$2:$B$92;2;0)</f>
        <v>Cajamarca</v>
      </c>
      <c r="L45" t="s">
        <v>108</v>
      </c>
    </row>
    <row r="46" spans="1:12">
      <c r="A46" s="55">
        <v>75</v>
      </c>
      <c r="B46" t="str">
        <f>BUSCARV(A46;[1]NOTAS!$A$2:$B$92;2;0)</f>
        <v>Huancavelica</v>
      </c>
      <c r="C46" t="str">
        <f>"if `j'=="&amp;A46&amp;" {"</f>
        <v>if `j'==75 {</v>
      </c>
      <c r="D46" s="56">
        <v>75</v>
      </c>
      <c r="E46" t="str">
        <f>BUSCARV(D46;[1]NOTAS!$A$2:$B$92;2;0)</f>
        <v>Huancavelica</v>
      </c>
      <c r="F46" t="str">
        <f t="shared" ref="F46" si="54">"if `j'=="&amp;D46&amp;" {"</f>
        <v>if `j'==75 {</v>
      </c>
      <c r="G46" s="57">
        <v>26</v>
      </c>
      <c r="H46" t="str">
        <f>BUSCARV(G46;[1]NOTAS!$A$2:$B$92;2;0)</f>
        <v>Callao</v>
      </c>
      <c r="I46" t="str">
        <f t="shared" ref="I46" si="55">"if `j'=="&amp;G46&amp;" {"</f>
        <v>if `j'==26 {</v>
      </c>
      <c r="J46" s="58">
        <v>26</v>
      </c>
      <c r="K46" t="str">
        <f>BUSCARV(J46;[1]NOTAS!$A$2:$B$92;2;0)</f>
        <v>Callao</v>
      </c>
      <c r="L46" t="str">
        <f t="shared" ref="L46" si="56">"if `j'=="&amp;J46&amp;" {"</f>
        <v>if `j'==26 {</v>
      </c>
    </row>
    <row r="47" spans="1:12">
      <c r="A47" s="55">
        <v>75</v>
      </c>
      <c r="B47" t="str">
        <f>BUSCARV(A47;[1]NOTAS!$A$2:$B$92;2;0)</f>
        <v>Huancavelica</v>
      </c>
      <c r="C47" t="str">
        <f>"export excel ""$provincias_significativas\"&amp;B$5&amp;"\output_"&amp;B$5&amp;"_"&amp;B$3&amp;"_"&amp;B$4&amp;".xlsx"", firstrow(variables) sheet("&amp;""""&amp;B47&amp;""""&amp;", replace) keepcellfmt"</f>
        <v>export excel "$provincias_significativas\malos\output_malos_densidad_g_simulacion_1.xlsx", firstrow(variables) sheet("Huancavelica", replace) keepcellfmt</v>
      </c>
      <c r="D47" s="56">
        <v>75</v>
      </c>
      <c r="E47" t="str">
        <f>BUSCARV(D47;[1]NOTAS!$A$2:$B$92;2;0)</f>
        <v>Huancavelica</v>
      </c>
      <c r="F47" t="str">
        <f t="shared" ref="F47" si="57">"export excel ""$provincias_significativas\"&amp;E$5&amp;"\output_"&amp;E$5&amp;"_"&amp;E$3&amp;"_"&amp;E$4&amp;".xlsx"", firstrow(variables) sheet("&amp;""""&amp;E47&amp;""""&amp;", replace) keepcellfmt"</f>
        <v>export excel "$provincias_significativas\malos\output_malos_densidad_g_simulacion_2.xlsx", firstrow(variables) sheet("Huancavelica", replace) keepcellfmt</v>
      </c>
      <c r="G47" s="57">
        <v>26</v>
      </c>
      <c r="H47" t="str">
        <f>BUSCARV(G47;[1]NOTAS!$A$2:$B$92;2;0)</f>
        <v>Callao</v>
      </c>
      <c r="I47" t="str">
        <f t="shared" ref="I47" si="58">"export excel ""$provincias_significativas\"&amp;H$5&amp;"\output_"&amp;H$5&amp;"_"&amp;H$3&amp;"_"&amp;H$4&amp;".xlsx"", firstrow(variables) sheet("&amp;""""&amp;H47&amp;""""&amp;", replace) keepcellfmt"</f>
        <v>export excel "$provincias_significativas\malos\output_malos_densidad_g_simulacion_3.xlsx", firstrow(variables) sheet("Callao", replace) keepcellfmt</v>
      </c>
      <c r="J47" s="58">
        <v>26</v>
      </c>
      <c r="K47" t="str">
        <f>BUSCARV(J47;[1]NOTAS!$A$2:$B$92;2;0)</f>
        <v>Callao</v>
      </c>
      <c r="L47" t="str">
        <f t="shared" ref="L47" si="59">"export excel ""$provincias_significativas\"&amp;K$5&amp;"\output_"&amp;K$5&amp;"_"&amp;K$3&amp;"_"&amp;K$4&amp;".xlsx"", firstrow(variables) sheet("&amp;""""&amp;K47&amp;""""&amp;", replace) keepcellfmt"</f>
        <v>export excel "$provincias_significativas\malos\output_malos_densidad_g_simulacion_4.xlsx", firstrow(variables) sheet("Callao", replace) keepcellfmt</v>
      </c>
    </row>
    <row r="48" spans="1:12">
      <c r="A48" s="55">
        <v>75</v>
      </c>
      <c r="B48" t="str">
        <f>BUSCARV(A48;[1]NOTAS!$A$2:$B$92;2;0)</f>
        <v>Huancavelica</v>
      </c>
      <c r="C48" t="s">
        <v>105</v>
      </c>
      <c r="D48" s="56">
        <v>75</v>
      </c>
      <c r="E48" t="str">
        <f>BUSCARV(D48;[1]NOTAS!$A$2:$B$92;2;0)</f>
        <v>Huancavelica</v>
      </c>
      <c r="F48" t="s">
        <v>105</v>
      </c>
      <c r="G48" s="57">
        <v>26</v>
      </c>
      <c r="H48" t="str">
        <f>BUSCARV(G48;[1]NOTAS!$A$2:$B$92;2;0)</f>
        <v>Callao</v>
      </c>
      <c r="I48" t="s">
        <v>105</v>
      </c>
      <c r="J48" s="58">
        <v>26</v>
      </c>
      <c r="K48" t="str">
        <f>BUSCARV(J48;[1]NOTAS!$A$2:$B$92;2;0)</f>
        <v>Callao</v>
      </c>
      <c r="L48" t="s">
        <v>105</v>
      </c>
    </row>
    <row r="49" spans="1:12">
      <c r="A49" s="55">
        <v>75</v>
      </c>
      <c r="B49" t="str">
        <f>BUSCARV(A49;[1]NOTAS!$A$2:$B$92;2;0)</f>
        <v>Huancavelica</v>
      </c>
      <c r="C49" t="s">
        <v>106</v>
      </c>
      <c r="D49" s="56">
        <v>75</v>
      </c>
      <c r="E49" t="str">
        <f>BUSCARV(D49;[1]NOTAS!$A$2:$B$92;2;0)</f>
        <v>Huancavelica</v>
      </c>
      <c r="F49" t="s">
        <v>106</v>
      </c>
      <c r="G49" s="57">
        <v>26</v>
      </c>
      <c r="H49" t="str">
        <f>BUSCARV(G49;[1]NOTAS!$A$2:$B$92;2;0)</f>
        <v>Callao</v>
      </c>
      <c r="I49" t="s">
        <v>106</v>
      </c>
      <c r="J49" s="58">
        <v>26</v>
      </c>
      <c r="K49" t="str">
        <f>BUSCARV(J49;[1]NOTAS!$A$2:$B$92;2;0)</f>
        <v>Callao</v>
      </c>
      <c r="L49" t="s">
        <v>106</v>
      </c>
    </row>
    <row r="50" spans="1:12">
      <c r="A50" s="55">
        <v>75</v>
      </c>
      <c r="B50" t="str">
        <f>BUSCARV(A50;[1]NOTAS!$A$2:$B$92;2;0)</f>
        <v>Huancavelica</v>
      </c>
      <c r="C50" t="str">
        <f>"nogrid labsize(*0.6)) xline(37, lcolor(ltblue) ) ylabel(,nogrid) ytitle(""Pobreza Estandarizada"", size(*0.7)) title("&amp;""""&amp;"Pobreza de la Provincia "&amp;B50&amp;""&amp;""""&amp;",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Huancavelica", size(10pt)) graphregion(color(white)) legend(label(1 "Observado") label(2 "SCM") label(3 "SCM Spillover"))</v>
      </c>
      <c r="D50" s="56">
        <v>75</v>
      </c>
      <c r="E50" t="str">
        <f>BUSCARV(D50;[1]NOTAS!$A$2:$B$92;2;0)</f>
        <v>Huancavelica</v>
      </c>
      <c r="F50" t="str">
        <f t="shared" ref="F50" si="60">"nogrid labsize(*0.6)) xline(37, lcolor(ltblue) ) ylabel(,nogrid) ytitle(""Pobreza Estandarizada"", size(*0.7)) title("&amp;""""&amp;"Pobreza de la Provincia "&amp;E50&amp;""&amp;""""&amp;",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Huancavelica", size(10pt)) graphregion(color(white)) legend(label(1 "Observado") label(2 "SCM") label(3 "SCM Spillover"))</v>
      </c>
      <c r="G50" s="57">
        <v>26</v>
      </c>
      <c r="H50" t="str">
        <f>BUSCARV(G50;[1]NOTAS!$A$2:$B$92;2;0)</f>
        <v>Callao</v>
      </c>
      <c r="I50" t="str">
        <f t="shared" ref="I50" si="61">"nogrid labsize(*0.6)) xline(37, lcolor(ltblue) ) ylabel(,nogrid) ytitle(""Pobreza Estandarizada"", size(*0.7)) title("&amp;""""&amp;"Pobreza de la Provincia "&amp;H50&amp;""&amp;""""&amp;",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  <c r="J50" s="58">
        <v>26</v>
      </c>
      <c r="K50" t="str">
        <f>BUSCARV(J50;[1]NOTAS!$A$2:$B$92;2;0)</f>
        <v>Callao</v>
      </c>
      <c r="L50" t="str">
        <f t="shared" ref="L50" si="62">"nogrid labsize(*0.6)) xline(37, lcolor(ltblue) ) ylabel(,nogrid) ytitle(""Pobreza Estandarizada"", size(*0.7)) title("&amp;""""&amp;"Pobreza de la Provincia "&amp;K50&amp;""&amp;""""&amp;",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</row>
    <row r="51" spans="1:12">
      <c r="A51" s="55">
        <v>75</v>
      </c>
      <c r="B51" t="str">
        <f>BUSCARV(A51;[1]NOTAS!$A$2:$B$92;2;0)</f>
        <v>Huancavelica</v>
      </c>
      <c r="C51" t="str">
        <f>"graph export "&amp;""""&amp;"$provincias_significativas\graficos\"&amp;B$5&amp;"\provincia_"&amp;B51&amp;"_var_"&amp;B$3&amp;"_"&amp;B$4&amp;".png"&amp;""""&amp;", as (png) replace"</f>
        <v>graph export "$provincias_significativas\graficos\malos\provincia_Huancavelica_var_densidad_g_simulacion_1.png", as (png) replace</v>
      </c>
      <c r="D51" s="56">
        <v>75</v>
      </c>
      <c r="E51" t="str">
        <f>BUSCARV(D51;[1]NOTAS!$A$2:$B$92;2;0)</f>
        <v>Huancavelica</v>
      </c>
      <c r="F51" t="str">
        <f t="shared" ref="F51" si="63">"graph export "&amp;""""&amp;"$provincias_significativas\graficos\"&amp;E$5&amp;"\provincia_"&amp;E51&amp;"_var_"&amp;E$3&amp;"_"&amp;E$4&amp;".png"&amp;""""&amp;", as (png) replace"</f>
        <v>graph export "$provincias_significativas\graficos\malos\provincia_Huancavelica_var_densidad_g_simulacion_2.png", as (png) replace</v>
      </c>
      <c r="G51" s="57">
        <v>26</v>
      </c>
      <c r="H51" t="str">
        <f>BUSCARV(G51;[1]NOTAS!$A$2:$B$92;2;0)</f>
        <v>Callao</v>
      </c>
      <c r="I51" t="str">
        <f t="shared" ref="I51" si="64">"graph export "&amp;""""&amp;"$provincias_significativas\graficos\"&amp;H$5&amp;"\provincia_"&amp;H51&amp;"_var_"&amp;H$3&amp;"_"&amp;H$4&amp;".png"&amp;""""&amp;", as (png) replace"</f>
        <v>graph export "$provincias_significativas\graficos\malos\provincia_Callao_var_densidad_g_simulacion_3.png", as (png) replace</v>
      </c>
      <c r="J51" s="58">
        <v>26</v>
      </c>
      <c r="K51" t="str">
        <f>BUSCARV(J51;[1]NOTAS!$A$2:$B$92;2;0)</f>
        <v>Callao</v>
      </c>
      <c r="L51" t="str">
        <f t="shared" ref="L51" si="65">"graph export "&amp;""""&amp;"$provincias_significativas\graficos\"&amp;K$5&amp;"\provincia_"&amp;K51&amp;"_var_"&amp;K$3&amp;"_"&amp;K$4&amp;".png"&amp;""""&amp;", as (png) replace"</f>
        <v>graph export "$provincias_significativas\graficos\malos\provincia_Callao_var_densidad_g_simulacion_4.png", as (png) replace</v>
      </c>
    </row>
    <row r="52" spans="1:12">
      <c r="A52" s="55">
        <v>75</v>
      </c>
      <c r="B52" t="str">
        <f>BUSCARV(A52;[1]NOTAS!$A$2:$B$92;2;0)</f>
        <v>Huancavelica</v>
      </c>
      <c r="C52" t="str">
        <f>"putexcel set "&amp;""""&amp;"$provincias_significativas\"&amp;B$5&amp;"\output_"&amp;B$5&amp;"_"&amp;B$3&amp;"_"&amp;B$4&amp;".xlsx"&amp;""""&amp;", sheet("&amp;""""&amp;B52&amp;""""&amp;") modify"</f>
        <v>putexcel set "$provincias_significativas\malos\output_malos_densidad_g_simulacion_1.xlsx", sheet("Huancavelica") modify</v>
      </c>
      <c r="D52" s="56">
        <v>75</v>
      </c>
      <c r="E52" t="str">
        <f>BUSCARV(D52;[1]NOTAS!$A$2:$B$92;2;0)</f>
        <v>Huancavelica</v>
      </c>
      <c r="F52" t="str">
        <f t="shared" ref="F52" si="66">"putexcel set "&amp;""""&amp;"$provincias_significativas\"&amp;E$5&amp;"\output_"&amp;E$5&amp;"_"&amp;E$3&amp;"_"&amp;E$4&amp;".xlsx"&amp;""""&amp;", sheet("&amp;""""&amp;E52&amp;""""&amp;") modify"</f>
        <v>putexcel set "$provincias_significativas\malos\output_malos_densidad_g_simulacion_2.xlsx", sheet("Huancavelica") modify</v>
      </c>
      <c r="G52" s="57">
        <v>26</v>
      </c>
      <c r="H52" t="str">
        <f>BUSCARV(G52;[1]NOTAS!$A$2:$B$92;2;0)</f>
        <v>Callao</v>
      </c>
      <c r="I52" t="str">
        <f t="shared" ref="I52" si="67">"putexcel set "&amp;""""&amp;"$provincias_significativas\"&amp;H$5&amp;"\output_"&amp;H$5&amp;"_"&amp;H$3&amp;"_"&amp;H$4&amp;".xlsx"&amp;""""&amp;", sheet("&amp;""""&amp;H52&amp;""""&amp;") modify"</f>
        <v>putexcel set "$provincias_significativas\malos\output_malos_densidad_g_simulacion_3.xlsx", sheet("Callao") modify</v>
      </c>
      <c r="J52" s="58">
        <v>26</v>
      </c>
      <c r="K52" t="str">
        <f>BUSCARV(J52;[1]NOTAS!$A$2:$B$92;2;0)</f>
        <v>Callao</v>
      </c>
      <c r="L52" t="str">
        <f t="shared" ref="L52" si="68">"putexcel set "&amp;""""&amp;"$provincias_significativas\"&amp;K$5&amp;"\output_"&amp;K$5&amp;"_"&amp;K$3&amp;"_"&amp;K$4&amp;".xlsx"&amp;""""&amp;", sheet("&amp;""""&amp;K52&amp;""""&amp;") modify"</f>
        <v>putexcel set "$provincias_significativas\malos\output_malos_densidad_g_simulacion_4.xlsx", sheet("Callao") modify</v>
      </c>
    </row>
    <row r="53" spans="1:12">
      <c r="A53" s="55">
        <v>75</v>
      </c>
      <c r="B53" t="str">
        <f>BUSCARV(A53;[1]NOTAS!$A$2:$B$92;2;0)</f>
        <v>Huancavelica</v>
      </c>
      <c r="C53" t="str">
        <f>"putexcel J1=picture("&amp;""""&amp;"$provincias_significativas\graficos\"&amp;B$5&amp;"\provincia_"&amp;B53&amp;"_var_"&amp;B$3&amp;"_"&amp;B$2&amp;".png"&amp;""""&amp;")"</f>
        <v>putexcel J1=picture("$provincias_significativas\graficos\malos\provincia_Huancavelica_var_densidad_g_simulacion_1.png")</v>
      </c>
      <c r="D53" s="56">
        <v>75</v>
      </c>
      <c r="E53" t="str">
        <f>BUSCARV(D53;[1]NOTAS!$A$2:$B$92;2;0)</f>
        <v>Huancavelica</v>
      </c>
      <c r="F53" t="str">
        <f t="shared" ref="F53" si="69">"putexcel J1=picture("&amp;""""&amp;"$provincias_significativas\graficos\"&amp;E$5&amp;"\provincia_"&amp;E53&amp;"_var_"&amp;E$3&amp;"_"&amp;E$2&amp;".png"&amp;""""&amp;")"</f>
        <v>putexcel J1=picture("$provincias_significativas\graficos\malos\provincia_Huancavelica_var_densidad_g_simulacion_2.png")</v>
      </c>
      <c r="G53" s="57">
        <v>26</v>
      </c>
      <c r="H53" t="str">
        <f>BUSCARV(G53;[1]NOTAS!$A$2:$B$92;2;0)</f>
        <v>Callao</v>
      </c>
      <c r="I53" t="str">
        <f t="shared" ref="I53" si="70">"putexcel J1=picture("&amp;""""&amp;"$provincias_significativas\graficos\"&amp;H$5&amp;"\provincia_"&amp;H53&amp;"_var_"&amp;H$3&amp;"_"&amp;H$2&amp;".png"&amp;""""&amp;")"</f>
        <v>putexcel J1=picture("$provincias_significativas\graficos\malos\provincia_Callao_var_densidad_g_simulacion_3.png")</v>
      </c>
      <c r="J53" s="58">
        <v>26</v>
      </c>
      <c r="K53" t="str">
        <f>BUSCARV(J53;[1]NOTAS!$A$2:$B$92;2;0)</f>
        <v>Callao</v>
      </c>
      <c r="L53" t="str">
        <f t="shared" ref="L53" si="71">"putexcel J1=picture("&amp;""""&amp;"$provincias_significativas\graficos\"&amp;K$5&amp;"\provincia_"&amp;K53&amp;"_var_"&amp;K$3&amp;"_"&amp;K$2&amp;".png"&amp;""""&amp;")"</f>
        <v>putexcel J1=picture("$provincias_significativas\graficos\malos\provincia_Callao_var_densidad_g_simulacion_4.png")</v>
      </c>
    </row>
    <row r="54" spans="1:12">
      <c r="A54" s="55">
        <v>75</v>
      </c>
      <c r="B54" t="str">
        <f>BUSCARV(A54;[1]NOTAS!$A$2:$B$92;2;0)</f>
        <v>Huancavelica</v>
      </c>
      <c r="C54" t="s">
        <v>108</v>
      </c>
      <c r="D54" s="56">
        <v>75</v>
      </c>
      <c r="E54" t="str">
        <f>BUSCARV(D54;[1]NOTAS!$A$2:$B$92;2;0)</f>
        <v>Huancavelica</v>
      </c>
      <c r="F54" t="s">
        <v>108</v>
      </c>
      <c r="G54" s="57">
        <v>26</v>
      </c>
      <c r="H54" t="str">
        <f>BUSCARV(G54;[1]NOTAS!$A$2:$B$92;2;0)</f>
        <v>Callao</v>
      </c>
      <c r="I54" t="s">
        <v>108</v>
      </c>
      <c r="J54" s="58">
        <v>26</v>
      </c>
      <c r="K54" t="str">
        <f>BUSCARV(J54;[1]NOTAS!$A$2:$B$92;2;0)</f>
        <v>Callao</v>
      </c>
      <c r="L54" t="s">
        <v>108</v>
      </c>
    </row>
    <row r="55" spans="1:12">
      <c r="A55" s="55">
        <v>86</v>
      </c>
      <c r="B55" t="str">
        <f>BUSCARV(A55;[1]NOTAS!$A$2:$B$92;2;0)</f>
        <v>Ica</v>
      </c>
      <c r="C55" t="str">
        <f>"if `j'=="&amp;A55&amp;" {"</f>
        <v>if `j'==86 {</v>
      </c>
      <c r="D55" s="56">
        <v>77</v>
      </c>
      <c r="E55" t="str">
        <f>BUSCARV(D55;[1]NOTAS!$A$2:$B$92;2;0)</f>
        <v>Huanta</v>
      </c>
      <c r="F55" t="str">
        <f t="shared" ref="F55" si="72">"if `j'=="&amp;D55&amp;" {"</f>
        <v>if `j'==77 {</v>
      </c>
      <c r="G55" s="57">
        <v>44</v>
      </c>
      <c r="H55" t="str">
        <f>BUSCARV(G55;[1]NOTAS!$A$2:$B$92;2;0)</f>
        <v>Chiclayo</v>
      </c>
      <c r="I55" t="str">
        <f t="shared" ref="I55" si="73">"if `j'=="&amp;G55&amp;" {"</f>
        <v>if `j'==44 {</v>
      </c>
      <c r="J55" s="58">
        <v>44</v>
      </c>
      <c r="K55" t="str">
        <f>BUSCARV(J55;[1]NOTAS!$A$2:$B$92;2;0)</f>
        <v>Chiclayo</v>
      </c>
      <c r="L55" t="str">
        <f t="shared" ref="L55" si="74">"if `j'=="&amp;J55&amp;" {"</f>
        <v>if `j'==44 {</v>
      </c>
    </row>
    <row r="56" spans="1:12">
      <c r="A56" s="55">
        <v>86</v>
      </c>
      <c r="B56" t="str">
        <f>BUSCARV(A56;[1]NOTAS!$A$2:$B$92;2;0)</f>
        <v>Ica</v>
      </c>
      <c r="C56" t="str">
        <f>"export excel ""$provincias_significativas\"&amp;B$5&amp;"\output_"&amp;B$5&amp;"_"&amp;B$3&amp;"_"&amp;B$4&amp;".xlsx"", firstrow(variables) sheet("&amp;""""&amp;B56&amp;""""&amp;", replace) keepcellfmt"</f>
        <v>export excel "$provincias_significativas\malos\output_malos_densidad_g_simulacion_1.xlsx", firstrow(variables) sheet("Ica", replace) keepcellfmt</v>
      </c>
      <c r="D56" s="56">
        <v>77</v>
      </c>
      <c r="E56" t="str">
        <f>BUSCARV(D56;[1]NOTAS!$A$2:$B$92;2;0)</f>
        <v>Huanta</v>
      </c>
      <c r="F56" t="str">
        <f t="shared" ref="F56" si="75">"export excel ""$provincias_significativas\"&amp;E$5&amp;"\output_"&amp;E$5&amp;"_"&amp;E$3&amp;"_"&amp;E$4&amp;".xlsx"", firstrow(variables) sheet("&amp;""""&amp;E56&amp;""""&amp;", replace) keepcellfmt"</f>
        <v>export excel "$provincias_significativas\malos\output_malos_densidad_g_simulacion_2.xlsx", firstrow(variables) sheet("Huanta", replace) keepcellfmt</v>
      </c>
      <c r="G56" s="57">
        <v>44</v>
      </c>
      <c r="H56" t="str">
        <f>BUSCARV(G56;[1]NOTAS!$A$2:$B$92;2;0)</f>
        <v>Chiclayo</v>
      </c>
      <c r="I56" t="str">
        <f t="shared" ref="I56" si="76">"export excel ""$provincias_significativas\"&amp;H$5&amp;"\output_"&amp;H$5&amp;"_"&amp;H$3&amp;"_"&amp;H$4&amp;".xlsx"", firstrow(variables) sheet("&amp;""""&amp;H56&amp;""""&amp;", replace) keepcellfmt"</f>
        <v>export excel "$provincias_significativas\malos\output_malos_densidad_g_simulacion_3.xlsx", firstrow(variables) sheet("Chiclayo", replace) keepcellfmt</v>
      </c>
      <c r="J56" s="58">
        <v>44</v>
      </c>
      <c r="K56" t="str">
        <f>BUSCARV(J56;[1]NOTAS!$A$2:$B$92;2;0)</f>
        <v>Chiclayo</v>
      </c>
      <c r="L56" t="str">
        <f t="shared" ref="L56" si="77">"export excel ""$provincias_significativas\"&amp;K$5&amp;"\output_"&amp;K$5&amp;"_"&amp;K$3&amp;"_"&amp;K$4&amp;".xlsx"", firstrow(variables) sheet("&amp;""""&amp;K56&amp;""""&amp;", replace) keepcellfmt"</f>
        <v>export excel "$provincias_significativas\malos\output_malos_densidad_g_simulacion_4.xlsx", firstrow(variables) sheet("Chiclayo", replace) keepcellfmt</v>
      </c>
    </row>
    <row r="57" spans="1:12">
      <c r="A57" s="55">
        <v>86</v>
      </c>
      <c r="B57" t="str">
        <f>BUSCARV(A57;[1]NOTAS!$A$2:$B$92;2;0)</f>
        <v>Ica</v>
      </c>
      <c r="C57" t="s">
        <v>105</v>
      </c>
      <c r="D57" s="56">
        <v>77</v>
      </c>
      <c r="E57" t="str">
        <f>BUSCARV(D57;[1]NOTAS!$A$2:$B$92;2;0)</f>
        <v>Huanta</v>
      </c>
      <c r="F57" t="s">
        <v>105</v>
      </c>
      <c r="G57" s="57">
        <v>44</v>
      </c>
      <c r="H57" t="str">
        <f>BUSCARV(G57;[1]NOTAS!$A$2:$B$92;2;0)</f>
        <v>Chiclayo</v>
      </c>
      <c r="I57" t="s">
        <v>105</v>
      </c>
      <c r="J57" s="58">
        <v>44</v>
      </c>
      <c r="K57" t="str">
        <f>BUSCARV(J57;[1]NOTAS!$A$2:$B$92;2;0)</f>
        <v>Chiclayo</v>
      </c>
      <c r="L57" t="s">
        <v>105</v>
      </c>
    </row>
    <row r="58" spans="1:12">
      <c r="A58" s="55">
        <v>86</v>
      </c>
      <c r="B58" t="str">
        <f>BUSCARV(A58;[1]NOTAS!$A$2:$B$92;2;0)</f>
        <v>Ica</v>
      </c>
      <c r="C58" t="s">
        <v>106</v>
      </c>
      <c r="D58" s="56">
        <v>77</v>
      </c>
      <c r="E58" t="str">
        <f>BUSCARV(D58;[1]NOTAS!$A$2:$B$92;2;0)</f>
        <v>Huanta</v>
      </c>
      <c r="F58" t="s">
        <v>106</v>
      </c>
      <c r="G58" s="57">
        <v>44</v>
      </c>
      <c r="H58" t="str">
        <f>BUSCARV(G58;[1]NOTAS!$A$2:$B$92;2;0)</f>
        <v>Chiclayo</v>
      </c>
      <c r="I58" t="s">
        <v>106</v>
      </c>
      <c r="J58" s="58">
        <v>44</v>
      </c>
      <c r="K58" t="str">
        <f>BUSCARV(J58;[1]NOTAS!$A$2:$B$92;2;0)</f>
        <v>Chiclayo</v>
      </c>
      <c r="L58" t="s">
        <v>106</v>
      </c>
    </row>
    <row r="59" spans="1:12">
      <c r="A59" s="55">
        <v>86</v>
      </c>
      <c r="B59" t="str">
        <f>BUSCARV(A59;[1]NOTAS!$A$2:$B$92;2;0)</f>
        <v>Ica</v>
      </c>
      <c r="C59" t="str">
        <f>"nogrid labsize(*0.6)) xline(37, lcolor(ltblue) ) ylabel(,nogrid) ytitle(""Pobreza Estandarizada"", size(*0.7)) title("&amp;""""&amp;"Pobreza de la Provincia "&amp;B59&amp;""&amp;""""&amp;",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  <c r="D59" s="56">
        <v>77</v>
      </c>
      <c r="E59" t="str">
        <f>BUSCARV(D59;[1]NOTAS!$A$2:$B$92;2;0)</f>
        <v>Huanta</v>
      </c>
      <c r="F59" t="str">
        <f t="shared" ref="F59" si="78">"nogrid labsize(*0.6)) xline(37, lcolor(ltblue) ) ylabel(,nogrid) ytitle(""Pobreza Estandarizada"", size(*0.7)) title("&amp;""""&amp;"Pobreza de la Provincia "&amp;E59&amp;""&amp;""""&amp;",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  <c r="G59" s="57">
        <v>44</v>
      </c>
      <c r="H59" t="str">
        <f>BUSCARV(G59;[1]NOTAS!$A$2:$B$92;2;0)</f>
        <v>Chiclayo</v>
      </c>
      <c r="I59" t="str">
        <f t="shared" ref="I59" si="79">"nogrid labsize(*0.6)) xline(37, lcolor(ltblue) ) ylabel(,nogrid) ytitle(""Pobreza Estandarizada"", size(*0.7)) title("&amp;""""&amp;"Pobreza de la Provincia "&amp;H59&amp;""&amp;""""&amp;",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  <c r="J59" s="58">
        <v>44</v>
      </c>
      <c r="K59" t="str">
        <f>BUSCARV(J59;[1]NOTAS!$A$2:$B$92;2;0)</f>
        <v>Chiclayo</v>
      </c>
      <c r="L59" t="str">
        <f t="shared" ref="L59" si="80">"nogrid labsize(*0.6)) xline(37, lcolor(ltblue) ) ylabel(,nogrid) ytitle(""Pobreza Estandarizada"", size(*0.7)) title("&amp;""""&amp;"Pobreza de la Provincia "&amp;K59&amp;""&amp;""""&amp;",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</row>
    <row r="60" spans="1:12">
      <c r="A60" s="55">
        <v>86</v>
      </c>
      <c r="B60" t="str">
        <f>BUSCARV(A60;[1]NOTAS!$A$2:$B$92;2;0)</f>
        <v>Ica</v>
      </c>
      <c r="C60" t="str">
        <f>"graph export "&amp;""""&amp;"$provincias_significativas\graficos\"&amp;B$5&amp;"\provincia_"&amp;B60&amp;"_var_"&amp;B$3&amp;"_"&amp;B$4&amp;".png"&amp;""""&amp;", as (png) replace"</f>
        <v>graph export "$provincias_significativas\graficos\malos\provincia_Ica_var_densidad_g_simulacion_1.png", as (png) replace</v>
      </c>
      <c r="D60" s="56">
        <v>77</v>
      </c>
      <c r="E60" t="str">
        <f>BUSCARV(D60;[1]NOTAS!$A$2:$B$92;2;0)</f>
        <v>Huanta</v>
      </c>
      <c r="F60" t="str">
        <f t="shared" ref="F60" si="81">"graph export "&amp;""""&amp;"$provincias_significativas\graficos\"&amp;E$5&amp;"\provincia_"&amp;E60&amp;"_var_"&amp;E$3&amp;"_"&amp;E$4&amp;".png"&amp;""""&amp;", as (png) replace"</f>
        <v>graph export "$provincias_significativas\graficos\malos\provincia_Huanta_var_densidad_g_simulacion_2.png", as (png) replace</v>
      </c>
      <c r="G60" s="57">
        <v>44</v>
      </c>
      <c r="H60" t="str">
        <f>BUSCARV(G60;[1]NOTAS!$A$2:$B$92;2;0)</f>
        <v>Chiclayo</v>
      </c>
      <c r="I60" t="str">
        <f t="shared" ref="I60" si="82">"graph export "&amp;""""&amp;"$provincias_significativas\graficos\"&amp;H$5&amp;"\provincia_"&amp;H60&amp;"_var_"&amp;H$3&amp;"_"&amp;H$4&amp;".png"&amp;""""&amp;", as (png) replace"</f>
        <v>graph export "$provincias_significativas\graficos\malos\provincia_Chiclayo_var_densidad_g_simulacion_3.png", as (png) replace</v>
      </c>
      <c r="J60" s="58">
        <v>44</v>
      </c>
      <c r="K60" t="str">
        <f>BUSCARV(J60;[1]NOTAS!$A$2:$B$92;2;0)</f>
        <v>Chiclayo</v>
      </c>
      <c r="L60" t="str">
        <f t="shared" ref="L60" si="83">"graph export "&amp;""""&amp;"$provincias_significativas\graficos\"&amp;K$5&amp;"\provincia_"&amp;K60&amp;"_var_"&amp;K$3&amp;"_"&amp;K$4&amp;".png"&amp;""""&amp;", as (png) replace"</f>
        <v>graph export "$provincias_significativas\graficos\malos\provincia_Chiclayo_var_densidad_g_simulacion_4.png", as (png) replace</v>
      </c>
    </row>
    <row r="61" spans="1:12">
      <c r="A61" s="55">
        <v>86</v>
      </c>
      <c r="B61" t="str">
        <f>BUSCARV(A61;[1]NOTAS!$A$2:$B$92;2;0)</f>
        <v>Ica</v>
      </c>
      <c r="C61" t="str">
        <f>"putexcel set "&amp;""""&amp;"$provincias_significativas\"&amp;B$5&amp;"\output_"&amp;B$5&amp;"_"&amp;B$3&amp;"_"&amp;B$4&amp;".xlsx"&amp;""""&amp;", sheet("&amp;""""&amp;B61&amp;""""&amp;") modify"</f>
        <v>putexcel set "$provincias_significativas\malos\output_malos_densidad_g_simulacion_1.xlsx", sheet("Ica") modify</v>
      </c>
      <c r="D61" s="56">
        <v>77</v>
      </c>
      <c r="E61" t="str">
        <f>BUSCARV(D61;[1]NOTAS!$A$2:$B$92;2;0)</f>
        <v>Huanta</v>
      </c>
      <c r="F61" t="str">
        <f t="shared" ref="F61" si="84">"putexcel set "&amp;""""&amp;"$provincias_significativas\"&amp;E$5&amp;"\output_"&amp;E$5&amp;"_"&amp;E$3&amp;"_"&amp;E$4&amp;".xlsx"&amp;""""&amp;", sheet("&amp;""""&amp;E61&amp;""""&amp;") modify"</f>
        <v>putexcel set "$provincias_significativas\malos\output_malos_densidad_g_simulacion_2.xlsx", sheet("Huanta") modify</v>
      </c>
      <c r="G61" s="57">
        <v>44</v>
      </c>
      <c r="H61" t="str">
        <f>BUSCARV(G61;[1]NOTAS!$A$2:$B$92;2;0)</f>
        <v>Chiclayo</v>
      </c>
      <c r="I61" t="str">
        <f t="shared" ref="I61" si="85">"putexcel set "&amp;""""&amp;"$provincias_significativas\"&amp;H$5&amp;"\output_"&amp;H$5&amp;"_"&amp;H$3&amp;"_"&amp;H$4&amp;".xlsx"&amp;""""&amp;", sheet("&amp;""""&amp;H61&amp;""""&amp;") modify"</f>
        <v>putexcel set "$provincias_significativas\malos\output_malos_densidad_g_simulacion_3.xlsx", sheet("Chiclayo") modify</v>
      </c>
      <c r="J61" s="58">
        <v>44</v>
      </c>
      <c r="K61" t="str">
        <f>BUSCARV(J61;[1]NOTAS!$A$2:$B$92;2;0)</f>
        <v>Chiclayo</v>
      </c>
      <c r="L61" t="str">
        <f t="shared" ref="L61" si="86">"putexcel set "&amp;""""&amp;"$provincias_significativas\"&amp;K$5&amp;"\output_"&amp;K$5&amp;"_"&amp;K$3&amp;"_"&amp;K$4&amp;".xlsx"&amp;""""&amp;", sheet("&amp;""""&amp;K61&amp;""""&amp;") modify"</f>
        <v>putexcel set "$provincias_significativas\malos\output_malos_densidad_g_simulacion_4.xlsx", sheet("Chiclayo") modify</v>
      </c>
    </row>
    <row r="62" spans="1:12">
      <c r="A62" s="55">
        <v>86</v>
      </c>
      <c r="B62" t="str">
        <f>BUSCARV(A62;[1]NOTAS!$A$2:$B$92;2;0)</f>
        <v>Ica</v>
      </c>
      <c r="C62" t="str">
        <f>"putexcel J1=picture("&amp;""""&amp;"$provincias_significativas\graficos\"&amp;B$5&amp;"\provincia_"&amp;B62&amp;"_var_"&amp;B$3&amp;"_"&amp;B$2&amp;".png"&amp;""""&amp;")"</f>
        <v>putexcel J1=picture("$provincias_significativas\graficos\malos\provincia_Ica_var_densidad_g_simulacion_1.png")</v>
      </c>
      <c r="D62" s="56">
        <v>77</v>
      </c>
      <c r="E62" t="str">
        <f>BUSCARV(D62;[1]NOTAS!$A$2:$B$92;2;0)</f>
        <v>Huanta</v>
      </c>
      <c r="F62" t="str">
        <f t="shared" ref="F62" si="87">"putexcel J1=picture("&amp;""""&amp;"$provincias_significativas\graficos\"&amp;E$5&amp;"\provincia_"&amp;E62&amp;"_var_"&amp;E$3&amp;"_"&amp;E$2&amp;".png"&amp;""""&amp;")"</f>
        <v>putexcel J1=picture("$provincias_significativas\graficos\malos\provincia_Huanta_var_densidad_g_simulacion_2.png")</v>
      </c>
      <c r="G62" s="57">
        <v>44</v>
      </c>
      <c r="H62" t="str">
        <f>BUSCARV(G62;[1]NOTAS!$A$2:$B$92;2;0)</f>
        <v>Chiclayo</v>
      </c>
      <c r="I62" t="str">
        <f t="shared" ref="I62" si="88">"putexcel J1=picture("&amp;""""&amp;"$provincias_significativas\graficos\"&amp;H$5&amp;"\provincia_"&amp;H62&amp;"_var_"&amp;H$3&amp;"_"&amp;H$2&amp;".png"&amp;""""&amp;")"</f>
        <v>putexcel J1=picture("$provincias_significativas\graficos\malos\provincia_Chiclayo_var_densidad_g_simulacion_3.png")</v>
      </c>
      <c r="J62" s="58">
        <v>44</v>
      </c>
      <c r="K62" t="str">
        <f>BUSCARV(J62;[1]NOTAS!$A$2:$B$92;2;0)</f>
        <v>Chiclayo</v>
      </c>
      <c r="L62" t="str">
        <f t="shared" ref="L62" si="89">"putexcel J1=picture("&amp;""""&amp;"$provincias_significativas\graficos\"&amp;K$5&amp;"\provincia_"&amp;K62&amp;"_var_"&amp;K$3&amp;"_"&amp;K$2&amp;".png"&amp;""""&amp;")"</f>
        <v>putexcel J1=picture("$provincias_significativas\graficos\malos\provincia_Chiclayo_var_densidad_g_simulacion_4.png")</v>
      </c>
    </row>
    <row r="63" spans="1:12">
      <c r="A63" s="55">
        <v>86</v>
      </c>
      <c r="B63" t="str">
        <f>BUSCARV(A63;[1]NOTAS!$A$2:$B$92;2;0)</f>
        <v>Ica</v>
      </c>
      <c r="C63" t="s">
        <v>108</v>
      </c>
      <c r="D63" s="56">
        <v>77</v>
      </c>
      <c r="E63" t="str">
        <f>BUSCARV(D63;[1]NOTAS!$A$2:$B$92;2;0)</f>
        <v>Huanta</v>
      </c>
      <c r="F63" t="s">
        <v>108</v>
      </c>
      <c r="G63" s="57">
        <v>44</v>
      </c>
      <c r="H63" t="str">
        <f>BUSCARV(G63;[1]NOTAS!$A$2:$B$92;2;0)</f>
        <v>Chiclayo</v>
      </c>
      <c r="I63" t="s">
        <v>108</v>
      </c>
      <c r="J63" s="58">
        <v>44</v>
      </c>
      <c r="K63" t="str">
        <f>BUSCARV(J63;[1]NOTAS!$A$2:$B$92;2;0)</f>
        <v>Chiclayo</v>
      </c>
      <c r="L63" t="s">
        <v>108</v>
      </c>
    </row>
    <row r="64" spans="1:12">
      <c r="A64" s="55">
        <v>107</v>
      </c>
      <c r="B64" t="str">
        <f>BUSCARV(A64;[1]NOTAS!$A$2:$B$92;2;0)</f>
        <v>Mariscal Ramon Castilla</v>
      </c>
      <c r="C64" t="str">
        <f>"if `j'=="&amp;A64&amp;" {"</f>
        <v>if `j'==107 {</v>
      </c>
      <c r="D64" s="56">
        <v>86</v>
      </c>
      <c r="E64" t="str">
        <f>BUSCARV(D64;[1]NOTAS!$A$2:$B$92;2;0)</f>
        <v>Ica</v>
      </c>
      <c r="F64" t="str">
        <f t="shared" ref="F64" si="90">"if `j'=="&amp;D64&amp;" {"</f>
        <v>if `j'==86 {</v>
      </c>
      <c r="G64" s="57">
        <v>45</v>
      </c>
      <c r="H64" t="str">
        <f>BUSCARV(G64;[1]NOTAS!$A$2:$B$92;2;0)</f>
        <v>Chincha</v>
      </c>
      <c r="I64" t="str">
        <f t="shared" ref="I64" si="91">"if `j'=="&amp;G64&amp;" {"</f>
        <v>if `j'==45 {</v>
      </c>
      <c r="J64" s="58">
        <v>45</v>
      </c>
      <c r="K64" t="str">
        <f>BUSCARV(J64;[1]NOTAS!$A$2:$B$92;2;0)</f>
        <v>Chincha</v>
      </c>
      <c r="L64" t="str">
        <f t="shared" ref="L64" si="92">"if `j'=="&amp;J64&amp;" {"</f>
        <v>if `j'==45 {</v>
      </c>
    </row>
    <row r="65" spans="1:12">
      <c r="A65" s="55">
        <v>107</v>
      </c>
      <c r="B65" t="str">
        <f>BUSCARV(A65;[1]NOTAS!$A$2:$B$92;2;0)</f>
        <v>Mariscal Ramon Castilla</v>
      </c>
      <c r="C65" t="str">
        <f>"export excel ""$provincias_significativas\"&amp;B$5&amp;"\output_"&amp;B$5&amp;"_"&amp;B$3&amp;"_"&amp;B$4&amp;".xlsx"", firstrow(variables) sheet("&amp;""""&amp;B65&amp;""""&amp;", replace) keepcellfmt"</f>
        <v>export excel "$provincias_significativas\malos\output_malos_densidad_g_simulacion_1.xlsx", firstrow(variables) sheet("Mariscal Ramon Castilla", replace) keepcellfmt</v>
      </c>
      <c r="D65" s="56">
        <v>86</v>
      </c>
      <c r="E65" t="str">
        <f>BUSCARV(D65;[1]NOTAS!$A$2:$B$92;2;0)</f>
        <v>Ica</v>
      </c>
      <c r="F65" t="str">
        <f t="shared" ref="F65" si="93">"export excel ""$provincias_significativas\"&amp;E$5&amp;"\output_"&amp;E$5&amp;"_"&amp;E$3&amp;"_"&amp;E$4&amp;".xlsx"", firstrow(variables) sheet("&amp;""""&amp;E65&amp;""""&amp;", replace) keepcellfmt"</f>
        <v>export excel "$provincias_significativas\malos\output_malos_densidad_g_simulacion_2.xlsx", firstrow(variables) sheet("Ica", replace) keepcellfmt</v>
      </c>
      <c r="G65" s="57">
        <v>45</v>
      </c>
      <c r="H65" t="str">
        <f>BUSCARV(G65;[1]NOTAS!$A$2:$B$92;2;0)</f>
        <v>Chincha</v>
      </c>
      <c r="I65" t="str">
        <f t="shared" ref="I65" si="94">"export excel ""$provincias_significativas\"&amp;H$5&amp;"\output_"&amp;H$5&amp;"_"&amp;H$3&amp;"_"&amp;H$4&amp;".xlsx"", firstrow(variables) sheet("&amp;""""&amp;H65&amp;""""&amp;", replace) keepcellfmt"</f>
        <v>export excel "$provincias_significativas\malos\output_malos_densidad_g_simulacion_3.xlsx", firstrow(variables) sheet("Chincha", replace) keepcellfmt</v>
      </c>
      <c r="J65" s="58">
        <v>45</v>
      </c>
      <c r="K65" t="str">
        <f>BUSCARV(J65;[1]NOTAS!$A$2:$B$92;2;0)</f>
        <v>Chincha</v>
      </c>
      <c r="L65" t="str">
        <f t="shared" ref="L65" si="95">"export excel ""$provincias_significativas\"&amp;K$5&amp;"\output_"&amp;K$5&amp;"_"&amp;K$3&amp;"_"&amp;K$4&amp;".xlsx"", firstrow(variables) sheet("&amp;""""&amp;K65&amp;""""&amp;", replace) keepcellfmt"</f>
        <v>export excel "$provincias_significativas\malos\output_malos_densidad_g_simulacion_4.xlsx", firstrow(variables) sheet("Chincha", replace) keepcellfmt</v>
      </c>
    </row>
    <row r="66" spans="1:12">
      <c r="A66" s="55">
        <v>107</v>
      </c>
      <c r="B66" t="str">
        <f>BUSCARV(A66;[1]NOTAS!$A$2:$B$92;2;0)</f>
        <v>Mariscal Ramon Castilla</v>
      </c>
      <c r="C66" t="s">
        <v>105</v>
      </c>
      <c r="D66" s="56">
        <v>86</v>
      </c>
      <c r="E66" t="str">
        <f>BUSCARV(D66;[1]NOTAS!$A$2:$B$92;2;0)</f>
        <v>Ica</v>
      </c>
      <c r="F66" t="s">
        <v>105</v>
      </c>
      <c r="G66" s="57">
        <v>45</v>
      </c>
      <c r="H66" t="str">
        <f>BUSCARV(G66;[1]NOTAS!$A$2:$B$92;2;0)</f>
        <v>Chincha</v>
      </c>
      <c r="I66" t="s">
        <v>105</v>
      </c>
      <c r="J66" s="58">
        <v>45</v>
      </c>
      <c r="K66" t="str">
        <f>BUSCARV(J66;[1]NOTAS!$A$2:$B$92;2;0)</f>
        <v>Chincha</v>
      </c>
      <c r="L66" t="s">
        <v>105</v>
      </c>
    </row>
    <row r="67" spans="1:12">
      <c r="A67" s="55">
        <v>107</v>
      </c>
      <c r="B67" t="str">
        <f>BUSCARV(A67;[1]NOTAS!$A$2:$B$92;2;0)</f>
        <v>Mariscal Ramon Castilla</v>
      </c>
      <c r="C67" t="s">
        <v>106</v>
      </c>
      <c r="D67" s="56">
        <v>86</v>
      </c>
      <c r="E67" t="str">
        <f>BUSCARV(D67;[1]NOTAS!$A$2:$B$92;2;0)</f>
        <v>Ica</v>
      </c>
      <c r="F67" t="s">
        <v>106</v>
      </c>
      <c r="G67" s="57">
        <v>45</v>
      </c>
      <c r="H67" t="str">
        <f>BUSCARV(G67;[1]NOTAS!$A$2:$B$92;2;0)</f>
        <v>Chincha</v>
      </c>
      <c r="I67" t="s">
        <v>106</v>
      </c>
      <c r="J67" s="58">
        <v>45</v>
      </c>
      <c r="K67" t="str">
        <f>BUSCARV(J67;[1]NOTAS!$A$2:$B$92;2;0)</f>
        <v>Chincha</v>
      </c>
      <c r="L67" t="s">
        <v>106</v>
      </c>
    </row>
    <row r="68" spans="1:12">
      <c r="A68" s="55">
        <v>107</v>
      </c>
      <c r="B68" t="str">
        <f>BUSCARV(A68;[1]NOTAS!$A$2:$B$92;2;0)</f>
        <v>Mariscal Ramon Castilla</v>
      </c>
      <c r="C68" t="str">
        <f>"nogrid labsize(*0.6)) xline(37, lcolor(ltblue) ) ylabel(,nogrid) ytitle(""Pobreza Estandarizada"", size(*0.7)) title("&amp;""""&amp;"Pobreza de la Provincia "&amp;B68&amp;""&amp;""""&amp;",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  <c r="D68" s="56">
        <v>86</v>
      </c>
      <c r="E68" t="str">
        <f>BUSCARV(D68;[1]NOTAS!$A$2:$B$92;2;0)</f>
        <v>Ica</v>
      </c>
      <c r="F68" t="str">
        <f t="shared" ref="F68" si="96">"nogrid labsize(*0.6)) xline(37, lcolor(ltblue) ) ylabel(,nogrid) ytitle(""Pobreza Estandarizada"", size(*0.7)) title("&amp;""""&amp;"Pobreza de la Provincia "&amp;E68&amp;""&amp;""""&amp;",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  <c r="G68" s="57">
        <v>45</v>
      </c>
      <c r="H68" t="str">
        <f>BUSCARV(G68;[1]NOTAS!$A$2:$B$92;2;0)</f>
        <v>Chincha</v>
      </c>
      <c r="I68" t="str">
        <f t="shared" ref="I68" si="97">"nogrid labsize(*0.6)) xline(37, lcolor(ltblue) ) ylabel(,nogrid) ytitle(""Pobreza Estandarizada"", size(*0.7)) title("&amp;""""&amp;"Pobreza de la Provincia "&amp;H68&amp;""&amp;""""&amp;",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  <c r="J68" s="58">
        <v>45</v>
      </c>
      <c r="K68" t="str">
        <f>BUSCARV(J68;[1]NOTAS!$A$2:$B$92;2;0)</f>
        <v>Chincha</v>
      </c>
      <c r="L68" t="str">
        <f t="shared" ref="L68" si="98">"nogrid labsize(*0.6)) xline(37, lcolor(ltblue) ) ylabel(,nogrid) ytitle(""Pobreza Estandarizada"", size(*0.7)) title("&amp;""""&amp;"Pobreza de la Provincia "&amp;K68&amp;""&amp;""""&amp;",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</row>
    <row r="69" spans="1:12">
      <c r="A69" s="55">
        <v>107</v>
      </c>
      <c r="B69" t="str">
        <f>BUSCARV(A69;[1]NOTAS!$A$2:$B$92;2;0)</f>
        <v>Mariscal Ramon Castilla</v>
      </c>
      <c r="C69" t="str">
        <f>"graph export "&amp;""""&amp;"$provincias_significativas\graficos\"&amp;B$5&amp;"\provincia_"&amp;B69&amp;"_var_"&amp;B$3&amp;"_"&amp;B$4&amp;".png"&amp;""""&amp;", as (png) replace"</f>
        <v>graph export "$provincias_significativas\graficos\malos\provincia_Mariscal Ramon Castilla_var_densidad_g_simulacion_1.png", as (png) replace</v>
      </c>
      <c r="D69" s="56">
        <v>86</v>
      </c>
      <c r="E69" t="str">
        <f>BUSCARV(D69;[1]NOTAS!$A$2:$B$92;2;0)</f>
        <v>Ica</v>
      </c>
      <c r="F69" t="str">
        <f t="shared" ref="F69" si="99">"graph export "&amp;""""&amp;"$provincias_significativas\graficos\"&amp;E$5&amp;"\provincia_"&amp;E69&amp;"_var_"&amp;E$3&amp;"_"&amp;E$4&amp;".png"&amp;""""&amp;", as (png) replace"</f>
        <v>graph export "$provincias_significativas\graficos\malos\provincia_Ica_var_densidad_g_simulacion_2.png", as (png) replace</v>
      </c>
      <c r="G69" s="57">
        <v>45</v>
      </c>
      <c r="H69" t="str">
        <f>BUSCARV(G69;[1]NOTAS!$A$2:$B$92;2;0)</f>
        <v>Chincha</v>
      </c>
      <c r="I69" t="str">
        <f t="shared" ref="I69" si="100">"graph export "&amp;""""&amp;"$provincias_significativas\graficos\"&amp;H$5&amp;"\provincia_"&amp;H69&amp;"_var_"&amp;H$3&amp;"_"&amp;H$4&amp;".png"&amp;""""&amp;", as (png) replace"</f>
        <v>graph export "$provincias_significativas\graficos\malos\provincia_Chincha_var_densidad_g_simulacion_3.png", as (png) replace</v>
      </c>
      <c r="J69" s="58">
        <v>45</v>
      </c>
      <c r="K69" t="str">
        <f>BUSCARV(J69;[1]NOTAS!$A$2:$B$92;2;0)</f>
        <v>Chincha</v>
      </c>
      <c r="L69" t="str">
        <f t="shared" ref="L69" si="101">"graph export "&amp;""""&amp;"$provincias_significativas\graficos\"&amp;K$5&amp;"\provincia_"&amp;K69&amp;"_var_"&amp;K$3&amp;"_"&amp;K$4&amp;".png"&amp;""""&amp;", as (png) replace"</f>
        <v>graph export "$provincias_significativas\graficos\malos\provincia_Chincha_var_densidad_g_simulacion_4.png", as (png) replace</v>
      </c>
    </row>
    <row r="70" spans="1:12">
      <c r="A70" s="55">
        <v>107</v>
      </c>
      <c r="B70" t="str">
        <f>BUSCARV(A70;[1]NOTAS!$A$2:$B$92;2;0)</f>
        <v>Mariscal Ramon Castilla</v>
      </c>
      <c r="C70" t="str">
        <f>"putexcel set "&amp;""""&amp;"$provincias_significativas\"&amp;B$5&amp;"\output_"&amp;B$5&amp;"_"&amp;B$3&amp;"_"&amp;B$4&amp;".xlsx"&amp;""""&amp;", sheet("&amp;""""&amp;B70&amp;""""&amp;") modify"</f>
        <v>putexcel set "$provincias_significativas\malos\output_malos_densidad_g_simulacion_1.xlsx", sheet("Mariscal Ramon Castilla") modify</v>
      </c>
      <c r="D70" s="56">
        <v>86</v>
      </c>
      <c r="E70" t="str">
        <f>BUSCARV(D70;[1]NOTAS!$A$2:$B$92;2;0)</f>
        <v>Ica</v>
      </c>
      <c r="F70" t="str">
        <f t="shared" ref="F70" si="102">"putexcel set "&amp;""""&amp;"$provincias_significativas\"&amp;E$5&amp;"\output_"&amp;E$5&amp;"_"&amp;E$3&amp;"_"&amp;E$4&amp;".xlsx"&amp;""""&amp;", sheet("&amp;""""&amp;E70&amp;""""&amp;") modify"</f>
        <v>putexcel set "$provincias_significativas\malos\output_malos_densidad_g_simulacion_2.xlsx", sheet("Ica") modify</v>
      </c>
      <c r="G70" s="57">
        <v>45</v>
      </c>
      <c r="H70" t="str">
        <f>BUSCARV(G70;[1]NOTAS!$A$2:$B$92;2;0)</f>
        <v>Chincha</v>
      </c>
      <c r="I70" t="str">
        <f t="shared" ref="I70" si="103">"putexcel set "&amp;""""&amp;"$provincias_significativas\"&amp;H$5&amp;"\output_"&amp;H$5&amp;"_"&amp;H$3&amp;"_"&amp;H$4&amp;".xlsx"&amp;""""&amp;", sheet("&amp;""""&amp;H70&amp;""""&amp;") modify"</f>
        <v>putexcel set "$provincias_significativas\malos\output_malos_densidad_g_simulacion_3.xlsx", sheet("Chincha") modify</v>
      </c>
      <c r="J70" s="58">
        <v>45</v>
      </c>
      <c r="K70" t="str">
        <f>BUSCARV(J70;[1]NOTAS!$A$2:$B$92;2;0)</f>
        <v>Chincha</v>
      </c>
      <c r="L70" t="str">
        <f t="shared" ref="L70" si="104">"putexcel set "&amp;""""&amp;"$provincias_significativas\"&amp;K$5&amp;"\output_"&amp;K$5&amp;"_"&amp;K$3&amp;"_"&amp;K$4&amp;".xlsx"&amp;""""&amp;", sheet("&amp;""""&amp;K70&amp;""""&amp;") modify"</f>
        <v>putexcel set "$provincias_significativas\malos\output_malos_densidad_g_simulacion_4.xlsx", sheet("Chincha") modify</v>
      </c>
    </row>
    <row r="71" spans="1:12">
      <c r="A71" s="55">
        <v>107</v>
      </c>
      <c r="B71" t="str">
        <f>BUSCARV(A71;[1]NOTAS!$A$2:$B$92;2;0)</f>
        <v>Mariscal Ramon Castilla</v>
      </c>
      <c r="C71" t="str">
        <f>"putexcel J1=picture("&amp;""""&amp;"$provincias_significativas\graficos\"&amp;B$5&amp;"\provincia_"&amp;B71&amp;"_var_"&amp;B$3&amp;"_"&amp;B$2&amp;".png"&amp;""""&amp;")"</f>
        <v>putexcel J1=picture("$provincias_significativas\graficos\malos\provincia_Mariscal Ramon Castilla_var_densidad_g_simulacion_1.png")</v>
      </c>
      <c r="D71" s="56">
        <v>86</v>
      </c>
      <c r="E71" t="str">
        <f>BUSCARV(D71;[1]NOTAS!$A$2:$B$92;2;0)</f>
        <v>Ica</v>
      </c>
      <c r="F71" t="str">
        <f t="shared" ref="F71" si="105">"putexcel J1=picture("&amp;""""&amp;"$provincias_significativas\graficos\"&amp;E$5&amp;"\provincia_"&amp;E71&amp;"_var_"&amp;E$3&amp;"_"&amp;E$2&amp;".png"&amp;""""&amp;")"</f>
        <v>putexcel J1=picture("$provincias_significativas\graficos\malos\provincia_Ica_var_densidad_g_simulacion_2.png")</v>
      </c>
      <c r="G71" s="57">
        <v>45</v>
      </c>
      <c r="H71" t="str">
        <f>BUSCARV(G71;[1]NOTAS!$A$2:$B$92;2;0)</f>
        <v>Chincha</v>
      </c>
      <c r="I71" t="str">
        <f t="shared" ref="I71" si="106">"putexcel J1=picture("&amp;""""&amp;"$provincias_significativas\graficos\"&amp;H$5&amp;"\provincia_"&amp;H71&amp;"_var_"&amp;H$3&amp;"_"&amp;H$2&amp;".png"&amp;""""&amp;")"</f>
        <v>putexcel J1=picture("$provincias_significativas\graficos\malos\provincia_Chincha_var_densidad_g_simulacion_3.png")</v>
      </c>
      <c r="J71" s="58">
        <v>45</v>
      </c>
      <c r="K71" t="str">
        <f>BUSCARV(J71;[1]NOTAS!$A$2:$B$92;2;0)</f>
        <v>Chincha</v>
      </c>
      <c r="L71" t="str">
        <f t="shared" ref="L71" si="107">"putexcel J1=picture("&amp;""""&amp;"$provincias_significativas\graficos\"&amp;K$5&amp;"\provincia_"&amp;K71&amp;"_var_"&amp;K$3&amp;"_"&amp;K$2&amp;".png"&amp;""""&amp;")"</f>
        <v>putexcel J1=picture("$provincias_significativas\graficos\malos\provincia_Chincha_var_densidad_g_simulacion_4.png")</v>
      </c>
    </row>
    <row r="72" spans="1:12">
      <c r="A72" s="55">
        <v>107</v>
      </c>
      <c r="B72" t="str">
        <f>BUSCARV(A72;[1]NOTAS!$A$2:$B$92;2;0)</f>
        <v>Mariscal Ramon Castilla</v>
      </c>
      <c r="C72" t="s">
        <v>108</v>
      </c>
      <c r="D72" s="56">
        <v>86</v>
      </c>
      <c r="E72" t="str">
        <f>BUSCARV(D72;[1]NOTAS!$A$2:$B$92;2;0)</f>
        <v>Ica</v>
      </c>
      <c r="F72" t="s">
        <v>108</v>
      </c>
      <c r="G72" s="57">
        <v>45</v>
      </c>
      <c r="H72" t="str">
        <f>BUSCARV(G72;[1]NOTAS!$A$2:$B$92;2;0)</f>
        <v>Chincha</v>
      </c>
      <c r="I72" t="s">
        <v>108</v>
      </c>
      <c r="J72" s="58">
        <v>45</v>
      </c>
      <c r="K72" t="str">
        <f>BUSCARV(J72;[1]NOTAS!$A$2:$B$92;2;0)</f>
        <v>Chincha</v>
      </c>
      <c r="L72" t="s">
        <v>108</v>
      </c>
    </row>
    <row r="73" spans="1:12">
      <c r="A73" s="55">
        <v>112</v>
      </c>
      <c r="B73" t="str">
        <f>BUSCARV(A73;[1]NOTAS!$A$2:$B$92;2;0)</f>
        <v>Moyobamba</v>
      </c>
      <c r="C73" t="str">
        <f>"if `j'=="&amp;A73&amp;" {"</f>
        <v>if `j'==112 {</v>
      </c>
      <c r="D73" s="56">
        <v>87</v>
      </c>
      <c r="E73" t="str">
        <f>BUSCARV(D73;[1]NOTAS!$A$2:$B$92;2;0)</f>
        <v>Ilo</v>
      </c>
      <c r="F73" t="str">
        <f t="shared" ref="F73" si="108">"if `j'=="&amp;D73&amp;" {"</f>
        <v>if `j'==87 {</v>
      </c>
      <c r="G73" s="57">
        <v>57</v>
      </c>
      <c r="H73" t="str">
        <f>BUSCARV(G73;[1]NOTAS!$A$2:$B$92;2;0)</f>
        <v>Cusco</v>
      </c>
      <c r="I73" t="str">
        <f t="shared" ref="I73" si="109">"if `j'=="&amp;G73&amp;" {"</f>
        <v>if `j'==57 {</v>
      </c>
      <c r="J73" s="58">
        <v>57</v>
      </c>
      <c r="K73" t="str">
        <f>BUSCARV(J73;[1]NOTAS!$A$2:$B$92;2;0)</f>
        <v>Cusco</v>
      </c>
      <c r="L73" t="str">
        <f t="shared" ref="L73" si="110">"if `j'=="&amp;J73&amp;" {"</f>
        <v>if `j'==57 {</v>
      </c>
    </row>
    <row r="74" spans="1:12">
      <c r="A74" s="55">
        <v>112</v>
      </c>
      <c r="B74" t="str">
        <f>BUSCARV(A74;[1]NOTAS!$A$2:$B$92;2;0)</f>
        <v>Moyobamba</v>
      </c>
      <c r="C74" t="str">
        <f>"export excel ""$provincias_significativas\"&amp;B$5&amp;"\output_"&amp;B$5&amp;"_"&amp;B$3&amp;"_"&amp;B$4&amp;".xlsx"", firstrow(variables) sheet("&amp;""""&amp;B74&amp;""""&amp;", replace) keepcellfmt"</f>
        <v>export excel "$provincias_significativas\malos\output_malos_densidad_g_simulacion_1.xlsx", firstrow(variables) sheet("Moyobamba", replace) keepcellfmt</v>
      </c>
      <c r="D74" s="56">
        <v>87</v>
      </c>
      <c r="E74" t="str">
        <f>BUSCARV(D74;[1]NOTAS!$A$2:$B$92;2;0)</f>
        <v>Ilo</v>
      </c>
      <c r="F74" t="str">
        <f t="shared" ref="F74" si="111">"export excel ""$provincias_significativas\"&amp;E$5&amp;"\output_"&amp;E$5&amp;"_"&amp;E$3&amp;"_"&amp;E$4&amp;".xlsx"", firstrow(variables) sheet("&amp;""""&amp;E74&amp;""""&amp;", replace) keepcellfmt"</f>
        <v>export excel "$provincias_significativas\malos\output_malos_densidad_g_simulacion_2.xlsx", firstrow(variables) sheet("Ilo", replace) keepcellfmt</v>
      </c>
      <c r="G74" s="57">
        <v>57</v>
      </c>
      <c r="H74" t="str">
        <f>BUSCARV(G74;[1]NOTAS!$A$2:$B$92;2;0)</f>
        <v>Cusco</v>
      </c>
      <c r="I74" t="str">
        <f t="shared" ref="I74" si="112">"export excel ""$provincias_significativas\"&amp;H$5&amp;"\output_"&amp;H$5&amp;"_"&amp;H$3&amp;"_"&amp;H$4&amp;".xlsx"", firstrow(variables) sheet("&amp;""""&amp;H74&amp;""""&amp;", replace) keepcellfmt"</f>
        <v>export excel "$provincias_significativas\malos\output_malos_densidad_g_simulacion_3.xlsx", firstrow(variables) sheet("Cusco", replace) keepcellfmt</v>
      </c>
      <c r="J74" s="58">
        <v>57</v>
      </c>
      <c r="K74" t="str">
        <f>BUSCARV(J74;[1]NOTAS!$A$2:$B$92;2;0)</f>
        <v>Cusco</v>
      </c>
      <c r="L74" t="str">
        <f t="shared" ref="L74" si="113">"export excel ""$provincias_significativas\"&amp;K$5&amp;"\output_"&amp;K$5&amp;"_"&amp;K$3&amp;"_"&amp;K$4&amp;".xlsx"", firstrow(variables) sheet("&amp;""""&amp;K74&amp;""""&amp;", replace) keepcellfmt"</f>
        <v>export excel "$provincias_significativas\malos\output_malos_densidad_g_simulacion_4.xlsx", firstrow(variables) sheet("Cusco", replace) keepcellfmt</v>
      </c>
    </row>
    <row r="75" spans="1:12">
      <c r="A75" s="55">
        <v>112</v>
      </c>
      <c r="B75" t="str">
        <f>BUSCARV(A75;[1]NOTAS!$A$2:$B$92;2;0)</f>
        <v>Moyobamba</v>
      </c>
      <c r="C75" t="s">
        <v>105</v>
      </c>
      <c r="D75" s="56">
        <v>87</v>
      </c>
      <c r="E75" t="str">
        <f>BUSCARV(D75;[1]NOTAS!$A$2:$B$92;2;0)</f>
        <v>Ilo</v>
      </c>
      <c r="F75" t="s">
        <v>105</v>
      </c>
      <c r="G75" s="57">
        <v>57</v>
      </c>
      <c r="H75" t="str">
        <f>BUSCARV(G75;[1]NOTAS!$A$2:$B$92;2;0)</f>
        <v>Cusco</v>
      </c>
      <c r="I75" t="s">
        <v>105</v>
      </c>
      <c r="J75" s="58">
        <v>57</v>
      </c>
      <c r="K75" t="str">
        <f>BUSCARV(J75;[1]NOTAS!$A$2:$B$92;2;0)</f>
        <v>Cusco</v>
      </c>
      <c r="L75" t="s">
        <v>105</v>
      </c>
    </row>
    <row r="76" spans="1:12">
      <c r="A76" s="55">
        <v>112</v>
      </c>
      <c r="B76" t="str">
        <f>BUSCARV(A76;[1]NOTAS!$A$2:$B$92;2;0)</f>
        <v>Moyobamba</v>
      </c>
      <c r="C76" t="s">
        <v>106</v>
      </c>
      <c r="D76" s="56">
        <v>87</v>
      </c>
      <c r="E76" t="str">
        <f>BUSCARV(D76;[1]NOTAS!$A$2:$B$92;2;0)</f>
        <v>Ilo</v>
      </c>
      <c r="F76" t="s">
        <v>106</v>
      </c>
      <c r="G76" s="57">
        <v>57</v>
      </c>
      <c r="H76" t="str">
        <f>BUSCARV(G76;[1]NOTAS!$A$2:$B$92;2;0)</f>
        <v>Cusco</v>
      </c>
      <c r="I76" t="s">
        <v>106</v>
      </c>
      <c r="J76" s="58">
        <v>57</v>
      </c>
      <c r="K76" t="str">
        <f>BUSCARV(J76;[1]NOTAS!$A$2:$B$92;2;0)</f>
        <v>Cusco</v>
      </c>
      <c r="L76" t="s">
        <v>106</v>
      </c>
    </row>
    <row r="77" spans="1:12">
      <c r="A77" s="55">
        <v>112</v>
      </c>
      <c r="B77" t="str">
        <f>BUSCARV(A77;[1]NOTAS!$A$2:$B$92;2;0)</f>
        <v>Moyobamba</v>
      </c>
      <c r="C77" t="str">
        <f>"nogrid labsize(*0.6)) xline(37, lcolor(ltblue) ) ylabel(,nogrid) ytitle(""Pobreza Estandarizada"", size(*0.7)) title("&amp;""""&amp;"Pobreza de la Provincia "&amp;B77&amp;""&amp;""""&amp;",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  <c r="D77" s="56">
        <v>87</v>
      </c>
      <c r="E77" t="str">
        <f>BUSCARV(D77;[1]NOTAS!$A$2:$B$92;2;0)</f>
        <v>Ilo</v>
      </c>
      <c r="F77" t="str">
        <f t="shared" ref="F77" si="114">"nogrid labsize(*0.6)) xline(37, lcolor(ltblue) ) ylabel(,nogrid) ytitle(""Pobreza Estandarizada"", size(*0.7)) title("&amp;""""&amp;"Pobreza de la Provincia "&amp;E77&amp;""&amp;""""&amp;",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  <c r="G77" s="57">
        <v>57</v>
      </c>
      <c r="H77" t="str">
        <f>BUSCARV(G77;[1]NOTAS!$A$2:$B$92;2;0)</f>
        <v>Cusco</v>
      </c>
      <c r="I77" t="str">
        <f t="shared" ref="I77" si="115">"nogrid labsize(*0.6)) xline(37, lcolor(ltblue) ) ylabel(,nogrid) ytitle(""Pobreza Estandarizada"", size(*0.7)) title("&amp;""""&amp;"Pobreza de la Provincia "&amp;H77&amp;""&amp;""""&amp;",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  <c r="J77" s="58">
        <v>57</v>
      </c>
      <c r="K77" t="str">
        <f>BUSCARV(J77;[1]NOTAS!$A$2:$B$92;2;0)</f>
        <v>Cusco</v>
      </c>
      <c r="L77" t="str">
        <f t="shared" ref="L77" si="116">"nogrid labsize(*0.6)) xline(37, lcolor(ltblue) ) ylabel(,nogrid) ytitle(""Pobreza Estandarizada"", size(*0.7)) title("&amp;""""&amp;"Pobreza de la Provincia "&amp;K77&amp;""&amp;""""&amp;",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</row>
    <row r="78" spans="1:12">
      <c r="A78" s="55">
        <v>112</v>
      </c>
      <c r="B78" t="str">
        <f>BUSCARV(A78;[1]NOTAS!$A$2:$B$92;2;0)</f>
        <v>Moyobamba</v>
      </c>
      <c r="C78" t="str">
        <f>"graph export "&amp;""""&amp;"$provincias_significativas\graficos\"&amp;B$5&amp;"\provincia_"&amp;B78&amp;"_var_"&amp;B$3&amp;"_"&amp;B$4&amp;".png"&amp;""""&amp;", as (png) replace"</f>
        <v>graph export "$provincias_significativas\graficos\malos\provincia_Moyobamba_var_densidad_g_simulacion_1.png", as (png) replace</v>
      </c>
      <c r="D78" s="56">
        <v>87</v>
      </c>
      <c r="E78" t="str">
        <f>BUSCARV(D78;[1]NOTAS!$A$2:$B$92;2;0)</f>
        <v>Ilo</v>
      </c>
      <c r="F78" t="str">
        <f t="shared" ref="F78" si="117">"graph export "&amp;""""&amp;"$provincias_significativas\graficos\"&amp;E$5&amp;"\provincia_"&amp;E78&amp;"_var_"&amp;E$3&amp;"_"&amp;E$4&amp;".png"&amp;""""&amp;", as (png) replace"</f>
        <v>graph export "$provincias_significativas\graficos\malos\provincia_Ilo_var_densidad_g_simulacion_2.png", as (png) replace</v>
      </c>
      <c r="G78" s="57">
        <v>57</v>
      </c>
      <c r="H78" t="str">
        <f>BUSCARV(G78;[1]NOTAS!$A$2:$B$92;2;0)</f>
        <v>Cusco</v>
      </c>
      <c r="I78" t="str">
        <f t="shared" ref="I78" si="118">"graph export "&amp;""""&amp;"$provincias_significativas\graficos\"&amp;H$5&amp;"\provincia_"&amp;H78&amp;"_var_"&amp;H$3&amp;"_"&amp;H$4&amp;".png"&amp;""""&amp;", as (png) replace"</f>
        <v>graph export "$provincias_significativas\graficos\malos\provincia_Cusco_var_densidad_g_simulacion_3.png", as (png) replace</v>
      </c>
      <c r="J78" s="58">
        <v>57</v>
      </c>
      <c r="K78" t="str">
        <f>BUSCARV(J78;[1]NOTAS!$A$2:$B$92;2;0)</f>
        <v>Cusco</v>
      </c>
      <c r="L78" t="str">
        <f t="shared" ref="L78" si="119">"graph export "&amp;""""&amp;"$provincias_significativas\graficos\"&amp;K$5&amp;"\provincia_"&amp;K78&amp;"_var_"&amp;K$3&amp;"_"&amp;K$4&amp;".png"&amp;""""&amp;", as (png) replace"</f>
        <v>graph export "$provincias_significativas\graficos\malos\provincia_Cusco_var_densidad_g_simulacion_4.png", as (png) replace</v>
      </c>
    </row>
    <row r="79" spans="1:12">
      <c r="A79" s="55">
        <v>112</v>
      </c>
      <c r="B79" t="str">
        <f>BUSCARV(A79;[1]NOTAS!$A$2:$B$92;2;0)</f>
        <v>Moyobamba</v>
      </c>
      <c r="C79" t="str">
        <f>"putexcel set "&amp;""""&amp;"$provincias_significativas\"&amp;B$5&amp;"\output_"&amp;B$5&amp;"_"&amp;B$3&amp;"_"&amp;B$4&amp;".xlsx"&amp;""""&amp;", sheet("&amp;""""&amp;B79&amp;""""&amp;") modify"</f>
        <v>putexcel set "$provincias_significativas\malos\output_malos_densidad_g_simulacion_1.xlsx", sheet("Moyobamba") modify</v>
      </c>
      <c r="D79" s="56">
        <v>87</v>
      </c>
      <c r="E79" t="str">
        <f>BUSCARV(D79;[1]NOTAS!$A$2:$B$92;2;0)</f>
        <v>Ilo</v>
      </c>
      <c r="F79" t="str">
        <f t="shared" ref="F79" si="120">"putexcel set "&amp;""""&amp;"$provincias_significativas\"&amp;E$5&amp;"\output_"&amp;E$5&amp;"_"&amp;E$3&amp;"_"&amp;E$4&amp;".xlsx"&amp;""""&amp;", sheet("&amp;""""&amp;E79&amp;""""&amp;") modify"</f>
        <v>putexcel set "$provincias_significativas\malos\output_malos_densidad_g_simulacion_2.xlsx", sheet("Ilo") modify</v>
      </c>
      <c r="G79" s="57">
        <v>57</v>
      </c>
      <c r="H79" t="str">
        <f>BUSCARV(G79;[1]NOTAS!$A$2:$B$92;2;0)</f>
        <v>Cusco</v>
      </c>
      <c r="I79" t="str">
        <f t="shared" ref="I79" si="121">"putexcel set "&amp;""""&amp;"$provincias_significativas\"&amp;H$5&amp;"\output_"&amp;H$5&amp;"_"&amp;H$3&amp;"_"&amp;H$4&amp;".xlsx"&amp;""""&amp;", sheet("&amp;""""&amp;H79&amp;""""&amp;") modify"</f>
        <v>putexcel set "$provincias_significativas\malos\output_malos_densidad_g_simulacion_3.xlsx", sheet("Cusco") modify</v>
      </c>
      <c r="J79" s="58">
        <v>57</v>
      </c>
      <c r="K79" t="str">
        <f>BUSCARV(J79;[1]NOTAS!$A$2:$B$92;2;0)</f>
        <v>Cusco</v>
      </c>
      <c r="L79" t="str">
        <f t="shared" ref="L79" si="122">"putexcel set "&amp;""""&amp;"$provincias_significativas\"&amp;K$5&amp;"\output_"&amp;K$5&amp;"_"&amp;K$3&amp;"_"&amp;K$4&amp;".xlsx"&amp;""""&amp;", sheet("&amp;""""&amp;K79&amp;""""&amp;") modify"</f>
        <v>putexcel set "$provincias_significativas\malos\output_malos_densidad_g_simulacion_4.xlsx", sheet("Cusco") modify</v>
      </c>
    </row>
    <row r="80" spans="1:12">
      <c r="A80" s="55">
        <v>112</v>
      </c>
      <c r="B80" t="str">
        <f>BUSCARV(A80;[1]NOTAS!$A$2:$B$92;2;0)</f>
        <v>Moyobamba</v>
      </c>
      <c r="C80" t="str">
        <f>"putexcel J1=picture("&amp;""""&amp;"$provincias_significativas\graficos\"&amp;B$5&amp;"\provincia_"&amp;B80&amp;"_var_"&amp;B$3&amp;"_"&amp;B$2&amp;".png"&amp;""""&amp;")"</f>
        <v>putexcel J1=picture("$provincias_significativas\graficos\malos\provincia_Moyobamba_var_densidad_g_simulacion_1.png")</v>
      </c>
      <c r="D80" s="56">
        <v>87</v>
      </c>
      <c r="E80" t="str">
        <f>BUSCARV(D80;[1]NOTAS!$A$2:$B$92;2;0)</f>
        <v>Ilo</v>
      </c>
      <c r="F80" t="str">
        <f t="shared" ref="F80" si="123">"putexcel J1=picture("&amp;""""&amp;"$provincias_significativas\graficos\"&amp;E$5&amp;"\provincia_"&amp;E80&amp;"_var_"&amp;E$3&amp;"_"&amp;E$2&amp;".png"&amp;""""&amp;")"</f>
        <v>putexcel J1=picture("$provincias_significativas\graficos\malos\provincia_Ilo_var_densidad_g_simulacion_2.png")</v>
      </c>
      <c r="G80" s="57">
        <v>57</v>
      </c>
      <c r="H80" t="str">
        <f>BUSCARV(G80;[1]NOTAS!$A$2:$B$92;2;0)</f>
        <v>Cusco</v>
      </c>
      <c r="I80" t="str">
        <f t="shared" ref="I80" si="124">"putexcel J1=picture("&amp;""""&amp;"$provincias_significativas\graficos\"&amp;H$5&amp;"\provincia_"&amp;H80&amp;"_var_"&amp;H$3&amp;"_"&amp;H$2&amp;".png"&amp;""""&amp;")"</f>
        <v>putexcel J1=picture("$provincias_significativas\graficos\malos\provincia_Cusco_var_densidad_g_simulacion_3.png")</v>
      </c>
      <c r="J80" s="58">
        <v>57</v>
      </c>
      <c r="K80" t="str">
        <f>BUSCARV(J80;[1]NOTAS!$A$2:$B$92;2;0)</f>
        <v>Cusco</v>
      </c>
      <c r="L80" t="str">
        <f t="shared" ref="L80" si="125">"putexcel J1=picture("&amp;""""&amp;"$provincias_significativas\graficos\"&amp;K$5&amp;"\provincia_"&amp;K80&amp;"_var_"&amp;K$3&amp;"_"&amp;K$2&amp;".png"&amp;""""&amp;")"</f>
        <v>putexcel J1=picture("$provincias_significativas\graficos\malos\provincia_Cusco_var_densidad_g_simulacion_4.png")</v>
      </c>
    </row>
    <row r="81" spans="1:12">
      <c r="A81" s="55">
        <v>112</v>
      </c>
      <c r="B81" t="str">
        <f>BUSCARV(A81;[1]NOTAS!$A$2:$B$92;2;0)</f>
        <v>Moyobamba</v>
      </c>
      <c r="C81" t="s">
        <v>108</v>
      </c>
      <c r="D81" s="56">
        <v>87</v>
      </c>
      <c r="E81" t="str">
        <f>BUSCARV(D81;[1]NOTAS!$A$2:$B$92;2;0)</f>
        <v>Ilo</v>
      </c>
      <c r="F81" t="s">
        <v>108</v>
      </c>
      <c r="G81" s="57">
        <v>57</v>
      </c>
      <c r="H81" t="str">
        <f>BUSCARV(G81;[1]NOTAS!$A$2:$B$92;2;0)</f>
        <v>Cusco</v>
      </c>
      <c r="I81" t="s">
        <v>108</v>
      </c>
      <c r="J81" s="58">
        <v>57</v>
      </c>
      <c r="K81" t="str">
        <f>BUSCARV(J81;[1]NOTAS!$A$2:$B$92;2;0)</f>
        <v>Cusco</v>
      </c>
      <c r="L81" t="s">
        <v>108</v>
      </c>
    </row>
    <row r="82" spans="1:12">
      <c r="A82" s="55">
        <v>139</v>
      </c>
      <c r="B82" t="str">
        <f>BUSCARV(A82;[1]NOTAS!$A$2:$B$92;2;0)</f>
        <v>San Ignacio</v>
      </c>
      <c r="C82" t="str">
        <f>"if `j'=="&amp;A82&amp;" {"</f>
        <v>if `j'==139 {</v>
      </c>
      <c r="D82" s="56">
        <v>95</v>
      </c>
      <c r="E82" t="str">
        <f>BUSCARV(D82;[1]NOTAS!$A$2:$B$92;2;0)</f>
        <v>Lamas</v>
      </c>
      <c r="F82" t="str">
        <f t="shared" ref="F82" si="126">"if `j'=="&amp;D82&amp;" {"</f>
        <v>if `j'==95 {</v>
      </c>
      <c r="G82" s="57">
        <v>66</v>
      </c>
      <c r="H82" t="str">
        <f>BUSCARV(G82;[1]NOTAS!$A$2:$B$92;2;0)</f>
        <v>General Sanchez Cerro</v>
      </c>
      <c r="I82" t="str">
        <f t="shared" ref="I82" si="127">"if `j'=="&amp;G82&amp;" {"</f>
        <v>if `j'==66 {</v>
      </c>
      <c r="J82" s="58">
        <v>71</v>
      </c>
      <c r="K82" t="str">
        <f>BUSCARV(J82;[1]NOTAS!$A$2:$B$92;2;0)</f>
        <v>Huamanga</v>
      </c>
      <c r="L82" t="str">
        <f t="shared" ref="L82" si="128">"if `j'=="&amp;J82&amp;" {"</f>
        <v>if `j'==71 {</v>
      </c>
    </row>
    <row r="83" spans="1:12">
      <c r="A83" s="55">
        <v>139</v>
      </c>
      <c r="B83" t="str">
        <f>BUSCARV(A83;[1]NOTAS!$A$2:$B$92;2;0)</f>
        <v>San Ignacio</v>
      </c>
      <c r="C83" t="str">
        <f>"export excel ""$provincias_significativas\"&amp;B$5&amp;"\output_"&amp;B$5&amp;"_"&amp;B$3&amp;"_"&amp;B$4&amp;".xlsx"", firstrow(variables) sheet("&amp;""""&amp;B83&amp;""""&amp;", replace) keepcellfmt"</f>
        <v>export excel "$provincias_significativas\malos\output_malos_densidad_g_simulacion_1.xlsx", firstrow(variables) sheet("San Ignacio", replace) keepcellfmt</v>
      </c>
      <c r="D83" s="56">
        <v>95</v>
      </c>
      <c r="E83" t="str">
        <f>BUSCARV(D83;[1]NOTAS!$A$2:$B$92;2;0)</f>
        <v>Lamas</v>
      </c>
      <c r="F83" t="str">
        <f t="shared" ref="F83" si="129">"export excel ""$provincias_significativas\"&amp;E$5&amp;"\output_"&amp;E$5&amp;"_"&amp;E$3&amp;"_"&amp;E$4&amp;".xlsx"", firstrow(variables) sheet("&amp;""""&amp;E83&amp;""""&amp;", replace) keepcellfmt"</f>
        <v>export excel "$provincias_significativas\malos\output_malos_densidad_g_simulacion_2.xlsx", firstrow(variables) sheet("Lamas", replace) keepcellfmt</v>
      </c>
      <c r="G83" s="57">
        <v>66</v>
      </c>
      <c r="H83" t="str">
        <f>BUSCARV(G83;[1]NOTAS!$A$2:$B$92;2;0)</f>
        <v>General Sanchez Cerro</v>
      </c>
      <c r="I83" t="str">
        <f t="shared" ref="I83" si="130">"export excel ""$provincias_significativas\"&amp;H$5&amp;"\output_"&amp;H$5&amp;"_"&amp;H$3&amp;"_"&amp;H$4&amp;".xlsx"", firstrow(variables) sheet("&amp;""""&amp;H83&amp;""""&amp;", replace) keepcellfmt"</f>
        <v>export excel "$provincias_significativas\malos\output_malos_densidad_g_simulacion_3.xlsx", firstrow(variables) sheet("General Sanchez Cerro", replace) keepcellfmt</v>
      </c>
      <c r="J83" s="58">
        <v>71</v>
      </c>
      <c r="K83" t="str">
        <f>BUSCARV(J83;[1]NOTAS!$A$2:$B$92;2;0)</f>
        <v>Huamanga</v>
      </c>
      <c r="L83" t="str">
        <f t="shared" ref="L83" si="131">"export excel ""$provincias_significativas\"&amp;K$5&amp;"\output_"&amp;K$5&amp;"_"&amp;K$3&amp;"_"&amp;K$4&amp;".xlsx"", firstrow(variables) sheet("&amp;""""&amp;K83&amp;""""&amp;", replace) keepcellfmt"</f>
        <v>export excel "$provincias_significativas\malos\output_malos_densidad_g_simulacion_4.xlsx", firstrow(variables) sheet("Huamanga", replace) keepcellfmt</v>
      </c>
    </row>
    <row r="84" spans="1:12">
      <c r="A84" s="55">
        <v>139</v>
      </c>
      <c r="B84" t="str">
        <f>BUSCARV(A84;[1]NOTAS!$A$2:$B$92;2;0)</f>
        <v>San Ignacio</v>
      </c>
      <c r="C84" t="s">
        <v>105</v>
      </c>
      <c r="D84" s="56">
        <v>95</v>
      </c>
      <c r="E84" t="str">
        <f>BUSCARV(D84;[1]NOTAS!$A$2:$B$92;2;0)</f>
        <v>Lamas</v>
      </c>
      <c r="F84" t="s">
        <v>105</v>
      </c>
      <c r="G84" s="57">
        <v>66</v>
      </c>
      <c r="H84" t="str">
        <f>BUSCARV(G84;[1]NOTAS!$A$2:$B$92;2;0)</f>
        <v>General Sanchez Cerro</v>
      </c>
      <c r="I84" t="s">
        <v>105</v>
      </c>
      <c r="J84" s="58">
        <v>71</v>
      </c>
      <c r="K84" t="str">
        <f>BUSCARV(J84;[1]NOTAS!$A$2:$B$92;2;0)</f>
        <v>Huamanga</v>
      </c>
      <c r="L84" t="s">
        <v>105</v>
      </c>
    </row>
    <row r="85" spans="1:12">
      <c r="A85" s="55">
        <v>139</v>
      </c>
      <c r="B85" t="str">
        <f>BUSCARV(A85;[1]NOTAS!$A$2:$B$92;2;0)</f>
        <v>San Ignacio</v>
      </c>
      <c r="C85" t="s">
        <v>106</v>
      </c>
      <c r="D85" s="56">
        <v>95</v>
      </c>
      <c r="E85" t="str">
        <f>BUSCARV(D85;[1]NOTAS!$A$2:$B$92;2;0)</f>
        <v>Lamas</v>
      </c>
      <c r="F85" t="s">
        <v>106</v>
      </c>
      <c r="G85" s="57">
        <v>66</v>
      </c>
      <c r="H85" t="str">
        <f>BUSCARV(G85;[1]NOTAS!$A$2:$B$92;2;0)</f>
        <v>General Sanchez Cerro</v>
      </c>
      <c r="I85" t="s">
        <v>106</v>
      </c>
      <c r="J85" s="58">
        <v>71</v>
      </c>
      <c r="K85" t="str">
        <f>BUSCARV(J85;[1]NOTAS!$A$2:$B$92;2;0)</f>
        <v>Huamanga</v>
      </c>
      <c r="L85" t="s">
        <v>106</v>
      </c>
    </row>
    <row r="86" spans="1:12">
      <c r="A86" s="55">
        <v>139</v>
      </c>
      <c r="B86" t="str">
        <f>BUSCARV(A86;[1]NOTAS!$A$2:$B$92;2;0)</f>
        <v>San Ignacio</v>
      </c>
      <c r="C86" t="str">
        <f>"nogrid labsize(*0.6)) xline(37, lcolor(ltblue) ) ylabel(,nogrid) ytitle(""Pobreza Estandarizada"", size(*0.7)) title("&amp;""""&amp;"Pobreza de la Provincia "&amp;B86&amp;""&amp;""""&amp;",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D86" s="56">
        <v>95</v>
      </c>
      <c r="E86" t="str">
        <f>BUSCARV(D86;[1]NOTAS!$A$2:$B$92;2;0)</f>
        <v>Lamas</v>
      </c>
      <c r="F86" t="str">
        <f t="shared" ref="F86" si="132">"nogrid labsize(*0.6)) xline(37, lcolor(ltblue) ) ylabel(,nogrid) ytitle(""Pobreza Estandarizada"", size(*0.7)) title("&amp;""""&amp;"Pobreza de la Provincia "&amp;E86&amp;""&amp;""""&amp;",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Lamas", size(10pt)) graphregion(color(white)) legend(label(1 "Observado") label(2 "SCM") label(3 "SCM Spillover"))</v>
      </c>
      <c r="G86" s="57">
        <v>66</v>
      </c>
      <c r="H86" t="str">
        <f>BUSCARV(G86;[1]NOTAS!$A$2:$B$92;2;0)</f>
        <v>General Sanchez Cerro</v>
      </c>
      <c r="I86" t="str">
        <f t="shared" ref="I86" si="133">"nogrid labsize(*0.6)) xline(37, lcolor(ltblue) ) ylabel(,nogrid) ytitle(""Pobreza Estandarizada"", size(*0.7)) title("&amp;""""&amp;"Pobreza de la Provincia "&amp;H86&amp;""&amp;""""&amp;",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  <c r="J86" s="58">
        <v>71</v>
      </c>
      <c r="K86" t="str">
        <f>BUSCARV(J86;[1]NOTAS!$A$2:$B$92;2;0)</f>
        <v>Huamanga</v>
      </c>
      <c r="L86" t="str">
        <f t="shared" ref="L86" si="134">"nogrid labsize(*0.6)) xline(37, lcolor(ltblue) ) ylabel(,nogrid) ytitle(""Pobreza Estandarizada"", size(*0.7)) title("&amp;""""&amp;"Pobreza de la Provincia "&amp;K86&amp;""&amp;""""&amp;",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</row>
    <row r="87" spans="1:12">
      <c r="A87" s="55">
        <v>139</v>
      </c>
      <c r="B87" t="str">
        <f>BUSCARV(A87;[1]NOTAS!$A$2:$B$92;2;0)</f>
        <v>San Ignacio</v>
      </c>
      <c r="C87" t="str">
        <f>"graph export "&amp;""""&amp;"$provincias_significativas\graficos\"&amp;B$5&amp;"\provincia_"&amp;B87&amp;"_var_"&amp;B$3&amp;"_"&amp;B$4&amp;".png"&amp;""""&amp;", as (png) replace"</f>
        <v>graph export "$provincias_significativas\graficos\malos\provincia_San Ignacio_var_densidad_g_simulacion_1.png", as (png) replace</v>
      </c>
      <c r="D87" s="56">
        <v>95</v>
      </c>
      <c r="E87" t="str">
        <f>BUSCARV(D87;[1]NOTAS!$A$2:$B$92;2;0)</f>
        <v>Lamas</v>
      </c>
      <c r="F87" t="str">
        <f t="shared" ref="F87" si="135">"graph export "&amp;""""&amp;"$provincias_significativas\graficos\"&amp;E$5&amp;"\provincia_"&amp;E87&amp;"_var_"&amp;E$3&amp;"_"&amp;E$4&amp;".png"&amp;""""&amp;", as (png) replace"</f>
        <v>graph export "$provincias_significativas\graficos\malos\provincia_Lamas_var_densidad_g_simulacion_2.png", as (png) replace</v>
      </c>
      <c r="G87" s="57">
        <v>66</v>
      </c>
      <c r="H87" t="str">
        <f>BUSCARV(G87;[1]NOTAS!$A$2:$B$92;2;0)</f>
        <v>General Sanchez Cerro</v>
      </c>
      <c r="I87" t="str">
        <f t="shared" ref="I87" si="136">"graph export "&amp;""""&amp;"$provincias_significativas\graficos\"&amp;H$5&amp;"\provincia_"&amp;H87&amp;"_var_"&amp;H$3&amp;"_"&amp;H$4&amp;".png"&amp;""""&amp;", as (png) replace"</f>
        <v>graph export "$provincias_significativas\graficos\malos\provincia_General Sanchez Cerro_var_densidad_g_simulacion_3.png", as (png) replace</v>
      </c>
      <c r="J87" s="58">
        <v>71</v>
      </c>
      <c r="K87" t="str">
        <f>BUSCARV(J87;[1]NOTAS!$A$2:$B$92;2;0)</f>
        <v>Huamanga</v>
      </c>
      <c r="L87" t="str">
        <f t="shared" ref="L87" si="137">"graph export "&amp;""""&amp;"$provincias_significativas\graficos\"&amp;K$5&amp;"\provincia_"&amp;K87&amp;"_var_"&amp;K$3&amp;"_"&amp;K$4&amp;".png"&amp;""""&amp;", as (png) replace"</f>
        <v>graph export "$provincias_significativas\graficos\malos\provincia_Huamanga_var_densidad_g_simulacion_4.png", as (png) replace</v>
      </c>
    </row>
    <row r="88" spans="1:12">
      <c r="A88" s="55">
        <v>139</v>
      </c>
      <c r="B88" t="str">
        <f>BUSCARV(A88;[1]NOTAS!$A$2:$B$92;2;0)</f>
        <v>San Ignacio</v>
      </c>
      <c r="C88" t="str">
        <f>"putexcel set "&amp;""""&amp;"$provincias_significativas\"&amp;B$5&amp;"\output_"&amp;B$5&amp;"_"&amp;B$3&amp;"_"&amp;B$4&amp;".xlsx"&amp;""""&amp;", sheet("&amp;""""&amp;B88&amp;""""&amp;") modify"</f>
        <v>putexcel set "$provincias_significativas\malos\output_malos_densidad_g_simulacion_1.xlsx", sheet("San Ignacio") modify</v>
      </c>
      <c r="D88" s="56">
        <v>95</v>
      </c>
      <c r="E88" t="str">
        <f>BUSCARV(D88;[1]NOTAS!$A$2:$B$92;2;0)</f>
        <v>Lamas</v>
      </c>
      <c r="F88" t="str">
        <f t="shared" ref="F88" si="138">"putexcel set "&amp;""""&amp;"$provincias_significativas\"&amp;E$5&amp;"\output_"&amp;E$5&amp;"_"&amp;E$3&amp;"_"&amp;E$4&amp;".xlsx"&amp;""""&amp;", sheet("&amp;""""&amp;E88&amp;""""&amp;") modify"</f>
        <v>putexcel set "$provincias_significativas\malos\output_malos_densidad_g_simulacion_2.xlsx", sheet("Lamas") modify</v>
      </c>
      <c r="G88" s="57">
        <v>66</v>
      </c>
      <c r="H88" t="str">
        <f>BUSCARV(G88;[1]NOTAS!$A$2:$B$92;2;0)</f>
        <v>General Sanchez Cerro</v>
      </c>
      <c r="I88" t="str">
        <f t="shared" ref="I88" si="139">"putexcel set "&amp;""""&amp;"$provincias_significativas\"&amp;H$5&amp;"\output_"&amp;H$5&amp;"_"&amp;H$3&amp;"_"&amp;H$4&amp;".xlsx"&amp;""""&amp;", sheet("&amp;""""&amp;H88&amp;""""&amp;") modify"</f>
        <v>putexcel set "$provincias_significativas\malos\output_malos_densidad_g_simulacion_3.xlsx", sheet("General Sanchez Cerro") modify</v>
      </c>
      <c r="J88" s="58">
        <v>71</v>
      </c>
      <c r="K88" t="str">
        <f>BUSCARV(J88;[1]NOTAS!$A$2:$B$92;2;0)</f>
        <v>Huamanga</v>
      </c>
      <c r="L88" t="str">
        <f t="shared" ref="L88" si="140">"putexcel set "&amp;""""&amp;"$provincias_significativas\"&amp;K$5&amp;"\output_"&amp;K$5&amp;"_"&amp;K$3&amp;"_"&amp;K$4&amp;".xlsx"&amp;""""&amp;", sheet("&amp;""""&amp;K88&amp;""""&amp;") modify"</f>
        <v>putexcel set "$provincias_significativas\malos\output_malos_densidad_g_simulacion_4.xlsx", sheet("Huamanga") modify</v>
      </c>
    </row>
    <row r="89" spans="1:12">
      <c r="A89" s="55">
        <v>139</v>
      </c>
      <c r="B89" t="str">
        <f>BUSCARV(A89;[1]NOTAS!$A$2:$B$92;2;0)</f>
        <v>San Ignacio</v>
      </c>
      <c r="C89" t="str">
        <f>"putexcel J1=picture("&amp;""""&amp;"$provincias_significativas\graficos\"&amp;B$5&amp;"\provincia_"&amp;B89&amp;"_var_"&amp;B$3&amp;"_"&amp;B$2&amp;".png"&amp;""""&amp;")"</f>
        <v>putexcel J1=picture("$provincias_significativas\graficos\malos\provincia_San Ignacio_var_densidad_g_simulacion_1.png")</v>
      </c>
      <c r="D89" s="56">
        <v>95</v>
      </c>
      <c r="E89" t="str">
        <f>BUSCARV(D89;[1]NOTAS!$A$2:$B$92;2;0)</f>
        <v>Lamas</v>
      </c>
      <c r="F89" t="str">
        <f t="shared" ref="F89" si="141">"putexcel J1=picture("&amp;""""&amp;"$provincias_significativas\graficos\"&amp;E$5&amp;"\provincia_"&amp;E89&amp;"_var_"&amp;E$3&amp;"_"&amp;E$2&amp;".png"&amp;""""&amp;")"</f>
        <v>putexcel J1=picture("$provincias_significativas\graficos\malos\provincia_Lamas_var_densidad_g_simulacion_2.png")</v>
      </c>
      <c r="G89" s="57">
        <v>66</v>
      </c>
      <c r="H89" t="str">
        <f>BUSCARV(G89;[1]NOTAS!$A$2:$B$92;2;0)</f>
        <v>General Sanchez Cerro</v>
      </c>
      <c r="I89" t="str">
        <f t="shared" ref="I89" si="142">"putexcel J1=picture("&amp;""""&amp;"$provincias_significativas\graficos\"&amp;H$5&amp;"\provincia_"&amp;H89&amp;"_var_"&amp;H$3&amp;"_"&amp;H$2&amp;".png"&amp;""""&amp;")"</f>
        <v>putexcel J1=picture("$provincias_significativas\graficos\malos\provincia_General Sanchez Cerro_var_densidad_g_simulacion_3.png")</v>
      </c>
      <c r="J89" s="58">
        <v>71</v>
      </c>
      <c r="K89" t="str">
        <f>BUSCARV(J89;[1]NOTAS!$A$2:$B$92;2;0)</f>
        <v>Huamanga</v>
      </c>
      <c r="L89" t="str">
        <f t="shared" ref="L89" si="143">"putexcel J1=picture("&amp;""""&amp;"$provincias_significativas\graficos\"&amp;K$5&amp;"\provincia_"&amp;K89&amp;"_var_"&amp;K$3&amp;"_"&amp;K$2&amp;".png"&amp;""""&amp;")"</f>
        <v>putexcel J1=picture("$provincias_significativas\graficos\malos\provincia_Huamanga_var_densidad_g_simulacion_4.png")</v>
      </c>
    </row>
    <row r="90" spans="1:12">
      <c r="A90" s="55">
        <v>139</v>
      </c>
      <c r="B90" t="str">
        <f>BUSCARV(A90;[1]NOTAS!$A$2:$B$92;2;0)</f>
        <v>San Ignacio</v>
      </c>
      <c r="C90" t="s">
        <v>108</v>
      </c>
      <c r="D90" s="56">
        <v>95</v>
      </c>
      <c r="E90" t="str">
        <f>BUSCARV(D90;[1]NOTAS!$A$2:$B$92;2;0)</f>
        <v>Lamas</v>
      </c>
      <c r="F90" t="s">
        <v>108</v>
      </c>
      <c r="G90" s="57">
        <v>66</v>
      </c>
      <c r="H90" t="str">
        <f>BUSCARV(G90;[1]NOTAS!$A$2:$B$92;2;0)</f>
        <v>General Sanchez Cerro</v>
      </c>
      <c r="I90" t="s">
        <v>108</v>
      </c>
      <c r="J90" s="58">
        <v>71</v>
      </c>
      <c r="K90" t="str">
        <f>BUSCARV(J90;[1]NOTAS!$A$2:$B$92;2;0)</f>
        <v>Huamanga</v>
      </c>
      <c r="L90" t="s">
        <v>108</v>
      </c>
    </row>
    <row r="91" spans="1:12">
      <c r="A91" s="55">
        <v>141</v>
      </c>
      <c r="B91" t="str">
        <f>BUSCARV(A91;[1]NOTAS!$A$2:$B$92;2;0)</f>
        <v>San Roman</v>
      </c>
      <c r="C91" t="str">
        <f>"if `j'=="&amp;A91&amp;" {"</f>
        <v>if `j'==141 {</v>
      </c>
      <c r="D91" s="56">
        <v>106</v>
      </c>
      <c r="E91" t="str">
        <f>BUSCARV(D91;[1]NOTAS!$A$2:$B$92;2;0)</f>
        <v>Mariscal Nieto</v>
      </c>
      <c r="F91" t="str">
        <f t="shared" ref="F91" si="144">"if `j'=="&amp;D91&amp;" {"</f>
        <v>if `j'==106 {</v>
      </c>
      <c r="G91" s="57">
        <v>71</v>
      </c>
      <c r="H91" t="str">
        <f>BUSCARV(G91;[1]NOTAS!$A$2:$B$92;2;0)</f>
        <v>Huamanga</v>
      </c>
      <c r="I91" t="str">
        <f t="shared" ref="I91" si="145">"if `j'=="&amp;G91&amp;" {"</f>
        <v>if `j'==71 {</v>
      </c>
      <c r="J91" s="58">
        <v>75</v>
      </c>
      <c r="K91" t="str">
        <f>BUSCARV(J91;[1]NOTAS!$A$2:$B$92;2;0)</f>
        <v>Huancavelica</v>
      </c>
      <c r="L91" t="str">
        <f t="shared" ref="L91" si="146">"if `j'=="&amp;J91&amp;" {"</f>
        <v>if `j'==75 {</v>
      </c>
    </row>
    <row r="92" spans="1:12">
      <c r="A92" s="55">
        <v>141</v>
      </c>
      <c r="B92" t="str">
        <f>BUSCARV(A92;[1]NOTAS!$A$2:$B$92;2;0)</f>
        <v>San Roman</v>
      </c>
      <c r="C92" t="str">
        <f>"export excel ""$provincias_significativas\"&amp;B$5&amp;"\output_"&amp;B$5&amp;"_"&amp;B$3&amp;"_"&amp;B$4&amp;".xlsx"", firstrow(variables) sheet("&amp;""""&amp;B92&amp;""""&amp;", replace) keepcellfmt"</f>
        <v>export excel "$provincias_significativas\malos\output_malos_densidad_g_simulacion_1.xlsx", firstrow(variables) sheet("San Roman", replace) keepcellfmt</v>
      </c>
      <c r="D92" s="56">
        <v>106</v>
      </c>
      <c r="E92" t="str">
        <f>BUSCARV(D92;[1]NOTAS!$A$2:$B$92;2;0)</f>
        <v>Mariscal Nieto</v>
      </c>
      <c r="F92" t="str">
        <f t="shared" ref="F92" si="147">"export excel ""$provincias_significativas\"&amp;E$5&amp;"\output_"&amp;E$5&amp;"_"&amp;E$3&amp;"_"&amp;E$4&amp;".xlsx"", firstrow(variables) sheet("&amp;""""&amp;E92&amp;""""&amp;", replace) keepcellfmt"</f>
        <v>export excel "$provincias_significativas\malos\output_malos_densidad_g_simulacion_2.xlsx", firstrow(variables) sheet("Mariscal Nieto", replace) keepcellfmt</v>
      </c>
      <c r="G92" s="57">
        <v>71</v>
      </c>
      <c r="H92" t="str">
        <f>BUSCARV(G92;[1]NOTAS!$A$2:$B$92;2;0)</f>
        <v>Huamanga</v>
      </c>
      <c r="I92" t="str">
        <f t="shared" ref="I92" si="148">"export excel ""$provincias_significativas\"&amp;H$5&amp;"\output_"&amp;H$5&amp;"_"&amp;H$3&amp;"_"&amp;H$4&amp;".xlsx"", firstrow(variables) sheet("&amp;""""&amp;H92&amp;""""&amp;", replace) keepcellfmt"</f>
        <v>export excel "$provincias_significativas\malos\output_malos_densidad_g_simulacion_3.xlsx", firstrow(variables) sheet("Huamanga", replace) keepcellfmt</v>
      </c>
      <c r="J92" s="58">
        <v>75</v>
      </c>
      <c r="K92" t="str">
        <f>BUSCARV(J92;[1]NOTAS!$A$2:$B$92;2;0)</f>
        <v>Huancavelica</v>
      </c>
      <c r="L92" t="str">
        <f t="shared" ref="L92" si="149">"export excel ""$provincias_significativas\"&amp;K$5&amp;"\output_"&amp;K$5&amp;"_"&amp;K$3&amp;"_"&amp;K$4&amp;".xlsx"", firstrow(variables) sheet("&amp;""""&amp;K92&amp;""""&amp;", replace) keepcellfmt"</f>
        <v>export excel "$provincias_significativas\malos\output_malos_densidad_g_simulacion_4.xlsx", firstrow(variables) sheet("Huancavelica", replace) keepcellfmt</v>
      </c>
    </row>
    <row r="93" spans="1:12">
      <c r="A93" s="55">
        <v>141</v>
      </c>
      <c r="B93" t="str">
        <f>BUSCARV(A93;[1]NOTAS!$A$2:$B$92;2;0)</f>
        <v>San Roman</v>
      </c>
      <c r="C93" t="s">
        <v>105</v>
      </c>
      <c r="D93" s="56">
        <v>106</v>
      </c>
      <c r="E93" t="str">
        <f>BUSCARV(D93;[1]NOTAS!$A$2:$B$92;2;0)</f>
        <v>Mariscal Nieto</v>
      </c>
      <c r="F93" t="s">
        <v>105</v>
      </c>
      <c r="G93" s="57">
        <v>71</v>
      </c>
      <c r="H93" t="str">
        <f>BUSCARV(G93;[1]NOTAS!$A$2:$B$92;2;0)</f>
        <v>Huamanga</v>
      </c>
      <c r="I93" t="s">
        <v>105</v>
      </c>
      <c r="J93" s="58">
        <v>75</v>
      </c>
      <c r="K93" t="str">
        <f>BUSCARV(J93;[1]NOTAS!$A$2:$B$92;2;0)</f>
        <v>Huancavelica</v>
      </c>
      <c r="L93" t="s">
        <v>105</v>
      </c>
    </row>
    <row r="94" spans="1:12">
      <c r="A94" s="55">
        <v>141</v>
      </c>
      <c r="B94" t="str">
        <f>BUSCARV(A94;[1]NOTAS!$A$2:$B$92;2;0)</f>
        <v>San Roman</v>
      </c>
      <c r="C94" t="s">
        <v>106</v>
      </c>
      <c r="D94" s="56">
        <v>106</v>
      </c>
      <c r="E94" t="str">
        <f>BUSCARV(D94;[1]NOTAS!$A$2:$B$92;2;0)</f>
        <v>Mariscal Nieto</v>
      </c>
      <c r="F94" t="s">
        <v>106</v>
      </c>
      <c r="G94" s="57">
        <v>71</v>
      </c>
      <c r="H94" t="str">
        <f>BUSCARV(G94;[1]NOTAS!$A$2:$B$92;2;0)</f>
        <v>Huamanga</v>
      </c>
      <c r="I94" t="s">
        <v>106</v>
      </c>
      <c r="J94" s="58">
        <v>75</v>
      </c>
      <c r="K94" t="str">
        <f>BUSCARV(J94;[1]NOTAS!$A$2:$B$92;2;0)</f>
        <v>Huancavelica</v>
      </c>
      <c r="L94" t="s">
        <v>106</v>
      </c>
    </row>
    <row r="95" spans="1:12">
      <c r="A95" s="55">
        <v>141</v>
      </c>
      <c r="B95" t="str">
        <f>BUSCARV(A95;[1]NOTAS!$A$2:$B$92;2;0)</f>
        <v>San Roman</v>
      </c>
      <c r="C95" t="str">
        <f>"nogrid labsize(*0.6)) xline(37, lcolor(ltblue) ) ylabel(,nogrid) ytitle(""Pobreza Estandarizada"", size(*0.7)) title("&amp;""""&amp;"Pobreza de la Provincia "&amp;B95&amp;""&amp;""""&amp;",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  <c r="D95" s="56">
        <v>106</v>
      </c>
      <c r="E95" t="str">
        <f>BUSCARV(D95;[1]NOTAS!$A$2:$B$92;2;0)</f>
        <v>Mariscal Nieto</v>
      </c>
      <c r="F95" t="str">
        <f t="shared" ref="F95" si="150">"nogrid labsize(*0.6)) xline(37, lcolor(ltblue) ) ylabel(,nogrid) ytitle(""Pobreza Estandarizada"", size(*0.7)) title("&amp;""""&amp;"Pobreza de la Provincia "&amp;E95&amp;""&amp;""""&amp;",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  <c r="G95" s="57">
        <v>71</v>
      </c>
      <c r="H95" t="str">
        <f>BUSCARV(G95;[1]NOTAS!$A$2:$B$92;2;0)</f>
        <v>Huamanga</v>
      </c>
      <c r="I95" t="str">
        <f t="shared" ref="I95" si="151">"nogrid labsize(*0.6)) xline(37, lcolor(ltblue) ) ylabel(,nogrid) ytitle(""Pobreza Estandarizada"", size(*0.7)) title("&amp;""""&amp;"Pobreza de la Provincia "&amp;H95&amp;""&amp;""""&amp;",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  <c r="J95" s="58">
        <v>75</v>
      </c>
      <c r="K95" t="str">
        <f>BUSCARV(J95;[1]NOTAS!$A$2:$B$92;2;0)</f>
        <v>Huancavelica</v>
      </c>
      <c r="L95" t="str">
        <f t="shared" ref="L95" si="152">"nogrid labsize(*0.6)) xline(37, lcolor(ltblue) ) ylabel(,nogrid) ytitle(""Pobreza Estandarizada"", size(*0.7)) title("&amp;""""&amp;"Pobreza de la Provincia "&amp;K95&amp;""&amp;""""&amp;",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Huancavelica", size(10pt)) graphregion(color(white)) legend(label(1 "Observado") label(2 "SCM") label(3 "SCM Spillover"))</v>
      </c>
    </row>
    <row r="96" spans="1:12">
      <c r="A96" s="55">
        <v>141</v>
      </c>
      <c r="B96" t="str">
        <f>BUSCARV(A96;[1]NOTAS!$A$2:$B$92;2;0)</f>
        <v>San Roman</v>
      </c>
      <c r="C96" t="str">
        <f>"graph export "&amp;""""&amp;"$provincias_significativas\graficos\"&amp;B$5&amp;"\provincia_"&amp;B96&amp;"_var_"&amp;B$3&amp;"_"&amp;B$4&amp;".png"&amp;""""&amp;", as (png) replace"</f>
        <v>graph export "$provincias_significativas\graficos\malos\provincia_San Roman_var_densidad_g_simulacion_1.png", as (png) replace</v>
      </c>
      <c r="D96" s="56">
        <v>106</v>
      </c>
      <c r="E96" t="str">
        <f>BUSCARV(D96;[1]NOTAS!$A$2:$B$92;2;0)</f>
        <v>Mariscal Nieto</v>
      </c>
      <c r="F96" t="str">
        <f t="shared" ref="F96" si="153">"graph export "&amp;""""&amp;"$provincias_significativas\graficos\"&amp;E$5&amp;"\provincia_"&amp;E96&amp;"_var_"&amp;E$3&amp;"_"&amp;E$4&amp;".png"&amp;""""&amp;", as (png) replace"</f>
        <v>graph export "$provincias_significativas\graficos\malos\provincia_Mariscal Nieto_var_densidad_g_simulacion_2.png", as (png) replace</v>
      </c>
      <c r="G96" s="57">
        <v>71</v>
      </c>
      <c r="H96" t="str">
        <f>BUSCARV(G96;[1]NOTAS!$A$2:$B$92;2;0)</f>
        <v>Huamanga</v>
      </c>
      <c r="I96" t="str">
        <f t="shared" ref="I96" si="154">"graph export "&amp;""""&amp;"$provincias_significativas\graficos\"&amp;H$5&amp;"\provincia_"&amp;H96&amp;"_var_"&amp;H$3&amp;"_"&amp;H$4&amp;".png"&amp;""""&amp;", as (png) replace"</f>
        <v>graph export "$provincias_significativas\graficos\malos\provincia_Huamanga_var_densidad_g_simulacion_3.png", as (png) replace</v>
      </c>
      <c r="J96" s="58">
        <v>75</v>
      </c>
      <c r="K96" t="str">
        <f>BUSCARV(J96;[1]NOTAS!$A$2:$B$92;2;0)</f>
        <v>Huancavelica</v>
      </c>
      <c r="L96" t="str">
        <f t="shared" ref="L96" si="155">"graph export "&amp;""""&amp;"$provincias_significativas\graficos\"&amp;K$5&amp;"\provincia_"&amp;K96&amp;"_var_"&amp;K$3&amp;"_"&amp;K$4&amp;".png"&amp;""""&amp;", as (png) replace"</f>
        <v>graph export "$provincias_significativas\graficos\malos\provincia_Huancavelica_var_densidad_g_simulacion_4.png", as (png) replace</v>
      </c>
    </row>
    <row r="97" spans="1:12">
      <c r="A97" s="55">
        <v>141</v>
      </c>
      <c r="B97" t="str">
        <f>BUSCARV(A97;[1]NOTAS!$A$2:$B$92;2;0)</f>
        <v>San Roman</v>
      </c>
      <c r="C97" t="str">
        <f>"putexcel set "&amp;""""&amp;"$provincias_significativas\"&amp;B$5&amp;"\output_"&amp;B$5&amp;"_"&amp;B$3&amp;"_"&amp;B$4&amp;".xlsx"&amp;""""&amp;", sheet("&amp;""""&amp;B97&amp;""""&amp;") modify"</f>
        <v>putexcel set "$provincias_significativas\malos\output_malos_densidad_g_simulacion_1.xlsx", sheet("San Roman") modify</v>
      </c>
      <c r="D97" s="56">
        <v>106</v>
      </c>
      <c r="E97" t="str">
        <f>BUSCARV(D97;[1]NOTAS!$A$2:$B$92;2;0)</f>
        <v>Mariscal Nieto</v>
      </c>
      <c r="F97" t="str">
        <f t="shared" ref="F97" si="156">"putexcel set "&amp;""""&amp;"$provincias_significativas\"&amp;E$5&amp;"\output_"&amp;E$5&amp;"_"&amp;E$3&amp;"_"&amp;E$4&amp;".xlsx"&amp;""""&amp;", sheet("&amp;""""&amp;E97&amp;""""&amp;") modify"</f>
        <v>putexcel set "$provincias_significativas\malos\output_malos_densidad_g_simulacion_2.xlsx", sheet("Mariscal Nieto") modify</v>
      </c>
      <c r="G97" s="57">
        <v>71</v>
      </c>
      <c r="H97" t="str">
        <f>BUSCARV(G97;[1]NOTAS!$A$2:$B$92;2;0)</f>
        <v>Huamanga</v>
      </c>
      <c r="I97" t="str">
        <f t="shared" ref="I97" si="157">"putexcel set "&amp;""""&amp;"$provincias_significativas\"&amp;H$5&amp;"\output_"&amp;H$5&amp;"_"&amp;H$3&amp;"_"&amp;H$4&amp;".xlsx"&amp;""""&amp;", sheet("&amp;""""&amp;H97&amp;""""&amp;") modify"</f>
        <v>putexcel set "$provincias_significativas\malos\output_malos_densidad_g_simulacion_3.xlsx", sheet("Huamanga") modify</v>
      </c>
      <c r="J97" s="58">
        <v>75</v>
      </c>
      <c r="K97" t="str">
        <f>BUSCARV(J97;[1]NOTAS!$A$2:$B$92;2;0)</f>
        <v>Huancavelica</v>
      </c>
      <c r="L97" t="str">
        <f t="shared" ref="L97" si="158">"putexcel set "&amp;""""&amp;"$provincias_significativas\"&amp;K$5&amp;"\output_"&amp;K$5&amp;"_"&amp;K$3&amp;"_"&amp;K$4&amp;".xlsx"&amp;""""&amp;", sheet("&amp;""""&amp;K97&amp;""""&amp;") modify"</f>
        <v>putexcel set "$provincias_significativas\malos\output_malos_densidad_g_simulacion_4.xlsx", sheet("Huancavelica") modify</v>
      </c>
    </row>
    <row r="98" spans="1:12">
      <c r="A98" s="55">
        <v>141</v>
      </c>
      <c r="B98" t="str">
        <f>BUSCARV(A98;[1]NOTAS!$A$2:$B$92;2;0)</f>
        <v>San Roman</v>
      </c>
      <c r="C98" t="str">
        <f>"putexcel J1=picture("&amp;""""&amp;"$provincias_significativas\graficos\"&amp;B$5&amp;"\provincia_"&amp;B98&amp;"_var_"&amp;B$3&amp;"_"&amp;B$2&amp;".png"&amp;""""&amp;")"</f>
        <v>putexcel J1=picture("$provincias_significativas\graficos\malos\provincia_San Roman_var_densidad_g_simulacion_1.png")</v>
      </c>
      <c r="D98" s="56">
        <v>106</v>
      </c>
      <c r="E98" t="str">
        <f>BUSCARV(D98;[1]NOTAS!$A$2:$B$92;2;0)</f>
        <v>Mariscal Nieto</v>
      </c>
      <c r="F98" t="str">
        <f t="shared" ref="F98" si="159">"putexcel J1=picture("&amp;""""&amp;"$provincias_significativas\graficos\"&amp;E$5&amp;"\provincia_"&amp;E98&amp;"_var_"&amp;E$3&amp;"_"&amp;E$2&amp;".png"&amp;""""&amp;")"</f>
        <v>putexcel J1=picture("$provincias_significativas\graficos\malos\provincia_Mariscal Nieto_var_densidad_g_simulacion_2.png")</v>
      </c>
      <c r="G98" s="57">
        <v>71</v>
      </c>
      <c r="H98" t="str">
        <f>BUSCARV(G98;[1]NOTAS!$A$2:$B$92;2;0)</f>
        <v>Huamanga</v>
      </c>
      <c r="I98" t="str">
        <f t="shared" ref="I98" si="160">"putexcel J1=picture("&amp;""""&amp;"$provincias_significativas\graficos\"&amp;H$5&amp;"\provincia_"&amp;H98&amp;"_var_"&amp;H$3&amp;"_"&amp;H$2&amp;".png"&amp;""""&amp;")"</f>
        <v>putexcel J1=picture("$provincias_significativas\graficos\malos\provincia_Huamanga_var_densidad_g_simulacion_3.png")</v>
      </c>
      <c r="J98" s="58">
        <v>75</v>
      </c>
      <c r="K98" t="str">
        <f>BUSCARV(J98;[1]NOTAS!$A$2:$B$92;2;0)</f>
        <v>Huancavelica</v>
      </c>
      <c r="L98" t="str">
        <f t="shared" ref="L98" si="161">"putexcel J1=picture("&amp;""""&amp;"$provincias_significativas\graficos\"&amp;K$5&amp;"\provincia_"&amp;K98&amp;"_var_"&amp;K$3&amp;"_"&amp;K$2&amp;".png"&amp;""""&amp;")"</f>
        <v>putexcel J1=picture("$provincias_significativas\graficos\malos\provincia_Huancavelica_var_densidad_g_simulacion_4.png")</v>
      </c>
    </row>
    <row r="99" spans="1:12">
      <c r="A99" s="55">
        <v>141</v>
      </c>
      <c r="B99" t="str">
        <f>BUSCARV(A99;[1]NOTAS!$A$2:$B$92;2;0)</f>
        <v>San Roman</v>
      </c>
      <c r="C99" t="s">
        <v>108</v>
      </c>
      <c r="D99" s="56">
        <v>106</v>
      </c>
      <c r="E99" t="str">
        <f>BUSCARV(D99;[1]NOTAS!$A$2:$B$92;2;0)</f>
        <v>Mariscal Nieto</v>
      </c>
      <c r="F99" t="s">
        <v>108</v>
      </c>
      <c r="G99" s="57">
        <v>71</v>
      </c>
      <c r="H99" t="str">
        <f>BUSCARV(G99;[1]NOTAS!$A$2:$B$92;2;0)</f>
        <v>Huamanga</v>
      </c>
      <c r="I99" t="s">
        <v>108</v>
      </c>
      <c r="J99" s="58">
        <v>75</v>
      </c>
      <c r="K99" t="str">
        <f>BUSCARV(J99;[1]NOTAS!$A$2:$B$92;2;0)</f>
        <v>Huancavelica</v>
      </c>
      <c r="L99" t="s">
        <v>108</v>
      </c>
    </row>
    <row r="100" spans="1:12">
      <c r="A100" s="55">
        <v>158</v>
      </c>
      <c r="B100" t="str">
        <f>BUSCARV(A100;[1]NOTAS!$A$2:$B$92;2;0)</f>
        <v>Trujillo</v>
      </c>
      <c r="C100" t="str">
        <f>"if `j'=="&amp;A100&amp;" {"</f>
        <v>if `j'==158 {</v>
      </c>
      <c r="D100" s="56">
        <v>107</v>
      </c>
      <c r="E100" t="str">
        <f>BUSCARV(D100;[1]NOTAS!$A$2:$B$92;2;0)</f>
        <v>Mariscal Ramon Castilla</v>
      </c>
      <c r="F100" t="str">
        <f t="shared" ref="F100" si="162">"if `j'=="&amp;D100&amp;" {"</f>
        <v>if `j'==107 {</v>
      </c>
      <c r="G100" s="57">
        <v>77</v>
      </c>
      <c r="H100" t="str">
        <f>BUSCARV(G100;[1]NOTAS!$A$2:$B$92;2;0)</f>
        <v>Huanta</v>
      </c>
      <c r="I100" t="str">
        <f t="shared" ref="I100" si="163">"if `j'=="&amp;G100&amp;" {"</f>
        <v>if `j'==77 {</v>
      </c>
      <c r="J100" s="58">
        <v>77</v>
      </c>
      <c r="K100" t="str">
        <f>BUSCARV(J100;[1]NOTAS!$A$2:$B$92;2;0)</f>
        <v>Huanta</v>
      </c>
      <c r="L100" t="str">
        <f t="shared" ref="L100" si="164">"if `j'=="&amp;J100&amp;" {"</f>
        <v>if `j'==77 {</v>
      </c>
    </row>
    <row r="101" spans="1:12">
      <c r="A101" s="55">
        <v>158</v>
      </c>
      <c r="B101" t="str">
        <f>BUSCARV(A101;[1]NOTAS!$A$2:$B$92;2;0)</f>
        <v>Trujillo</v>
      </c>
      <c r="C101" t="str">
        <f>"export excel ""$provincias_significativas\"&amp;B$5&amp;"\output_"&amp;B$5&amp;"_"&amp;B$3&amp;"_"&amp;B$4&amp;".xlsx"", firstrow(variables) sheet("&amp;""""&amp;B101&amp;""""&amp;", replace) keepcellfmt"</f>
        <v>export excel "$provincias_significativas\malos\output_malos_densidad_g_simulacion_1.xlsx", firstrow(variables) sheet("Trujillo", replace) keepcellfmt</v>
      </c>
      <c r="D101" s="56">
        <v>107</v>
      </c>
      <c r="E101" t="str">
        <f>BUSCARV(D101;[1]NOTAS!$A$2:$B$92;2;0)</f>
        <v>Mariscal Ramon Castilla</v>
      </c>
      <c r="F101" t="str">
        <f t="shared" ref="F101" si="165">"export excel ""$provincias_significativas\"&amp;E$5&amp;"\output_"&amp;E$5&amp;"_"&amp;E$3&amp;"_"&amp;E$4&amp;".xlsx"", firstrow(variables) sheet("&amp;""""&amp;E101&amp;""""&amp;", replace) keepcellfmt"</f>
        <v>export excel "$provincias_significativas\malos\output_malos_densidad_g_simulacion_2.xlsx", firstrow(variables) sheet("Mariscal Ramon Castilla", replace) keepcellfmt</v>
      </c>
      <c r="G101" s="57">
        <v>77</v>
      </c>
      <c r="H101" t="str">
        <f>BUSCARV(G101;[1]NOTAS!$A$2:$B$92;2;0)</f>
        <v>Huanta</v>
      </c>
      <c r="I101" t="str">
        <f t="shared" ref="I101" si="166">"export excel ""$provincias_significativas\"&amp;H$5&amp;"\output_"&amp;H$5&amp;"_"&amp;H$3&amp;"_"&amp;H$4&amp;".xlsx"", firstrow(variables) sheet("&amp;""""&amp;H101&amp;""""&amp;", replace) keepcellfmt"</f>
        <v>export excel "$provincias_significativas\malos\output_malos_densidad_g_simulacion_3.xlsx", firstrow(variables) sheet("Huanta", replace) keepcellfmt</v>
      </c>
      <c r="J101" s="58">
        <v>77</v>
      </c>
      <c r="K101" t="str">
        <f>BUSCARV(J101;[1]NOTAS!$A$2:$B$92;2;0)</f>
        <v>Huanta</v>
      </c>
      <c r="L101" t="str">
        <f t="shared" ref="L101" si="167">"export excel ""$provincias_significativas\"&amp;K$5&amp;"\output_"&amp;K$5&amp;"_"&amp;K$3&amp;"_"&amp;K$4&amp;".xlsx"", firstrow(variables) sheet("&amp;""""&amp;K101&amp;""""&amp;", replace) keepcellfmt"</f>
        <v>export excel "$provincias_significativas\malos\output_malos_densidad_g_simulacion_4.xlsx", firstrow(variables) sheet("Huanta", replace) keepcellfmt</v>
      </c>
    </row>
    <row r="102" spans="1:12">
      <c r="A102" s="55">
        <v>158</v>
      </c>
      <c r="B102" t="str">
        <f>BUSCARV(A102;[1]NOTAS!$A$2:$B$92;2;0)</f>
        <v>Trujillo</v>
      </c>
      <c r="C102" t="s">
        <v>105</v>
      </c>
      <c r="D102" s="56">
        <v>107</v>
      </c>
      <c r="E102" t="str">
        <f>BUSCARV(D102;[1]NOTAS!$A$2:$B$92;2;0)</f>
        <v>Mariscal Ramon Castilla</v>
      </c>
      <c r="F102" t="s">
        <v>105</v>
      </c>
      <c r="G102" s="57">
        <v>77</v>
      </c>
      <c r="H102" t="str">
        <f>BUSCARV(G102;[1]NOTAS!$A$2:$B$92;2;0)</f>
        <v>Huanta</v>
      </c>
      <c r="I102" t="s">
        <v>105</v>
      </c>
      <c r="J102" s="58">
        <v>77</v>
      </c>
      <c r="K102" t="str">
        <f>BUSCARV(J102;[1]NOTAS!$A$2:$B$92;2;0)</f>
        <v>Huanta</v>
      </c>
      <c r="L102" t="s">
        <v>105</v>
      </c>
    </row>
    <row r="103" spans="1:12">
      <c r="A103" s="55">
        <v>158</v>
      </c>
      <c r="B103" t="str">
        <f>BUSCARV(A103;[1]NOTAS!$A$2:$B$92;2;0)</f>
        <v>Trujillo</v>
      </c>
      <c r="C103" t="s">
        <v>106</v>
      </c>
      <c r="D103" s="56">
        <v>107</v>
      </c>
      <c r="E103" t="str">
        <f>BUSCARV(D103;[1]NOTAS!$A$2:$B$92;2;0)</f>
        <v>Mariscal Ramon Castilla</v>
      </c>
      <c r="F103" t="s">
        <v>106</v>
      </c>
      <c r="G103" s="57">
        <v>77</v>
      </c>
      <c r="H103" t="str">
        <f>BUSCARV(G103;[1]NOTAS!$A$2:$B$92;2;0)</f>
        <v>Huanta</v>
      </c>
      <c r="I103" t="s">
        <v>106</v>
      </c>
      <c r="J103" s="58">
        <v>77</v>
      </c>
      <c r="K103" t="str">
        <f>BUSCARV(J103;[1]NOTAS!$A$2:$B$92;2;0)</f>
        <v>Huanta</v>
      </c>
      <c r="L103" t="s">
        <v>106</v>
      </c>
    </row>
    <row r="104" spans="1:12">
      <c r="A104" s="55">
        <v>158</v>
      </c>
      <c r="B104" t="str">
        <f>BUSCARV(A104;[1]NOTAS!$A$2:$B$92;2;0)</f>
        <v>Trujillo</v>
      </c>
      <c r="C104" t="str">
        <f>"nogrid labsize(*0.6)) xline(37, lcolor(ltblue) ) ylabel(,nogrid) ytitle(""Pobreza Estandarizada"", size(*0.7)) title("&amp;""""&amp;"Pobreza de la Provincia "&amp;B104&amp;""&amp;""""&amp;",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  <c r="D104" s="56">
        <v>107</v>
      </c>
      <c r="E104" t="str">
        <f>BUSCARV(D104;[1]NOTAS!$A$2:$B$92;2;0)</f>
        <v>Mariscal Ramon Castilla</v>
      </c>
      <c r="F104" t="str">
        <f t="shared" ref="F104" si="168">"nogrid labsize(*0.6)) xline(37, lcolor(ltblue) ) ylabel(,nogrid) ytitle(""Pobreza Estandarizada"", size(*0.7)) title("&amp;""""&amp;"Pobreza de la Provincia "&amp;E104&amp;""&amp;""""&amp;",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  <c r="G104" s="57">
        <v>77</v>
      </c>
      <c r="H104" t="str">
        <f>BUSCARV(G104;[1]NOTAS!$A$2:$B$92;2;0)</f>
        <v>Huanta</v>
      </c>
      <c r="I104" t="str">
        <f t="shared" ref="I104" si="169">"nogrid labsize(*0.6)) xline(37, lcolor(ltblue) ) ylabel(,nogrid) ytitle(""Pobreza Estandarizada"", size(*0.7)) title("&amp;""""&amp;"Pobreza de la Provincia "&amp;H104&amp;""&amp;""""&amp;",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  <c r="J104" s="58">
        <v>77</v>
      </c>
      <c r="K104" t="str">
        <f>BUSCARV(J104;[1]NOTAS!$A$2:$B$92;2;0)</f>
        <v>Huanta</v>
      </c>
      <c r="L104" t="str">
        <f t="shared" ref="L104" si="170">"nogrid labsize(*0.6)) xline(37, lcolor(ltblue) ) ylabel(,nogrid) ytitle(""Pobreza Estandarizada"", size(*0.7)) title("&amp;""""&amp;"Pobreza de la Provincia "&amp;K104&amp;""&amp;""""&amp;",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</row>
    <row r="105" spans="1:12">
      <c r="A105" s="55">
        <v>158</v>
      </c>
      <c r="B105" t="str">
        <f>BUSCARV(A105;[1]NOTAS!$A$2:$B$92;2;0)</f>
        <v>Trujillo</v>
      </c>
      <c r="C105" t="str">
        <f>"graph export "&amp;""""&amp;"$provincias_significativas\graficos\"&amp;B$5&amp;"\provincia_"&amp;B105&amp;"_var_"&amp;B$3&amp;"_"&amp;B$4&amp;".png"&amp;""""&amp;", as (png) replace"</f>
        <v>graph export "$provincias_significativas\graficos\malos\provincia_Trujillo_var_densidad_g_simulacion_1.png", as (png) replace</v>
      </c>
      <c r="D105" s="56">
        <v>107</v>
      </c>
      <c r="E105" t="str">
        <f>BUSCARV(D105;[1]NOTAS!$A$2:$B$92;2;0)</f>
        <v>Mariscal Ramon Castilla</v>
      </c>
      <c r="F105" t="str">
        <f t="shared" ref="F105" si="171">"graph export "&amp;""""&amp;"$provincias_significativas\graficos\"&amp;E$5&amp;"\provincia_"&amp;E105&amp;"_var_"&amp;E$3&amp;"_"&amp;E$4&amp;".png"&amp;""""&amp;", as (png) replace"</f>
        <v>graph export "$provincias_significativas\graficos\malos\provincia_Mariscal Ramon Castilla_var_densidad_g_simulacion_2.png", as (png) replace</v>
      </c>
      <c r="G105" s="57">
        <v>77</v>
      </c>
      <c r="H105" t="str">
        <f>BUSCARV(G105;[1]NOTAS!$A$2:$B$92;2;0)</f>
        <v>Huanta</v>
      </c>
      <c r="I105" t="str">
        <f t="shared" ref="I105" si="172">"graph export "&amp;""""&amp;"$provincias_significativas\graficos\"&amp;H$5&amp;"\provincia_"&amp;H105&amp;"_var_"&amp;H$3&amp;"_"&amp;H$4&amp;".png"&amp;""""&amp;", as (png) replace"</f>
        <v>graph export "$provincias_significativas\graficos\malos\provincia_Huanta_var_densidad_g_simulacion_3.png", as (png) replace</v>
      </c>
      <c r="J105" s="58">
        <v>77</v>
      </c>
      <c r="K105" t="str">
        <f>BUSCARV(J105;[1]NOTAS!$A$2:$B$92;2;0)</f>
        <v>Huanta</v>
      </c>
      <c r="L105" t="str">
        <f t="shared" ref="L105" si="173">"graph export "&amp;""""&amp;"$provincias_significativas\graficos\"&amp;K$5&amp;"\provincia_"&amp;K105&amp;"_var_"&amp;K$3&amp;"_"&amp;K$4&amp;".png"&amp;""""&amp;", as (png) replace"</f>
        <v>graph export "$provincias_significativas\graficos\malos\provincia_Huanta_var_densidad_g_simulacion_4.png", as (png) replace</v>
      </c>
    </row>
    <row r="106" spans="1:12">
      <c r="A106" s="55">
        <v>158</v>
      </c>
      <c r="B106" t="str">
        <f>BUSCARV(A106;[1]NOTAS!$A$2:$B$92;2;0)</f>
        <v>Trujillo</v>
      </c>
      <c r="C106" t="str">
        <f>"putexcel set "&amp;""""&amp;"$provincias_significativas\"&amp;B$5&amp;"\output_"&amp;B$5&amp;"_"&amp;B$3&amp;"_"&amp;B$4&amp;".xlsx"&amp;""""&amp;", sheet("&amp;""""&amp;B106&amp;""""&amp;") modify"</f>
        <v>putexcel set "$provincias_significativas\malos\output_malos_densidad_g_simulacion_1.xlsx", sheet("Trujillo") modify</v>
      </c>
      <c r="D106" s="56">
        <v>107</v>
      </c>
      <c r="E106" t="str">
        <f>BUSCARV(D106;[1]NOTAS!$A$2:$B$92;2;0)</f>
        <v>Mariscal Ramon Castilla</v>
      </c>
      <c r="F106" t="str">
        <f t="shared" ref="F106" si="174">"putexcel set "&amp;""""&amp;"$provincias_significativas\"&amp;E$5&amp;"\output_"&amp;E$5&amp;"_"&amp;E$3&amp;"_"&amp;E$4&amp;".xlsx"&amp;""""&amp;", sheet("&amp;""""&amp;E106&amp;""""&amp;") modify"</f>
        <v>putexcel set "$provincias_significativas\malos\output_malos_densidad_g_simulacion_2.xlsx", sheet("Mariscal Ramon Castilla") modify</v>
      </c>
      <c r="G106" s="57">
        <v>77</v>
      </c>
      <c r="H106" t="str">
        <f>BUSCARV(G106;[1]NOTAS!$A$2:$B$92;2;0)</f>
        <v>Huanta</v>
      </c>
      <c r="I106" t="str">
        <f t="shared" ref="I106" si="175">"putexcel set "&amp;""""&amp;"$provincias_significativas\"&amp;H$5&amp;"\output_"&amp;H$5&amp;"_"&amp;H$3&amp;"_"&amp;H$4&amp;".xlsx"&amp;""""&amp;", sheet("&amp;""""&amp;H106&amp;""""&amp;") modify"</f>
        <v>putexcel set "$provincias_significativas\malos\output_malos_densidad_g_simulacion_3.xlsx", sheet("Huanta") modify</v>
      </c>
      <c r="J106" s="58">
        <v>77</v>
      </c>
      <c r="K106" t="str">
        <f>BUSCARV(J106;[1]NOTAS!$A$2:$B$92;2;0)</f>
        <v>Huanta</v>
      </c>
      <c r="L106" t="str">
        <f t="shared" ref="L106" si="176">"putexcel set "&amp;""""&amp;"$provincias_significativas\"&amp;K$5&amp;"\output_"&amp;K$5&amp;"_"&amp;K$3&amp;"_"&amp;K$4&amp;".xlsx"&amp;""""&amp;", sheet("&amp;""""&amp;K106&amp;""""&amp;") modify"</f>
        <v>putexcel set "$provincias_significativas\malos\output_malos_densidad_g_simulacion_4.xlsx", sheet("Huanta") modify</v>
      </c>
    </row>
    <row r="107" spans="1:12">
      <c r="A107" s="55">
        <v>158</v>
      </c>
      <c r="B107" t="str">
        <f>BUSCARV(A107;[1]NOTAS!$A$2:$B$92;2;0)</f>
        <v>Trujillo</v>
      </c>
      <c r="C107" t="str">
        <f>"putexcel J1=picture("&amp;""""&amp;"$provincias_significativas\graficos\"&amp;B$5&amp;"\provincia_"&amp;B107&amp;"_var_"&amp;B$3&amp;"_"&amp;B$2&amp;".png"&amp;""""&amp;")"</f>
        <v>putexcel J1=picture("$provincias_significativas\graficos\malos\provincia_Trujillo_var_densidad_g_simulacion_1.png")</v>
      </c>
      <c r="D107" s="56">
        <v>107</v>
      </c>
      <c r="E107" t="str">
        <f>BUSCARV(D107;[1]NOTAS!$A$2:$B$92;2;0)</f>
        <v>Mariscal Ramon Castilla</v>
      </c>
      <c r="F107" t="str">
        <f t="shared" ref="F107" si="177">"putexcel J1=picture("&amp;""""&amp;"$provincias_significativas\graficos\"&amp;E$5&amp;"\provincia_"&amp;E107&amp;"_var_"&amp;E$3&amp;"_"&amp;E$2&amp;".png"&amp;""""&amp;")"</f>
        <v>putexcel J1=picture("$provincias_significativas\graficos\malos\provincia_Mariscal Ramon Castilla_var_densidad_g_simulacion_2.png")</v>
      </c>
      <c r="G107" s="57">
        <v>77</v>
      </c>
      <c r="H107" t="str">
        <f>BUSCARV(G107;[1]NOTAS!$A$2:$B$92;2;0)</f>
        <v>Huanta</v>
      </c>
      <c r="I107" t="str">
        <f t="shared" ref="I107" si="178">"putexcel J1=picture("&amp;""""&amp;"$provincias_significativas\graficos\"&amp;H$5&amp;"\provincia_"&amp;H107&amp;"_var_"&amp;H$3&amp;"_"&amp;H$2&amp;".png"&amp;""""&amp;")"</f>
        <v>putexcel J1=picture("$provincias_significativas\graficos\malos\provincia_Huanta_var_densidad_g_simulacion_3.png")</v>
      </c>
      <c r="J107" s="58">
        <v>77</v>
      </c>
      <c r="K107" t="str">
        <f>BUSCARV(J107;[1]NOTAS!$A$2:$B$92;2;0)</f>
        <v>Huanta</v>
      </c>
      <c r="L107" t="str">
        <f t="shared" ref="L107" si="179">"putexcel J1=picture("&amp;""""&amp;"$provincias_significativas\graficos\"&amp;K$5&amp;"\provincia_"&amp;K107&amp;"_var_"&amp;K$3&amp;"_"&amp;K$2&amp;".png"&amp;""""&amp;")"</f>
        <v>putexcel J1=picture("$provincias_significativas\graficos\malos\provincia_Huanta_var_densidad_g_simulacion_4.png")</v>
      </c>
    </row>
    <row r="108" spans="1:12">
      <c r="A108" s="55">
        <v>158</v>
      </c>
      <c r="B108" t="str">
        <f>BUSCARV(A108;[1]NOTAS!$A$2:$B$92;2;0)</f>
        <v>Trujillo</v>
      </c>
      <c r="C108" t="s">
        <v>108</v>
      </c>
      <c r="D108" s="56">
        <v>107</v>
      </c>
      <c r="E108" t="str">
        <f>BUSCARV(D108;[1]NOTAS!$A$2:$B$92;2;0)</f>
        <v>Mariscal Ramon Castilla</v>
      </c>
      <c r="F108" t="s">
        <v>108</v>
      </c>
      <c r="G108" s="57">
        <v>77</v>
      </c>
      <c r="H108" t="str">
        <f>BUSCARV(G108;[1]NOTAS!$A$2:$B$92;2;0)</f>
        <v>Huanta</v>
      </c>
      <c r="I108" t="s">
        <v>108</v>
      </c>
      <c r="J108" s="58">
        <v>77</v>
      </c>
      <c r="K108" t="str">
        <f>BUSCARV(J108;[1]NOTAS!$A$2:$B$92;2;0)</f>
        <v>Huanta</v>
      </c>
      <c r="L108" t="s">
        <v>108</v>
      </c>
    </row>
    <row r="109" spans="1:12">
      <c r="A109" s="50"/>
      <c r="D109" s="56">
        <v>112</v>
      </c>
      <c r="E109" t="str">
        <f>BUSCARV(D109;[1]NOTAS!$A$2:$B$92;2;0)</f>
        <v>Moyobamba</v>
      </c>
      <c r="F109" t="str">
        <f t="shared" ref="F109" si="180">"if `j'=="&amp;D109&amp;" {"</f>
        <v>if `j'==112 {</v>
      </c>
      <c r="G109" s="57">
        <v>79</v>
      </c>
      <c r="H109" t="str">
        <f>BUSCARV(G109;[1]NOTAS!$A$2:$B$92;2;0)</f>
        <v>Huaral</v>
      </c>
      <c r="I109" t="str">
        <f t="shared" ref="I109" si="181">"if `j'=="&amp;G109&amp;" {"</f>
        <v>if `j'==79 {</v>
      </c>
      <c r="J109" s="58">
        <v>79</v>
      </c>
      <c r="K109" t="str">
        <f>BUSCARV(J109;[1]NOTAS!$A$2:$B$92;2;0)</f>
        <v>Huaral</v>
      </c>
      <c r="L109" t="str">
        <f t="shared" ref="L109" si="182">"if `j'=="&amp;J109&amp;" {"</f>
        <v>if `j'==79 {</v>
      </c>
    </row>
    <row r="110" spans="1:12">
      <c r="A110" s="50"/>
      <c r="D110" s="56">
        <v>112</v>
      </c>
      <c r="E110" t="str">
        <f>BUSCARV(D110;[1]NOTAS!$A$2:$B$92;2;0)</f>
        <v>Moyobamba</v>
      </c>
      <c r="F110" t="str">
        <f t="shared" ref="F110" si="183">"export excel ""$provincias_significativas\"&amp;E$5&amp;"\output_"&amp;E$5&amp;"_"&amp;E$3&amp;"_"&amp;E$4&amp;".xlsx"", firstrow(variables) sheet("&amp;""""&amp;E110&amp;""""&amp;", replace) keepcellfmt"</f>
        <v>export excel "$provincias_significativas\malos\output_malos_densidad_g_simulacion_2.xlsx", firstrow(variables) sheet("Moyobamba", replace) keepcellfmt</v>
      </c>
      <c r="G110" s="57">
        <v>79</v>
      </c>
      <c r="H110" t="str">
        <f>BUSCARV(G110;[1]NOTAS!$A$2:$B$92;2;0)</f>
        <v>Huaral</v>
      </c>
      <c r="I110" t="str">
        <f t="shared" ref="I110" si="184">"export excel ""$provincias_significativas\"&amp;H$5&amp;"\output_"&amp;H$5&amp;"_"&amp;H$3&amp;"_"&amp;H$4&amp;".xlsx"", firstrow(variables) sheet("&amp;""""&amp;H110&amp;""""&amp;", replace) keepcellfmt"</f>
        <v>export excel "$provincias_significativas\malos\output_malos_densidad_g_simulacion_3.xlsx", firstrow(variables) sheet("Huaral", replace) keepcellfmt</v>
      </c>
      <c r="J110" s="58">
        <v>79</v>
      </c>
      <c r="K110" t="str">
        <f>BUSCARV(J110;[1]NOTAS!$A$2:$B$92;2;0)</f>
        <v>Huaral</v>
      </c>
      <c r="L110" t="str">
        <f t="shared" ref="L110" si="185">"export excel ""$provincias_significativas\"&amp;K$5&amp;"\output_"&amp;K$5&amp;"_"&amp;K$3&amp;"_"&amp;K$4&amp;".xlsx"", firstrow(variables) sheet("&amp;""""&amp;K110&amp;""""&amp;", replace) keepcellfmt"</f>
        <v>export excel "$provincias_significativas\malos\output_malos_densidad_g_simulacion_4.xlsx", firstrow(variables) sheet("Huaral", replace) keepcellfmt</v>
      </c>
    </row>
    <row r="111" spans="1:12">
      <c r="A111" s="50"/>
      <c r="D111" s="56">
        <v>112</v>
      </c>
      <c r="E111" t="str">
        <f>BUSCARV(D111;[1]NOTAS!$A$2:$B$92;2;0)</f>
        <v>Moyobamba</v>
      </c>
      <c r="F111" t="s">
        <v>105</v>
      </c>
      <c r="G111" s="57">
        <v>79</v>
      </c>
      <c r="H111" t="str">
        <f>BUSCARV(G111;[1]NOTAS!$A$2:$B$92;2;0)</f>
        <v>Huaral</v>
      </c>
      <c r="I111" t="s">
        <v>105</v>
      </c>
      <c r="J111" s="58">
        <v>79</v>
      </c>
      <c r="K111" t="str">
        <f>BUSCARV(J111;[1]NOTAS!$A$2:$B$92;2;0)</f>
        <v>Huaral</v>
      </c>
      <c r="L111" t="s">
        <v>105</v>
      </c>
    </row>
    <row r="112" spans="1:12">
      <c r="A112" s="50"/>
      <c r="D112" s="56">
        <v>112</v>
      </c>
      <c r="E112" t="str">
        <f>BUSCARV(D112;[1]NOTAS!$A$2:$B$92;2;0)</f>
        <v>Moyobamba</v>
      </c>
      <c r="F112" t="s">
        <v>106</v>
      </c>
      <c r="G112" s="57">
        <v>79</v>
      </c>
      <c r="H112" t="str">
        <f>BUSCARV(G112;[1]NOTAS!$A$2:$B$92;2;0)</f>
        <v>Huaral</v>
      </c>
      <c r="I112" t="s">
        <v>106</v>
      </c>
      <c r="J112" s="58">
        <v>79</v>
      </c>
      <c r="K112" t="str">
        <f>BUSCARV(J112;[1]NOTAS!$A$2:$B$92;2;0)</f>
        <v>Huaral</v>
      </c>
      <c r="L112" t="s">
        <v>106</v>
      </c>
    </row>
    <row r="113" spans="1:12">
      <c r="A113" s="50"/>
      <c r="D113" s="56">
        <v>112</v>
      </c>
      <c r="E113" t="str">
        <f>BUSCARV(D113;[1]NOTAS!$A$2:$B$92;2;0)</f>
        <v>Moyobamba</v>
      </c>
      <c r="F113" t="str">
        <f t="shared" ref="F113" si="186">"nogrid labsize(*0.6)) xline(37, lcolor(ltblue) ) ylabel(,nogrid) ytitle(""Pobreza Estandarizada"", size(*0.7)) title("&amp;""""&amp;"Pobreza de la Provincia "&amp;E113&amp;""&amp;""""&amp;",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  <c r="G113" s="57">
        <v>79</v>
      </c>
      <c r="H113" t="str">
        <f>BUSCARV(G113;[1]NOTAS!$A$2:$B$92;2;0)</f>
        <v>Huaral</v>
      </c>
      <c r="I113" t="str">
        <f t="shared" ref="I113" si="187">"nogrid labsize(*0.6)) xline(37, lcolor(ltblue) ) ylabel(,nogrid) ytitle(""Pobreza Estandarizada"", size(*0.7)) title("&amp;""""&amp;"Pobreza de la Provincia "&amp;H113&amp;""&amp;""""&amp;",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  <c r="J113" s="58">
        <v>79</v>
      </c>
      <c r="K113" t="str">
        <f>BUSCARV(J113;[1]NOTAS!$A$2:$B$92;2;0)</f>
        <v>Huaral</v>
      </c>
      <c r="L113" t="str">
        <f t="shared" ref="L113" si="188">"nogrid labsize(*0.6)) xline(37, lcolor(ltblue) ) ylabel(,nogrid) ytitle(""Pobreza Estandarizada"", size(*0.7)) title("&amp;""""&amp;"Pobreza de la Provincia "&amp;K113&amp;""&amp;""""&amp;",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Huaral", size(10pt)) graphregion(color(white)) legend(label(1 "Observado") label(2 "SCM") label(3 "SCM Spillover"))</v>
      </c>
    </row>
    <row r="114" spans="1:12">
      <c r="A114" s="50"/>
      <c r="D114" s="56">
        <v>112</v>
      </c>
      <c r="E114" t="str">
        <f>BUSCARV(D114;[1]NOTAS!$A$2:$B$92;2;0)</f>
        <v>Moyobamba</v>
      </c>
      <c r="F114" t="str">
        <f t="shared" ref="F114" si="189">"graph export "&amp;""""&amp;"$provincias_significativas\graficos\"&amp;E$5&amp;"\provincia_"&amp;E114&amp;"_var_"&amp;E$3&amp;"_"&amp;E$4&amp;".png"&amp;""""&amp;", as (png) replace"</f>
        <v>graph export "$provincias_significativas\graficos\malos\provincia_Moyobamba_var_densidad_g_simulacion_2.png", as (png) replace</v>
      </c>
      <c r="G114" s="57">
        <v>79</v>
      </c>
      <c r="H114" t="str">
        <f>BUSCARV(G114;[1]NOTAS!$A$2:$B$92;2;0)</f>
        <v>Huaral</v>
      </c>
      <c r="I114" t="str">
        <f t="shared" ref="I114" si="190">"graph export "&amp;""""&amp;"$provincias_significativas\graficos\"&amp;H$5&amp;"\provincia_"&amp;H114&amp;"_var_"&amp;H$3&amp;"_"&amp;H$4&amp;".png"&amp;""""&amp;", as (png) replace"</f>
        <v>graph export "$provincias_significativas\graficos\malos\provincia_Huaral_var_densidad_g_simulacion_3.png", as (png) replace</v>
      </c>
      <c r="J114" s="58">
        <v>79</v>
      </c>
      <c r="K114" t="str">
        <f>BUSCARV(J114;[1]NOTAS!$A$2:$B$92;2;0)</f>
        <v>Huaral</v>
      </c>
      <c r="L114" t="str">
        <f t="shared" ref="L114" si="191">"graph export "&amp;""""&amp;"$provincias_significativas\graficos\"&amp;K$5&amp;"\provincia_"&amp;K114&amp;"_var_"&amp;K$3&amp;"_"&amp;K$4&amp;".png"&amp;""""&amp;", as (png) replace"</f>
        <v>graph export "$provincias_significativas\graficos\malos\provincia_Huaral_var_densidad_g_simulacion_4.png", as (png) replace</v>
      </c>
    </row>
    <row r="115" spans="1:12">
      <c r="A115" s="50"/>
      <c r="D115" s="56">
        <v>112</v>
      </c>
      <c r="E115" t="str">
        <f>BUSCARV(D115;[1]NOTAS!$A$2:$B$92;2;0)</f>
        <v>Moyobamba</v>
      </c>
      <c r="F115" t="str">
        <f t="shared" ref="F115" si="192">"putexcel set "&amp;""""&amp;"$provincias_significativas\"&amp;E$5&amp;"\output_"&amp;E$5&amp;"_"&amp;E$3&amp;"_"&amp;E$4&amp;".xlsx"&amp;""""&amp;", sheet("&amp;""""&amp;E115&amp;""""&amp;") modify"</f>
        <v>putexcel set "$provincias_significativas\malos\output_malos_densidad_g_simulacion_2.xlsx", sheet("Moyobamba") modify</v>
      </c>
      <c r="G115" s="57">
        <v>79</v>
      </c>
      <c r="H115" t="str">
        <f>BUSCARV(G115;[1]NOTAS!$A$2:$B$92;2;0)</f>
        <v>Huaral</v>
      </c>
      <c r="I115" t="str">
        <f t="shared" ref="I115" si="193">"putexcel set "&amp;""""&amp;"$provincias_significativas\"&amp;H$5&amp;"\output_"&amp;H$5&amp;"_"&amp;H$3&amp;"_"&amp;H$4&amp;".xlsx"&amp;""""&amp;", sheet("&amp;""""&amp;H115&amp;""""&amp;") modify"</f>
        <v>putexcel set "$provincias_significativas\malos\output_malos_densidad_g_simulacion_3.xlsx", sheet("Huaral") modify</v>
      </c>
      <c r="J115" s="58">
        <v>79</v>
      </c>
      <c r="K115" t="str">
        <f>BUSCARV(J115;[1]NOTAS!$A$2:$B$92;2;0)</f>
        <v>Huaral</v>
      </c>
      <c r="L115" t="str">
        <f t="shared" ref="L115" si="194">"putexcel set "&amp;""""&amp;"$provincias_significativas\"&amp;K$5&amp;"\output_"&amp;K$5&amp;"_"&amp;K$3&amp;"_"&amp;K$4&amp;".xlsx"&amp;""""&amp;", sheet("&amp;""""&amp;K115&amp;""""&amp;") modify"</f>
        <v>putexcel set "$provincias_significativas\malos\output_malos_densidad_g_simulacion_4.xlsx", sheet("Huaral") modify</v>
      </c>
    </row>
    <row r="116" spans="1:12">
      <c r="A116" s="50"/>
      <c r="D116" s="56">
        <v>112</v>
      </c>
      <c r="E116" t="str">
        <f>BUSCARV(D116;[1]NOTAS!$A$2:$B$92;2;0)</f>
        <v>Moyobamba</v>
      </c>
      <c r="F116" t="str">
        <f t="shared" ref="F116" si="195">"putexcel J1=picture("&amp;""""&amp;"$provincias_significativas\graficos\"&amp;E$5&amp;"\provincia_"&amp;E116&amp;"_var_"&amp;E$3&amp;"_"&amp;E$2&amp;".png"&amp;""""&amp;")"</f>
        <v>putexcel J1=picture("$provincias_significativas\graficos\malos\provincia_Moyobamba_var_densidad_g_simulacion_2.png")</v>
      </c>
      <c r="G116" s="57">
        <v>79</v>
      </c>
      <c r="H116" t="str">
        <f>BUSCARV(G116;[1]NOTAS!$A$2:$B$92;2;0)</f>
        <v>Huaral</v>
      </c>
      <c r="I116" t="str">
        <f t="shared" ref="I116" si="196">"putexcel J1=picture("&amp;""""&amp;"$provincias_significativas\graficos\"&amp;H$5&amp;"\provincia_"&amp;H116&amp;"_var_"&amp;H$3&amp;"_"&amp;H$2&amp;".png"&amp;""""&amp;")"</f>
        <v>putexcel J1=picture("$provincias_significativas\graficos\malos\provincia_Huaral_var_densidad_g_simulacion_3.png")</v>
      </c>
      <c r="J116" s="58">
        <v>79</v>
      </c>
      <c r="K116" t="str">
        <f>BUSCARV(J116;[1]NOTAS!$A$2:$B$92;2;0)</f>
        <v>Huaral</v>
      </c>
      <c r="L116" t="str">
        <f t="shared" ref="L116" si="197">"putexcel J1=picture("&amp;""""&amp;"$provincias_significativas\graficos\"&amp;K$5&amp;"\provincia_"&amp;K116&amp;"_var_"&amp;K$3&amp;"_"&amp;K$2&amp;".png"&amp;""""&amp;")"</f>
        <v>putexcel J1=picture("$provincias_significativas\graficos\malos\provincia_Huaral_var_densidad_g_simulacion_4.png")</v>
      </c>
    </row>
    <row r="117" spans="1:12">
      <c r="A117" s="50"/>
      <c r="D117" s="56">
        <v>112</v>
      </c>
      <c r="E117" t="str">
        <f>BUSCARV(D117;[1]NOTAS!$A$2:$B$92;2;0)</f>
        <v>Moyobamba</v>
      </c>
      <c r="F117" t="s">
        <v>108</v>
      </c>
      <c r="G117" s="57">
        <v>79</v>
      </c>
      <c r="H117" t="str">
        <f>BUSCARV(G117;[1]NOTAS!$A$2:$B$92;2;0)</f>
        <v>Huaral</v>
      </c>
      <c r="I117" t="s">
        <v>108</v>
      </c>
      <c r="J117" s="58">
        <v>79</v>
      </c>
      <c r="K117" t="str">
        <f>BUSCARV(J117;[1]NOTAS!$A$2:$B$92;2;0)</f>
        <v>Huaral</v>
      </c>
      <c r="L117" t="s">
        <v>108</v>
      </c>
    </row>
    <row r="118" spans="1:12">
      <c r="A118" s="50"/>
      <c r="D118" s="56">
        <v>129</v>
      </c>
      <c r="E118" t="str">
        <f>BUSCARV(D118;[1]NOTAS!$A$2:$B$92;2;0)</f>
        <v>Pisco</v>
      </c>
      <c r="F118" t="str">
        <f t="shared" ref="F118" si="198">"if `j'=="&amp;D118&amp;" {"</f>
        <v>if `j'==129 {</v>
      </c>
      <c r="G118" s="57">
        <v>86</v>
      </c>
      <c r="H118" t="str">
        <f>BUSCARV(G118;[1]NOTAS!$A$2:$B$92;2;0)</f>
        <v>Ica</v>
      </c>
      <c r="I118" t="str">
        <f t="shared" ref="I118" si="199">"if `j'=="&amp;G118&amp;" {"</f>
        <v>if `j'==86 {</v>
      </c>
      <c r="J118" s="58">
        <v>86</v>
      </c>
      <c r="K118" t="str">
        <f>BUSCARV(J118;[1]NOTAS!$A$2:$B$92;2;0)</f>
        <v>Ica</v>
      </c>
      <c r="L118" t="str">
        <f t="shared" ref="L118" si="200">"if `j'=="&amp;J118&amp;" {"</f>
        <v>if `j'==86 {</v>
      </c>
    </row>
    <row r="119" spans="1:12">
      <c r="A119" s="50"/>
      <c r="D119" s="56">
        <v>129</v>
      </c>
      <c r="E119" t="str">
        <f>BUSCARV(D119;[1]NOTAS!$A$2:$B$92;2;0)</f>
        <v>Pisco</v>
      </c>
      <c r="F119" t="str">
        <f t="shared" ref="F119" si="201">"export excel ""$provincias_significativas\"&amp;E$5&amp;"\output_"&amp;E$5&amp;"_"&amp;E$3&amp;"_"&amp;E$4&amp;".xlsx"", firstrow(variables) sheet("&amp;""""&amp;E119&amp;""""&amp;", replace) keepcellfmt"</f>
        <v>export excel "$provincias_significativas\malos\output_malos_densidad_g_simulacion_2.xlsx", firstrow(variables) sheet("Pisco", replace) keepcellfmt</v>
      </c>
      <c r="G119" s="57">
        <v>86</v>
      </c>
      <c r="H119" t="str">
        <f>BUSCARV(G119;[1]NOTAS!$A$2:$B$92;2;0)</f>
        <v>Ica</v>
      </c>
      <c r="I119" t="str">
        <f t="shared" ref="I119" si="202">"export excel ""$provincias_significativas\"&amp;H$5&amp;"\output_"&amp;H$5&amp;"_"&amp;H$3&amp;"_"&amp;H$4&amp;".xlsx"", firstrow(variables) sheet("&amp;""""&amp;H119&amp;""""&amp;", replace) keepcellfmt"</f>
        <v>export excel "$provincias_significativas\malos\output_malos_densidad_g_simulacion_3.xlsx", firstrow(variables) sheet("Ica", replace) keepcellfmt</v>
      </c>
      <c r="J119" s="58">
        <v>86</v>
      </c>
      <c r="K119" t="str">
        <f>BUSCARV(J119;[1]NOTAS!$A$2:$B$92;2;0)</f>
        <v>Ica</v>
      </c>
      <c r="L119" t="str">
        <f t="shared" ref="L119" si="203">"export excel ""$provincias_significativas\"&amp;K$5&amp;"\output_"&amp;K$5&amp;"_"&amp;K$3&amp;"_"&amp;K$4&amp;".xlsx"", firstrow(variables) sheet("&amp;""""&amp;K119&amp;""""&amp;", replace) keepcellfmt"</f>
        <v>export excel "$provincias_significativas\malos\output_malos_densidad_g_simulacion_4.xlsx", firstrow(variables) sheet("Ica", replace) keepcellfmt</v>
      </c>
    </row>
    <row r="120" spans="1:12">
      <c r="A120" s="50"/>
      <c r="D120" s="56">
        <v>129</v>
      </c>
      <c r="E120" t="str">
        <f>BUSCARV(D120;[1]NOTAS!$A$2:$B$92;2;0)</f>
        <v>Pisco</v>
      </c>
      <c r="F120" t="s">
        <v>105</v>
      </c>
      <c r="G120" s="57">
        <v>86</v>
      </c>
      <c r="H120" t="str">
        <f>BUSCARV(G120;[1]NOTAS!$A$2:$B$92;2;0)</f>
        <v>Ica</v>
      </c>
      <c r="I120" t="s">
        <v>105</v>
      </c>
      <c r="J120" s="58">
        <v>86</v>
      </c>
      <c r="K120" t="str">
        <f>BUSCARV(J120;[1]NOTAS!$A$2:$B$92;2;0)</f>
        <v>Ica</v>
      </c>
      <c r="L120" t="s">
        <v>105</v>
      </c>
    </row>
    <row r="121" spans="1:12">
      <c r="A121" s="50"/>
      <c r="D121" s="56">
        <v>129</v>
      </c>
      <c r="E121" t="str">
        <f>BUSCARV(D121;[1]NOTAS!$A$2:$B$92;2;0)</f>
        <v>Pisco</v>
      </c>
      <c r="F121" t="s">
        <v>106</v>
      </c>
      <c r="G121" s="57">
        <v>86</v>
      </c>
      <c r="H121" t="str">
        <f>BUSCARV(G121;[1]NOTAS!$A$2:$B$92;2;0)</f>
        <v>Ica</v>
      </c>
      <c r="I121" t="s">
        <v>106</v>
      </c>
      <c r="J121" s="58">
        <v>86</v>
      </c>
      <c r="K121" t="str">
        <f>BUSCARV(J121;[1]NOTAS!$A$2:$B$92;2;0)</f>
        <v>Ica</v>
      </c>
      <c r="L121" t="s">
        <v>106</v>
      </c>
    </row>
    <row r="122" spans="1:12">
      <c r="A122" s="50"/>
      <c r="D122" s="56">
        <v>129</v>
      </c>
      <c r="E122" t="str">
        <f>BUSCARV(D122;[1]NOTAS!$A$2:$B$92;2;0)</f>
        <v>Pisco</v>
      </c>
      <c r="F122" t="str">
        <f t="shared" ref="F122" si="204">"nogrid labsize(*0.6)) xline(37, lcolor(ltblue) ) ylabel(,nogrid) ytitle(""Pobreza Estandarizada"", size(*0.7)) title("&amp;""""&amp;"Pobreza de la Provincia "&amp;E122&amp;""&amp;""""&amp;",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  <c r="G122" s="57">
        <v>86</v>
      </c>
      <c r="H122" t="str">
        <f>BUSCARV(G122;[1]NOTAS!$A$2:$B$92;2;0)</f>
        <v>Ica</v>
      </c>
      <c r="I122" t="str">
        <f t="shared" ref="I122" si="205">"nogrid labsize(*0.6)) xline(37, lcolor(ltblue) ) ylabel(,nogrid) ytitle(""Pobreza Estandarizada"", size(*0.7)) title("&amp;""""&amp;"Pobreza de la Provincia "&amp;H122&amp;""&amp;""""&amp;",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  <c r="J122" s="58">
        <v>86</v>
      </c>
      <c r="K122" t="str">
        <f>BUSCARV(J122;[1]NOTAS!$A$2:$B$92;2;0)</f>
        <v>Ica</v>
      </c>
      <c r="L122" t="str">
        <f t="shared" ref="L122" si="206">"nogrid labsize(*0.6)) xline(37, lcolor(ltblue) ) ylabel(,nogrid) ytitle(""Pobreza Estandarizada"", size(*0.7)) title("&amp;""""&amp;"Pobreza de la Provincia "&amp;K122&amp;""&amp;""""&amp;",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</row>
    <row r="123" spans="1:12">
      <c r="A123" s="50"/>
      <c r="D123" s="56">
        <v>129</v>
      </c>
      <c r="E123" t="str">
        <f>BUSCARV(D123;[1]NOTAS!$A$2:$B$92;2;0)</f>
        <v>Pisco</v>
      </c>
      <c r="F123" t="str">
        <f t="shared" ref="F123" si="207">"graph export "&amp;""""&amp;"$provincias_significativas\graficos\"&amp;E$5&amp;"\provincia_"&amp;E123&amp;"_var_"&amp;E$3&amp;"_"&amp;E$4&amp;".png"&amp;""""&amp;", as (png) replace"</f>
        <v>graph export "$provincias_significativas\graficos\malos\provincia_Pisco_var_densidad_g_simulacion_2.png", as (png) replace</v>
      </c>
      <c r="G123" s="57">
        <v>86</v>
      </c>
      <c r="H123" t="str">
        <f>BUSCARV(G123;[1]NOTAS!$A$2:$B$92;2;0)</f>
        <v>Ica</v>
      </c>
      <c r="I123" t="str">
        <f t="shared" ref="I123" si="208">"graph export "&amp;""""&amp;"$provincias_significativas\graficos\"&amp;H$5&amp;"\provincia_"&amp;H123&amp;"_var_"&amp;H$3&amp;"_"&amp;H$4&amp;".png"&amp;""""&amp;", as (png) replace"</f>
        <v>graph export "$provincias_significativas\graficos\malos\provincia_Ica_var_densidad_g_simulacion_3.png", as (png) replace</v>
      </c>
      <c r="J123" s="58">
        <v>86</v>
      </c>
      <c r="K123" t="str">
        <f>BUSCARV(J123;[1]NOTAS!$A$2:$B$92;2;0)</f>
        <v>Ica</v>
      </c>
      <c r="L123" t="str">
        <f t="shared" ref="L123" si="209">"graph export "&amp;""""&amp;"$provincias_significativas\graficos\"&amp;K$5&amp;"\provincia_"&amp;K123&amp;"_var_"&amp;K$3&amp;"_"&amp;K$4&amp;".png"&amp;""""&amp;", as (png) replace"</f>
        <v>graph export "$provincias_significativas\graficos\malos\provincia_Ica_var_densidad_g_simulacion_4.png", as (png) replace</v>
      </c>
    </row>
    <row r="124" spans="1:12">
      <c r="A124" s="50"/>
      <c r="D124" s="56">
        <v>129</v>
      </c>
      <c r="E124" t="str">
        <f>BUSCARV(D124;[1]NOTAS!$A$2:$B$92;2;0)</f>
        <v>Pisco</v>
      </c>
      <c r="F124" t="str">
        <f t="shared" ref="F124" si="210">"putexcel set "&amp;""""&amp;"$provincias_significativas\"&amp;E$5&amp;"\output_"&amp;E$5&amp;"_"&amp;E$3&amp;"_"&amp;E$4&amp;".xlsx"&amp;""""&amp;", sheet("&amp;""""&amp;E124&amp;""""&amp;") modify"</f>
        <v>putexcel set "$provincias_significativas\malos\output_malos_densidad_g_simulacion_2.xlsx", sheet("Pisco") modify</v>
      </c>
      <c r="G124" s="57">
        <v>86</v>
      </c>
      <c r="H124" t="str">
        <f>BUSCARV(G124;[1]NOTAS!$A$2:$B$92;2;0)</f>
        <v>Ica</v>
      </c>
      <c r="I124" t="str">
        <f t="shared" ref="I124" si="211">"putexcel set "&amp;""""&amp;"$provincias_significativas\"&amp;H$5&amp;"\output_"&amp;H$5&amp;"_"&amp;H$3&amp;"_"&amp;H$4&amp;".xlsx"&amp;""""&amp;", sheet("&amp;""""&amp;H124&amp;""""&amp;") modify"</f>
        <v>putexcel set "$provincias_significativas\malos\output_malos_densidad_g_simulacion_3.xlsx", sheet("Ica") modify</v>
      </c>
      <c r="J124" s="58">
        <v>86</v>
      </c>
      <c r="K124" t="str">
        <f>BUSCARV(J124;[1]NOTAS!$A$2:$B$92;2;0)</f>
        <v>Ica</v>
      </c>
      <c r="L124" t="str">
        <f t="shared" ref="L124" si="212">"putexcel set "&amp;""""&amp;"$provincias_significativas\"&amp;K$5&amp;"\output_"&amp;K$5&amp;"_"&amp;K$3&amp;"_"&amp;K$4&amp;".xlsx"&amp;""""&amp;", sheet("&amp;""""&amp;K124&amp;""""&amp;") modify"</f>
        <v>putexcel set "$provincias_significativas\malos\output_malos_densidad_g_simulacion_4.xlsx", sheet("Ica") modify</v>
      </c>
    </row>
    <row r="125" spans="1:12">
      <c r="A125" s="50"/>
      <c r="D125" s="56">
        <v>129</v>
      </c>
      <c r="E125" t="str">
        <f>BUSCARV(D125;[1]NOTAS!$A$2:$B$92;2;0)</f>
        <v>Pisco</v>
      </c>
      <c r="F125" t="str">
        <f t="shared" ref="F125" si="213">"putexcel J1=picture("&amp;""""&amp;"$provincias_significativas\graficos\"&amp;E$5&amp;"\provincia_"&amp;E125&amp;"_var_"&amp;E$3&amp;"_"&amp;E$2&amp;".png"&amp;""""&amp;")"</f>
        <v>putexcel J1=picture("$provincias_significativas\graficos\malos\provincia_Pisco_var_densidad_g_simulacion_2.png")</v>
      </c>
      <c r="G125" s="57">
        <v>86</v>
      </c>
      <c r="H125" t="str">
        <f>BUSCARV(G125;[1]NOTAS!$A$2:$B$92;2;0)</f>
        <v>Ica</v>
      </c>
      <c r="I125" t="str">
        <f t="shared" ref="I125" si="214">"putexcel J1=picture("&amp;""""&amp;"$provincias_significativas\graficos\"&amp;H$5&amp;"\provincia_"&amp;H125&amp;"_var_"&amp;H$3&amp;"_"&amp;H$2&amp;".png"&amp;""""&amp;")"</f>
        <v>putexcel J1=picture("$provincias_significativas\graficos\malos\provincia_Ica_var_densidad_g_simulacion_3.png")</v>
      </c>
      <c r="J125" s="58">
        <v>86</v>
      </c>
      <c r="K125" t="str">
        <f>BUSCARV(J125;[1]NOTAS!$A$2:$B$92;2;0)</f>
        <v>Ica</v>
      </c>
      <c r="L125" t="str">
        <f t="shared" ref="L125" si="215">"putexcel J1=picture("&amp;""""&amp;"$provincias_significativas\graficos\"&amp;K$5&amp;"\provincia_"&amp;K125&amp;"_var_"&amp;K$3&amp;"_"&amp;K$2&amp;".png"&amp;""""&amp;")"</f>
        <v>putexcel J1=picture("$provincias_significativas\graficos\malos\provincia_Ica_var_densidad_g_simulacion_4.png")</v>
      </c>
    </row>
    <row r="126" spans="1:12">
      <c r="A126" s="50"/>
      <c r="D126" s="56">
        <v>129</v>
      </c>
      <c r="E126" t="str">
        <f>BUSCARV(D126;[1]NOTAS!$A$2:$B$92;2;0)</f>
        <v>Pisco</v>
      </c>
      <c r="F126" t="s">
        <v>108</v>
      </c>
      <c r="G126" s="57">
        <v>86</v>
      </c>
      <c r="H126" t="str">
        <f>BUSCARV(G126;[1]NOTAS!$A$2:$B$92;2;0)</f>
        <v>Ica</v>
      </c>
      <c r="I126" t="s">
        <v>108</v>
      </c>
      <c r="J126" s="58">
        <v>86</v>
      </c>
      <c r="K126" t="str">
        <f>BUSCARV(J126;[1]NOTAS!$A$2:$B$92;2;0)</f>
        <v>Ica</v>
      </c>
      <c r="L126" t="s">
        <v>108</v>
      </c>
    </row>
    <row r="127" spans="1:12">
      <c r="A127" s="50"/>
      <c r="D127" s="56">
        <v>139</v>
      </c>
      <c r="E127" t="str">
        <f>BUSCARV(D127;[1]NOTAS!$A$2:$B$92;2;0)</f>
        <v>San Ignacio</v>
      </c>
      <c r="F127" t="str">
        <f t="shared" ref="F127" si="216">"if `j'=="&amp;D127&amp;" {"</f>
        <v>if `j'==139 {</v>
      </c>
      <c r="G127" s="57">
        <v>87</v>
      </c>
      <c r="H127" t="str">
        <f>BUSCARV(G127;[1]NOTAS!$A$2:$B$92;2;0)</f>
        <v>Ilo</v>
      </c>
      <c r="I127" t="str">
        <f t="shared" ref="I127" si="217">"if `j'=="&amp;G127&amp;" {"</f>
        <v>if `j'==87 {</v>
      </c>
      <c r="J127" s="58">
        <v>87</v>
      </c>
      <c r="K127" t="str">
        <f>BUSCARV(J127;[1]NOTAS!$A$2:$B$92;2;0)</f>
        <v>Ilo</v>
      </c>
      <c r="L127" t="str">
        <f t="shared" ref="L127" si="218">"if `j'=="&amp;J127&amp;" {"</f>
        <v>if `j'==87 {</v>
      </c>
    </row>
    <row r="128" spans="1:12">
      <c r="A128" s="50"/>
      <c r="D128" s="56">
        <v>139</v>
      </c>
      <c r="E128" t="str">
        <f>BUSCARV(D128;[1]NOTAS!$A$2:$B$92;2;0)</f>
        <v>San Ignacio</v>
      </c>
      <c r="F128" t="str">
        <f t="shared" ref="F128" si="219">"export excel ""$provincias_significativas\"&amp;E$5&amp;"\output_"&amp;E$5&amp;"_"&amp;E$3&amp;"_"&amp;E$4&amp;".xlsx"", firstrow(variables) sheet("&amp;""""&amp;E128&amp;""""&amp;", replace) keepcellfmt"</f>
        <v>export excel "$provincias_significativas\malos\output_malos_densidad_g_simulacion_2.xlsx", firstrow(variables) sheet("San Ignacio", replace) keepcellfmt</v>
      </c>
      <c r="G128" s="57">
        <v>87</v>
      </c>
      <c r="H128" t="str">
        <f>BUSCARV(G128;[1]NOTAS!$A$2:$B$92;2;0)</f>
        <v>Ilo</v>
      </c>
      <c r="I128" t="str">
        <f t="shared" ref="I128" si="220">"export excel ""$provincias_significativas\"&amp;H$5&amp;"\output_"&amp;H$5&amp;"_"&amp;H$3&amp;"_"&amp;H$4&amp;".xlsx"", firstrow(variables) sheet("&amp;""""&amp;H128&amp;""""&amp;", replace) keepcellfmt"</f>
        <v>export excel "$provincias_significativas\malos\output_malos_densidad_g_simulacion_3.xlsx", firstrow(variables) sheet("Ilo", replace) keepcellfmt</v>
      </c>
      <c r="J128" s="58">
        <v>87</v>
      </c>
      <c r="K128" t="str">
        <f>BUSCARV(J128;[1]NOTAS!$A$2:$B$92;2;0)</f>
        <v>Ilo</v>
      </c>
      <c r="L128" t="str">
        <f t="shared" ref="L128" si="221">"export excel ""$provincias_significativas\"&amp;K$5&amp;"\output_"&amp;K$5&amp;"_"&amp;K$3&amp;"_"&amp;K$4&amp;".xlsx"", firstrow(variables) sheet("&amp;""""&amp;K128&amp;""""&amp;", replace) keepcellfmt"</f>
        <v>export excel "$provincias_significativas\malos\output_malos_densidad_g_simulacion_4.xlsx", firstrow(variables) sheet("Ilo", replace) keepcellfmt</v>
      </c>
    </row>
    <row r="129" spans="1:12">
      <c r="A129" s="50"/>
      <c r="D129" s="56">
        <v>139</v>
      </c>
      <c r="E129" t="str">
        <f>BUSCARV(D129;[1]NOTAS!$A$2:$B$92;2;0)</f>
        <v>San Ignacio</v>
      </c>
      <c r="F129" t="s">
        <v>105</v>
      </c>
      <c r="G129" s="57">
        <v>87</v>
      </c>
      <c r="H129" t="str">
        <f>BUSCARV(G129;[1]NOTAS!$A$2:$B$92;2;0)</f>
        <v>Ilo</v>
      </c>
      <c r="I129" t="s">
        <v>105</v>
      </c>
      <c r="J129" s="58">
        <v>87</v>
      </c>
      <c r="K129" t="str">
        <f>BUSCARV(J129;[1]NOTAS!$A$2:$B$92;2;0)</f>
        <v>Ilo</v>
      </c>
      <c r="L129" t="s">
        <v>105</v>
      </c>
    </row>
    <row r="130" spans="1:12">
      <c r="A130" s="50"/>
      <c r="D130" s="56">
        <v>139</v>
      </c>
      <c r="E130" t="str">
        <f>BUSCARV(D130;[1]NOTAS!$A$2:$B$92;2;0)</f>
        <v>San Ignacio</v>
      </c>
      <c r="F130" t="s">
        <v>106</v>
      </c>
      <c r="G130" s="57">
        <v>87</v>
      </c>
      <c r="H130" t="str">
        <f>BUSCARV(G130;[1]NOTAS!$A$2:$B$92;2;0)</f>
        <v>Ilo</v>
      </c>
      <c r="I130" t="s">
        <v>106</v>
      </c>
      <c r="J130" s="58">
        <v>87</v>
      </c>
      <c r="K130" t="str">
        <f>BUSCARV(J130;[1]NOTAS!$A$2:$B$92;2;0)</f>
        <v>Ilo</v>
      </c>
      <c r="L130" t="s">
        <v>106</v>
      </c>
    </row>
    <row r="131" spans="1:12">
      <c r="A131" s="50"/>
      <c r="D131" s="56">
        <v>139</v>
      </c>
      <c r="E131" t="str">
        <f>BUSCARV(D131;[1]NOTAS!$A$2:$B$92;2;0)</f>
        <v>San Ignacio</v>
      </c>
      <c r="F131" t="str">
        <f t="shared" ref="F131" si="222">"nogrid labsize(*0.6)) xline(37, lcolor(ltblue) ) ylabel(,nogrid) ytitle(""Pobreza Estandarizada"", size(*0.7)) title("&amp;""""&amp;"Pobreza de la Provincia "&amp;E131&amp;""&amp;""""&amp;",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G131" s="57">
        <v>87</v>
      </c>
      <c r="H131" t="str">
        <f>BUSCARV(G131;[1]NOTAS!$A$2:$B$92;2;0)</f>
        <v>Ilo</v>
      </c>
      <c r="I131" t="str">
        <f t="shared" ref="I131" si="223">"nogrid labsize(*0.6)) xline(37, lcolor(ltblue) ) ylabel(,nogrid) ytitle(""Pobreza Estandarizada"", size(*0.7)) title("&amp;""""&amp;"Pobreza de la Provincia "&amp;H131&amp;""&amp;""""&amp;",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  <c r="J131" s="58">
        <v>87</v>
      </c>
      <c r="K131" t="str">
        <f>BUSCARV(J131;[1]NOTAS!$A$2:$B$92;2;0)</f>
        <v>Ilo</v>
      </c>
      <c r="L131" t="str">
        <f t="shared" ref="L131" si="224">"nogrid labsize(*0.6)) xline(37, lcolor(ltblue) ) ylabel(,nogrid) ytitle(""Pobreza Estandarizada"", size(*0.7)) title("&amp;""""&amp;"Pobreza de la Provincia "&amp;K131&amp;""&amp;""""&amp;",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</row>
    <row r="132" spans="1:12">
      <c r="A132" s="50"/>
      <c r="D132" s="56">
        <v>139</v>
      </c>
      <c r="E132" t="str">
        <f>BUSCARV(D132;[1]NOTAS!$A$2:$B$92;2;0)</f>
        <v>San Ignacio</v>
      </c>
      <c r="F132" t="str">
        <f t="shared" ref="F132" si="225">"graph export "&amp;""""&amp;"$provincias_significativas\graficos\"&amp;E$5&amp;"\provincia_"&amp;E132&amp;"_var_"&amp;E$3&amp;"_"&amp;E$4&amp;".png"&amp;""""&amp;", as (png) replace"</f>
        <v>graph export "$provincias_significativas\graficos\malos\provincia_San Ignacio_var_densidad_g_simulacion_2.png", as (png) replace</v>
      </c>
      <c r="G132" s="57">
        <v>87</v>
      </c>
      <c r="H132" t="str">
        <f>BUSCARV(G132;[1]NOTAS!$A$2:$B$92;2;0)</f>
        <v>Ilo</v>
      </c>
      <c r="I132" t="str">
        <f t="shared" ref="I132" si="226">"graph export "&amp;""""&amp;"$provincias_significativas\graficos\"&amp;H$5&amp;"\provincia_"&amp;H132&amp;"_var_"&amp;H$3&amp;"_"&amp;H$4&amp;".png"&amp;""""&amp;", as (png) replace"</f>
        <v>graph export "$provincias_significativas\graficos\malos\provincia_Ilo_var_densidad_g_simulacion_3.png", as (png) replace</v>
      </c>
      <c r="J132" s="58">
        <v>87</v>
      </c>
      <c r="K132" t="str">
        <f>BUSCARV(J132;[1]NOTAS!$A$2:$B$92;2;0)</f>
        <v>Ilo</v>
      </c>
      <c r="L132" t="str">
        <f t="shared" ref="L132" si="227">"graph export "&amp;""""&amp;"$provincias_significativas\graficos\"&amp;K$5&amp;"\provincia_"&amp;K132&amp;"_var_"&amp;K$3&amp;"_"&amp;K$4&amp;".png"&amp;""""&amp;", as (png) replace"</f>
        <v>graph export "$provincias_significativas\graficos\malos\provincia_Ilo_var_densidad_g_simulacion_4.png", as (png) replace</v>
      </c>
    </row>
    <row r="133" spans="1:12">
      <c r="A133" s="50"/>
      <c r="D133" s="56">
        <v>139</v>
      </c>
      <c r="E133" t="str">
        <f>BUSCARV(D133;[1]NOTAS!$A$2:$B$92;2;0)</f>
        <v>San Ignacio</v>
      </c>
      <c r="F133" t="str">
        <f t="shared" ref="F133" si="228">"putexcel set "&amp;""""&amp;"$provincias_significativas\"&amp;E$5&amp;"\output_"&amp;E$5&amp;"_"&amp;E$3&amp;"_"&amp;E$4&amp;".xlsx"&amp;""""&amp;", sheet("&amp;""""&amp;E133&amp;""""&amp;") modify"</f>
        <v>putexcel set "$provincias_significativas\malos\output_malos_densidad_g_simulacion_2.xlsx", sheet("San Ignacio") modify</v>
      </c>
      <c r="G133" s="57">
        <v>87</v>
      </c>
      <c r="H133" t="str">
        <f>BUSCARV(G133;[1]NOTAS!$A$2:$B$92;2;0)</f>
        <v>Ilo</v>
      </c>
      <c r="I133" t="str">
        <f t="shared" ref="I133" si="229">"putexcel set "&amp;""""&amp;"$provincias_significativas\"&amp;H$5&amp;"\output_"&amp;H$5&amp;"_"&amp;H$3&amp;"_"&amp;H$4&amp;".xlsx"&amp;""""&amp;", sheet("&amp;""""&amp;H133&amp;""""&amp;") modify"</f>
        <v>putexcel set "$provincias_significativas\malos\output_malos_densidad_g_simulacion_3.xlsx", sheet("Ilo") modify</v>
      </c>
      <c r="J133" s="58">
        <v>87</v>
      </c>
      <c r="K133" t="str">
        <f>BUSCARV(J133;[1]NOTAS!$A$2:$B$92;2;0)</f>
        <v>Ilo</v>
      </c>
      <c r="L133" t="str">
        <f t="shared" ref="L133" si="230">"putexcel set "&amp;""""&amp;"$provincias_significativas\"&amp;K$5&amp;"\output_"&amp;K$5&amp;"_"&amp;K$3&amp;"_"&amp;K$4&amp;".xlsx"&amp;""""&amp;", sheet("&amp;""""&amp;K133&amp;""""&amp;") modify"</f>
        <v>putexcel set "$provincias_significativas\malos\output_malos_densidad_g_simulacion_4.xlsx", sheet("Ilo") modify</v>
      </c>
    </row>
    <row r="134" spans="1:12">
      <c r="A134" s="50"/>
      <c r="D134" s="56">
        <v>139</v>
      </c>
      <c r="E134" t="str">
        <f>BUSCARV(D134;[1]NOTAS!$A$2:$B$92;2;0)</f>
        <v>San Ignacio</v>
      </c>
      <c r="F134" t="str">
        <f t="shared" ref="F134" si="231">"putexcel J1=picture("&amp;""""&amp;"$provincias_significativas\graficos\"&amp;E$5&amp;"\provincia_"&amp;E134&amp;"_var_"&amp;E$3&amp;"_"&amp;E$2&amp;".png"&amp;""""&amp;")"</f>
        <v>putexcel J1=picture("$provincias_significativas\graficos\malos\provincia_San Ignacio_var_densidad_g_simulacion_2.png")</v>
      </c>
      <c r="G134" s="57">
        <v>87</v>
      </c>
      <c r="H134" t="str">
        <f>BUSCARV(G134;[1]NOTAS!$A$2:$B$92;2;0)</f>
        <v>Ilo</v>
      </c>
      <c r="I134" t="str">
        <f t="shared" ref="I134" si="232">"putexcel J1=picture("&amp;""""&amp;"$provincias_significativas\graficos\"&amp;H$5&amp;"\provincia_"&amp;H134&amp;"_var_"&amp;H$3&amp;"_"&amp;H$2&amp;".png"&amp;""""&amp;")"</f>
        <v>putexcel J1=picture("$provincias_significativas\graficos\malos\provincia_Ilo_var_densidad_g_simulacion_3.png")</v>
      </c>
      <c r="J134" s="58">
        <v>87</v>
      </c>
      <c r="K134" t="str">
        <f>BUSCARV(J134;[1]NOTAS!$A$2:$B$92;2;0)</f>
        <v>Ilo</v>
      </c>
      <c r="L134" t="str">
        <f t="shared" ref="L134" si="233">"putexcel J1=picture("&amp;""""&amp;"$provincias_significativas\graficos\"&amp;K$5&amp;"\provincia_"&amp;K134&amp;"_var_"&amp;K$3&amp;"_"&amp;K$2&amp;".png"&amp;""""&amp;")"</f>
        <v>putexcel J1=picture("$provincias_significativas\graficos\malos\provincia_Ilo_var_densidad_g_simulacion_4.png")</v>
      </c>
    </row>
    <row r="135" spans="1:12">
      <c r="A135" s="50"/>
      <c r="D135" s="56">
        <v>139</v>
      </c>
      <c r="E135" t="str">
        <f>BUSCARV(D135;[1]NOTAS!$A$2:$B$92;2;0)</f>
        <v>San Ignacio</v>
      </c>
      <c r="F135" t="s">
        <v>108</v>
      </c>
      <c r="G135" s="57">
        <v>87</v>
      </c>
      <c r="H135" t="str">
        <f>BUSCARV(G135;[1]NOTAS!$A$2:$B$92;2;0)</f>
        <v>Ilo</v>
      </c>
      <c r="I135" t="s">
        <v>108</v>
      </c>
      <c r="J135" s="58">
        <v>87</v>
      </c>
      <c r="K135" t="str">
        <f>BUSCARV(J135;[1]NOTAS!$A$2:$B$92;2;0)</f>
        <v>Ilo</v>
      </c>
      <c r="L135" t="s">
        <v>108</v>
      </c>
    </row>
    <row r="136" spans="1:12">
      <c r="A136" s="50"/>
      <c r="D136" s="56">
        <v>152</v>
      </c>
      <c r="E136" t="str">
        <f>BUSCARV(D136;[1]NOTAS!$A$2:$B$92;2;0)</f>
        <v>Talara</v>
      </c>
      <c r="F136" t="str">
        <f>"if `j'=="&amp;D136&amp;" {"</f>
        <v>if `j'==152 {</v>
      </c>
      <c r="G136" s="57">
        <v>95</v>
      </c>
      <c r="H136" t="str">
        <f>BUSCARV(G136;[1]NOTAS!$A$2:$B$92;2;0)</f>
        <v>Lamas</v>
      </c>
      <c r="I136" t="str">
        <f>"if `j'=="&amp;G136&amp;" {"</f>
        <v>if `j'==95 {</v>
      </c>
      <c r="J136" s="58">
        <v>95</v>
      </c>
      <c r="K136" t="str">
        <f>BUSCARV(J136;[1]NOTAS!$A$2:$B$92;2;0)</f>
        <v>Lamas</v>
      </c>
      <c r="L136" t="str">
        <f>"if `j'=="&amp;J136&amp;" {"</f>
        <v>if `j'==95 {</v>
      </c>
    </row>
    <row r="137" spans="1:12">
      <c r="A137" s="50"/>
      <c r="D137" s="56">
        <v>152</v>
      </c>
      <c r="E137" t="str">
        <f>BUSCARV(D137;[1]NOTAS!$A$2:$B$92;2;0)</f>
        <v>Talara</v>
      </c>
      <c r="F137" t="str">
        <f>"export excel ""$provincias_significativas\"&amp;E$5&amp;"\output_"&amp;E$5&amp;"_"&amp;E$3&amp;"_"&amp;E$4&amp;".xlsx"", firstrow(variables) sheet("&amp;""""&amp;E137&amp;""""&amp;", replace) keepcellfmt"</f>
        <v>export excel "$provincias_significativas\malos\output_malos_densidad_g_simulacion_2.xlsx", firstrow(variables) sheet("Talara", replace) keepcellfmt</v>
      </c>
      <c r="G137" s="57">
        <v>95</v>
      </c>
      <c r="H137" t="str">
        <f>BUSCARV(G137;[1]NOTAS!$A$2:$B$92;2;0)</f>
        <v>Lamas</v>
      </c>
      <c r="I137" t="str">
        <f>"export excel ""$provincias_significativas\"&amp;H$5&amp;"\output_"&amp;H$5&amp;"_"&amp;H$3&amp;"_"&amp;H$4&amp;".xlsx"", firstrow(variables) sheet("&amp;""""&amp;H137&amp;""""&amp;", replace) keepcellfmt"</f>
        <v>export excel "$provincias_significativas\malos\output_malos_densidad_g_simulacion_3.xlsx", firstrow(variables) sheet("Lamas", replace) keepcellfmt</v>
      </c>
      <c r="J137" s="58">
        <v>95</v>
      </c>
      <c r="K137" t="str">
        <f>BUSCARV(J137;[1]NOTAS!$A$2:$B$92;2;0)</f>
        <v>Lamas</v>
      </c>
      <c r="L137" t="str">
        <f>"export excel ""$provincias_significativas\"&amp;K$5&amp;"\output_"&amp;K$5&amp;"_"&amp;K$3&amp;"_"&amp;K$4&amp;".xlsx"", firstrow(variables) sheet("&amp;""""&amp;K137&amp;""""&amp;", replace) keepcellfmt"</f>
        <v>export excel "$provincias_significativas\malos\output_malos_densidad_g_simulacion_4.xlsx", firstrow(variables) sheet("Lamas", replace) keepcellfmt</v>
      </c>
    </row>
    <row r="138" spans="1:12">
      <c r="A138" s="50"/>
      <c r="D138" s="56">
        <v>152</v>
      </c>
      <c r="E138" t="str">
        <f>BUSCARV(D138;[1]NOTAS!$A$2:$B$92;2;0)</f>
        <v>Talara</v>
      </c>
      <c r="F138" t="s">
        <v>105</v>
      </c>
      <c r="G138" s="57">
        <v>95</v>
      </c>
      <c r="H138" t="str">
        <f>BUSCARV(G138;[1]NOTAS!$A$2:$B$92;2;0)</f>
        <v>Lamas</v>
      </c>
      <c r="I138" t="s">
        <v>105</v>
      </c>
      <c r="J138" s="58">
        <v>95</v>
      </c>
      <c r="K138" t="str">
        <f>BUSCARV(J138;[1]NOTAS!$A$2:$B$92;2;0)</f>
        <v>Lamas</v>
      </c>
      <c r="L138" t="s">
        <v>105</v>
      </c>
    </row>
    <row r="139" spans="1:12">
      <c r="A139" s="50"/>
      <c r="D139" s="56">
        <v>152</v>
      </c>
      <c r="E139" t="str">
        <f>BUSCARV(D139;[1]NOTAS!$A$2:$B$92;2;0)</f>
        <v>Talara</v>
      </c>
      <c r="F139" t="s">
        <v>106</v>
      </c>
      <c r="G139" s="57">
        <v>95</v>
      </c>
      <c r="H139" t="str">
        <f>BUSCARV(G139;[1]NOTAS!$A$2:$B$92;2;0)</f>
        <v>Lamas</v>
      </c>
      <c r="I139" t="s">
        <v>106</v>
      </c>
      <c r="J139" s="58">
        <v>95</v>
      </c>
      <c r="K139" t="str">
        <f>BUSCARV(J139;[1]NOTAS!$A$2:$B$92;2;0)</f>
        <v>Lamas</v>
      </c>
      <c r="L139" t="s">
        <v>106</v>
      </c>
    </row>
    <row r="140" spans="1:12">
      <c r="A140" s="50"/>
      <c r="D140" s="56">
        <v>152</v>
      </c>
      <c r="E140" t="str">
        <f>BUSCARV(D140;[1]NOTAS!$A$2:$B$92;2;0)</f>
        <v>Talara</v>
      </c>
      <c r="F140" t="str">
        <f>"nogrid labsize(*0.6)) xline(37, lcolor(ltblue) ) ylabel(,nogrid) ytitle(""Pobreza Estandarizada"", size(*0.7)) title("&amp;""""&amp;"Pobreza de la Provincia "&amp;E140&amp;""&amp;""""&amp;",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  <c r="G140" s="57">
        <v>95</v>
      </c>
      <c r="H140" t="str">
        <f>BUSCARV(G140;[1]NOTAS!$A$2:$B$92;2;0)</f>
        <v>Lamas</v>
      </c>
      <c r="I140" t="str">
        <f>"nogrid labsize(*0.6)) xline(37, lcolor(ltblue) ) ylabel(,nogrid) ytitle(""Pobreza Estandarizada"", size(*0.7)) title("&amp;""""&amp;"Pobreza de la Provincia "&amp;H140&amp;""&amp;""""&amp;",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Lamas", size(10pt)) graphregion(color(white)) legend(label(1 "Observado") label(2 "SCM") label(3 "SCM Spillover"))</v>
      </c>
      <c r="J140" s="58">
        <v>95</v>
      </c>
      <c r="K140" t="str">
        <f>BUSCARV(J140;[1]NOTAS!$A$2:$B$92;2;0)</f>
        <v>Lamas</v>
      </c>
      <c r="L140" t="str">
        <f>"nogrid labsize(*0.6)) xline(37, lcolor(ltblue) ) ylabel(,nogrid) ytitle(""Pobreza Estandarizada"", size(*0.7)) title("&amp;""""&amp;"Pobreza de la Provincia "&amp;K140&amp;""&amp;""""&amp;",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Lamas", size(10pt)) graphregion(color(white)) legend(label(1 "Observado") label(2 "SCM") label(3 "SCM Spillover"))</v>
      </c>
    </row>
    <row r="141" spans="1:12">
      <c r="A141" s="50"/>
      <c r="D141" s="56">
        <v>152</v>
      </c>
      <c r="E141" t="str">
        <f>BUSCARV(D141;[1]NOTAS!$A$2:$B$92;2;0)</f>
        <v>Talara</v>
      </c>
      <c r="F141" t="str">
        <f>"graph export "&amp;""""&amp;"$provincias_significativas\graficos\"&amp;E$5&amp;"\provincia_"&amp;E141&amp;"_var_"&amp;E$3&amp;"_"&amp;E$4&amp;".png"&amp;""""&amp;", as (png) replace"</f>
        <v>graph export "$provincias_significativas\graficos\malos\provincia_Talara_var_densidad_g_simulacion_2.png", as (png) replace</v>
      </c>
      <c r="G141" s="57">
        <v>95</v>
      </c>
      <c r="H141" t="str">
        <f>BUSCARV(G141;[1]NOTAS!$A$2:$B$92;2;0)</f>
        <v>Lamas</v>
      </c>
      <c r="I141" t="str">
        <f>"graph export "&amp;""""&amp;"$provincias_significativas\graficos\"&amp;H$5&amp;"\provincia_"&amp;H141&amp;"_var_"&amp;H$3&amp;"_"&amp;H$4&amp;".png"&amp;""""&amp;", as (png) replace"</f>
        <v>graph export "$provincias_significativas\graficos\malos\provincia_Lamas_var_densidad_g_simulacion_3.png", as (png) replace</v>
      </c>
      <c r="J141" s="58">
        <v>95</v>
      </c>
      <c r="K141" t="str">
        <f>BUSCARV(J141;[1]NOTAS!$A$2:$B$92;2;0)</f>
        <v>Lamas</v>
      </c>
      <c r="L141" t="str">
        <f>"graph export "&amp;""""&amp;"$provincias_significativas\graficos\"&amp;K$5&amp;"\provincia_"&amp;K141&amp;"_var_"&amp;K$3&amp;"_"&amp;K$4&amp;".png"&amp;""""&amp;", as (png) replace"</f>
        <v>graph export "$provincias_significativas\graficos\malos\provincia_Lamas_var_densidad_g_simulacion_4.png", as (png) replace</v>
      </c>
    </row>
    <row r="142" spans="1:12">
      <c r="A142" s="50"/>
      <c r="D142" s="56">
        <v>152</v>
      </c>
      <c r="E142" t="str">
        <f>BUSCARV(D142;[1]NOTAS!$A$2:$B$92;2;0)</f>
        <v>Talara</v>
      </c>
      <c r="F142" t="str">
        <f>"putexcel set "&amp;""""&amp;"$provincias_significativas\"&amp;E$5&amp;"\output_"&amp;E$5&amp;"_"&amp;E$3&amp;"_"&amp;E$4&amp;".xlsx"&amp;""""&amp;", sheet("&amp;""""&amp;E142&amp;""""&amp;") modify"</f>
        <v>putexcel set "$provincias_significativas\malos\output_malos_densidad_g_simulacion_2.xlsx", sheet("Talara") modify</v>
      </c>
      <c r="G142" s="57">
        <v>95</v>
      </c>
      <c r="H142" t="str">
        <f>BUSCARV(G142;[1]NOTAS!$A$2:$B$92;2;0)</f>
        <v>Lamas</v>
      </c>
      <c r="I142" t="str">
        <f>"putexcel set "&amp;""""&amp;"$provincias_significativas\"&amp;H$5&amp;"\output_"&amp;H$5&amp;"_"&amp;H$3&amp;"_"&amp;H$4&amp;".xlsx"&amp;""""&amp;", sheet("&amp;""""&amp;H142&amp;""""&amp;") modify"</f>
        <v>putexcel set "$provincias_significativas\malos\output_malos_densidad_g_simulacion_3.xlsx", sheet("Lamas") modify</v>
      </c>
      <c r="J142" s="58">
        <v>95</v>
      </c>
      <c r="K142" t="str">
        <f>BUSCARV(J142;[1]NOTAS!$A$2:$B$92;2;0)</f>
        <v>Lamas</v>
      </c>
      <c r="L142" t="str">
        <f>"putexcel set "&amp;""""&amp;"$provincias_significativas\"&amp;K$5&amp;"\output_"&amp;K$5&amp;"_"&amp;K$3&amp;"_"&amp;K$4&amp;".xlsx"&amp;""""&amp;", sheet("&amp;""""&amp;K142&amp;""""&amp;") modify"</f>
        <v>putexcel set "$provincias_significativas\malos\output_malos_densidad_g_simulacion_4.xlsx", sheet("Lamas") modify</v>
      </c>
    </row>
    <row r="143" spans="1:12">
      <c r="A143" s="50"/>
      <c r="D143" s="56">
        <v>152</v>
      </c>
      <c r="E143" t="str">
        <f>BUSCARV(D143;[1]NOTAS!$A$2:$B$92;2;0)</f>
        <v>Talara</v>
      </c>
      <c r="F143" t="str">
        <f>"putexcel J1=picture("&amp;""""&amp;"$provincias_significativas\graficos\"&amp;E$5&amp;"\provincia_"&amp;E143&amp;"_var_"&amp;E$3&amp;"_"&amp;E$2&amp;".png"&amp;""""&amp;")"</f>
        <v>putexcel J1=picture("$provincias_significativas\graficos\malos\provincia_Talara_var_densidad_g_simulacion_2.png")</v>
      </c>
      <c r="G143" s="57">
        <v>95</v>
      </c>
      <c r="H143" t="str">
        <f>BUSCARV(G143;[1]NOTAS!$A$2:$B$92;2;0)</f>
        <v>Lamas</v>
      </c>
      <c r="I143" t="str">
        <f>"putexcel J1=picture("&amp;""""&amp;"$provincias_significativas\graficos\"&amp;H$5&amp;"\provincia_"&amp;H143&amp;"_var_"&amp;H$3&amp;"_"&amp;H$2&amp;".png"&amp;""""&amp;")"</f>
        <v>putexcel J1=picture("$provincias_significativas\graficos\malos\provincia_Lamas_var_densidad_g_simulacion_3.png")</v>
      </c>
      <c r="J143" s="58">
        <v>95</v>
      </c>
      <c r="K143" t="str">
        <f>BUSCARV(J143;[1]NOTAS!$A$2:$B$92;2;0)</f>
        <v>Lamas</v>
      </c>
      <c r="L143" t="str">
        <f>"putexcel J1=picture("&amp;""""&amp;"$provincias_significativas\graficos\"&amp;K$5&amp;"\provincia_"&amp;K143&amp;"_var_"&amp;K$3&amp;"_"&amp;K$2&amp;".png"&amp;""""&amp;")"</f>
        <v>putexcel J1=picture("$provincias_significativas\graficos\malos\provincia_Lamas_var_densidad_g_simulacion_4.png")</v>
      </c>
    </row>
    <row r="144" spans="1:12">
      <c r="A144" s="50"/>
      <c r="D144" s="56">
        <v>152</v>
      </c>
      <c r="E144" t="str">
        <f>BUSCARV(D144;[1]NOTAS!$A$2:$B$92;2;0)</f>
        <v>Talara</v>
      </c>
      <c r="F144" t="s">
        <v>108</v>
      </c>
      <c r="G144" s="57">
        <v>95</v>
      </c>
      <c r="H144" t="str">
        <f>BUSCARV(G144;[1]NOTAS!$A$2:$B$92;2;0)</f>
        <v>Lamas</v>
      </c>
      <c r="I144" t="s">
        <v>108</v>
      </c>
      <c r="J144" s="58">
        <v>95</v>
      </c>
      <c r="K144" t="str">
        <f>BUSCARV(J144;[1]NOTAS!$A$2:$B$92;2;0)</f>
        <v>Lamas</v>
      </c>
      <c r="L144" t="s">
        <v>108</v>
      </c>
    </row>
    <row r="145" spans="1:12">
      <c r="A145" s="50"/>
      <c r="D145" s="56">
        <v>153</v>
      </c>
      <c r="E145" t="str">
        <f>BUSCARV(D145;[1]NOTAS!$A$2:$B$92;2;0)</f>
        <v>Tambopata</v>
      </c>
      <c r="F145" t="str">
        <f t="shared" ref="F145" si="234">"if `j'=="&amp;D145&amp;" {"</f>
        <v>if `j'==153 {</v>
      </c>
      <c r="G145" s="57">
        <v>104</v>
      </c>
      <c r="H145" t="str">
        <f>BUSCARV(G145;[1]NOTAS!$A$2:$B$92;2;0)</f>
        <v>Manu</v>
      </c>
      <c r="I145" t="str">
        <f t="shared" ref="I145" si="235">"if `j'=="&amp;G145&amp;" {"</f>
        <v>if `j'==104 {</v>
      </c>
      <c r="J145" s="58">
        <v>100</v>
      </c>
      <c r="K145" t="str">
        <f>BUSCARV(J145;[1]NOTAS!$A$2:$B$92;2;0)</f>
        <v>Lima</v>
      </c>
      <c r="L145" t="str">
        <f t="shared" ref="L145" si="236">"if `j'=="&amp;J145&amp;" {"</f>
        <v>if `j'==100 {</v>
      </c>
    </row>
    <row r="146" spans="1:12">
      <c r="A146" s="50"/>
      <c r="D146" s="56">
        <v>153</v>
      </c>
      <c r="E146" t="str">
        <f>BUSCARV(D146;[1]NOTAS!$A$2:$B$92;2;0)</f>
        <v>Tambopata</v>
      </c>
      <c r="F146" t="str">
        <f t="shared" ref="F146" si="237">"export excel ""$provincias_significativas\"&amp;E$5&amp;"\output_"&amp;E$5&amp;"_"&amp;E$3&amp;"_"&amp;E$4&amp;".xlsx"", firstrow(variables) sheet("&amp;""""&amp;E146&amp;""""&amp;", replace) keepcellfmt"</f>
        <v>export excel "$provincias_significativas\malos\output_malos_densidad_g_simulacion_2.xlsx", firstrow(variables) sheet("Tambopata", replace) keepcellfmt</v>
      </c>
      <c r="G146" s="57">
        <v>104</v>
      </c>
      <c r="H146" t="str">
        <f>BUSCARV(G146;[1]NOTAS!$A$2:$B$92;2;0)</f>
        <v>Manu</v>
      </c>
      <c r="I146" t="str">
        <f t="shared" ref="I146" si="238">"export excel ""$provincias_significativas\"&amp;H$5&amp;"\output_"&amp;H$5&amp;"_"&amp;H$3&amp;"_"&amp;H$4&amp;".xlsx"", firstrow(variables) sheet("&amp;""""&amp;H146&amp;""""&amp;", replace) keepcellfmt"</f>
        <v>export excel "$provincias_significativas\malos\output_malos_densidad_g_simulacion_3.xlsx", firstrow(variables) sheet("Manu", replace) keepcellfmt</v>
      </c>
      <c r="J146" s="58">
        <v>100</v>
      </c>
      <c r="K146" t="str">
        <f>BUSCARV(J146;[1]NOTAS!$A$2:$B$92;2;0)</f>
        <v>Lima</v>
      </c>
      <c r="L146" t="str">
        <f t="shared" ref="L146" si="239">"export excel ""$provincias_significativas\"&amp;K$5&amp;"\output_"&amp;K$5&amp;"_"&amp;K$3&amp;"_"&amp;K$4&amp;".xlsx"", firstrow(variables) sheet("&amp;""""&amp;K146&amp;""""&amp;", replace) keepcellfmt"</f>
        <v>export excel "$provincias_significativas\malos\output_malos_densidad_g_simulacion_4.xlsx", firstrow(variables) sheet("Lima", replace) keepcellfmt</v>
      </c>
    </row>
    <row r="147" spans="1:12">
      <c r="A147" s="50"/>
      <c r="D147" s="56">
        <v>153</v>
      </c>
      <c r="E147" t="str">
        <f>BUSCARV(D147;[1]NOTAS!$A$2:$B$92;2;0)</f>
        <v>Tambopata</v>
      </c>
      <c r="F147" t="s">
        <v>105</v>
      </c>
      <c r="G147" s="57">
        <v>104</v>
      </c>
      <c r="H147" t="str">
        <f>BUSCARV(G147;[1]NOTAS!$A$2:$B$92;2;0)</f>
        <v>Manu</v>
      </c>
      <c r="I147" t="s">
        <v>105</v>
      </c>
      <c r="J147" s="58">
        <v>100</v>
      </c>
      <c r="K147" t="str">
        <f>BUSCARV(J147;[1]NOTAS!$A$2:$B$92;2;0)</f>
        <v>Lima</v>
      </c>
      <c r="L147" t="s">
        <v>105</v>
      </c>
    </row>
    <row r="148" spans="1:12">
      <c r="A148" s="50"/>
      <c r="D148" s="56">
        <v>153</v>
      </c>
      <c r="E148" t="str">
        <f>BUSCARV(D148;[1]NOTAS!$A$2:$B$92;2;0)</f>
        <v>Tambopata</v>
      </c>
      <c r="F148" t="s">
        <v>106</v>
      </c>
      <c r="G148" s="57">
        <v>104</v>
      </c>
      <c r="H148" t="str">
        <f>BUSCARV(G148;[1]NOTAS!$A$2:$B$92;2;0)</f>
        <v>Manu</v>
      </c>
      <c r="I148" t="s">
        <v>106</v>
      </c>
      <c r="J148" s="58">
        <v>100</v>
      </c>
      <c r="K148" t="str">
        <f>BUSCARV(J148;[1]NOTAS!$A$2:$B$92;2;0)</f>
        <v>Lima</v>
      </c>
      <c r="L148" t="s">
        <v>106</v>
      </c>
    </row>
    <row r="149" spans="1:12">
      <c r="A149" s="50"/>
      <c r="D149" s="56">
        <v>153</v>
      </c>
      <c r="E149" t="str">
        <f>BUSCARV(D149;[1]NOTAS!$A$2:$B$92;2;0)</f>
        <v>Tambopata</v>
      </c>
      <c r="F149" t="str">
        <f t="shared" ref="F149" si="240">"nogrid labsize(*0.6)) xline(37, lcolor(ltblue) ) ylabel(,nogrid) ytitle(""Pobreza Estandarizada"", size(*0.7)) title("&amp;""""&amp;"Pobreza de la Provincia "&amp;E149&amp;""&amp;""""&amp;",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  <c r="G149" s="57">
        <v>104</v>
      </c>
      <c r="H149" t="str">
        <f>BUSCARV(G149;[1]NOTAS!$A$2:$B$92;2;0)</f>
        <v>Manu</v>
      </c>
      <c r="I149" t="str">
        <f t="shared" ref="I149" si="241">"nogrid labsize(*0.6)) xline(37, lcolor(ltblue) ) ylabel(,nogrid) ytitle(""Pobreza Estandarizada"", size(*0.7)) title("&amp;""""&amp;"Pobreza de la Provincia "&amp;H149&amp;""&amp;""""&amp;",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Manu", size(10pt)) graphregion(color(white)) legend(label(1 "Observado") label(2 "SCM") label(3 "SCM Spillover"))</v>
      </c>
      <c r="J149" s="58">
        <v>100</v>
      </c>
      <c r="K149" t="str">
        <f>BUSCARV(J149;[1]NOTAS!$A$2:$B$92;2;0)</f>
        <v>Lima</v>
      </c>
      <c r="L149" t="str">
        <f t="shared" ref="L149" si="242">"nogrid labsize(*0.6)) xline(37, lcolor(ltblue) ) ylabel(,nogrid) ytitle(""Pobreza Estandarizada"", size(*0.7)) title("&amp;""""&amp;"Pobreza de la Provincia "&amp;K149&amp;""&amp;""""&amp;",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Lima", size(10pt)) graphregion(color(white)) legend(label(1 "Observado") label(2 "SCM") label(3 "SCM Spillover"))</v>
      </c>
    </row>
    <row r="150" spans="1:12">
      <c r="A150" s="50"/>
      <c r="D150" s="56">
        <v>153</v>
      </c>
      <c r="E150" t="str">
        <f>BUSCARV(D150;[1]NOTAS!$A$2:$B$92;2;0)</f>
        <v>Tambopata</v>
      </c>
      <c r="F150" t="str">
        <f t="shared" ref="F150" si="243">"graph export "&amp;""""&amp;"$provincias_significativas\graficos\"&amp;E$5&amp;"\provincia_"&amp;E150&amp;"_var_"&amp;E$3&amp;"_"&amp;E$4&amp;".png"&amp;""""&amp;", as (png) replace"</f>
        <v>graph export "$provincias_significativas\graficos\malos\provincia_Tambopata_var_densidad_g_simulacion_2.png", as (png) replace</v>
      </c>
      <c r="G150" s="57">
        <v>104</v>
      </c>
      <c r="H150" t="str">
        <f>BUSCARV(G150;[1]NOTAS!$A$2:$B$92;2;0)</f>
        <v>Manu</v>
      </c>
      <c r="I150" t="str">
        <f t="shared" ref="I150" si="244">"graph export "&amp;""""&amp;"$provincias_significativas\graficos\"&amp;H$5&amp;"\provincia_"&amp;H150&amp;"_var_"&amp;H$3&amp;"_"&amp;H$4&amp;".png"&amp;""""&amp;", as (png) replace"</f>
        <v>graph export "$provincias_significativas\graficos\malos\provincia_Manu_var_densidad_g_simulacion_3.png", as (png) replace</v>
      </c>
      <c r="J150" s="58">
        <v>100</v>
      </c>
      <c r="K150" t="str">
        <f>BUSCARV(J150;[1]NOTAS!$A$2:$B$92;2;0)</f>
        <v>Lima</v>
      </c>
      <c r="L150" t="str">
        <f t="shared" ref="L150" si="245">"graph export "&amp;""""&amp;"$provincias_significativas\graficos\"&amp;K$5&amp;"\provincia_"&amp;K150&amp;"_var_"&amp;K$3&amp;"_"&amp;K$4&amp;".png"&amp;""""&amp;", as (png) replace"</f>
        <v>graph export "$provincias_significativas\graficos\malos\provincia_Lima_var_densidad_g_simulacion_4.png", as (png) replace</v>
      </c>
    </row>
    <row r="151" spans="1:12">
      <c r="A151" s="50"/>
      <c r="D151" s="56">
        <v>153</v>
      </c>
      <c r="E151" t="str">
        <f>BUSCARV(D151;[1]NOTAS!$A$2:$B$92;2;0)</f>
        <v>Tambopata</v>
      </c>
      <c r="F151" t="str">
        <f t="shared" ref="F151" si="246">"putexcel set "&amp;""""&amp;"$provincias_significativas\"&amp;E$5&amp;"\output_"&amp;E$5&amp;"_"&amp;E$3&amp;"_"&amp;E$4&amp;".xlsx"&amp;""""&amp;", sheet("&amp;""""&amp;E151&amp;""""&amp;") modify"</f>
        <v>putexcel set "$provincias_significativas\malos\output_malos_densidad_g_simulacion_2.xlsx", sheet("Tambopata") modify</v>
      </c>
      <c r="G151" s="57">
        <v>104</v>
      </c>
      <c r="H151" t="str">
        <f>BUSCARV(G151;[1]NOTAS!$A$2:$B$92;2;0)</f>
        <v>Manu</v>
      </c>
      <c r="I151" t="str">
        <f t="shared" ref="I151" si="247">"putexcel set "&amp;""""&amp;"$provincias_significativas\"&amp;H$5&amp;"\output_"&amp;H$5&amp;"_"&amp;H$3&amp;"_"&amp;H$4&amp;".xlsx"&amp;""""&amp;", sheet("&amp;""""&amp;H151&amp;""""&amp;") modify"</f>
        <v>putexcel set "$provincias_significativas\malos\output_malos_densidad_g_simulacion_3.xlsx", sheet("Manu") modify</v>
      </c>
      <c r="J151" s="58">
        <v>100</v>
      </c>
      <c r="K151" t="str">
        <f>BUSCARV(J151;[1]NOTAS!$A$2:$B$92;2;0)</f>
        <v>Lima</v>
      </c>
      <c r="L151" t="str">
        <f t="shared" ref="L151" si="248">"putexcel set "&amp;""""&amp;"$provincias_significativas\"&amp;K$5&amp;"\output_"&amp;K$5&amp;"_"&amp;K$3&amp;"_"&amp;K$4&amp;".xlsx"&amp;""""&amp;", sheet("&amp;""""&amp;K151&amp;""""&amp;") modify"</f>
        <v>putexcel set "$provincias_significativas\malos\output_malos_densidad_g_simulacion_4.xlsx", sheet("Lima") modify</v>
      </c>
    </row>
    <row r="152" spans="1:12">
      <c r="A152" s="50"/>
      <c r="D152" s="56">
        <v>153</v>
      </c>
      <c r="E152" t="str">
        <f>BUSCARV(D152;[1]NOTAS!$A$2:$B$92;2;0)</f>
        <v>Tambopata</v>
      </c>
      <c r="F152" t="str">
        <f t="shared" ref="F152" si="249">"putexcel J1=picture("&amp;""""&amp;"$provincias_significativas\graficos\"&amp;E$5&amp;"\provincia_"&amp;E152&amp;"_var_"&amp;E$3&amp;"_"&amp;E$2&amp;".png"&amp;""""&amp;")"</f>
        <v>putexcel J1=picture("$provincias_significativas\graficos\malos\provincia_Tambopata_var_densidad_g_simulacion_2.png")</v>
      </c>
      <c r="G152" s="57">
        <v>104</v>
      </c>
      <c r="H152" t="str">
        <f>BUSCARV(G152;[1]NOTAS!$A$2:$B$92;2;0)</f>
        <v>Manu</v>
      </c>
      <c r="I152" t="str">
        <f t="shared" ref="I152" si="250">"putexcel J1=picture("&amp;""""&amp;"$provincias_significativas\graficos\"&amp;H$5&amp;"\provincia_"&amp;H152&amp;"_var_"&amp;H$3&amp;"_"&amp;H$2&amp;".png"&amp;""""&amp;")"</f>
        <v>putexcel J1=picture("$provincias_significativas\graficos\malos\provincia_Manu_var_densidad_g_simulacion_3.png")</v>
      </c>
      <c r="J152" s="58">
        <v>100</v>
      </c>
      <c r="K152" t="str">
        <f>BUSCARV(J152;[1]NOTAS!$A$2:$B$92;2;0)</f>
        <v>Lima</v>
      </c>
      <c r="L152" t="str">
        <f t="shared" ref="L152" si="251">"putexcel J1=picture("&amp;""""&amp;"$provincias_significativas\graficos\"&amp;K$5&amp;"\provincia_"&amp;K152&amp;"_var_"&amp;K$3&amp;"_"&amp;K$2&amp;".png"&amp;""""&amp;")"</f>
        <v>putexcel J1=picture("$provincias_significativas\graficos\malos\provincia_Lima_var_densidad_g_simulacion_4.png")</v>
      </c>
    </row>
    <row r="153" spans="1:12">
      <c r="A153" s="50"/>
      <c r="D153" s="56">
        <v>153</v>
      </c>
      <c r="E153" t="str">
        <f>BUSCARV(D153;[1]NOTAS!$A$2:$B$92;2;0)</f>
        <v>Tambopata</v>
      </c>
      <c r="F153" t="s">
        <v>108</v>
      </c>
      <c r="G153" s="57">
        <v>104</v>
      </c>
      <c r="H153" t="str">
        <f>BUSCARV(G153;[1]NOTAS!$A$2:$B$92;2;0)</f>
        <v>Manu</v>
      </c>
      <c r="I153" t="s">
        <v>108</v>
      </c>
      <c r="J153" s="58">
        <v>100</v>
      </c>
      <c r="K153" t="str">
        <f>BUSCARV(J153;[1]NOTAS!$A$2:$B$92;2;0)</f>
        <v>Lima</v>
      </c>
      <c r="L153" t="s">
        <v>108</v>
      </c>
    </row>
    <row r="154" spans="1:12">
      <c r="A154" s="50"/>
      <c r="D154" s="56">
        <v>162</v>
      </c>
      <c r="E154" t="str">
        <f>BUSCARV(D154;[1]NOTAS!$A$2:$B$92;2;0)</f>
        <v>Utcubamba</v>
      </c>
      <c r="F154" t="str">
        <f t="shared" ref="F154" si="252">"if `j'=="&amp;D154&amp;" {"</f>
        <v>if `j'==162 {</v>
      </c>
      <c r="G154" s="57">
        <v>106</v>
      </c>
      <c r="H154" t="str">
        <f>BUSCARV(G154;[1]NOTAS!$A$2:$B$92;2;0)</f>
        <v>Mariscal Nieto</v>
      </c>
      <c r="I154" t="str">
        <f t="shared" ref="I154" si="253">"if `j'=="&amp;G154&amp;" {"</f>
        <v>if `j'==106 {</v>
      </c>
      <c r="J154" s="58">
        <v>104</v>
      </c>
      <c r="K154" t="str">
        <f>BUSCARV(J154;[1]NOTAS!$A$2:$B$92;2;0)</f>
        <v>Manu</v>
      </c>
      <c r="L154" t="str">
        <f t="shared" ref="L154" si="254">"if `j'=="&amp;J154&amp;" {"</f>
        <v>if `j'==104 {</v>
      </c>
    </row>
    <row r="155" spans="1:12">
      <c r="A155" s="50"/>
      <c r="D155" s="56">
        <v>162</v>
      </c>
      <c r="E155" t="str">
        <f>BUSCARV(D155;[1]NOTAS!$A$2:$B$92;2;0)</f>
        <v>Utcubamba</v>
      </c>
      <c r="F155" t="str">
        <f t="shared" ref="F155" si="255">"export excel ""$provincias_significativas\"&amp;E$5&amp;"\output_"&amp;E$5&amp;"_"&amp;E$3&amp;"_"&amp;E$4&amp;".xlsx"", firstrow(variables) sheet("&amp;""""&amp;E155&amp;""""&amp;", replace) keepcellfmt"</f>
        <v>export excel "$provincias_significativas\malos\output_malos_densidad_g_simulacion_2.xlsx", firstrow(variables) sheet("Utcubamba", replace) keepcellfmt</v>
      </c>
      <c r="G155" s="57">
        <v>106</v>
      </c>
      <c r="H155" t="str">
        <f>BUSCARV(G155;[1]NOTAS!$A$2:$B$92;2;0)</f>
        <v>Mariscal Nieto</v>
      </c>
      <c r="I155" t="str">
        <f t="shared" ref="I155" si="256">"export excel ""$provincias_significativas\"&amp;H$5&amp;"\output_"&amp;H$5&amp;"_"&amp;H$3&amp;"_"&amp;H$4&amp;".xlsx"", firstrow(variables) sheet("&amp;""""&amp;H155&amp;""""&amp;", replace) keepcellfmt"</f>
        <v>export excel "$provincias_significativas\malos\output_malos_densidad_g_simulacion_3.xlsx", firstrow(variables) sheet("Mariscal Nieto", replace) keepcellfmt</v>
      </c>
      <c r="J155" s="58">
        <v>104</v>
      </c>
      <c r="K155" t="str">
        <f>BUSCARV(J155;[1]NOTAS!$A$2:$B$92;2;0)</f>
        <v>Manu</v>
      </c>
      <c r="L155" t="str">
        <f t="shared" ref="L155" si="257">"export excel ""$provincias_significativas\"&amp;K$5&amp;"\output_"&amp;K$5&amp;"_"&amp;K$3&amp;"_"&amp;K$4&amp;".xlsx"", firstrow(variables) sheet("&amp;""""&amp;K155&amp;""""&amp;", replace) keepcellfmt"</f>
        <v>export excel "$provincias_significativas\malos\output_malos_densidad_g_simulacion_4.xlsx", firstrow(variables) sheet("Manu", replace) keepcellfmt</v>
      </c>
    </row>
    <row r="156" spans="1:12">
      <c r="A156" s="50"/>
      <c r="D156" s="56">
        <v>162</v>
      </c>
      <c r="E156" t="str">
        <f>BUSCARV(D156;[1]NOTAS!$A$2:$B$92;2;0)</f>
        <v>Utcubamba</v>
      </c>
      <c r="F156" t="s">
        <v>105</v>
      </c>
      <c r="G156" s="57">
        <v>106</v>
      </c>
      <c r="H156" t="str">
        <f>BUSCARV(G156;[1]NOTAS!$A$2:$B$92;2;0)</f>
        <v>Mariscal Nieto</v>
      </c>
      <c r="I156" t="s">
        <v>105</v>
      </c>
      <c r="J156" s="58">
        <v>104</v>
      </c>
      <c r="K156" t="str">
        <f>BUSCARV(J156;[1]NOTAS!$A$2:$B$92;2;0)</f>
        <v>Manu</v>
      </c>
      <c r="L156" t="s">
        <v>105</v>
      </c>
    </row>
    <row r="157" spans="1:12">
      <c r="A157" s="50"/>
      <c r="D157" s="56">
        <v>162</v>
      </c>
      <c r="E157" t="str">
        <f>BUSCARV(D157;[1]NOTAS!$A$2:$B$92;2;0)</f>
        <v>Utcubamba</v>
      </c>
      <c r="F157" t="s">
        <v>106</v>
      </c>
      <c r="G157" s="57">
        <v>106</v>
      </c>
      <c r="H157" t="str">
        <f>BUSCARV(G157;[1]NOTAS!$A$2:$B$92;2;0)</f>
        <v>Mariscal Nieto</v>
      </c>
      <c r="I157" t="s">
        <v>106</v>
      </c>
      <c r="J157" s="58">
        <v>104</v>
      </c>
      <c r="K157" t="str">
        <f>BUSCARV(J157;[1]NOTAS!$A$2:$B$92;2;0)</f>
        <v>Manu</v>
      </c>
      <c r="L157" t="s">
        <v>106</v>
      </c>
    </row>
    <row r="158" spans="1:12">
      <c r="A158" s="50"/>
      <c r="D158" s="56">
        <v>162</v>
      </c>
      <c r="E158" t="str">
        <f>BUSCARV(D158;[1]NOTAS!$A$2:$B$92;2;0)</f>
        <v>Utcubamba</v>
      </c>
      <c r="F158" t="str">
        <f t="shared" ref="F158" si="258">"nogrid labsize(*0.6)) xline(37, lcolor(ltblue) ) ylabel(,nogrid) ytitle(""Pobreza Estandarizada"", size(*0.7)) title("&amp;""""&amp;"Pobreza de la Provincia "&amp;E158&amp;""&amp;""""&amp;",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  <c r="G158" s="57">
        <v>106</v>
      </c>
      <c r="H158" t="str">
        <f>BUSCARV(G158;[1]NOTAS!$A$2:$B$92;2;0)</f>
        <v>Mariscal Nieto</v>
      </c>
      <c r="I158" t="str">
        <f t="shared" ref="I158" si="259">"nogrid labsize(*0.6)) xline(37, lcolor(ltblue) ) ylabel(,nogrid) ytitle(""Pobreza Estandarizada"", size(*0.7)) title("&amp;""""&amp;"Pobreza de la Provincia "&amp;H158&amp;""&amp;""""&amp;",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  <c r="J158" s="58">
        <v>104</v>
      </c>
      <c r="K158" t="str">
        <f>BUSCARV(J158;[1]NOTAS!$A$2:$B$92;2;0)</f>
        <v>Manu</v>
      </c>
      <c r="L158" t="str">
        <f t="shared" ref="L158" si="260">"nogrid labsize(*0.6)) xline(37, lcolor(ltblue) ) ylabel(,nogrid) ytitle(""Pobreza Estandarizada"", size(*0.7)) title("&amp;""""&amp;"Pobreza de la Provincia "&amp;K158&amp;""&amp;""""&amp;",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Manu", size(10pt)) graphregion(color(white)) legend(label(1 "Observado") label(2 "SCM") label(3 "SCM Spillover"))</v>
      </c>
    </row>
    <row r="159" spans="1:12">
      <c r="A159" s="50"/>
      <c r="D159" s="56">
        <v>162</v>
      </c>
      <c r="E159" t="str">
        <f>BUSCARV(D159;[1]NOTAS!$A$2:$B$92;2;0)</f>
        <v>Utcubamba</v>
      </c>
      <c r="F159" t="str">
        <f t="shared" ref="F159" si="261">"graph export "&amp;""""&amp;"$provincias_significativas\graficos\"&amp;E$5&amp;"\provincia_"&amp;E159&amp;"_var_"&amp;E$3&amp;"_"&amp;E$4&amp;".png"&amp;""""&amp;", as (png) replace"</f>
        <v>graph export "$provincias_significativas\graficos\malos\provincia_Utcubamba_var_densidad_g_simulacion_2.png", as (png) replace</v>
      </c>
      <c r="G159" s="57">
        <v>106</v>
      </c>
      <c r="H159" t="str">
        <f>BUSCARV(G159;[1]NOTAS!$A$2:$B$92;2;0)</f>
        <v>Mariscal Nieto</v>
      </c>
      <c r="I159" t="str">
        <f t="shared" ref="I159" si="262">"graph export "&amp;""""&amp;"$provincias_significativas\graficos\"&amp;H$5&amp;"\provincia_"&amp;H159&amp;"_var_"&amp;H$3&amp;"_"&amp;H$4&amp;".png"&amp;""""&amp;", as (png) replace"</f>
        <v>graph export "$provincias_significativas\graficos\malos\provincia_Mariscal Nieto_var_densidad_g_simulacion_3.png", as (png) replace</v>
      </c>
      <c r="J159" s="58">
        <v>104</v>
      </c>
      <c r="K159" t="str">
        <f>BUSCARV(J159;[1]NOTAS!$A$2:$B$92;2;0)</f>
        <v>Manu</v>
      </c>
      <c r="L159" t="str">
        <f t="shared" ref="L159" si="263">"graph export "&amp;""""&amp;"$provincias_significativas\graficos\"&amp;K$5&amp;"\provincia_"&amp;K159&amp;"_var_"&amp;K$3&amp;"_"&amp;K$4&amp;".png"&amp;""""&amp;", as (png) replace"</f>
        <v>graph export "$provincias_significativas\graficos\malos\provincia_Manu_var_densidad_g_simulacion_4.png", as (png) replace</v>
      </c>
    </row>
    <row r="160" spans="1:12">
      <c r="A160" s="50"/>
      <c r="D160" s="56">
        <v>162</v>
      </c>
      <c r="E160" t="str">
        <f>BUSCARV(D160;[1]NOTAS!$A$2:$B$92;2;0)</f>
        <v>Utcubamba</v>
      </c>
      <c r="F160" t="str">
        <f t="shared" ref="F160" si="264">"putexcel set "&amp;""""&amp;"$provincias_significativas\"&amp;E$5&amp;"\output_"&amp;E$5&amp;"_"&amp;E$3&amp;"_"&amp;E$4&amp;".xlsx"&amp;""""&amp;", sheet("&amp;""""&amp;E160&amp;""""&amp;") modify"</f>
        <v>putexcel set "$provincias_significativas\malos\output_malos_densidad_g_simulacion_2.xlsx", sheet("Utcubamba") modify</v>
      </c>
      <c r="G160" s="57">
        <v>106</v>
      </c>
      <c r="H160" t="str">
        <f>BUSCARV(G160;[1]NOTAS!$A$2:$B$92;2;0)</f>
        <v>Mariscal Nieto</v>
      </c>
      <c r="I160" t="str">
        <f t="shared" ref="I160" si="265">"putexcel set "&amp;""""&amp;"$provincias_significativas\"&amp;H$5&amp;"\output_"&amp;H$5&amp;"_"&amp;H$3&amp;"_"&amp;H$4&amp;".xlsx"&amp;""""&amp;", sheet("&amp;""""&amp;H160&amp;""""&amp;") modify"</f>
        <v>putexcel set "$provincias_significativas\malos\output_malos_densidad_g_simulacion_3.xlsx", sheet("Mariscal Nieto") modify</v>
      </c>
      <c r="J160" s="58">
        <v>104</v>
      </c>
      <c r="K160" t="str">
        <f>BUSCARV(J160;[1]NOTAS!$A$2:$B$92;2;0)</f>
        <v>Manu</v>
      </c>
      <c r="L160" t="str">
        <f t="shared" ref="L160" si="266">"putexcel set "&amp;""""&amp;"$provincias_significativas\"&amp;K$5&amp;"\output_"&amp;K$5&amp;"_"&amp;K$3&amp;"_"&amp;K$4&amp;".xlsx"&amp;""""&amp;", sheet("&amp;""""&amp;K160&amp;""""&amp;") modify"</f>
        <v>putexcel set "$provincias_significativas\malos\output_malos_densidad_g_simulacion_4.xlsx", sheet("Manu") modify</v>
      </c>
    </row>
    <row r="161" spans="1:12">
      <c r="A161" s="50"/>
      <c r="D161" s="56">
        <v>162</v>
      </c>
      <c r="E161" t="str">
        <f>BUSCARV(D161;[1]NOTAS!$A$2:$B$92;2;0)</f>
        <v>Utcubamba</v>
      </c>
      <c r="F161" t="str">
        <f t="shared" ref="F161" si="267">"putexcel J1=picture("&amp;""""&amp;"$provincias_significativas\graficos\"&amp;E$5&amp;"\provincia_"&amp;E161&amp;"_var_"&amp;E$3&amp;"_"&amp;E$2&amp;".png"&amp;""""&amp;")"</f>
        <v>putexcel J1=picture("$provincias_significativas\graficos\malos\provincia_Utcubamba_var_densidad_g_simulacion_2.png")</v>
      </c>
      <c r="G161" s="57">
        <v>106</v>
      </c>
      <c r="H161" t="str">
        <f>BUSCARV(G161;[1]NOTAS!$A$2:$B$92;2;0)</f>
        <v>Mariscal Nieto</v>
      </c>
      <c r="I161" t="str">
        <f t="shared" ref="I161" si="268">"putexcel J1=picture("&amp;""""&amp;"$provincias_significativas\graficos\"&amp;H$5&amp;"\provincia_"&amp;H161&amp;"_var_"&amp;H$3&amp;"_"&amp;H$2&amp;".png"&amp;""""&amp;")"</f>
        <v>putexcel J1=picture("$provincias_significativas\graficos\malos\provincia_Mariscal Nieto_var_densidad_g_simulacion_3.png")</v>
      </c>
      <c r="J161" s="58">
        <v>104</v>
      </c>
      <c r="K161" t="str">
        <f>BUSCARV(J161;[1]NOTAS!$A$2:$B$92;2;0)</f>
        <v>Manu</v>
      </c>
      <c r="L161" t="str">
        <f t="shared" ref="L161" si="269">"putexcel J1=picture("&amp;""""&amp;"$provincias_significativas\graficos\"&amp;K$5&amp;"\provincia_"&amp;K161&amp;"_var_"&amp;K$3&amp;"_"&amp;K$2&amp;".png"&amp;""""&amp;")"</f>
        <v>putexcel J1=picture("$provincias_significativas\graficos\malos\provincia_Manu_var_densidad_g_simulacion_4.png")</v>
      </c>
    </row>
    <row r="162" spans="1:12">
      <c r="A162" s="50"/>
      <c r="D162" s="56">
        <v>162</v>
      </c>
      <c r="E162" t="str">
        <f>BUSCARV(D162;[1]NOTAS!$A$2:$B$92;2;0)</f>
        <v>Utcubamba</v>
      </c>
      <c r="F162" t="s">
        <v>108</v>
      </c>
      <c r="G162" s="57">
        <v>106</v>
      </c>
      <c r="H162" t="str">
        <f>BUSCARV(G162;[1]NOTAS!$A$2:$B$92;2;0)</f>
        <v>Mariscal Nieto</v>
      </c>
      <c r="I162" t="s">
        <v>108</v>
      </c>
      <c r="J162" s="58">
        <v>104</v>
      </c>
      <c r="K162" t="str">
        <f>BUSCARV(J162;[1]NOTAS!$A$2:$B$92;2;0)</f>
        <v>Manu</v>
      </c>
      <c r="L162" t="s">
        <v>108</v>
      </c>
    </row>
    <row r="163" spans="1:12">
      <c r="A163" s="50"/>
      <c r="D163" s="50"/>
      <c r="G163" s="57">
        <v>107</v>
      </c>
      <c r="H163" t="str">
        <f>BUSCARV(G163;[1]NOTAS!$A$2:$B$92;2;0)</f>
        <v>Mariscal Ramon Castilla</v>
      </c>
      <c r="I163" t="str">
        <f t="shared" ref="I163" si="270">"if `j'=="&amp;G163&amp;" {"</f>
        <v>if `j'==107 {</v>
      </c>
      <c r="J163" s="58">
        <v>107</v>
      </c>
      <c r="K163" t="str">
        <f>BUSCARV(J163;[1]NOTAS!$A$2:$B$92;2;0)</f>
        <v>Mariscal Ramon Castilla</v>
      </c>
      <c r="L163" t="str">
        <f t="shared" ref="L163" si="271">"if `j'=="&amp;J163&amp;" {"</f>
        <v>if `j'==107 {</v>
      </c>
    </row>
    <row r="164" spans="1:12">
      <c r="A164" s="50"/>
      <c r="D164" s="50"/>
      <c r="G164" s="57">
        <v>107</v>
      </c>
      <c r="H164" t="str">
        <f>BUSCARV(G164;[1]NOTAS!$A$2:$B$92;2;0)</f>
        <v>Mariscal Ramon Castilla</v>
      </c>
      <c r="I164" t="str">
        <f t="shared" ref="I164" si="272">"export excel ""$provincias_significativas\"&amp;H$5&amp;"\output_"&amp;H$5&amp;"_"&amp;H$3&amp;"_"&amp;H$4&amp;".xlsx"", firstrow(variables) sheet("&amp;""""&amp;H164&amp;""""&amp;", replace) keepcellfmt"</f>
        <v>export excel "$provincias_significativas\malos\output_malos_densidad_g_simulacion_3.xlsx", firstrow(variables) sheet("Mariscal Ramon Castilla", replace) keepcellfmt</v>
      </c>
      <c r="J164" s="58">
        <v>107</v>
      </c>
      <c r="K164" t="str">
        <f>BUSCARV(J164;[1]NOTAS!$A$2:$B$92;2;0)</f>
        <v>Mariscal Ramon Castilla</v>
      </c>
      <c r="L164" t="str">
        <f t="shared" ref="L164" si="273">"export excel ""$provincias_significativas\"&amp;K$5&amp;"\output_"&amp;K$5&amp;"_"&amp;K$3&amp;"_"&amp;K$4&amp;".xlsx"", firstrow(variables) sheet("&amp;""""&amp;K164&amp;""""&amp;", replace) keepcellfmt"</f>
        <v>export excel "$provincias_significativas\malos\output_malos_densidad_g_simulacion_4.xlsx", firstrow(variables) sheet("Mariscal Ramon Castilla", replace) keepcellfmt</v>
      </c>
    </row>
    <row r="165" spans="1:12">
      <c r="A165" s="50"/>
      <c r="D165" s="50"/>
      <c r="G165" s="57">
        <v>107</v>
      </c>
      <c r="H165" t="str">
        <f>BUSCARV(G165;[1]NOTAS!$A$2:$B$92;2;0)</f>
        <v>Mariscal Ramon Castilla</v>
      </c>
      <c r="I165" t="s">
        <v>105</v>
      </c>
      <c r="J165" s="58">
        <v>107</v>
      </c>
      <c r="K165" t="str">
        <f>BUSCARV(J165;[1]NOTAS!$A$2:$B$92;2;0)</f>
        <v>Mariscal Ramon Castilla</v>
      </c>
      <c r="L165" t="s">
        <v>105</v>
      </c>
    </row>
    <row r="166" spans="1:12">
      <c r="A166" s="50"/>
      <c r="D166" s="50"/>
      <c r="G166" s="57">
        <v>107</v>
      </c>
      <c r="H166" t="str">
        <f>BUSCARV(G166;[1]NOTAS!$A$2:$B$92;2;0)</f>
        <v>Mariscal Ramon Castilla</v>
      </c>
      <c r="I166" t="s">
        <v>106</v>
      </c>
      <c r="J166" s="58">
        <v>107</v>
      </c>
      <c r="K166" t="str">
        <f>BUSCARV(J166;[1]NOTAS!$A$2:$B$92;2;0)</f>
        <v>Mariscal Ramon Castilla</v>
      </c>
      <c r="L166" t="s">
        <v>106</v>
      </c>
    </row>
    <row r="167" spans="1:12">
      <c r="A167" s="50"/>
      <c r="D167" s="50"/>
      <c r="G167" s="57">
        <v>107</v>
      </c>
      <c r="H167" t="str">
        <f>BUSCARV(G167;[1]NOTAS!$A$2:$B$92;2;0)</f>
        <v>Mariscal Ramon Castilla</v>
      </c>
      <c r="I167" t="str">
        <f t="shared" ref="I167" si="274">"nogrid labsize(*0.6)) xline(37, lcolor(ltblue) ) ylabel(,nogrid) ytitle(""Pobreza Estandarizada"", size(*0.7)) title("&amp;""""&amp;"Pobreza de la Provincia "&amp;H167&amp;""&amp;""""&amp;",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  <c r="J167" s="58">
        <v>107</v>
      </c>
      <c r="K167" t="str">
        <f>BUSCARV(J167;[1]NOTAS!$A$2:$B$92;2;0)</f>
        <v>Mariscal Ramon Castilla</v>
      </c>
      <c r="L167" t="str">
        <f t="shared" ref="L167" si="275">"nogrid labsize(*0.6)) xline(37, lcolor(ltblue) ) ylabel(,nogrid) ytitle(""Pobreza Estandarizada"", size(*0.7)) title("&amp;""""&amp;"Pobreza de la Provincia "&amp;K167&amp;""&amp;""""&amp;",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</row>
    <row r="168" spans="1:12">
      <c r="A168" s="50"/>
      <c r="D168" s="50"/>
      <c r="G168" s="57">
        <v>107</v>
      </c>
      <c r="H168" t="str">
        <f>BUSCARV(G168;[1]NOTAS!$A$2:$B$92;2;0)</f>
        <v>Mariscal Ramon Castilla</v>
      </c>
      <c r="I168" t="str">
        <f t="shared" ref="I168" si="276">"graph export "&amp;""""&amp;"$provincias_significativas\graficos\"&amp;H$5&amp;"\provincia_"&amp;H168&amp;"_var_"&amp;H$3&amp;"_"&amp;H$4&amp;".png"&amp;""""&amp;", as (png) replace"</f>
        <v>graph export "$provincias_significativas\graficos\malos\provincia_Mariscal Ramon Castilla_var_densidad_g_simulacion_3.png", as (png) replace</v>
      </c>
      <c r="J168" s="58">
        <v>107</v>
      </c>
      <c r="K168" t="str">
        <f>BUSCARV(J168;[1]NOTAS!$A$2:$B$92;2;0)</f>
        <v>Mariscal Ramon Castilla</v>
      </c>
      <c r="L168" t="str">
        <f t="shared" ref="L168" si="277">"graph export "&amp;""""&amp;"$provincias_significativas\graficos\"&amp;K$5&amp;"\provincia_"&amp;K168&amp;"_var_"&amp;K$3&amp;"_"&amp;K$4&amp;".png"&amp;""""&amp;", as (png) replace"</f>
        <v>graph export "$provincias_significativas\graficos\malos\provincia_Mariscal Ramon Castilla_var_densidad_g_simulacion_4.png", as (png) replace</v>
      </c>
    </row>
    <row r="169" spans="1:12">
      <c r="A169" s="50"/>
      <c r="D169" s="50"/>
      <c r="G169" s="57">
        <v>107</v>
      </c>
      <c r="H169" t="str">
        <f>BUSCARV(G169;[1]NOTAS!$A$2:$B$92;2;0)</f>
        <v>Mariscal Ramon Castilla</v>
      </c>
      <c r="I169" t="str">
        <f t="shared" ref="I169" si="278">"putexcel set "&amp;""""&amp;"$provincias_significativas\"&amp;H$5&amp;"\output_"&amp;H$5&amp;"_"&amp;H$3&amp;"_"&amp;H$4&amp;".xlsx"&amp;""""&amp;", sheet("&amp;""""&amp;H169&amp;""""&amp;") modify"</f>
        <v>putexcel set "$provincias_significativas\malos\output_malos_densidad_g_simulacion_3.xlsx", sheet("Mariscal Ramon Castilla") modify</v>
      </c>
      <c r="J169" s="58">
        <v>107</v>
      </c>
      <c r="K169" t="str">
        <f>BUSCARV(J169;[1]NOTAS!$A$2:$B$92;2;0)</f>
        <v>Mariscal Ramon Castilla</v>
      </c>
      <c r="L169" t="str">
        <f t="shared" ref="L169" si="279">"putexcel set "&amp;""""&amp;"$provincias_significativas\"&amp;K$5&amp;"\output_"&amp;K$5&amp;"_"&amp;K$3&amp;"_"&amp;K$4&amp;".xlsx"&amp;""""&amp;", sheet("&amp;""""&amp;K169&amp;""""&amp;") modify"</f>
        <v>putexcel set "$provincias_significativas\malos\output_malos_densidad_g_simulacion_4.xlsx", sheet("Mariscal Ramon Castilla") modify</v>
      </c>
    </row>
    <row r="170" spans="1:12">
      <c r="A170" s="50"/>
      <c r="D170" s="50"/>
      <c r="G170" s="57">
        <v>107</v>
      </c>
      <c r="H170" t="str">
        <f>BUSCARV(G170;[1]NOTAS!$A$2:$B$92;2;0)</f>
        <v>Mariscal Ramon Castilla</v>
      </c>
      <c r="I170" t="str">
        <f t="shared" ref="I170" si="280">"putexcel J1=picture("&amp;""""&amp;"$provincias_significativas\graficos\"&amp;H$5&amp;"\provincia_"&amp;H170&amp;"_var_"&amp;H$3&amp;"_"&amp;H$2&amp;".png"&amp;""""&amp;")"</f>
        <v>putexcel J1=picture("$provincias_significativas\graficos\malos\provincia_Mariscal Ramon Castilla_var_densidad_g_simulacion_3.png")</v>
      </c>
      <c r="J170" s="58">
        <v>107</v>
      </c>
      <c r="K170" t="str">
        <f>BUSCARV(J170;[1]NOTAS!$A$2:$B$92;2;0)</f>
        <v>Mariscal Ramon Castilla</v>
      </c>
      <c r="L170" t="str">
        <f t="shared" ref="L170" si="281">"putexcel J1=picture("&amp;""""&amp;"$provincias_significativas\graficos\"&amp;K$5&amp;"\provincia_"&amp;K170&amp;"_var_"&amp;K$3&amp;"_"&amp;K$2&amp;".png"&amp;""""&amp;")"</f>
        <v>putexcel J1=picture("$provincias_significativas\graficos\malos\provincia_Mariscal Ramon Castilla_var_densidad_g_simulacion_4.png")</v>
      </c>
    </row>
    <row r="171" spans="1:12">
      <c r="A171" s="50"/>
      <c r="D171" s="50"/>
      <c r="G171" s="57">
        <v>107</v>
      </c>
      <c r="H171" t="str">
        <f>BUSCARV(G171;[1]NOTAS!$A$2:$B$92;2;0)</f>
        <v>Mariscal Ramon Castilla</v>
      </c>
      <c r="I171" t="s">
        <v>108</v>
      </c>
      <c r="J171" s="58">
        <v>107</v>
      </c>
      <c r="K171" t="str">
        <f>BUSCARV(J171;[1]NOTAS!$A$2:$B$92;2;0)</f>
        <v>Mariscal Ramon Castilla</v>
      </c>
      <c r="L171" t="s">
        <v>108</v>
      </c>
    </row>
    <row r="172" spans="1:12">
      <c r="A172" s="50"/>
      <c r="D172" s="50"/>
      <c r="G172" s="57">
        <v>112</v>
      </c>
      <c r="H172" t="str">
        <f>BUSCARV(G172;[1]NOTAS!$A$2:$B$92;2;0)</f>
        <v>Moyobamba</v>
      </c>
      <c r="I172" t="str">
        <f t="shared" ref="I172" si="282">"if `j'=="&amp;G172&amp;" {"</f>
        <v>if `j'==112 {</v>
      </c>
      <c r="J172" s="58">
        <v>112</v>
      </c>
      <c r="K172" t="str">
        <f>BUSCARV(J172;[1]NOTAS!$A$2:$B$92;2;0)</f>
        <v>Moyobamba</v>
      </c>
      <c r="L172" t="str">
        <f t="shared" ref="L172" si="283">"if `j'=="&amp;J172&amp;" {"</f>
        <v>if `j'==112 {</v>
      </c>
    </row>
    <row r="173" spans="1:12">
      <c r="A173" s="50"/>
      <c r="D173" s="50"/>
      <c r="G173" s="57">
        <v>112</v>
      </c>
      <c r="H173" t="str">
        <f>BUSCARV(G173;[1]NOTAS!$A$2:$B$92;2;0)</f>
        <v>Moyobamba</v>
      </c>
      <c r="I173" t="str">
        <f t="shared" ref="I173" si="284">"export excel ""$provincias_significativas\"&amp;H$5&amp;"\output_"&amp;H$5&amp;"_"&amp;H$3&amp;"_"&amp;H$4&amp;".xlsx"", firstrow(variables) sheet("&amp;""""&amp;H173&amp;""""&amp;", replace) keepcellfmt"</f>
        <v>export excel "$provincias_significativas\malos\output_malos_densidad_g_simulacion_3.xlsx", firstrow(variables) sheet("Moyobamba", replace) keepcellfmt</v>
      </c>
      <c r="J173" s="58">
        <v>112</v>
      </c>
      <c r="K173" t="str">
        <f>BUSCARV(J173;[1]NOTAS!$A$2:$B$92;2;0)</f>
        <v>Moyobamba</v>
      </c>
      <c r="L173" t="str">
        <f t="shared" ref="L173" si="285">"export excel ""$provincias_significativas\"&amp;K$5&amp;"\output_"&amp;K$5&amp;"_"&amp;K$3&amp;"_"&amp;K$4&amp;".xlsx"", firstrow(variables) sheet("&amp;""""&amp;K173&amp;""""&amp;", replace) keepcellfmt"</f>
        <v>export excel "$provincias_significativas\malos\output_malos_densidad_g_simulacion_4.xlsx", firstrow(variables) sheet("Moyobamba", replace) keepcellfmt</v>
      </c>
    </row>
    <row r="174" spans="1:12">
      <c r="A174" s="50"/>
      <c r="D174" s="50"/>
      <c r="G174" s="57">
        <v>112</v>
      </c>
      <c r="H174" t="str">
        <f>BUSCARV(G174;[1]NOTAS!$A$2:$B$92;2;0)</f>
        <v>Moyobamba</v>
      </c>
      <c r="I174" t="s">
        <v>105</v>
      </c>
      <c r="J174" s="58">
        <v>112</v>
      </c>
      <c r="K174" t="str">
        <f>BUSCARV(J174;[1]NOTAS!$A$2:$B$92;2;0)</f>
        <v>Moyobamba</v>
      </c>
      <c r="L174" t="s">
        <v>105</v>
      </c>
    </row>
    <row r="175" spans="1:12">
      <c r="A175" s="50"/>
      <c r="D175" s="50"/>
      <c r="G175" s="57">
        <v>112</v>
      </c>
      <c r="H175" t="str">
        <f>BUSCARV(G175;[1]NOTAS!$A$2:$B$92;2;0)</f>
        <v>Moyobamba</v>
      </c>
      <c r="I175" t="s">
        <v>106</v>
      </c>
      <c r="J175" s="58">
        <v>112</v>
      </c>
      <c r="K175" t="str">
        <f>BUSCARV(J175;[1]NOTAS!$A$2:$B$92;2;0)</f>
        <v>Moyobamba</v>
      </c>
      <c r="L175" t="s">
        <v>106</v>
      </c>
    </row>
    <row r="176" spans="1:12">
      <c r="A176" s="50"/>
      <c r="D176" s="50"/>
      <c r="G176" s="57">
        <v>112</v>
      </c>
      <c r="H176" t="str">
        <f>BUSCARV(G176;[1]NOTAS!$A$2:$B$92;2;0)</f>
        <v>Moyobamba</v>
      </c>
      <c r="I176" t="str">
        <f t="shared" ref="I176" si="286">"nogrid labsize(*0.6)) xline(37, lcolor(ltblue) ) ylabel(,nogrid) ytitle(""Pobreza Estandarizada"", size(*0.7)) title("&amp;""""&amp;"Pobreza de la Provincia "&amp;H176&amp;""&amp;""""&amp;",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  <c r="J176" s="58">
        <v>112</v>
      </c>
      <c r="K176" t="str">
        <f>BUSCARV(J176;[1]NOTAS!$A$2:$B$92;2;0)</f>
        <v>Moyobamba</v>
      </c>
      <c r="L176" t="str">
        <f t="shared" ref="L176" si="287">"nogrid labsize(*0.6)) xline(37, lcolor(ltblue) ) ylabel(,nogrid) ytitle(""Pobreza Estandarizada"", size(*0.7)) title("&amp;""""&amp;"Pobreza de la Provincia "&amp;K176&amp;""&amp;""""&amp;",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</row>
    <row r="177" spans="1:12">
      <c r="A177" s="50"/>
      <c r="D177" s="50"/>
      <c r="G177" s="57">
        <v>112</v>
      </c>
      <c r="H177" t="str">
        <f>BUSCARV(G177;[1]NOTAS!$A$2:$B$92;2;0)</f>
        <v>Moyobamba</v>
      </c>
      <c r="I177" t="str">
        <f t="shared" ref="I177" si="288">"graph export "&amp;""""&amp;"$provincias_significativas\graficos\"&amp;H$5&amp;"\provincia_"&amp;H177&amp;"_var_"&amp;H$3&amp;"_"&amp;H$4&amp;".png"&amp;""""&amp;", as (png) replace"</f>
        <v>graph export "$provincias_significativas\graficos\malos\provincia_Moyobamba_var_densidad_g_simulacion_3.png", as (png) replace</v>
      </c>
      <c r="J177" s="58">
        <v>112</v>
      </c>
      <c r="K177" t="str">
        <f>BUSCARV(J177;[1]NOTAS!$A$2:$B$92;2;0)</f>
        <v>Moyobamba</v>
      </c>
      <c r="L177" t="str">
        <f t="shared" ref="L177" si="289">"graph export "&amp;""""&amp;"$provincias_significativas\graficos\"&amp;K$5&amp;"\provincia_"&amp;K177&amp;"_var_"&amp;K$3&amp;"_"&amp;K$4&amp;".png"&amp;""""&amp;", as (png) replace"</f>
        <v>graph export "$provincias_significativas\graficos\malos\provincia_Moyobamba_var_densidad_g_simulacion_4.png", as (png) replace</v>
      </c>
    </row>
    <row r="178" spans="1:12">
      <c r="A178" s="50"/>
      <c r="D178" s="50"/>
      <c r="G178" s="57">
        <v>112</v>
      </c>
      <c r="H178" t="str">
        <f>BUSCARV(G178;[1]NOTAS!$A$2:$B$92;2;0)</f>
        <v>Moyobamba</v>
      </c>
      <c r="I178" t="str">
        <f t="shared" ref="I178" si="290">"putexcel set "&amp;""""&amp;"$provincias_significativas\"&amp;H$5&amp;"\output_"&amp;H$5&amp;"_"&amp;H$3&amp;"_"&amp;H$4&amp;".xlsx"&amp;""""&amp;", sheet("&amp;""""&amp;H178&amp;""""&amp;") modify"</f>
        <v>putexcel set "$provincias_significativas\malos\output_malos_densidad_g_simulacion_3.xlsx", sheet("Moyobamba") modify</v>
      </c>
      <c r="J178" s="58">
        <v>112</v>
      </c>
      <c r="K178" t="str">
        <f>BUSCARV(J178;[1]NOTAS!$A$2:$B$92;2;0)</f>
        <v>Moyobamba</v>
      </c>
      <c r="L178" t="str">
        <f t="shared" ref="L178" si="291">"putexcel set "&amp;""""&amp;"$provincias_significativas\"&amp;K$5&amp;"\output_"&amp;K$5&amp;"_"&amp;K$3&amp;"_"&amp;K$4&amp;".xlsx"&amp;""""&amp;", sheet("&amp;""""&amp;K178&amp;""""&amp;") modify"</f>
        <v>putexcel set "$provincias_significativas\malos\output_malos_densidad_g_simulacion_4.xlsx", sheet("Moyobamba") modify</v>
      </c>
    </row>
    <row r="179" spans="1:12">
      <c r="A179" s="50"/>
      <c r="D179" s="50"/>
      <c r="G179" s="57">
        <v>112</v>
      </c>
      <c r="H179" t="str">
        <f>BUSCARV(G179;[1]NOTAS!$A$2:$B$92;2;0)</f>
        <v>Moyobamba</v>
      </c>
      <c r="I179" t="str">
        <f t="shared" ref="I179" si="292">"putexcel J1=picture("&amp;""""&amp;"$provincias_significativas\graficos\"&amp;H$5&amp;"\provincia_"&amp;H179&amp;"_var_"&amp;H$3&amp;"_"&amp;H$2&amp;".png"&amp;""""&amp;")"</f>
        <v>putexcel J1=picture("$provincias_significativas\graficos\malos\provincia_Moyobamba_var_densidad_g_simulacion_3.png")</v>
      </c>
      <c r="J179" s="58">
        <v>112</v>
      </c>
      <c r="K179" t="str">
        <f>BUSCARV(J179;[1]NOTAS!$A$2:$B$92;2;0)</f>
        <v>Moyobamba</v>
      </c>
      <c r="L179" t="str">
        <f t="shared" ref="L179" si="293">"putexcel J1=picture("&amp;""""&amp;"$provincias_significativas\graficos\"&amp;K$5&amp;"\provincia_"&amp;K179&amp;"_var_"&amp;K$3&amp;"_"&amp;K$2&amp;".png"&amp;""""&amp;")"</f>
        <v>putexcel J1=picture("$provincias_significativas\graficos\malos\provincia_Moyobamba_var_densidad_g_simulacion_4.png")</v>
      </c>
    </row>
    <row r="180" spans="1:12">
      <c r="A180" s="50"/>
      <c r="D180" s="50"/>
      <c r="G180" s="57">
        <v>112</v>
      </c>
      <c r="H180" t="str">
        <f>BUSCARV(G180;[1]NOTAS!$A$2:$B$92;2;0)</f>
        <v>Moyobamba</v>
      </c>
      <c r="I180" t="s">
        <v>108</v>
      </c>
      <c r="J180" s="58">
        <v>112</v>
      </c>
      <c r="K180" t="str">
        <f>BUSCARV(J180;[1]NOTAS!$A$2:$B$92;2;0)</f>
        <v>Moyobamba</v>
      </c>
      <c r="L180" t="s">
        <v>108</v>
      </c>
    </row>
    <row r="181" spans="1:12">
      <c r="A181" s="50"/>
      <c r="D181" s="50"/>
      <c r="G181" s="57">
        <v>129</v>
      </c>
      <c r="H181" t="str">
        <f>BUSCARV(G181;[1]NOTAS!$A$2:$B$92;2;0)</f>
        <v>Pisco</v>
      </c>
      <c r="I181" t="str">
        <f t="shared" ref="I181" si="294">"if `j'=="&amp;G181&amp;" {"</f>
        <v>if `j'==129 {</v>
      </c>
      <c r="J181" s="58">
        <v>139</v>
      </c>
      <c r="K181" t="str">
        <f>BUSCARV(J181;[1]NOTAS!$A$2:$B$92;2;0)</f>
        <v>San Ignacio</v>
      </c>
      <c r="L181" t="str">
        <f t="shared" ref="L181" si="295">"if `j'=="&amp;J181&amp;" {"</f>
        <v>if `j'==139 {</v>
      </c>
    </row>
    <row r="182" spans="1:12">
      <c r="A182" s="50"/>
      <c r="D182" s="50"/>
      <c r="G182" s="57">
        <v>129</v>
      </c>
      <c r="H182" t="str">
        <f>BUSCARV(G182;[1]NOTAS!$A$2:$B$92;2;0)</f>
        <v>Pisco</v>
      </c>
      <c r="I182" t="str">
        <f t="shared" ref="I182" si="296">"export excel ""$provincias_significativas\"&amp;H$5&amp;"\output_"&amp;H$5&amp;"_"&amp;H$3&amp;"_"&amp;H$4&amp;".xlsx"", firstrow(variables) sheet("&amp;""""&amp;H182&amp;""""&amp;", replace) keepcellfmt"</f>
        <v>export excel "$provincias_significativas\malos\output_malos_densidad_g_simulacion_3.xlsx", firstrow(variables) sheet("Pisco", replace) keepcellfmt</v>
      </c>
      <c r="J182" s="58">
        <v>139</v>
      </c>
      <c r="K182" t="str">
        <f>BUSCARV(J182;[1]NOTAS!$A$2:$B$92;2;0)</f>
        <v>San Ignacio</v>
      </c>
      <c r="L182" t="str">
        <f t="shared" ref="L182" si="297">"export excel ""$provincias_significativas\"&amp;K$5&amp;"\output_"&amp;K$5&amp;"_"&amp;K$3&amp;"_"&amp;K$4&amp;".xlsx"", firstrow(variables) sheet("&amp;""""&amp;K182&amp;""""&amp;", replace) keepcellfmt"</f>
        <v>export excel "$provincias_significativas\malos\output_malos_densidad_g_simulacion_4.xlsx", firstrow(variables) sheet("San Ignacio", replace) keepcellfmt</v>
      </c>
    </row>
    <row r="183" spans="1:12">
      <c r="A183" s="50"/>
      <c r="D183" s="50"/>
      <c r="G183" s="57">
        <v>129</v>
      </c>
      <c r="H183" t="str">
        <f>BUSCARV(G183;[1]NOTAS!$A$2:$B$92;2;0)</f>
        <v>Pisco</v>
      </c>
      <c r="I183" t="s">
        <v>105</v>
      </c>
      <c r="J183" s="58">
        <v>139</v>
      </c>
      <c r="K183" t="str">
        <f>BUSCARV(J183;[1]NOTAS!$A$2:$B$92;2;0)</f>
        <v>San Ignacio</v>
      </c>
      <c r="L183" t="s">
        <v>105</v>
      </c>
    </row>
    <row r="184" spans="1:12">
      <c r="A184" s="50"/>
      <c r="D184" s="50"/>
      <c r="G184" s="57">
        <v>129</v>
      </c>
      <c r="H184" t="str">
        <f>BUSCARV(G184;[1]NOTAS!$A$2:$B$92;2;0)</f>
        <v>Pisco</v>
      </c>
      <c r="I184" t="s">
        <v>106</v>
      </c>
      <c r="J184" s="58">
        <v>139</v>
      </c>
      <c r="K184" t="str">
        <f>BUSCARV(J184;[1]NOTAS!$A$2:$B$92;2;0)</f>
        <v>San Ignacio</v>
      </c>
      <c r="L184" t="s">
        <v>106</v>
      </c>
    </row>
    <row r="185" spans="1:12">
      <c r="A185" s="50"/>
      <c r="D185" s="50"/>
      <c r="G185" s="57">
        <v>129</v>
      </c>
      <c r="H185" t="str">
        <f>BUSCARV(G185;[1]NOTAS!$A$2:$B$92;2;0)</f>
        <v>Pisco</v>
      </c>
      <c r="I185" t="str">
        <f t="shared" ref="I185" si="298">"nogrid labsize(*0.6)) xline(37, lcolor(ltblue) ) ylabel(,nogrid) ytitle(""Pobreza Estandarizada"", size(*0.7)) title("&amp;""""&amp;"Pobreza de la Provincia "&amp;H185&amp;""&amp;""""&amp;",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  <c r="J185" s="58">
        <v>139</v>
      </c>
      <c r="K185" t="str">
        <f>BUSCARV(J185;[1]NOTAS!$A$2:$B$92;2;0)</f>
        <v>San Ignacio</v>
      </c>
      <c r="L185" t="str">
        <f t="shared" ref="L185" si="299">"nogrid labsize(*0.6)) xline(37, lcolor(ltblue) ) ylabel(,nogrid) ytitle(""Pobreza Estandarizada"", size(*0.7)) title("&amp;""""&amp;"Pobreza de la Provincia "&amp;K185&amp;""&amp;""""&amp;",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</row>
    <row r="186" spans="1:12">
      <c r="A186" s="50"/>
      <c r="D186" s="50"/>
      <c r="G186" s="57">
        <v>129</v>
      </c>
      <c r="H186" t="str">
        <f>BUSCARV(G186;[1]NOTAS!$A$2:$B$92;2;0)</f>
        <v>Pisco</v>
      </c>
      <c r="I186" t="str">
        <f t="shared" ref="I186" si="300">"graph export "&amp;""""&amp;"$provincias_significativas\graficos\"&amp;H$5&amp;"\provincia_"&amp;H186&amp;"_var_"&amp;H$3&amp;"_"&amp;H$4&amp;".png"&amp;""""&amp;", as (png) replace"</f>
        <v>graph export "$provincias_significativas\graficos\malos\provincia_Pisco_var_densidad_g_simulacion_3.png", as (png) replace</v>
      </c>
      <c r="J186" s="58">
        <v>139</v>
      </c>
      <c r="K186" t="str">
        <f>BUSCARV(J186;[1]NOTAS!$A$2:$B$92;2;0)</f>
        <v>San Ignacio</v>
      </c>
      <c r="L186" t="str">
        <f t="shared" ref="L186" si="301">"graph export "&amp;""""&amp;"$provincias_significativas\graficos\"&amp;K$5&amp;"\provincia_"&amp;K186&amp;"_var_"&amp;K$3&amp;"_"&amp;K$4&amp;".png"&amp;""""&amp;", as (png) replace"</f>
        <v>graph export "$provincias_significativas\graficos\malos\provincia_San Ignacio_var_densidad_g_simulacion_4.png", as (png) replace</v>
      </c>
    </row>
    <row r="187" spans="1:12">
      <c r="A187" s="50"/>
      <c r="D187" s="50"/>
      <c r="G187" s="57">
        <v>129</v>
      </c>
      <c r="H187" t="str">
        <f>BUSCARV(G187;[1]NOTAS!$A$2:$B$92;2;0)</f>
        <v>Pisco</v>
      </c>
      <c r="I187" t="str">
        <f t="shared" ref="I187" si="302">"putexcel set "&amp;""""&amp;"$provincias_significativas\"&amp;H$5&amp;"\output_"&amp;H$5&amp;"_"&amp;H$3&amp;"_"&amp;H$4&amp;".xlsx"&amp;""""&amp;", sheet("&amp;""""&amp;H187&amp;""""&amp;") modify"</f>
        <v>putexcel set "$provincias_significativas\malos\output_malos_densidad_g_simulacion_3.xlsx", sheet("Pisco") modify</v>
      </c>
      <c r="J187" s="58">
        <v>139</v>
      </c>
      <c r="K187" t="str">
        <f>BUSCARV(J187;[1]NOTAS!$A$2:$B$92;2;0)</f>
        <v>San Ignacio</v>
      </c>
      <c r="L187" t="str">
        <f t="shared" ref="L187" si="303">"putexcel set "&amp;""""&amp;"$provincias_significativas\"&amp;K$5&amp;"\output_"&amp;K$5&amp;"_"&amp;K$3&amp;"_"&amp;K$4&amp;".xlsx"&amp;""""&amp;", sheet("&amp;""""&amp;K187&amp;""""&amp;") modify"</f>
        <v>putexcel set "$provincias_significativas\malos\output_malos_densidad_g_simulacion_4.xlsx", sheet("San Ignacio") modify</v>
      </c>
    </row>
    <row r="188" spans="1:12">
      <c r="A188" s="50"/>
      <c r="D188" s="50"/>
      <c r="G188" s="57">
        <v>129</v>
      </c>
      <c r="H188" t="str">
        <f>BUSCARV(G188;[1]NOTAS!$A$2:$B$92;2;0)</f>
        <v>Pisco</v>
      </c>
      <c r="I188" t="str">
        <f t="shared" ref="I188" si="304">"putexcel J1=picture("&amp;""""&amp;"$provincias_significativas\graficos\"&amp;H$5&amp;"\provincia_"&amp;H188&amp;"_var_"&amp;H$3&amp;"_"&amp;H$2&amp;".png"&amp;""""&amp;")"</f>
        <v>putexcel J1=picture("$provincias_significativas\graficos\malos\provincia_Pisco_var_densidad_g_simulacion_3.png")</v>
      </c>
      <c r="J188" s="58">
        <v>139</v>
      </c>
      <c r="K188" t="str">
        <f>BUSCARV(J188;[1]NOTAS!$A$2:$B$92;2;0)</f>
        <v>San Ignacio</v>
      </c>
      <c r="L188" t="str">
        <f t="shared" ref="L188" si="305">"putexcel J1=picture("&amp;""""&amp;"$provincias_significativas\graficos\"&amp;K$5&amp;"\provincia_"&amp;K188&amp;"_var_"&amp;K$3&amp;"_"&amp;K$2&amp;".png"&amp;""""&amp;")"</f>
        <v>putexcel J1=picture("$provincias_significativas\graficos\malos\provincia_San Ignacio_var_densidad_g_simulacion_4.png")</v>
      </c>
    </row>
    <row r="189" spans="1:12">
      <c r="A189" s="50"/>
      <c r="D189" s="50"/>
      <c r="G189" s="57">
        <v>129</v>
      </c>
      <c r="H189" t="str">
        <f>BUSCARV(G189;[1]NOTAS!$A$2:$B$92;2;0)</f>
        <v>Pisco</v>
      </c>
      <c r="I189" t="s">
        <v>108</v>
      </c>
      <c r="J189" s="58">
        <v>139</v>
      </c>
      <c r="K189" t="str">
        <f>BUSCARV(J189;[1]NOTAS!$A$2:$B$92;2;0)</f>
        <v>San Ignacio</v>
      </c>
      <c r="L189" t="s">
        <v>108</v>
      </c>
    </row>
    <row r="190" spans="1:12">
      <c r="A190" s="50"/>
      <c r="D190" s="50"/>
      <c r="G190" s="57">
        <v>139</v>
      </c>
      <c r="H190" t="str">
        <f>BUSCARV(G190;[1]NOTAS!$A$2:$B$92;2;0)</f>
        <v>San Ignacio</v>
      </c>
      <c r="I190" t="str">
        <f t="shared" ref="I190" si="306">"if `j'=="&amp;G190&amp;" {"</f>
        <v>if `j'==139 {</v>
      </c>
      <c r="J190" s="58">
        <v>140</v>
      </c>
      <c r="K190" t="str">
        <f>BUSCARV(J190;[1]NOTAS!$A$2:$B$92;2;0)</f>
        <v>San Martin</v>
      </c>
      <c r="L190" t="str">
        <f t="shared" ref="L190" si="307">"if `j'=="&amp;J190&amp;" {"</f>
        <v>if `j'==140 {</v>
      </c>
    </row>
    <row r="191" spans="1:12">
      <c r="A191" s="50"/>
      <c r="D191" s="50"/>
      <c r="G191" s="57">
        <v>139</v>
      </c>
      <c r="H191" t="str">
        <f>BUSCARV(G191;[1]NOTAS!$A$2:$B$92;2;0)</f>
        <v>San Ignacio</v>
      </c>
      <c r="I191" t="str">
        <f t="shared" ref="I191" si="308">"export excel ""$provincias_significativas\"&amp;H$5&amp;"\output_"&amp;H$5&amp;"_"&amp;H$3&amp;"_"&amp;H$4&amp;".xlsx"", firstrow(variables) sheet("&amp;""""&amp;H191&amp;""""&amp;", replace) keepcellfmt"</f>
        <v>export excel "$provincias_significativas\malos\output_malos_densidad_g_simulacion_3.xlsx", firstrow(variables) sheet("San Ignacio", replace) keepcellfmt</v>
      </c>
      <c r="J191" s="58">
        <v>140</v>
      </c>
      <c r="K191" t="str">
        <f>BUSCARV(J191;[1]NOTAS!$A$2:$B$92;2;0)</f>
        <v>San Martin</v>
      </c>
      <c r="L191" t="str">
        <f t="shared" ref="L191" si="309">"export excel ""$provincias_significativas\"&amp;K$5&amp;"\output_"&amp;K$5&amp;"_"&amp;K$3&amp;"_"&amp;K$4&amp;".xlsx"", firstrow(variables) sheet("&amp;""""&amp;K191&amp;""""&amp;", replace) keepcellfmt"</f>
        <v>export excel "$provincias_significativas\malos\output_malos_densidad_g_simulacion_4.xlsx", firstrow(variables) sheet("San Martin", replace) keepcellfmt</v>
      </c>
    </row>
    <row r="192" spans="1:12">
      <c r="A192" s="50"/>
      <c r="D192" s="50"/>
      <c r="G192" s="57">
        <v>139</v>
      </c>
      <c r="H192" t="str">
        <f>BUSCARV(G192;[1]NOTAS!$A$2:$B$92;2;0)</f>
        <v>San Ignacio</v>
      </c>
      <c r="I192" t="s">
        <v>105</v>
      </c>
      <c r="J192" s="58">
        <v>140</v>
      </c>
      <c r="K192" t="str">
        <f>BUSCARV(J192;[1]NOTAS!$A$2:$B$92;2;0)</f>
        <v>San Martin</v>
      </c>
      <c r="L192" t="s">
        <v>105</v>
      </c>
    </row>
    <row r="193" spans="1:12">
      <c r="A193" s="50"/>
      <c r="D193" s="50"/>
      <c r="G193" s="57">
        <v>139</v>
      </c>
      <c r="H193" t="str">
        <f>BUSCARV(G193;[1]NOTAS!$A$2:$B$92;2;0)</f>
        <v>San Ignacio</v>
      </c>
      <c r="I193" t="s">
        <v>106</v>
      </c>
      <c r="J193" s="58">
        <v>140</v>
      </c>
      <c r="K193" t="str">
        <f>BUSCARV(J193;[1]NOTAS!$A$2:$B$92;2;0)</f>
        <v>San Martin</v>
      </c>
      <c r="L193" t="s">
        <v>106</v>
      </c>
    </row>
    <row r="194" spans="1:12">
      <c r="A194" s="50"/>
      <c r="D194" s="50"/>
      <c r="G194" s="57">
        <v>139</v>
      </c>
      <c r="H194" t="str">
        <f>BUSCARV(G194;[1]NOTAS!$A$2:$B$92;2;0)</f>
        <v>San Ignacio</v>
      </c>
      <c r="I194" t="str">
        <f t="shared" ref="I194" si="310">"nogrid labsize(*0.6)) xline(37, lcolor(ltblue) ) ylabel(,nogrid) ytitle(""Pobreza Estandarizada"", size(*0.7)) title("&amp;""""&amp;"Pobreza de la Provincia "&amp;H194&amp;""&amp;""""&amp;",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J194" s="58">
        <v>140</v>
      </c>
      <c r="K194" t="str">
        <f>BUSCARV(J194;[1]NOTAS!$A$2:$B$92;2;0)</f>
        <v>San Martin</v>
      </c>
      <c r="L194" t="str">
        <f t="shared" ref="L194" si="311">"nogrid labsize(*0.6)) xline(37, lcolor(ltblue) ) ylabel(,nogrid) ytitle(""Pobreza Estandarizada"", size(*0.7)) title("&amp;""""&amp;"Pobreza de la Provincia "&amp;K194&amp;""&amp;""""&amp;",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Martin", size(10pt)) graphregion(color(white)) legend(label(1 "Observado") label(2 "SCM") label(3 "SCM Spillover"))</v>
      </c>
    </row>
    <row r="195" spans="1:12">
      <c r="A195" s="50"/>
      <c r="D195" s="50"/>
      <c r="G195" s="57">
        <v>139</v>
      </c>
      <c r="H195" t="str">
        <f>BUSCARV(G195;[1]NOTAS!$A$2:$B$92;2;0)</f>
        <v>San Ignacio</v>
      </c>
      <c r="I195" t="str">
        <f t="shared" ref="I195" si="312">"graph export "&amp;""""&amp;"$provincias_significativas\graficos\"&amp;H$5&amp;"\provincia_"&amp;H195&amp;"_var_"&amp;H$3&amp;"_"&amp;H$4&amp;".png"&amp;""""&amp;", as (png) replace"</f>
        <v>graph export "$provincias_significativas\graficos\malos\provincia_San Ignacio_var_densidad_g_simulacion_3.png", as (png) replace</v>
      </c>
      <c r="J195" s="58">
        <v>140</v>
      </c>
      <c r="K195" t="str">
        <f>BUSCARV(J195;[1]NOTAS!$A$2:$B$92;2;0)</f>
        <v>San Martin</v>
      </c>
      <c r="L195" t="str">
        <f t="shared" ref="L195" si="313">"graph export "&amp;""""&amp;"$provincias_significativas\graficos\"&amp;K$5&amp;"\provincia_"&amp;K195&amp;"_var_"&amp;K$3&amp;"_"&amp;K$4&amp;".png"&amp;""""&amp;", as (png) replace"</f>
        <v>graph export "$provincias_significativas\graficos\malos\provincia_San Martin_var_densidad_g_simulacion_4.png", as (png) replace</v>
      </c>
    </row>
    <row r="196" spans="1:12">
      <c r="A196" s="50"/>
      <c r="D196" s="50"/>
      <c r="G196" s="57">
        <v>139</v>
      </c>
      <c r="H196" t="str">
        <f>BUSCARV(G196;[1]NOTAS!$A$2:$B$92;2;0)</f>
        <v>San Ignacio</v>
      </c>
      <c r="I196" t="str">
        <f t="shared" ref="I196" si="314">"putexcel set "&amp;""""&amp;"$provincias_significativas\"&amp;H$5&amp;"\output_"&amp;H$5&amp;"_"&amp;H$3&amp;"_"&amp;H$4&amp;".xlsx"&amp;""""&amp;", sheet("&amp;""""&amp;H196&amp;""""&amp;") modify"</f>
        <v>putexcel set "$provincias_significativas\malos\output_malos_densidad_g_simulacion_3.xlsx", sheet("San Ignacio") modify</v>
      </c>
      <c r="J196" s="58">
        <v>140</v>
      </c>
      <c r="K196" t="str">
        <f>BUSCARV(J196;[1]NOTAS!$A$2:$B$92;2;0)</f>
        <v>San Martin</v>
      </c>
      <c r="L196" t="str">
        <f t="shared" ref="L196" si="315">"putexcel set "&amp;""""&amp;"$provincias_significativas\"&amp;K$5&amp;"\output_"&amp;K$5&amp;"_"&amp;K$3&amp;"_"&amp;K$4&amp;".xlsx"&amp;""""&amp;", sheet("&amp;""""&amp;K196&amp;""""&amp;") modify"</f>
        <v>putexcel set "$provincias_significativas\malos\output_malos_densidad_g_simulacion_4.xlsx", sheet("San Martin") modify</v>
      </c>
    </row>
    <row r="197" spans="1:12">
      <c r="A197" s="50"/>
      <c r="D197" s="50"/>
      <c r="G197" s="57">
        <v>139</v>
      </c>
      <c r="H197" t="str">
        <f>BUSCARV(G197;[1]NOTAS!$A$2:$B$92;2;0)</f>
        <v>San Ignacio</v>
      </c>
      <c r="I197" t="str">
        <f t="shared" ref="I197" si="316">"putexcel J1=picture("&amp;""""&amp;"$provincias_significativas\graficos\"&amp;H$5&amp;"\provincia_"&amp;H197&amp;"_var_"&amp;H$3&amp;"_"&amp;H$2&amp;".png"&amp;""""&amp;")"</f>
        <v>putexcel J1=picture("$provincias_significativas\graficos\malos\provincia_San Ignacio_var_densidad_g_simulacion_3.png")</v>
      </c>
      <c r="J197" s="58">
        <v>140</v>
      </c>
      <c r="K197" t="str">
        <f>BUSCARV(J197;[1]NOTAS!$A$2:$B$92;2;0)</f>
        <v>San Martin</v>
      </c>
      <c r="L197" t="str">
        <f t="shared" ref="L197" si="317">"putexcel J1=picture("&amp;""""&amp;"$provincias_significativas\graficos\"&amp;K$5&amp;"\provincia_"&amp;K197&amp;"_var_"&amp;K$3&amp;"_"&amp;K$2&amp;".png"&amp;""""&amp;")"</f>
        <v>putexcel J1=picture("$provincias_significativas\graficos\malos\provincia_San Martin_var_densidad_g_simulacion_4.png")</v>
      </c>
    </row>
    <row r="198" spans="1:12">
      <c r="A198" s="50"/>
      <c r="D198" s="50"/>
      <c r="G198" s="57">
        <v>139</v>
      </c>
      <c r="H198" t="str">
        <f>BUSCARV(G198;[1]NOTAS!$A$2:$B$92;2;0)</f>
        <v>San Ignacio</v>
      </c>
      <c r="I198" t="s">
        <v>108</v>
      </c>
      <c r="J198" s="58">
        <v>140</v>
      </c>
      <c r="K198" t="str">
        <f>BUSCARV(J198;[1]NOTAS!$A$2:$B$92;2;0)</f>
        <v>San Martin</v>
      </c>
      <c r="L198" t="s">
        <v>108</v>
      </c>
    </row>
    <row r="199" spans="1:12">
      <c r="A199" s="50"/>
      <c r="D199" s="50"/>
      <c r="G199" s="57">
        <v>141</v>
      </c>
      <c r="H199" t="str">
        <f>BUSCARV(G199;[1]NOTAS!$A$2:$B$92;2;0)</f>
        <v>San Roman</v>
      </c>
      <c r="I199" t="str">
        <f t="shared" ref="I199" si="318">"if `j'=="&amp;G199&amp;" {"</f>
        <v>if `j'==141 {</v>
      </c>
      <c r="J199" s="58">
        <v>141</v>
      </c>
      <c r="K199" t="str">
        <f>BUSCARV(J199;[1]NOTAS!$A$2:$B$92;2;0)</f>
        <v>San Roman</v>
      </c>
      <c r="L199" t="str">
        <f t="shared" ref="L199" si="319">"if `j'=="&amp;J199&amp;" {"</f>
        <v>if `j'==141 {</v>
      </c>
    </row>
    <row r="200" spans="1:12">
      <c r="A200" s="50"/>
      <c r="D200" s="50"/>
      <c r="G200" s="57">
        <v>141</v>
      </c>
      <c r="H200" t="str">
        <f>BUSCARV(G200;[1]NOTAS!$A$2:$B$92;2;0)</f>
        <v>San Roman</v>
      </c>
      <c r="I200" t="str">
        <f t="shared" ref="I200" si="320">"export excel ""$provincias_significativas\"&amp;H$5&amp;"\output_"&amp;H$5&amp;"_"&amp;H$3&amp;"_"&amp;H$4&amp;".xlsx"", firstrow(variables) sheet("&amp;""""&amp;H200&amp;""""&amp;", replace) keepcellfmt"</f>
        <v>export excel "$provincias_significativas\malos\output_malos_densidad_g_simulacion_3.xlsx", firstrow(variables) sheet("San Roman", replace) keepcellfmt</v>
      </c>
      <c r="J200" s="58">
        <v>141</v>
      </c>
      <c r="K200" t="str">
        <f>BUSCARV(J200;[1]NOTAS!$A$2:$B$92;2;0)</f>
        <v>San Roman</v>
      </c>
      <c r="L200" t="str">
        <f t="shared" ref="L200" si="321">"export excel ""$provincias_significativas\"&amp;K$5&amp;"\output_"&amp;K$5&amp;"_"&amp;K$3&amp;"_"&amp;K$4&amp;".xlsx"", firstrow(variables) sheet("&amp;""""&amp;K200&amp;""""&amp;", replace) keepcellfmt"</f>
        <v>export excel "$provincias_significativas\malos\output_malos_densidad_g_simulacion_4.xlsx", firstrow(variables) sheet("San Roman", replace) keepcellfmt</v>
      </c>
    </row>
    <row r="201" spans="1:12">
      <c r="A201" s="50"/>
      <c r="D201" s="50"/>
      <c r="G201" s="57">
        <v>141</v>
      </c>
      <c r="H201" t="str">
        <f>BUSCARV(G201;[1]NOTAS!$A$2:$B$92;2;0)</f>
        <v>San Roman</v>
      </c>
      <c r="I201" t="s">
        <v>105</v>
      </c>
      <c r="J201" s="58">
        <v>141</v>
      </c>
      <c r="K201" t="str">
        <f>BUSCARV(J201;[1]NOTAS!$A$2:$B$92;2;0)</f>
        <v>San Roman</v>
      </c>
      <c r="L201" t="s">
        <v>105</v>
      </c>
    </row>
    <row r="202" spans="1:12">
      <c r="A202" s="50"/>
      <c r="D202" s="50"/>
      <c r="G202" s="57">
        <v>141</v>
      </c>
      <c r="H202" t="str">
        <f>BUSCARV(G202;[1]NOTAS!$A$2:$B$92;2;0)</f>
        <v>San Roman</v>
      </c>
      <c r="I202" t="s">
        <v>106</v>
      </c>
      <c r="J202" s="58">
        <v>141</v>
      </c>
      <c r="K202" t="str">
        <f>BUSCARV(J202;[1]NOTAS!$A$2:$B$92;2;0)</f>
        <v>San Roman</v>
      </c>
      <c r="L202" t="s">
        <v>106</v>
      </c>
    </row>
    <row r="203" spans="1:12">
      <c r="A203" s="50"/>
      <c r="D203" s="50"/>
      <c r="G203" s="57">
        <v>141</v>
      </c>
      <c r="H203" t="str">
        <f>BUSCARV(G203;[1]NOTAS!$A$2:$B$92;2;0)</f>
        <v>San Roman</v>
      </c>
      <c r="I203" t="str">
        <f t="shared" ref="I203" si="322">"nogrid labsize(*0.6)) xline(37, lcolor(ltblue) ) ylabel(,nogrid) ytitle(""Pobreza Estandarizada"", size(*0.7)) title("&amp;""""&amp;"Pobreza de la Provincia "&amp;H203&amp;""&amp;""""&amp;",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  <c r="J203" s="58">
        <v>141</v>
      </c>
      <c r="K203" t="str">
        <f>BUSCARV(J203;[1]NOTAS!$A$2:$B$92;2;0)</f>
        <v>San Roman</v>
      </c>
      <c r="L203" t="str">
        <f t="shared" ref="L203" si="323">"nogrid labsize(*0.6)) xline(37, lcolor(ltblue) ) ylabel(,nogrid) ytitle(""Pobreza Estandarizada"", size(*0.7)) title("&amp;""""&amp;"Pobreza de la Provincia "&amp;K203&amp;""&amp;""""&amp;",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</row>
    <row r="204" spans="1:12">
      <c r="A204" s="50"/>
      <c r="D204" s="50"/>
      <c r="G204" s="57">
        <v>141</v>
      </c>
      <c r="H204" t="str">
        <f>BUSCARV(G204;[1]NOTAS!$A$2:$B$92;2;0)</f>
        <v>San Roman</v>
      </c>
      <c r="I204" t="str">
        <f t="shared" ref="I204" si="324">"graph export "&amp;""""&amp;"$provincias_significativas\graficos\"&amp;H$5&amp;"\provincia_"&amp;H204&amp;"_var_"&amp;H$3&amp;"_"&amp;H$4&amp;".png"&amp;""""&amp;", as (png) replace"</f>
        <v>graph export "$provincias_significativas\graficos\malos\provincia_San Roman_var_densidad_g_simulacion_3.png", as (png) replace</v>
      </c>
      <c r="J204" s="58">
        <v>141</v>
      </c>
      <c r="K204" t="str">
        <f>BUSCARV(J204;[1]NOTAS!$A$2:$B$92;2;0)</f>
        <v>San Roman</v>
      </c>
      <c r="L204" t="str">
        <f t="shared" ref="L204" si="325">"graph export "&amp;""""&amp;"$provincias_significativas\graficos\"&amp;K$5&amp;"\provincia_"&amp;K204&amp;"_var_"&amp;K$3&amp;"_"&amp;K$4&amp;".png"&amp;""""&amp;", as (png) replace"</f>
        <v>graph export "$provincias_significativas\graficos\malos\provincia_San Roman_var_densidad_g_simulacion_4.png", as (png) replace</v>
      </c>
    </row>
    <row r="205" spans="1:12">
      <c r="A205" s="50"/>
      <c r="D205" s="50"/>
      <c r="G205" s="57">
        <v>141</v>
      </c>
      <c r="H205" t="str">
        <f>BUSCARV(G205;[1]NOTAS!$A$2:$B$92;2;0)</f>
        <v>San Roman</v>
      </c>
      <c r="I205" t="str">
        <f t="shared" ref="I205" si="326">"putexcel set "&amp;""""&amp;"$provincias_significativas\"&amp;H$5&amp;"\output_"&amp;H$5&amp;"_"&amp;H$3&amp;"_"&amp;H$4&amp;".xlsx"&amp;""""&amp;", sheet("&amp;""""&amp;H205&amp;""""&amp;") modify"</f>
        <v>putexcel set "$provincias_significativas\malos\output_malos_densidad_g_simulacion_3.xlsx", sheet("San Roman") modify</v>
      </c>
      <c r="J205" s="58">
        <v>141</v>
      </c>
      <c r="K205" t="str">
        <f>BUSCARV(J205;[1]NOTAS!$A$2:$B$92;2;0)</f>
        <v>San Roman</v>
      </c>
      <c r="L205" t="str">
        <f t="shared" ref="L205" si="327">"putexcel set "&amp;""""&amp;"$provincias_significativas\"&amp;K$5&amp;"\output_"&amp;K$5&amp;"_"&amp;K$3&amp;"_"&amp;K$4&amp;".xlsx"&amp;""""&amp;", sheet("&amp;""""&amp;K205&amp;""""&amp;") modify"</f>
        <v>putexcel set "$provincias_significativas\malos\output_malos_densidad_g_simulacion_4.xlsx", sheet("San Roman") modify</v>
      </c>
    </row>
    <row r="206" spans="1:12">
      <c r="A206" s="50"/>
      <c r="D206" s="50"/>
      <c r="G206" s="57">
        <v>141</v>
      </c>
      <c r="H206" t="str">
        <f>BUSCARV(G206;[1]NOTAS!$A$2:$B$92;2;0)</f>
        <v>San Roman</v>
      </c>
      <c r="I206" t="str">
        <f t="shared" ref="I206" si="328">"putexcel J1=picture("&amp;""""&amp;"$provincias_significativas\graficos\"&amp;H$5&amp;"\provincia_"&amp;H206&amp;"_var_"&amp;H$3&amp;"_"&amp;H$2&amp;".png"&amp;""""&amp;")"</f>
        <v>putexcel J1=picture("$provincias_significativas\graficos\malos\provincia_San Roman_var_densidad_g_simulacion_3.png")</v>
      </c>
      <c r="J206" s="58">
        <v>141</v>
      </c>
      <c r="K206" t="str">
        <f>BUSCARV(J206;[1]NOTAS!$A$2:$B$92;2;0)</f>
        <v>San Roman</v>
      </c>
      <c r="L206" t="str">
        <f t="shared" ref="L206" si="329">"putexcel J1=picture("&amp;""""&amp;"$provincias_significativas\graficos\"&amp;K$5&amp;"\provincia_"&amp;K206&amp;"_var_"&amp;K$3&amp;"_"&amp;K$2&amp;".png"&amp;""""&amp;")"</f>
        <v>putexcel J1=picture("$provincias_significativas\graficos\malos\provincia_San Roman_var_densidad_g_simulacion_4.png")</v>
      </c>
    </row>
    <row r="207" spans="1:12">
      <c r="A207" s="50"/>
      <c r="D207" s="50"/>
      <c r="G207" s="57">
        <v>141</v>
      </c>
      <c r="H207" t="str">
        <f>BUSCARV(G207;[1]NOTAS!$A$2:$B$92;2;0)</f>
        <v>San Roman</v>
      </c>
      <c r="I207" t="s">
        <v>108</v>
      </c>
      <c r="J207" s="58">
        <v>141</v>
      </c>
      <c r="K207" t="str">
        <f>BUSCARV(J207;[1]NOTAS!$A$2:$B$92;2;0)</f>
        <v>San Roman</v>
      </c>
      <c r="L207" t="s">
        <v>108</v>
      </c>
    </row>
    <row r="208" spans="1:12">
      <c r="A208" s="50"/>
      <c r="D208" s="50"/>
      <c r="G208" s="57">
        <v>150</v>
      </c>
      <c r="H208" t="str">
        <f>BUSCARV(G208;[1]NOTAS!$A$2:$B$92;2;0)</f>
        <v>Tacna</v>
      </c>
      <c r="I208" t="str">
        <f t="shared" ref="I208" si="330">"if `j'=="&amp;G208&amp;" {"</f>
        <v>if `j'==150 {</v>
      </c>
      <c r="J208" s="58">
        <v>152</v>
      </c>
      <c r="K208" t="str">
        <f>BUSCARV(J208;[1]NOTAS!$A$2:$B$92;2;0)</f>
        <v>Talara</v>
      </c>
      <c r="L208" t="str">
        <f t="shared" ref="L208" si="331">"if `j'=="&amp;J208&amp;" {"</f>
        <v>if `j'==152 {</v>
      </c>
    </row>
    <row r="209" spans="1:12">
      <c r="A209" s="50"/>
      <c r="D209" s="50"/>
      <c r="G209" s="57">
        <v>150</v>
      </c>
      <c r="H209" t="str">
        <f>BUSCARV(G209;[1]NOTAS!$A$2:$B$92;2;0)</f>
        <v>Tacna</v>
      </c>
      <c r="I209" t="str">
        <f t="shared" ref="I209" si="332">"export excel ""$provincias_significativas\"&amp;H$5&amp;"\output_"&amp;H$5&amp;"_"&amp;H$3&amp;"_"&amp;H$4&amp;".xlsx"", firstrow(variables) sheet("&amp;""""&amp;H209&amp;""""&amp;", replace) keepcellfmt"</f>
        <v>export excel "$provincias_significativas\malos\output_malos_densidad_g_simulacion_3.xlsx", firstrow(variables) sheet("Tacna", replace) keepcellfmt</v>
      </c>
      <c r="J209" s="58">
        <v>152</v>
      </c>
      <c r="K209" t="str">
        <f>BUSCARV(J209;[1]NOTAS!$A$2:$B$92;2;0)</f>
        <v>Talara</v>
      </c>
      <c r="L209" t="str">
        <f t="shared" ref="L209" si="333">"export excel ""$provincias_significativas\"&amp;K$5&amp;"\output_"&amp;K$5&amp;"_"&amp;K$3&amp;"_"&amp;K$4&amp;".xlsx"", firstrow(variables) sheet("&amp;""""&amp;K209&amp;""""&amp;", replace) keepcellfmt"</f>
        <v>export excel "$provincias_significativas\malos\output_malos_densidad_g_simulacion_4.xlsx", firstrow(variables) sheet("Talara", replace) keepcellfmt</v>
      </c>
    </row>
    <row r="210" spans="1:12">
      <c r="A210" s="50"/>
      <c r="D210" s="50"/>
      <c r="G210" s="57">
        <v>150</v>
      </c>
      <c r="H210" t="str">
        <f>BUSCARV(G210;[1]NOTAS!$A$2:$B$92;2;0)</f>
        <v>Tacna</v>
      </c>
      <c r="I210" t="s">
        <v>105</v>
      </c>
      <c r="J210" s="58">
        <v>152</v>
      </c>
      <c r="K210" t="str">
        <f>BUSCARV(J210;[1]NOTAS!$A$2:$B$92;2;0)</f>
        <v>Talara</v>
      </c>
      <c r="L210" t="s">
        <v>105</v>
      </c>
    </row>
    <row r="211" spans="1:12">
      <c r="A211" s="50"/>
      <c r="D211" s="50"/>
      <c r="G211" s="57">
        <v>150</v>
      </c>
      <c r="H211" t="str">
        <f>BUSCARV(G211;[1]NOTAS!$A$2:$B$92;2;0)</f>
        <v>Tacna</v>
      </c>
      <c r="I211" t="s">
        <v>106</v>
      </c>
      <c r="J211" s="58">
        <v>152</v>
      </c>
      <c r="K211" t="str">
        <f>BUSCARV(J211;[1]NOTAS!$A$2:$B$92;2;0)</f>
        <v>Talara</v>
      </c>
      <c r="L211" t="s">
        <v>106</v>
      </c>
    </row>
    <row r="212" spans="1:12">
      <c r="A212" s="50"/>
      <c r="D212" s="50"/>
      <c r="G212" s="57">
        <v>150</v>
      </c>
      <c r="H212" t="str">
        <f>BUSCARV(G212;[1]NOTAS!$A$2:$B$92;2;0)</f>
        <v>Tacna</v>
      </c>
      <c r="I212" t="str">
        <f t="shared" ref="I212" si="334">"nogrid labsize(*0.6)) xline(37, lcolor(ltblue) ) ylabel(,nogrid) ytitle(""Pobreza Estandarizada"", size(*0.7)) title("&amp;""""&amp;"Pobreza de la Provincia "&amp;H212&amp;""&amp;""""&amp;",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Tacna", size(10pt)) graphregion(color(white)) legend(label(1 "Observado") label(2 "SCM") label(3 "SCM Spillover"))</v>
      </c>
      <c r="J212" s="58">
        <v>152</v>
      </c>
      <c r="K212" t="str">
        <f>BUSCARV(J212;[1]NOTAS!$A$2:$B$92;2;0)</f>
        <v>Talara</v>
      </c>
      <c r="L212" t="str">
        <f t="shared" ref="L212" si="335">"nogrid labsize(*0.6)) xline(37, lcolor(ltblue) ) ylabel(,nogrid) ytitle(""Pobreza Estandarizada"", size(*0.7)) title("&amp;""""&amp;"Pobreza de la Provincia "&amp;K212&amp;""&amp;""""&amp;",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</row>
    <row r="213" spans="1:12">
      <c r="A213" s="50"/>
      <c r="D213" s="50"/>
      <c r="G213" s="57">
        <v>150</v>
      </c>
      <c r="H213" t="str">
        <f>BUSCARV(G213;[1]NOTAS!$A$2:$B$92;2;0)</f>
        <v>Tacna</v>
      </c>
      <c r="I213" t="str">
        <f t="shared" ref="I213" si="336">"graph export "&amp;""""&amp;"$provincias_significativas\graficos\"&amp;H$5&amp;"\provincia_"&amp;H213&amp;"_var_"&amp;H$3&amp;"_"&amp;H$4&amp;".png"&amp;""""&amp;", as (png) replace"</f>
        <v>graph export "$provincias_significativas\graficos\malos\provincia_Tacna_var_densidad_g_simulacion_3.png", as (png) replace</v>
      </c>
      <c r="J213" s="58">
        <v>152</v>
      </c>
      <c r="K213" t="str">
        <f>BUSCARV(J213;[1]NOTAS!$A$2:$B$92;2;0)</f>
        <v>Talara</v>
      </c>
      <c r="L213" t="str">
        <f t="shared" ref="L213" si="337">"graph export "&amp;""""&amp;"$provincias_significativas\graficos\"&amp;K$5&amp;"\provincia_"&amp;K213&amp;"_var_"&amp;K$3&amp;"_"&amp;K$4&amp;".png"&amp;""""&amp;", as (png) replace"</f>
        <v>graph export "$provincias_significativas\graficos\malos\provincia_Talara_var_densidad_g_simulacion_4.png", as (png) replace</v>
      </c>
    </row>
    <row r="214" spans="1:12">
      <c r="A214" s="50"/>
      <c r="D214" s="50"/>
      <c r="G214" s="57">
        <v>150</v>
      </c>
      <c r="H214" t="str">
        <f>BUSCARV(G214;[1]NOTAS!$A$2:$B$92;2;0)</f>
        <v>Tacna</v>
      </c>
      <c r="I214" t="str">
        <f t="shared" ref="I214" si="338">"putexcel set "&amp;""""&amp;"$provincias_significativas\"&amp;H$5&amp;"\output_"&amp;H$5&amp;"_"&amp;H$3&amp;"_"&amp;H$4&amp;".xlsx"&amp;""""&amp;", sheet("&amp;""""&amp;H214&amp;""""&amp;") modify"</f>
        <v>putexcel set "$provincias_significativas\malos\output_malos_densidad_g_simulacion_3.xlsx", sheet("Tacna") modify</v>
      </c>
      <c r="J214" s="58">
        <v>152</v>
      </c>
      <c r="K214" t="str">
        <f>BUSCARV(J214;[1]NOTAS!$A$2:$B$92;2;0)</f>
        <v>Talara</v>
      </c>
      <c r="L214" t="str">
        <f t="shared" ref="L214" si="339">"putexcel set "&amp;""""&amp;"$provincias_significativas\"&amp;K$5&amp;"\output_"&amp;K$5&amp;"_"&amp;K$3&amp;"_"&amp;K$4&amp;".xlsx"&amp;""""&amp;", sheet("&amp;""""&amp;K214&amp;""""&amp;") modify"</f>
        <v>putexcel set "$provincias_significativas\malos\output_malos_densidad_g_simulacion_4.xlsx", sheet("Talara") modify</v>
      </c>
    </row>
    <row r="215" spans="1:12">
      <c r="A215" s="50"/>
      <c r="D215" s="50"/>
      <c r="G215" s="57">
        <v>150</v>
      </c>
      <c r="H215" t="str">
        <f>BUSCARV(G215;[1]NOTAS!$A$2:$B$92;2;0)</f>
        <v>Tacna</v>
      </c>
      <c r="I215" t="str">
        <f t="shared" ref="I215" si="340">"putexcel J1=picture("&amp;""""&amp;"$provincias_significativas\graficos\"&amp;H$5&amp;"\provincia_"&amp;H215&amp;"_var_"&amp;H$3&amp;"_"&amp;H$2&amp;".png"&amp;""""&amp;")"</f>
        <v>putexcel J1=picture("$provincias_significativas\graficos\malos\provincia_Tacna_var_densidad_g_simulacion_3.png")</v>
      </c>
      <c r="J215" s="58">
        <v>152</v>
      </c>
      <c r="K215" t="str">
        <f>BUSCARV(J215;[1]NOTAS!$A$2:$B$92;2;0)</f>
        <v>Talara</v>
      </c>
      <c r="L215" t="str">
        <f t="shared" ref="L215" si="341">"putexcel J1=picture("&amp;""""&amp;"$provincias_significativas\graficos\"&amp;K$5&amp;"\provincia_"&amp;K215&amp;"_var_"&amp;K$3&amp;"_"&amp;K$2&amp;".png"&amp;""""&amp;")"</f>
        <v>putexcel J1=picture("$provincias_significativas\graficos\malos\provincia_Talara_var_densidad_g_simulacion_4.png")</v>
      </c>
    </row>
    <row r="216" spans="1:12">
      <c r="A216" s="50"/>
      <c r="D216" s="50"/>
      <c r="G216" s="57">
        <v>150</v>
      </c>
      <c r="H216" t="str">
        <f>BUSCARV(G216;[1]NOTAS!$A$2:$B$92;2;0)</f>
        <v>Tacna</v>
      </c>
      <c r="I216" t="s">
        <v>108</v>
      </c>
      <c r="J216" s="58">
        <v>152</v>
      </c>
      <c r="K216" t="str">
        <f>BUSCARV(J216;[1]NOTAS!$A$2:$B$92;2;0)</f>
        <v>Talara</v>
      </c>
      <c r="L216" t="s">
        <v>108</v>
      </c>
    </row>
    <row r="217" spans="1:12">
      <c r="A217" s="50"/>
      <c r="D217" s="50"/>
      <c r="G217" s="57">
        <v>152</v>
      </c>
      <c r="H217" t="str">
        <f>BUSCARV(G217;[1]NOTAS!$A$2:$B$92;2;0)</f>
        <v>Talara</v>
      </c>
      <c r="I217" t="str">
        <f t="shared" ref="I217" si="342">"if `j'=="&amp;G217&amp;" {"</f>
        <v>if `j'==152 {</v>
      </c>
      <c r="J217" s="58">
        <v>158</v>
      </c>
      <c r="K217" t="str">
        <f>BUSCARV(J217;[1]NOTAS!$A$2:$B$92;2;0)</f>
        <v>Trujillo</v>
      </c>
      <c r="L217" t="str">
        <f t="shared" ref="L217" si="343">"if `j'=="&amp;J217&amp;" {"</f>
        <v>if `j'==158 {</v>
      </c>
    </row>
    <row r="218" spans="1:12">
      <c r="A218" s="50"/>
      <c r="D218" s="50"/>
      <c r="G218" s="57">
        <v>152</v>
      </c>
      <c r="H218" t="str">
        <f>BUSCARV(G218;[1]NOTAS!$A$2:$B$92;2;0)</f>
        <v>Talara</v>
      </c>
      <c r="I218" t="str">
        <f t="shared" ref="I218" si="344">"export excel ""$provincias_significativas\"&amp;H$5&amp;"\output_"&amp;H$5&amp;"_"&amp;H$3&amp;"_"&amp;H$4&amp;".xlsx"", firstrow(variables) sheet("&amp;""""&amp;H218&amp;""""&amp;", replace) keepcellfmt"</f>
        <v>export excel "$provincias_significativas\malos\output_malos_densidad_g_simulacion_3.xlsx", firstrow(variables) sheet("Talara", replace) keepcellfmt</v>
      </c>
      <c r="J218" s="58">
        <v>158</v>
      </c>
      <c r="K218" t="str">
        <f>BUSCARV(J218;[1]NOTAS!$A$2:$B$92;2;0)</f>
        <v>Trujillo</v>
      </c>
      <c r="L218" t="str">
        <f t="shared" ref="L218" si="345">"export excel ""$provincias_significativas\"&amp;K$5&amp;"\output_"&amp;K$5&amp;"_"&amp;K$3&amp;"_"&amp;K$4&amp;".xlsx"", firstrow(variables) sheet("&amp;""""&amp;K218&amp;""""&amp;", replace) keepcellfmt"</f>
        <v>export excel "$provincias_significativas\malos\output_malos_densidad_g_simulacion_4.xlsx", firstrow(variables) sheet("Trujillo", replace) keepcellfmt</v>
      </c>
    </row>
    <row r="219" spans="1:12">
      <c r="A219" s="50"/>
      <c r="D219" s="50"/>
      <c r="G219" s="57">
        <v>152</v>
      </c>
      <c r="H219" t="str">
        <f>BUSCARV(G219;[1]NOTAS!$A$2:$B$92;2;0)</f>
        <v>Talara</v>
      </c>
      <c r="I219" t="s">
        <v>105</v>
      </c>
      <c r="J219" s="58">
        <v>158</v>
      </c>
      <c r="K219" t="str">
        <f>BUSCARV(J219;[1]NOTAS!$A$2:$B$92;2;0)</f>
        <v>Trujillo</v>
      </c>
      <c r="L219" t="s">
        <v>105</v>
      </c>
    </row>
    <row r="220" spans="1:12">
      <c r="A220" s="50"/>
      <c r="D220" s="50"/>
      <c r="G220" s="57">
        <v>152</v>
      </c>
      <c r="H220" t="str">
        <f>BUSCARV(G220;[1]NOTAS!$A$2:$B$92;2;0)</f>
        <v>Talara</v>
      </c>
      <c r="I220" t="s">
        <v>106</v>
      </c>
      <c r="J220" s="58">
        <v>158</v>
      </c>
      <c r="K220" t="str">
        <f>BUSCARV(J220;[1]NOTAS!$A$2:$B$92;2;0)</f>
        <v>Trujillo</v>
      </c>
      <c r="L220" t="s">
        <v>106</v>
      </c>
    </row>
    <row r="221" spans="1:12">
      <c r="A221" s="50"/>
      <c r="D221" s="50"/>
      <c r="G221" s="57">
        <v>152</v>
      </c>
      <c r="H221" t="str">
        <f>BUSCARV(G221;[1]NOTAS!$A$2:$B$92;2;0)</f>
        <v>Talara</v>
      </c>
      <c r="I221" t="str">
        <f t="shared" ref="I221" si="346">"nogrid labsize(*0.6)) xline(37, lcolor(ltblue) ) ylabel(,nogrid) ytitle(""Pobreza Estandarizada"", size(*0.7)) title("&amp;""""&amp;"Pobreza de la Provincia "&amp;H221&amp;""&amp;""""&amp;",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  <c r="J221" s="58">
        <v>158</v>
      </c>
      <c r="K221" t="str">
        <f>BUSCARV(J221;[1]NOTAS!$A$2:$B$92;2;0)</f>
        <v>Trujillo</v>
      </c>
      <c r="L221" t="str">
        <f t="shared" ref="L221" si="347">"nogrid labsize(*0.6)) xline(37, lcolor(ltblue) ) ylabel(,nogrid) ytitle(""Pobreza Estandarizada"", size(*0.7)) title("&amp;""""&amp;"Pobreza de la Provincia "&amp;K221&amp;""&amp;""""&amp;",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</row>
    <row r="222" spans="1:12">
      <c r="A222" s="50"/>
      <c r="D222" s="50"/>
      <c r="G222" s="57">
        <v>152</v>
      </c>
      <c r="H222" t="str">
        <f>BUSCARV(G222;[1]NOTAS!$A$2:$B$92;2;0)</f>
        <v>Talara</v>
      </c>
      <c r="I222" t="str">
        <f t="shared" ref="I222" si="348">"graph export "&amp;""""&amp;"$provincias_significativas\graficos\"&amp;H$5&amp;"\provincia_"&amp;H222&amp;"_var_"&amp;H$3&amp;"_"&amp;H$4&amp;".png"&amp;""""&amp;", as (png) replace"</f>
        <v>graph export "$provincias_significativas\graficos\malos\provincia_Talara_var_densidad_g_simulacion_3.png", as (png) replace</v>
      </c>
      <c r="J222" s="58">
        <v>158</v>
      </c>
      <c r="K222" t="str">
        <f>BUSCARV(J222;[1]NOTAS!$A$2:$B$92;2;0)</f>
        <v>Trujillo</v>
      </c>
      <c r="L222" t="str">
        <f t="shared" ref="L222" si="349">"graph export "&amp;""""&amp;"$provincias_significativas\graficos\"&amp;K$5&amp;"\provincia_"&amp;K222&amp;"_var_"&amp;K$3&amp;"_"&amp;K$4&amp;".png"&amp;""""&amp;", as (png) replace"</f>
        <v>graph export "$provincias_significativas\graficos\malos\provincia_Trujillo_var_densidad_g_simulacion_4.png", as (png) replace</v>
      </c>
    </row>
    <row r="223" spans="1:12">
      <c r="A223" s="50"/>
      <c r="D223" s="50"/>
      <c r="G223" s="57">
        <v>152</v>
      </c>
      <c r="H223" t="str">
        <f>BUSCARV(G223;[1]NOTAS!$A$2:$B$92;2;0)</f>
        <v>Talara</v>
      </c>
      <c r="I223" t="str">
        <f t="shared" ref="I223" si="350">"putexcel set "&amp;""""&amp;"$provincias_significativas\"&amp;H$5&amp;"\output_"&amp;H$5&amp;"_"&amp;H$3&amp;"_"&amp;H$4&amp;".xlsx"&amp;""""&amp;", sheet("&amp;""""&amp;H223&amp;""""&amp;") modify"</f>
        <v>putexcel set "$provincias_significativas\malos\output_malos_densidad_g_simulacion_3.xlsx", sheet("Talara") modify</v>
      </c>
      <c r="J223" s="58">
        <v>158</v>
      </c>
      <c r="K223" t="str">
        <f>BUSCARV(J223;[1]NOTAS!$A$2:$B$92;2;0)</f>
        <v>Trujillo</v>
      </c>
      <c r="L223" t="str">
        <f t="shared" ref="L223" si="351">"putexcel set "&amp;""""&amp;"$provincias_significativas\"&amp;K$5&amp;"\output_"&amp;K$5&amp;"_"&amp;K$3&amp;"_"&amp;K$4&amp;".xlsx"&amp;""""&amp;", sheet("&amp;""""&amp;K223&amp;""""&amp;") modify"</f>
        <v>putexcel set "$provincias_significativas\malos\output_malos_densidad_g_simulacion_4.xlsx", sheet("Trujillo") modify</v>
      </c>
    </row>
    <row r="224" spans="1:12">
      <c r="A224" s="50"/>
      <c r="D224" s="50"/>
      <c r="G224" s="57">
        <v>152</v>
      </c>
      <c r="H224" t="str">
        <f>BUSCARV(G224;[1]NOTAS!$A$2:$B$92;2;0)</f>
        <v>Talara</v>
      </c>
      <c r="I224" t="str">
        <f t="shared" ref="I224" si="352">"putexcel J1=picture("&amp;""""&amp;"$provincias_significativas\graficos\"&amp;H$5&amp;"\provincia_"&amp;H224&amp;"_var_"&amp;H$3&amp;"_"&amp;H$2&amp;".png"&amp;""""&amp;")"</f>
        <v>putexcel J1=picture("$provincias_significativas\graficos\malos\provincia_Talara_var_densidad_g_simulacion_3.png")</v>
      </c>
      <c r="J224" s="58">
        <v>158</v>
      </c>
      <c r="K224" t="str">
        <f>BUSCARV(J224;[1]NOTAS!$A$2:$B$92;2;0)</f>
        <v>Trujillo</v>
      </c>
      <c r="L224" t="str">
        <f t="shared" ref="L224" si="353">"putexcel J1=picture("&amp;""""&amp;"$provincias_significativas\graficos\"&amp;K$5&amp;"\provincia_"&amp;K224&amp;"_var_"&amp;K$3&amp;"_"&amp;K$2&amp;".png"&amp;""""&amp;")"</f>
        <v>putexcel J1=picture("$provincias_significativas\graficos\malos\provincia_Trujillo_var_densidad_g_simulacion_4.png")</v>
      </c>
    </row>
    <row r="225" spans="1:12">
      <c r="A225" s="50"/>
      <c r="D225" s="50"/>
      <c r="G225" s="57">
        <v>152</v>
      </c>
      <c r="H225" t="str">
        <f>BUSCARV(G225;[1]NOTAS!$A$2:$B$92;2;0)</f>
        <v>Talara</v>
      </c>
      <c r="I225" t="s">
        <v>108</v>
      </c>
      <c r="J225" s="58">
        <v>158</v>
      </c>
      <c r="K225" t="str">
        <f>BUSCARV(J225;[1]NOTAS!$A$2:$B$92;2;0)</f>
        <v>Trujillo</v>
      </c>
      <c r="L225" t="s">
        <v>108</v>
      </c>
    </row>
    <row r="226" spans="1:12">
      <c r="A226" s="50"/>
      <c r="D226" s="50"/>
      <c r="G226" s="57">
        <v>153</v>
      </c>
      <c r="H226" t="str">
        <f>BUSCARV(G226;[1]NOTAS!$A$2:$B$92;2;0)</f>
        <v>Tambopata</v>
      </c>
      <c r="I226" t="str">
        <f t="shared" ref="I226" si="354">"if `j'=="&amp;G226&amp;" {"</f>
        <v>if `j'==153 {</v>
      </c>
      <c r="J226" s="58">
        <v>159</v>
      </c>
      <c r="K226" t="str">
        <f>BUSCARV(J226;[1]NOTAS!$A$2:$B$92;2;0)</f>
        <v>Tumbes</v>
      </c>
      <c r="L226" t="str">
        <f t="shared" ref="L226" si="355">"if `j'=="&amp;J226&amp;" {"</f>
        <v>if `j'==159 {</v>
      </c>
    </row>
    <row r="227" spans="1:12">
      <c r="A227" s="50"/>
      <c r="D227" s="50"/>
      <c r="G227" s="57">
        <v>153</v>
      </c>
      <c r="H227" t="str">
        <f>BUSCARV(G227;[1]NOTAS!$A$2:$B$92;2;0)</f>
        <v>Tambopata</v>
      </c>
      <c r="I227" t="str">
        <f t="shared" ref="I227" si="356">"export excel ""$provincias_significativas\"&amp;H$5&amp;"\output_"&amp;H$5&amp;"_"&amp;H$3&amp;"_"&amp;H$4&amp;".xlsx"", firstrow(variables) sheet("&amp;""""&amp;H227&amp;""""&amp;", replace) keepcellfmt"</f>
        <v>export excel "$provincias_significativas\malos\output_malos_densidad_g_simulacion_3.xlsx", firstrow(variables) sheet("Tambopata", replace) keepcellfmt</v>
      </c>
      <c r="J227" s="58">
        <v>159</v>
      </c>
      <c r="K227" t="str">
        <f>BUSCARV(J227;[1]NOTAS!$A$2:$B$92;2;0)</f>
        <v>Tumbes</v>
      </c>
      <c r="L227" t="str">
        <f t="shared" ref="L227" si="357">"export excel ""$provincias_significativas\"&amp;K$5&amp;"\output_"&amp;K$5&amp;"_"&amp;K$3&amp;"_"&amp;K$4&amp;".xlsx"", firstrow(variables) sheet("&amp;""""&amp;K227&amp;""""&amp;", replace) keepcellfmt"</f>
        <v>export excel "$provincias_significativas\malos\output_malos_densidad_g_simulacion_4.xlsx", firstrow(variables) sheet("Tumbes", replace) keepcellfmt</v>
      </c>
    </row>
    <row r="228" spans="1:12">
      <c r="A228" s="50"/>
      <c r="D228" s="50"/>
      <c r="G228" s="57">
        <v>153</v>
      </c>
      <c r="H228" t="str">
        <f>BUSCARV(G228;[1]NOTAS!$A$2:$B$92;2;0)</f>
        <v>Tambopata</v>
      </c>
      <c r="I228" t="s">
        <v>105</v>
      </c>
      <c r="J228" s="58">
        <v>159</v>
      </c>
      <c r="K228" t="str">
        <f>BUSCARV(J228;[1]NOTAS!$A$2:$B$92;2;0)</f>
        <v>Tumbes</v>
      </c>
      <c r="L228" t="s">
        <v>105</v>
      </c>
    </row>
    <row r="229" spans="1:12">
      <c r="A229" s="50"/>
      <c r="D229" s="50"/>
      <c r="G229" s="57">
        <v>153</v>
      </c>
      <c r="H229" t="str">
        <f>BUSCARV(G229;[1]NOTAS!$A$2:$B$92;2;0)</f>
        <v>Tambopata</v>
      </c>
      <c r="I229" t="s">
        <v>106</v>
      </c>
      <c r="J229" s="58">
        <v>159</v>
      </c>
      <c r="K229" t="str">
        <f>BUSCARV(J229;[1]NOTAS!$A$2:$B$92;2;0)</f>
        <v>Tumbes</v>
      </c>
      <c r="L229" t="s">
        <v>106</v>
      </c>
    </row>
    <row r="230" spans="1:12">
      <c r="A230" s="50"/>
      <c r="D230" s="50"/>
      <c r="G230" s="57">
        <v>153</v>
      </c>
      <c r="H230" t="str">
        <f>BUSCARV(G230;[1]NOTAS!$A$2:$B$92;2;0)</f>
        <v>Tambopata</v>
      </c>
      <c r="I230" t="str">
        <f t="shared" ref="I230" si="358">"nogrid labsize(*0.6)) xline(37, lcolor(ltblue) ) ylabel(,nogrid) ytitle(""Pobreza Estandarizada"", size(*0.7)) title("&amp;""""&amp;"Pobreza de la Provincia "&amp;H230&amp;""&amp;""""&amp;",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  <c r="J230" s="58">
        <v>159</v>
      </c>
      <c r="K230" t="str">
        <f>BUSCARV(J230;[1]NOTAS!$A$2:$B$92;2;0)</f>
        <v>Tumbes</v>
      </c>
      <c r="L230" t="str">
        <f t="shared" ref="L230" si="359">"nogrid labsize(*0.6)) xline(37, lcolor(ltblue) ) ylabel(,nogrid) ytitle(""Pobreza Estandarizada"", size(*0.7)) title("&amp;""""&amp;"Pobreza de la Provincia "&amp;K230&amp;""&amp;""""&amp;",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Tumbes", size(10pt)) graphregion(color(white)) legend(label(1 "Observado") label(2 "SCM") label(3 "SCM Spillover"))</v>
      </c>
    </row>
    <row r="231" spans="1:12">
      <c r="A231" s="50"/>
      <c r="D231" s="50"/>
      <c r="G231" s="57">
        <v>153</v>
      </c>
      <c r="H231" t="str">
        <f>BUSCARV(G231;[1]NOTAS!$A$2:$B$92;2;0)</f>
        <v>Tambopata</v>
      </c>
      <c r="I231" t="str">
        <f t="shared" ref="I231" si="360">"graph export "&amp;""""&amp;"$provincias_significativas\graficos\"&amp;H$5&amp;"\provincia_"&amp;H231&amp;"_var_"&amp;H$3&amp;"_"&amp;H$4&amp;".png"&amp;""""&amp;", as (png) replace"</f>
        <v>graph export "$provincias_significativas\graficos\malos\provincia_Tambopata_var_densidad_g_simulacion_3.png", as (png) replace</v>
      </c>
      <c r="J231" s="58">
        <v>159</v>
      </c>
      <c r="K231" t="str">
        <f>BUSCARV(J231;[1]NOTAS!$A$2:$B$92;2;0)</f>
        <v>Tumbes</v>
      </c>
      <c r="L231" t="str">
        <f t="shared" ref="L231" si="361">"graph export "&amp;""""&amp;"$provincias_significativas\graficos\"&amp;K$5&amp;"\provincia_"&amp;K231&amp;"_var_"&amp;K$3&amp;"_"&amp;K$4&amp;".png"&amp;""""&amp;", as (png) replace"</f>
        <v>graph export "$provincias_significativas\graficos\malos\provincia_Tumbes_var_densidad_g_simulacion_4.png", as (png) replace</v>
      </c>
    </row>
    <row r="232" spans="1:12">
      <c r="A232" s="50"/>
      <c r="D232" s="50"/>
      <c r="G232" s="57">
        <v>153</v>
      </c>
      <c r="H232" t="str">
        <f>BUSCARV(G232;[1]NOTAS!$A$2:$B$92;2;0)</f>
        <v>Tambopata</v>
      </c>
      <c r="I232" t="str">
        <f t="shared" ref="I232" si="362">"putexcel set "&amp;""""&amp;"$provincias_significativas\"&amp;H$5&amp;"\output_"&amp;H$5&amp;"_"&amp;H$3&amp;"_"&amp;H$4&amp;".xlsx"&amp;""""&amp;", sheet("&amp;""""&amp;H232&amp;""""&amp;") modify"</f>
        <v>putexcel set "$provincias_significativas\malos\output_malos_densidad_g_simulacion_3.xlsx", sheet("Tambopata") modify</v>
      </c>
      <c r="J232" s="58">
        <v>159</v>
      </c>
      <c r="K232" t="str">
        <f>BUSCARV(J232;[1]NOTAS!$A$2:$B$92;2;0)</f>
        <v>Tumbes</v>
      </c>
      <c r="L232" t="str">
        <f t="shared" ref="L232" si="363">"putexcel set "&amp;""""&amp;"$provincias_significativas\"&amp;K$5&amp;"\output_"&amp;K$5&amp;"_"&amp;K$3&amp;"_"&amp;K$4&amp;".xlsx"&amp;""""&amp;", sheet("&amp;""""&amp;K232&amp;""""&amp;") modify"</f>
        <v>putexcel set "$provincias_significativas\malos\output_malos_densidad_g_simulacion_4.xlsx", sheet("Tumbes") modify</v>
      </c>
    </row>
    <row r="233" spans="1:12">
      <c r="A233" s="50"/>
      <c r="D233" s="50"/>
      <c r="G233" s="57">
        <v>153</v>
      </c>
      <c r="H233" t="str">
        <f>BUSCARV(G233;[1]NOTAS!$A$2:$B$92;2;0)</f>
        <v>Tambopata</v>
      </c>
      <c r="I233" t="str">
        <f t="shared" ref="I233" si="364">"putexcel J1=picture("&amp;""""&amp;"$provincias_significativas\graficos\"&amp;H$5&amp;"\provincia_"&amp;H233&amp;"_var_"&amp;H$3&amp;"_"&amp;H$2&amp;".png"&amp;""""&amp;")"</f>
        <v>putexcel J1=picture("$provincias_significativas\graficos\malos\provincia_Tambopata_var_densidad_g_simulacion_3.png")</v>
      </c>
      <c r="J233" s="58">
        <v>159</v>
      </c>
      <c r="K233" t="str">
        <f>BUSCARV(J233;[1]NOTAS!$A$2:$B$92;2;0)</f>
        <v>Tumbes</v>
      </c>
      <c r="L233" t="str">
        <f t="shared" ref="L233" si="365">"putexcel J1=picture("&amp;""""&amp;"$provincias_significativas\graficos\"&amp;K$5&amp;"\provincia_"&amp;K233&amp;"_var_"&amp;K$3&amp;"_"&amp;K$2&amp;".png"&amp;""""&amp;")"</f>
        <v>putexcel J1=picture("$provincias_significativas\graficos\malos\provincia_Tumbes_var_densidad_g_simulacion_4.png")</v>
      </c>
    </row>
    <row r="234" spans="1:12">
      <c r="A234" s="50"/>
      <c r="D234" s="50"/>
      <c r="G234" s="57">
        <v>153</v>
      </c>
      <c r="H234" t="str">
        <f>BUSCARV(G234;[1]NOTAS!$A$2:$B$92;2;0)</f>
        <v>Tambopata</v>
      </c>
      <c r="I234" t="s">
        <v>108</v>
      </c>
      <c r="J234" s="58">
        <v>159</v>
      </c>
      <c r="K234" t="str">
        <f>BUSCARV(J234;[1]NOTAS!$A$2:$B$92;2;0)</f>
        <v>Tumbes</v>
      </c>
      <c r="L234" t="s">
        <v>108</v>
      </c>
    </row>
    <row r="235" spans="1:12">
      <c r="A235" s="50"/>
      <c r="D235" s="50"/>
      <c r="G235" s="57">
        <v>158</v>
      </c>
      <c r="H235" t="str">
        <f>BUSCARV(G235;[1]NOTAS!$A$2:$B$92;2;0)</f>
        <v>Trujillo</v>
      </c>
      <c r="I235" t="str">
        <f t="shared" ref="I235" si="366">"if `j'=="&amp;G235&amp;" {"</f>
        <v>if `j'==158 {</v>
      </c>
      <c r="J235" s="58">
        <v>162</v>
      </c>
      <c r="K235" t="str">
        <f>BUSCARV(J235;[1]NOTAS!$A$2:$B$92;2;0)</f>
        <v>Utcubamba</v>
      </c>
      <c r="L235" t="str">
        <f t="shared" ref="L235" si="367">"if `j'=="&amp;J235&amp;" {"</f>
        <v>if `j'==162 {</v>
      </c>
    </row>
    <row r="236" spans="1:12">
      <c r="A236" s="50"/>
      <c r="D236" s="50"/>
      <c r="G236" s="57">
        <v>158</v>
      </c>
      <c r="H236" t="str">
        <f>BUSCARV(G236;[1]NOTAS!$A$2:$B$92;2;0)</f>
        <v>Trujillo</v>
      </c>
      <c r="I236" t="str">
        <f t="shared" ref="I236" si="368">"export excel ""$provincias_significativas\"&amp;H$5&amp;"\output_"&amp;H$5&amp;"_"&amp;H$3&amp;"_"&amp;H$4&amp;".xlsx"", firstrow(variables) sheet("&amp;""""&amp;H236&amp;""""&amp;", replace) keepcellfmt"</f>
        <v>export excel "$provincias_significativas\malos\output_malos_densidad_g_simulacion_3.xlsx", firstrow(variables) sheet("Trujillo", replace) keepcellfmt</v>
      </c>
      <c r="J236" s="58">
        <v>162</v>
      </c>
      <c r="K236" t="str">
        <f>BUSCARV(J236;[1]NOTAS!$A$2:$B$92;2;0)</f>
        <v>Utcubamba</v>
      </c>
      <c r="L236" t="str">
        <f t="shared" ref="L236" si="369">"export excel ""$provincias_significativas\"&amp;K$5&amp;"\output_"&amp;K$5&amp;"_"&amp;K$3&amp;"_"&amp;K$4&amp;".xlsx"", firstrow(variables) sheet("&amp;""""&amp;K236&amp;""""&amp;", replace) keepcellfmt"</f>
        <v>export excel "$provincias_significativas\malos\output_malos_densidad_g_simulacion_4.xlsx", firstrow(variables) sheet("Utcubamba", replace) keepcellfmt</v>
      </c>
    </row>
    <row r="237" spans="1:12">
      <c r="A237" s="50"/>
      <c r="D237" s="50"/>
      <c r="G237" s="57">
        <v>158</v>
      </c>
      <c r="H237" t="str">
        <f>BUSCARV(G237;[1]NOTAS!$A$2:$B$92;2;0)</f>
        <v>Trujillo</v>
      </c>
      <c r="I237" t="s">
        <v>105</v>
      </c>
      <c r="J237" s="58">
        <v>162</v>
      </c>
      <c r="K237" t="str">
        <f>BUSCARV(J237;[1]NOTAS!$A$2:$B$92;2;0)</f>
        <v>Utcubamba</v>
      </c>
      <c r="L237" t="s">
        <v>105</v>
      </c>
    </row>
    <row r="238" spans="1:12">
      <c r="A238" s="50"/>
      <c r="D238" s="50"/>
      <c r="G238" s="57">
        <v>158</v>
      </c>
      <c r="H238" t="str">
        <f>BUSCARV(G238;[1]NOTAS!$A$2:$B$92;2;0)</f>
        <v>Trujillo</v>
      </c>
      <c r="I238" t="s">
        <v>106</v>
      </c>
      <c r="J238" s="58">
        <v>162</v>
      </c>
      <c r="K238" t="str">
        <f>BUSCARV(J238;[1]NOTAS!$A$2:$B$92;2;0)</f>
        <v>Utcubamba</v>
      </c>
      <c r="L238" t="s">
        <v>106</v>
      </c>
    </row>
    <row r="239" spans="1:12">
      <c r="A239" s="50"/>
      <c r="D239" s="50"/>
      <c r="G239" s="57">
        <v>158</v>
      </c>
      <c r="H239" t="str">
        <f>BUSCARV(G239;[1]NOTAS!$A$2:$B$92;2;0)</f>
        <v>Trujillo</v>
      </c>
      <c r="I239" t="str">
        <f t="shared" ref="I239" si="370">"nogrid labsize(*0.6)) xline(37, lcolor(ltblue) ) ylabel(,nogrid) ytitle(""Pobreza Estandarizada"", size(*0.7)) title("&amp;""""&amp;"Pobreza de la Provincia "&amp;H239&amp;""&amp;""""&amp;",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  <c r="J239" s="58">
        <v>162</v>
      </c>
      <c r="K239" t="str">
        <f>BUSCARV(J239;[1]NOTAS!$A$2:$B$92;2;0)</f>
        <v>Utcubamba</v>
      </c>
      <c r="L239" t="str">
        <f t="shared" ref="L239" si="371">"nogrid labsize(*0.6)) xline(37, lcolor(ltblue) ) ylabel(,nogrid) ytitle(""Pobreza Estandarizada"", size(*0.7)) title("&amp;""""&amp;"Pobreza de la Provincia "&amp;K239&amp;""&amp;""""&amp;",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</row>
    <row r="240" spans="1:12">
      <c r="A240" s="50"/>
      <c r="D240" s="50"/>
      <c r="G240" s="57">
        <v>158</v>
      </c>
      <c r="H240" t="str">
        <f>BUSCARV(G240;[1]NOTAS!$A$2:$B$92;2;0)</f>
        <v>Trujillo</v>
      </c>
      <c r="I240" t="str">
        <f t="shared" ref="I240" si="372">"graph export "&amp;""""&amp;"$provincias_significativas\graficos\"&amp;H$5&amp;"\provincia_"&amp;H240&amp;"_var_"&amp;H$3&amp;"_"&amp;H$4&amp;".png"&amp;""""&amp;", as (png) replace"</f>
        <v>graph export "$provincias_significativas\graficos\malos\provincia_Trujillo_var_densidad_g_simulacion_3.png", as (png) replace</v>
      </c>
      <c r="J240" s="58">
        <v>162</v>
      </c>
      <c r="K240" t="str">
        <f>BUSCARV(J240;[1]NOTAS!$A$2:$B$92;2;0)</f>
        <v>Utcubamba</v>
      </c>
      <c r="L240" t="str">
        <f t="shared" ref="L240" si="373">"graph export "&amp;""""&amp;"$provincias_significativas\graficos\"&amp;K$5&amp;"\provincia_"&amp;K240&amp;"_var_"&amp;K$3&amp;"_"&amp;K$4&amp;".png"&amp;""""&amp;", as (png) replace"</f>
        <v>graph export "$provincias_significativas\graficos\malos\provincia_Utcubamba_var_densidad_g_simulacion_4.png", as (png) replace</v>
      </c>
    </row>
    <row r="241" spans="1:12">
      <c r="A241" s="50"/>
      <c r="D241" s="50"/>
      <c r="G241" s="57">
        <v>158</v>
      </c>
      <c r="H241" t="str">
        <f>BUSCARV(G241;[1]NOTAS!$A$2:$B$92;2;0)</f>
        <v>Trujillo</v>
      </c>
      <c r="I241" t="str">
        <f t="shared" ref="I241" si="374">"putexcel set "&amp;""""&amp;"$provincias_significativas\"&amp;H$5&amp;"\output_"&amp;H$5&amp;"_"&amp;H$3&amp;"_"&amp;H$4&amp;".xlsx"&amp;""""&amp;", sheet("&amp;""""&amp;H241&amp;""""&amp;") modify"</f>
        <v>putexcel set "$provincias_significativas\malos\output_malos_densidad_g_simulacion_3.xlsx", sheet("Trujillo") modify</v>
      </c>
      <c r="J241" s="58">
        <v>162</v>
      </c>
      <c r="K241" t="str">
        <f>BUSCARV(J241;[1]NOTAS!$A$2:$B$92;2;0)</f>
        <v>Utcubamba</v>
      </c>
      <c r="L241" t="str">
        <f t="shared" ref="L241" si="375">"putexcel set "&amp;""""&amp;"$provincias_significativas\"&amp;K$5&amp;"\output_"&amp;K$5&amp;"_"&amp;K$3&amp;"_"&amp;K$4&amp;".xlsx"&amp;""""&amp;", sheet("&amp;""""&amp;K241&amp;""""&amp;") modify"</f>
        <v>putexcel set "$provincias_significativas\malos\output_malos_densidad_g_simulacion_4.xlsx", sheet("Utcubamba") modify</v>
      </c>
    </row>
    <row r="242" spans="1:12">
      <c r="A242" s="50"/>
      <c r="D242" s="50"/>
      <c r="G242" s="57">
        <v>158</v>
      </c>
      <c r="H242" t="str">
        <f>BUSCARV(G242;[1]NOTAS!$A$2:$B$92;2;0)</f>
        <v>Trujillo</v>
      </c>
      <c r="I242" t="str">
        <f t="shared" ref="I242" si="376">"putexcel J1=picture("&amp;""""&amp;"$provincias_significativas\graficos\"&amp;H$5&amp;"\provincia_"&amp;H242&amp;"_var_"&amp;H$3&amp;"_"&amp;H$2&amp;".png"&amp;""""&amp;")"</f>
        <v>putexcel J1=picture("$provincias_significativas\graficos\malos\provincia_Trujillo_var_densidad_g_simulacion_3.png")</v>
      </c>
      <c r="J242" s="58">
        <v>162</v>
      </c>
      <c r="K242" t="str">
        <f>BUSCARV(J242;[1]NOTAS!$A$2:$B$92;2;0)</f>
        <v>Utcubamba</v>
      </c>
      <c r="L242" t="str">
        <f t="shared" ref="L242" si="377">"putexcel J1=picture("&amp;""""&amp;"$provincias_significativas\graficos\"&amp;K$5&amp;"\provincia_"&amp;K242&amp;"_var_"&amp;K$3&amp;"_"&amp;K$2&amp;".png"&amp;""""&amp;")"</f>
        <v>putexcel J1=picture("$provincias_significativas\graficos\malos\provincia_Utcubamba_var_densidad_g_simulacion_4.png")</v>
      </c>
    </row>
    <row r="243" spans="1:12">
      <c r="A243" s="50"/>
      <c r="D243" s="50"/>
      <c r="G243" s="57">
        <v>158</v>
      </c>
      <c r="H243" t="str">
        <f>BUSCARV(G243;[1]NOTAS!$A$2:$B$92;2;0)</f>
        <v>Trujillo</v>
      </c>
      <c r="I243" t="s">
        <v>108</v>
      </c>
      <c r="J243" s="58">
        <v>162</v>
      </c>
      <c r="K243" t="str">
        <f>BUSCARV(J243;[1]NOTAS!$A$2:$B$92;2;0)</f>
        <v>Utcubamba</v>
      </c>
      <c r="L243" t="s">
        <v>108</v>
      </c>
    </row>
    <row r="244" spans="1:12">
      <c r="A244" s="50"/>
      <c r="D244" s="50"/>
      <c r="G244" s="57">
        <v>159</v>
      </c>
      <c r="H244" t="str">
        <f>BUSCARV(G244;[1]NOTAS!$A$2:$B$92;2;0)</f>
        <v>Tumbes</v>
      </c>
      <c r="I244" t="str">
        <f t="shared" ref="I244" si="378">"if `j'=="&amp;G244&amp;" {"</f>
        <v>if `j'==159 {</v>
      </c>
      <c r="J244" s="50"/>
    </row>
    <row r="245" spans="1:12">
      <c r="A245" s="50"/>
      <c r="D245" s="50"/>
      <c r="G245" s="57">
        <v>159</v>
      </c>
      <c r="H245" t="str">
        <f>BUSCARV(G245;[1]NOTAS!$A$2:$B$92;2;0)</f>
        <v>Tumbes</v>
      </c>
      <c r="I245" t="str">
        <f t="shared" ref="I245" si="379">"export excel ""$provincias_significativas\"&amp;H$5&amp;"\output_"&amp;H$5&amp;"_"&amp;H$3&amp;"_"&amp;H$4&amp;".xlsx"", firstrow(variables) sheet("&amp;""""&amp;H245&amp;""""&amp;", replace) keepcellfmt"</f>
        <v>export excel "$provincias_significativas\malos\output_malos_densidad_g_simulacion_3.xlsx", firstrow(variables) sheet("Tumbes", replace) keepcellfmt</v>
      </c>
      <c r="J245" s="50"/>
    </row>
    <row r="246" spans="1:12">
      <c r="A246" s="50"/>
      <c r="D246" s="50"/>
      <c r="G246" s="57">
        <v>159</v>
      </c>
      <c r="H246" t="str">
        <f>BUSCARV(G246;[1]NOTAS!$A$2:$B$92;2;0)</f>
        <v>Tumbes</v>
      </c>
      <c r="I246" t="s">
        <v>105</v>
      </c>
      <c r="J246" s="50"/>
    </row>
    <row r="247" spans="1:12">
      <c r="A247" s="50"/>
      <c r="D247" s="50"/>
      <c r="G247" s="57">
        <v>159</v>
      </c>
      <c r="H247" t="str">
        <f>BUSCARV(G247;[1]NOTAS!$A$2:$B$92;2;0)</f>
        <v>Tumbes</v>
      </c>
      <c r="I247" t="s">
        <v>106</v>
      </c>
      <c r="J247" s="50"/>
    </row>
    <row r="248" spans="1:12">
      <c r="A248" s="50"/>
      <c r="D248" s="50"/>
      <c r="G248" s="57">
        <v>159</v>
      </c>
      <c r="H248" t="str">
        <f>BUSCARV(G248;[1]NOTAS!$A$2:$B$92;2;0)</f>
        <v>Tumbes</v>
      </c>
      <c r="I248" t="str">
        <f t="shared" ref="I248" si="380">"nogrid labsize(*0.6)) xline(37, lcolor(ltblue) ) ylabel(,nogrid) ytitle(""Pobreza Estandarizada"", size(*0.7)) title("&amp;""""&amp;"Pobreza de la Provincia "&amp;H248&amp;""&amp;""""&amp;",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Tumbes", size(10pt)) graphregion(color(white)) legend(label(1 "Observado") label(2 "SCM") label(3 "SCM Spillover"))</v>
      </c>
      <c r="J248" s="50"/>
    </row>
    <row r="249" spans="1:12">
      <c r="A249" s="50"/>
      <c r="D249" s="50"/>
      <c r="G249" s="57">
        <v>159</v>
      </c>
      <c r="H249" t="str">
        <f>BUSCARV(G249;[1]NOTAS!$A$2:$B$92;2;0)</f>
        <v>Tumbes</v>
      </c>
      <c r="I249" t="str">
        <f t="shared" ref="I249" si="381">"graph export "&amp;""""&amp;"$provincias_significativas\graficos\"&amp;H$5&amp;"\provincia_"&amp;H249&amp;"_var_"&amp;H$3&amp;"_"&amp;H$4&amp;".png"&amp;""""&amp;", as (png) replace"</f>
        <v>graph export "$provincias_significativas\graficos\malos\provincia_Tumbes_var_densidad_g_simulacion_3.png", as (png) replace</v>
      </c>
      <c r="J249" s="50"/>
    </row>
    <row r="250" spans="1:12">
      <c r="A250" s="50"/>
      <c r="D250" s="50"/>
      <c r="G250" s="57">
        <v>159</v>
      </c>
      <c r="H250" t="str">
        <f>BUSCARV(G250;[1]NOTAS!$A$2:$B$92;2;0)</f>
        <v>Tumbes</v>
      </c>
      <c r="I250" t="str">
        <f t="shared" ref="I250" si="382">"putexcel set "&amp;""""&amp;"$provincias_significativas\"&amp;H$5&amp;"\output_"&amp;H$5&amp;"_"&amp;H$3&amp;"_"&amp;H$4&amp;".xlsx"&amp;""""&amp;", sheet("&amp;""""&amp;H250&amp;""""&amp;") modify"</f>
        <v>putexcel set "$provincias_significativas\malos\output_malos_densidad_g_simulacion_3.xlsx", sheet("Tumbes") modify</v>
      </c>
      <c r="J250" s="50"/>
    </row>
    <row r="251" spans="1:12">
      <c r="A251" s="50"/>
      <c r="D251" s="50"/>
      <c r="G251" s="57">
        <v>159</v>
      </c>
      <c r="H251" t="str">
        <f>BUSCARV(G251;[1]NOTAS!$A$2:$B$92;2;0)</f>
        <v>Tumbes</v>
      </c>
      <c r="I251" t="str">
        <f t="shared" ref="I251" si="383">"putexcel J1=picture("&amp;""""&amp;"$provincias_significativas\graficos\"&amp;H$5&amp;"\provincia_"&amp;H251&amp;"_var_"&amp;H$3&amp;"_"&amp;H$2&amp;".png"&amp;""""&amp;")"</f>
        <v>putexcel J1=picture("$provincias_significativas\graficos\malos\provincia_Tumbes_var_densidad_g_simulacion_3.png")</v>
      </c>
      <c r="J251" s="50"/>
    </row>
    <row r="252" spans="1:12">
      <c r="A252" s="50"/>
      <c r="D252" s="50"/>
      <c r="G252" s="57">
        <v>159</v>
      </c>
      <c r="H252" t="str">
        <f>BUSCARV(G252;[1]NOTAS!$A$2:$B$92;2;0)</f>
        <v>Tumbes</v>
      </c>
      <c r="I252" t="s">
        <v>108</v>
      </c>
      <c r="J252" s="50"/>
    </row>
    <row r="253" spans="1:12">
      <c r="A253" s="50"/>
      <c r="D253" s="50"/>
      <c r="G253" s="57">
        <v>162</v>
      </c>
      <c r="H253" t="str">
        <f>BUSCARV(G253;[1]NOTAS!$A$2:$B$92;2;0)</f>
        <v>Utcubamba</v>
      </c>
      <c r="I253" t="str">
        <f t="shared" ref="I253" si="384">"if `j'=="&amp;G253&amp;" {"</f>
        <v>if `j'==162 {</v>
      </c>
      <c r="J253" s="50"/>
    </row>
    <row r="254" spans="1:12">
      <c r="A254" s="50"/>
      <c r="D254" s="50"/>
      <c r="G254" s="57">
        <v>162</v>
      </c>
      <c r="H254" t="str">
        <f>BUSCARV(G254;[1]NOTAS!$A$2:$B$92;2;0)</f>
        <v>Utcubamba</v>
      </c>
      <c r="I254" t="str">
        <f t="shared" ref="I254" si="385">"export excel ""$provincias_significativas\"&amp;H$5&amp;"\output_"&amp;H$5&amp;"_"&amp;H$3&amp;"_"&amp;H$4&amp;".xlsx"", firstrow(variables) sheet("&amp;""""&amp;H254&amp;""""&amp;", replace) keepcellfmt"</f>
        <v>export excel "$provincias_significativas\malos\output_malos_densidad_g_simulacion_3.xlsx", firstrow(variables) sheet("Utcubamba", replace) keepcellfmt</v>
      </c>
      <c r="J254" s="50"/>
    </row>
    <row r="255" spans="1:12">
      <c r="A255" s="50"/>
      <c r="D255" s="50"/>
      <c r="G255" s="57">
        <v>162</v>
      </c>
      <c r="H255" t="str">
        <f>BUSCARV(G255;[1]NOTAS!$A$2:$B$92;2;0)</f>
        <v>Utcubamba</v>
      </c>
      <c r="I255" t="s">
        <v>105</v>
      </c>
      <c r="J255" s="50"/>
    </row>
    <row r="256" spans="1:12">
      <c r="A256" s="50"/>
      <c r="D256" s="50"/>
      <c r="G256" s="57">
        <v>162</v>
      </c>
      <c r="H256" t="str">
        <f>BUSCARV(G256;[1]NOTAS!$A$2:$B$92;2;0)</f>
        <v>Utcubamba</v>
      </c>
      <c r="I256" t="s">
        <v>106</v>
      </c>
      <c r="J256" s="50"/>
    </row>
    <row r="257" spans="1:10">
      <c r="A257" s="50"/>
      <c r="D257" s="50"/>
      <c r="G257" s="57">
        <v>162</v>
      </c>
      <c r="H257" t="str">
        <f>BUSCARV(G257;[1]NOTAS!$A$2:$B$92;2;0)</f>
        <v>Utcubamba</v>
      </c>
      <c r="I257" t="str">
        <f t="shared" ref="I257" si="386">"nogrid labsize(*0.6)) xline(37, lcolor(ltblue) ) ylabel(,nogrid) ytitle(""Pobreza Estandarizada"", size(*0.7)) title("&amp;""""&amp;"Pobreza de la Provincia "&amp;H257&amp;""&amp;""""&amp;",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  <c r="J257" s="50"/>
    </row>
    <row r="258" spans="1:10">
      <c r="A258" s="50"/>
      <c r="D258" s="50"/>
      <c r="G258" s="57">
        <v>162</v>
      </c>
      <c r="H258" t="str">
        <f>BUSCARV(G258;[1]NOTAS!$A$2:$B$92;2;0)</f>
        <v>Utcubamba</v>
      </c>
      <c r="I258" t="str">
        <f t="shared" ref="I258" si="387">"graph export "&amp;""""&amp;"$provincias_significativas\graficos\"&amp;H$5&amp;"\provincia_"&amp;H258&amp;"_var_"&amp;H$3&amp;"_"&amp;H$4&amp;".png"&amp;""""&amp;", as (png) replace"</f>
        <v>graph export "$provincias_significativas\graficos\malos\provincia_Utcubamba_var_densidad_g_simulacion_3.png", as (png) replace</v>
      </c>
      <c r="J258" s="50"/>
    </row>
    <row r="259" spans="1:10">
      <c r="A259" s="50"/>
      <c r="D259" s="50"/>
      <c r="G259" s="57">
        <v>162</v>
      </c>
      <c r="H259" t="str">
        <f>BUSCARV(G259;[1]NOTAS!$A$2:$B$92;2;0)</f>
        <v>Utcubamba</v>
      </c>
      <c r="I259" t="str">
        <f t="shared" ref="I259" si="388">"putexcel set "&amp;""""&amp;"$provincias_significativas\"&amp;H$5&amp;"\output_"&amp;H$5&amp;"_"&amp;H$3&amp;"_"&amp;H$4&amp;".xlsx"&amp;""""&amp;", sheet("&amp;""""&amp;H259&amp;""""&amp;") modify"</f>
        <v>putexcel set "$provincias_significativas\malos\output_malos_densidad_g_simulacion_3.xlsx", sheet("Utcubamba") modify</v>
      </c>
      <c r="J259" s="50"/>
    </row>
    <row r="260" spans="1:10">
      <c r="A260" s="50"/>
      <c r="D260" s="50"/>
      <c r="G260" s="57">
        <v>162</v>
      </c>
      <c r="H260" t="str">
        <f>BUSCARV(G260;[1]NOTAS!$A$2:$B$92;2;0)</f>
        <v>Utcubamba</v>
      </c>
      <c r="I260" t="str">
        <f t="shared" ref="I260" si="389">"putexcel J1=picture("&amp;""""&amp;"$provincias_significativas\graficos\"&amp;H$5&amp;"\provincia_"&amp;H260&amp;"_var_"&amp;H$3&amp;"_"&amp;H$2&amp;".png"&amp;""""&amp;")"</f>
        <v>putexcel J1=picture("$provincias_significativas\graficos\malos\provincia_Utcubamba_var_densidad_g_simulacion_3.png")</v>
      </c>
      <c r="J260" s="50"/>
    </row>
    <row r="261" spans="1:10">
      <c r="A261" s="50"/>
      <c r="D261" s="50"/>
      <c r="G261" s="57">
        <v>162</v>
      </c>
      <c r="H261" t="str">
        <f>BUSCARV(G261;[1]NOTAS!$A$2:$B$92;2;0)</f>
        <v>Utcubamba</v>
      </c>
      <c r="I261" t="s">
        <v>108</v>
      </c>
      <c r="J261" s="50"/>
    </row>
    <row r="262" spans="1:10">
      <c r="A262" s="50"/>
      <c r="D262" s="50"/>
      <c r="G262" s="50"/>
      <c r="J262" s="50"/>
    </row>
    <row r="263" spans="1:10">
      <c r="A263" s="50"/>
      <c r="D263" s="50"/>
      <c r="G263" s="50"/>
      <c r="J263" s="50"/>
    </row>
    <row r="264" spans="1:10">
      <c r="A264" s="50"/>
      <c r="D264" s="50"/>
      <c r="G264" s="50"/>
      <c r="J264" s="50"/>
    </row>
    <row r="265" spans="1:10">
      <c r="A265" s="50"/>
      <c r="D265" s="50"/>
      <c r="G265" s="50"/>
      <c r="J265" s="50"/>
    </row>
    <row r="266" spans="1:10">
      <c r="A266" s="50"/>
      <c r="D266" s="50"/>
      <c r="G266" s="50"/>
      <c r="J266" s="50"/>
    </row>
    <row r="267" spans="1:10">
      <c r="A267" s="50"/>
      <c r="D267" s="50"/>
      <c r="G267" s="50"/>
      <c r="J267" s="50"/>
    </row>
    <row r="268" spans="1:10">
      <c r="A268" s="50"/>
      <c r="D268" s="50"/>
      <c r="G268" s="50"/>
      <c r="J268" s="50"/>
    </row>
    <row r="269" spans="1:10">
      <c r="A269" s="50"/>
      <c r="D269" s="50"/>
      <c r="G269" s="50"/>
      <c r="J269" s="50"/>
    </row>
    <row r="270" spans="1:10">
      <c r="A270" s="50"/>
      <c r="D270" s="50"/>
      <c r="G270" s="50"/>
      <c r="J270" s="50"/>
    </row>
    <row r="271" spans="1:10">
      <c r="A271" s="50"/>
      <c r="D271" s="50"/>
      <c r="G271" s="50"/>
      <c r="J271" s="50"/>
    </row>
    <row r="272" spans="1:10">
      <c r="A272" s="50"/>
      <c r="D272" s="50"/>
      <c r="G272" s="50"/>
      <c r="J272" s="50"/>
    </row>
    <row r="273" spans="1:10">
      <c r="A273" s="50"/>
      <c r="D273" s="50"/>
      <c r="G273" s="50"/>
      <c r="J273" s="50"/>
    </row>
    <row r="274" spans="1:10">
      <c r="A274" s="50"/>
      <c r="D274" s="50"/>
      <c r="G274" s="50"/>
      <c r="J274" s="50"/>
    </row>
    <row r="275" spans="1:10">
      <c r="A275" s="50"/>
      <c r="D275" s="50"/>
      <c r="G275" s="50"/>
      <c r="J275" s="50"/>
    </row>
    <row r="276" spans="1:10">
      <c r="A276" s="50"/>
      <c r="D276" s="50"/>
      <c r="G276" s="50"/>
      <c r="J276" s="50"/>
    </row>
    <row r="277" spans="1:10">
      <c r="A277" s="50"/>
      <c r="D277" s="50"/>
      <c r="G277" s="50"/>
      <c r="J277" s="50"/>
    </row>
    <row r="278" spans="1:10">
      <c r="A278" s="50"/>
      <c r="D278" s="50"/>
      <c r="G278" s="50"/>
      <c r="J278" s="50"/>
    </row>
    <row r="279" spans="1:10">
      <c r="A279" s="50"/>
      <c r="D279" s="50"/>
      <c r="G279" s="50"/>
      <c r="J279" s="50"/>
    </row>
    <row r="280" spans="1:10">
      <c r="A280" s="50"/>
      <c r="D280" s="50"/>
      <c r="G280" s="50"/>
      <c r="J280" s="50"/>
    </row>
    <row r="281" spans="1:10">
      <c r="A281" s="50"/>
      <c r="D281" s="50"/>
      <c r="G281" s="50"/>
      <c r="J281" s="50"/>
    </row>
    <row r="282" spans="1:10">
      <c r="A282" s="50"/>
      <c r="D282" s="50"/>
      <c r="G282" s="50"/>
      <c r="J282" s="50"/>
    </row>
    <row r="283" spans="1:10">
      <c r="A283" s="50"/>
      <c r="D283" s="50"/>
      <c r="G283" s="50"/>
      <c r="J283" s="50"/>
    </row>
    <row r="284" spans="1:10">
      <c r="A284" s="50"/>
      <c r="D284" s="50"/>
      <c r="G284" s="50"/>
      <c r="J284" s="50"/>
    </row>
    <row r="285" spans="1:10">
      <c r="A285" s="50"/>
      <c r="D285" s="50"/>
      <c r="G285" s="50"/>
      <c r="J285" s="50"/>
    </row>
    <row r="286" spans="1:10">
      <c r="A286" s="50"/>
      <c r="D286" s="50"/>
      <c r="G286" s="50"/>
      <c r="J286" s="50"/>
    </row>
    <row r="287" spans="1:10">
      <c r="A287" s="50"/>
      <c r="D287" s="50"/>
      <c r="G287" s="50"/>
      <c r="J287" s="50"/>
    </row>
    <row r="288" spans="1:10">
      <c r="A288" s="50"/>
      <c r="D288" s="50"/>
      <c r="G288" s="50"/>
      <c r="J288" s="50"/>
    </row>
    <row r="289" spans="1:10">
      <c r="A289" s="50"/>
      <c r="D289" s="50"/>
      <c r="G289" s="50"/>
      <c r="J289" s="50"/>
    </row>
    <row r="290" spans="1:10">
      <c r="A290" s="50"/>
      <c r="D290" s="50"/>
      <c r="G290" s="50"/>
      <c r="J290" s="50"/>
    </row>
    <row r="291" spans="1:10">
      <c r="A291" s="50"/>
      <c r="D291" s="50"/>
      <c r="G291" s="50"/>
      <c r="J291" s="50"/>
    </row>
    <row r="292" spans="1:10">
      <c r="A292" s="50"/>
      <c r="D292" s="50"/>
      <c r="G292" s="50"/>
      <c r="J292" s="50"/>
    </row>
    <row r="293" spans="1:10">
      <c r="A293" s="50"/>
      <c r="D293" s="50"/>
      <c r="G293" s="50"/>
      <c r="J293" s="50"/>
    </row>
    <row r="294" spans="1:10">
      <c r="A294" s="50"/>
      <c r="D294" s="50"/>
      <c r="G294" s="50"/>
      <c r="J294" s="50"/>
    </row>
    <row r="295" spans="1:10">
      <c r="A295" s="50"/>
      <c r="D295" s="50"/>
      <c r="G295" s="50"/>
      <c r="J295" s="50"/>
    </row>
    <row r="296" spans="1:10">
      <c r="A296" s="50"/>
      <c r="D296" s="50"/>
      <c r="G296" s="50"/>
      <c r="J296" s="50"/>
    </row>
    <row r="297" spans="1:10">
      <c r="A297" s="50"/>
      <c r="D297" s="50"/>
      <c r="G297" s="50"/>
      <c r="J297" s="50"/>
    </row>
    <row r="298" spans="1:10">
      <c r="A298" s="50"/>
      <c r="D298" s="50"/>
      <c r="G298" s="50"/>
      <c r="J298" s="50"/>
    </row>
    <row r="299" spans="1:10">
      <c r="A299" s="50"/>
      <c r="D299" s="50"/>
      <c r="G299" s="50"/>
      <c r="J299" s="50"/>
    </row>
    <row r="300" spans="1:10">
      <c r="A300" s="50"/>
      <c r="D300" s="50"/>
      <c r="G300" s="50"/>
      <c r="J300" s="50"/>
    </row>
    <row r="301" spans="1:10">
      <c r="A301" s="50"/>
      <c r="D301" s="50"/>
      <c r="G301" s="50"/>
      <c r="J301" s="50"/>
    </row>
    <row r="302" spans="1:10">
      <c r="A302" s="50"/>
      <c r="D302" s="50"/>
      <c r="G302" s="50"/>
      <c r="J302" s="50"/>
    </row>
    <row r="303" spans="1:10">
      <c r="A303" s="50"/>
      <c r="D303" s="50"/>
      <c r="G303" s="50"/>
      <c r="J303" s="50"/>
    </row>
    <row r="304" spans="1:10">
      <c r="A304" s="50"/>
      <c r="D304" s="50"/>
      <c r="G304" s="50"/>
      <c r="J304" s="50"/>
    </row>
    <row r="305" spans="1:10">
      <c r="A305" s="50"/>
      <c r="D305" s="50"/>
      <c r="G305" s="50"/>
      <c r="J305" s="50"/>
    </row>
    <row r="306" spans="1:10">
      <c r="A306" s="50"/>
      <c r="D306" s="50"/>
      <c r="G306" s="50"/>
      <c r="J306" s="50"/>
    </row>
    <row r="307" spans="1:10">
      <c r="A307" s="50"/>
      <c r="D307" s="50"/>
      <c r="G307" s="50"/>
      <c r="J307" s="50"/>
    </row>
    <row r="308" spans="1:10">
      <c r="A308" s="50"/>
      <c r="D308" s="50"/>
      <c r="G308" s="50"/>
      <c r="J308" s="50"/>
    </row>
    <row r="309" spans="1:10">
      <c r="A309" s="50"/>
      <c r="D309" s="50"/>
      <c r="G309" s="50"/>
      <c r="J309" s="50"/>
    </row>
    <row r="310" spans="1:10">
      <c r="A310" s="50"/>
      <c r="D310" s="50"/>
      <c r="G310" s="50"/>
      <c r="J310" s="50"/>
    </row>
    <row r="311" spans="1:10">
      <c r="A311" s="50"/>
      <c r="D311" s="50"/>
      <c r="G311" s="50"/>
      <c r="J311" s="50"/>
    </row>
    <row r="312" spans="1:10">
      <c r="A312" s="50"/>
      <c r="D312" s="50"/>
      <c r="G312" s="50"/>
      <c r="J312" s="50"/>
    </row>
    <row r="313" spans="1:10">
      <c r="A313" s="50"/>
      <c r="D313" s="50"/>
      <c r="G313" s="50"/>
      <c r="J313" s="50"/>
    </row>
    <row r="314" spans="1:10">
      <c r="A314" s="50"/>
      <c r="D314" s="50"/>
      <c r="G314" s="50"/>
      <c r="J314" s="50"/>
    </row>
    <row r="315" spans="1:10">
      <c r="A315" s="50"/>
      <c r="D315" s="50"/>
      <c r="G315" s="50"/>
      <c r="J315" s="50"/>
    </row>
    <row r="316" spans="1:10">
      <c r="A316" s="50"/>
      <c r="D316" s="50"/>
      <c r="G316" s="50"/>
      <c r="J316" s="50"/>
    </row>
    <row r="317" spans="1:10">
      <c r="A317" s="50"/>
      <c r="D317" s="50"/>
      <c r="G317" s="50"/>
      <c r="J317" s="50"/>
    </row>
    <row r="318" spans="1:10">
      <c r="A318" s="50"/>
      <c r="D318" s="50"/>
      <c r="G318" s="50"/>
      <c r="J318" s="50"/>
    </row>
    <row r="319" spans="1:10">
      <c r="A319" s="50"/>
      <c r="D319" s="50"/>
      <c r="G319" s="50"/>
      <c r="J319" s="50"/>
    </row>
    <row r="320" spans="1:10">
      <c r="A320" s="50"/>
      <c r="D320" s="50"/>
      <c r="G320" s="50"/>
      <c r="J320" s="50"/>
    </row>
    <row r="321" spans="1:10">
      <c r="A321" s="50"/>
      <c r="D321" s="50"/>
      <c r="G321" s="50"/>
      <c r="J321" s="50"/>
    </row>
    <row r="322" spans="1:10">
      <c r="A322" s="50"/>
      <c r="D322" s="50"/>
      <c r="G322" s="50"/>
      <c r="J322" s="50"/>
    </row>
    <row r="323" spans="1:10">
      <c r="A323" s="50"/>
      <c r="D323" s="50"/>
      <c r="G323" s="50"/>
      <c r="J323" s="50"/>
    </row>
    <row r="324" spans="1:10">
      <c r="A324" s="50"/>
      <c r="D324" s="50"/>
      <c r="G324" s="50"/>
      <c r="J324" s="50"/>
    </row>
    <row r="325" spans="1:10">
      <c r="A325" s="50"/>
      <c r="D325" s="50"/>
      <c r="G325" s="50"/>
      <c r="J325" s="50"/>
    </row>
    <row r="326" spans="1:10">
      <c r="A326" s="50"/>
      <c r="D326" s="50"/>
      <c r="G326" s="50"/>
      <c r="J326" s="50"/>
    </row>
    <row r="327" spans="1:10">
      <c r="A327" s="50"/>
      <c r="D327" s="50"/>
      <c r="G327" s="50"/>
      <c r="J327" s="50"/>
    </row>
    <row r="328" spans="1:10">
      <c r="A328" s="50"/>
      <c r="D328" s="50"/>
      <c r="G328" s="50"/>
      <c r="J328" s="50"/>
    </row>
    <row r="329" spans="1:10">
      <c r="A329" s="50"/>
      <c r="D329" s="50"/>
      <c r="G329" s="50"/>
      <c r="J329" s="50"/>
    </row>
    <row r="330" spans="1:10">
      <c r="A330" s="50"/>
      <c r="D330" s="50"/>
      <c r="G330" s="50"/>
      <c r="J330" s="50"/>
    </row>
    <row r="331" spans="1:10">
      <c r="A331" s="50"/>
      <c r="D331" s="50"/>
      <c r="G331" s="50"/>
      <c r="J331" s="50"/>
    </row>
    <row r="332" spans="1:10">
      <c r="A332" s="50"/>
      <c r="D332" s="50"/>
      <c r="G332" s="50"/>
      <c r="J332" s="50"/>
    </row>
    <row r="333" spans="1:10">
      <c r="A333" s="50"/>
      <c r="D333" s="50"/>
      <c r="G333" s="50"/>
      <c r="J333" s="50"/>
    </row>
    <row r="334" spans="1:10">
      <c r="A334" s="50"/>
      <c r="D334" s="50"/>
      <c r="G334" s="50"/>
      <c r="J334" s="50"/>
    </row>
    <row r="335" spans="1:10">
      <c r="A335" s="50"/>
      <c r="D335" s="50"/>
      <c r="G335" s="50"/>
      <c r="J335" s="50"/>
    </row>
    <row r="336" spans="1:10">
      <c r="A336" s="50"/>
      <c r="D336" s="50"/>
      <c r="G336" s="50"/>
      <c r="J336" s="50"/>
    </row>
    <row r="337" spans="1:10">
      <c r="A337" s="50"/>
      <c r="D337" s="50"/>
      <c r="G337" s="50"/>
      <c r="J337" s="50"/>
    </row>
    <row r="338" spans="1:10">
      <c r="A338" s="50"/>
      <c r="D338" s="50"/>
      <c r="G338" s="50"/>
      <c r="J338" s="50"/>
    </row>
    <row r="339" spans="1:10">
      <c r="A339" s="50"/>
      <c r="D339" s="50"/>
      <c r="G339" s="50"/>
      <c r="J339" s="50"/>
    </row>
    <row r="340" spans="1:10">
      <c r="A340" s="50"/>
      <c r="D340" s="50"/>
      <c r="G340" s="50"/>
      <c r="J340" s="50"/>
    </row>
    <row r="341" spans="1:10">
      <c r="A341" s="50"/>
      <c r="D341" s="50"/>
      <c r="G341" s="50"/>
      <c r="J341" s="50"/>
    </row>
    <row r="342" spans="1:10">
      <c r="A342" s="50"/>
      <c r="D342" s="50"/>
      <c r="G342" s="50"/>
      <c r="J342" s="50"/>
    </row>
    <row r="343" spans="1:10">
      <c r="A343" s="50"/>
      <c r="D343" s="50"/>
      <c r="G343" s="50"/>
      <c r="J343" s="50"/>
    </row>
    <row r="344" spans="1:10">
      <c r="A344" s="50"/>
      <c r="D344" s="50"/>
      <c r="G344" s="50"/>
      <c r="J344" s="50"/>
    </row>
    <row r="345" spans="1:10">
      <c r="A345" s="50"/>
      <c r="D345" s="50"/>
      <c r="G345" s="50"/>
      <c r="J345" s="50"/>
    </row>
    <row r="346" spans="1:10">
      <c r="A346" s="50"/>
      <c r="D346" s="50"/>
      <c r="G346" s="50"/>
      <c r="J346" s="50"/>
    </row>
    <row r="347" spans="1:10">
      <c r="A347" s="50"/>
      <c r="D347" s="50"/>
      <c r="G347" s="50"/>
      <c r="J347" s="50"/>
    </row>
    <row r="348" spans="1:10">
      <c r="A348" s="50"/>
      <c r="D348" s="50"/>
      <c r="G348" s="50"/>
      <c r="J348" s="50"/>
    </row>
    <row r="349" spans="1:10">
      <c r="A349" s="50"/>
      <c r="D349" s="50"/>
      <c r="G349" s="50"/>
      <c r="J349" s="50"/>
    </row>
    <row r="350" spans="1:10">
      <c r="A350" s="50"/>
      <c r="D350" s="50"/>
      <c r="G350" s="50"/>
      <c r="J350" s="50"/>
    </row>
    <row r="351" spans="1:10">
      <c r="A351" s="50"/>
      <c r="D351" s="50"/>
      <c r="G351" s="50"/>
      <c r="J351" s="50"/>
    </row>
    <row r="352" spans="1:10">
      <c r="A352" s="50"/>
      <c r="D352" s="50"/>
      <c r="G352" s="50"/>
      <c r="J352" s="50"/>
    </row>
    <row r="353" spans="1:10">
      <c r="A353" s="50"/>
      <c r="D353" s="50"/>
      <c r="G353" s="50"/>
      <c r="J353" s="50"/>
    </row>
    <row r="354" spans="1:10">
      <c r="A354" s="50"/>
      <c r="D354" s="50"/>
      <c r="G354" s="50"/>
      <c r="J354" s="50"/>
    </row>
    <row r="355" spans="1:10">
      <c r="A355" s="50"/>
      <c r="D355" s="50"/>
      <c r="G355" s="50"/>
      <c r="J355" s="50"/>
    </row>
    <row r="356" spans="1:10">
      <c r="A356" s="50"/>
      <c r="D356" s="50"/>
      <c r="G356" s="50"/>
      <c r="J356" s="50"/>
    </row>
    <row r="357" spans="1:10">
      <c r="A357" s="50"/>
      <c r="D357" s="50"/>
      <c r="G357" s="50"/>
      <c r="J357" s="50"/>
    </row>
    <row r="358" spans="1:10">
      <c r="A358" s="50"/>
      <c r="D358" s="50"/>
      <c r="G358" s="50"/>
      <c r="J358" s="50"/>
    </row>
    <row r="359" spans="1:10">
      <c r="A359" s="50"/>
      <c r="D359" s="50"/>
      <c r="G359" s="50"/>
      <c r="J359" s="50"/>
    </row>
    <row r="360" spans="1:10">
      <c r="A360" s="50"/>
      <c r="D360" s="50"/>
      <c r="G360" s="50"/>
      <c r="J360" s="50"/>
    </row>
    <row r="361" spans="1:10">
      <c r="A361" s="50"/>
      <c r="D361" s="50"/>
      <c r="G361" s="50"/>
      <c r="J361" s="50"/>
    </row>
    <row r="362" spans="1:10">
      <c r="A362" s="50"/>
      <c r="D362" s="50"/>
      <c r="G362" s="50"/>
      <c r="J362" s="50"/>
    </row>
    <row r="363" spans="1:10">
      <c r="A363" s="50"/>
      <c r="D363" s="50"/>
      <c r="G363" s="50"/>
      <c r="J363" s="50"/>
    </row>
    <row r="364" spans="1:10">
      <c r="A364" s="50"/>
      <c r="D364" s="50"/>
      <c r="G364" s="50"/>
      <c r="J364" s="50"/>
    </row>
    <row r="365" spans="1:10">
      <c r="A365" s="50"/>
      <c r="D365" s="50"/>
      <c r="G365" s="50"/>
      <c r="J365" s="50"/>
    </row>
    <row r="366" spans="1:10">
      <c r="A366" s="50"/>
      <c r="D366" s="50"/>
      <c r="G366" s="50"/>
      <c r="J366" s="50"/>
    </row>
    <row r="367" spans="1:10">
      <c r="A367" s="50"/>
      <c r="D367" s="50"/>
      <c r="G367" s="50"/>
      <c r="J367" s="50"/>
    </row>
    <row r="368" spans="1:10">
      <c r="A368" s="50"/>
      <c r="D368" s="50"/>
      <c r="G368" s="50"/>
      <c r="J368" s="50"/>
    </row>
    <row r="369" spans="1:10">
      <c r="A369" s="50"/>
      <c r="D369" s="50"/>
      <c r="G369" s="50"/>
      <c r="J369" s="50"/>
    </row>
    <row r="370" spans="1:10">
      <c r="A370" s="50"/>
      <c r="D370" s="50"/>
      <c r="G370" s="50"/>
      <c r="J370" s="50"/>
    </row>
    <row r="371" spans="1:10">
      <c r="A371" s="50"/>
      <c r="D371" s="50"/>
      <c r="G371" s="50"/>
      <c r="J371" s="50"/>
    </row>
    <row r="372" spans="1:10">
      <c r="A372" s="50"/>
      <c r="D372" s="50"/>
      <c r="G372" s="50"/>
      <c r="J372" s="50"/>
    </row>
    <row r="373" spans="1:10">
      <c r="A373" s="50"/>
      <c r="D373" s="50"/>
      <c r="G373" s="50"/>
      <c r="J373" s="50"/>
    </row>
    <row r="374" spans="1:10">
      <c r="A374" s="50"/>
      <c r="D374" s="50"/>
      <c r="G374" s="50"/>
      <c r="J374" s="50"/>
    </row>
    <row r="375" spans="1:10">
      <c r="A375" s="50"/>
      <c r="D375" s="50"/>
      <c r="G375" s="50"/>
      <c r="J375" s="50"/>
    </row>
    <row r="376" spans="1:10">
      <c r="A376" s="50"/>
      <c r="D376" s="50"/>
      <c r="G376" s="50"/>
      <c r="J376" s="50"/>
    </row>
    <row r="377" spans="1:10">
      <c r="A377" s="50"/>
      <c r="D377" s="50"/>
      <c r="G377" s="50"/>
      <c r="J377" s="50"/>
    </row>
    <row r="378" spans="1:10">
      <c r="A378" s="50"/>
      <c r="D378" s="50"/>
      <c r="G378" s="50"/>
      <c r="J378" s="50"/>
    </row>
    <row r="379" spans="1:10">
      <c r="A379" s="50"/>
      <c r="D379" s="50"/>
      <c r="G379" s="50"/>
      <c r="J379" s="50"/>
    </row>
    <row r="380" spans="1:10">
      <c r="A380" s="50"/>
      <c r="D380" s="50"/>
      <c r="G380" s="50"/>
      <c r="J380" s="50"/>
    </row>
    <row r="381" spans="1:10">
      <c r="A381" s="50"/>
      <c r="D381" s="50"/>
      <c r="G381" s="50"/>
      <c r="J381" s="50"/>
    </row>
    <row r="382" spans="1:10">
      <c r="A382" s="50"/>
      <c r="D382" s="50"/>
      <c r="G382" s="50"/>
      <c r="J382" s="50"/>
    </row>
    <row r="383" spans="1:10">
      <c r="A383" s="50"/>
      <c r="D383" s="50"/>
      <c r="G383" s="50"/>
      <c r="J383" s="50"/>
    </row>
    <row r="384" spans="1:10">
      <c r="A384" s="50"/>
      <c r="D384" s="50"/>
      <c r="G384" s="50"/>
      <c r="J384" s="50"/>
    </row>
    <row r="385" spans="1:10">
      <c r="A385" s="50"/>
      <c r="D385" s="50"/>
      <c r="G385" s="50"/>
      <c r="J385" s="50"/>
    </row>
    <row r="386" spans="1:10">
      <c r="A386" s="50"/>
      <c r="D386" s="50"/>
      <c r="G386" s="50"/>
      <c r="J386" s="50"/>
    </row>
    <row r="387" spans="1:10">
      <c r="A387" s="50"/>
      <c r="D387" s="50"/>
      <c r="G387" s="50"/>
      <c r="J387" s="50"/>
    </row>
    <row r="388" spans="1:10">
      <c r="A388" s="50"/>
      <c r="D388" s="50"/>
      <c r="G388" s="50"/>
      <c r="J388" s="50"/>
    </row>
    <row r="389" spans="1:10">
      <c r="A389" s="50"/>
      <c r="D389" s="50"/>
      <c r="G389" s="50"/>
      <c r="J389" s="50"/>
    </row>
    <row r="390" spans="1:10">
      <c r="A390" s="50"/>
      <c r="D390" s="50"/>
      <c r="G390" s="50"/>
      <c r="J390" s="50"/>
    </row>
    <row r="391" spans="1:10">
      <c r="A391" s="50"/>
      <c r="D391" s="50"/>
      <c r="G391" s="50"/>
      <c r="J391" s="50"/>
    </row>
    <row r="392" spans="1:10">
      <c r="A392" s="50"/>
      <c r="D392" s="50"/>
      <c r="G392" s="50"/>
      <c r="J392" s="50"/>
    </row>
    <row r="393" spans="1:10">
      <c r="A393" s="50"/>
      <c r="D393" s="50"/>
      <c r="G393" s="50"/>
      <c r="J393" s="50"/>
    </row>
    <row r="394" spans="1:10">
      <c r="A394" s="50"/>
      <c r="D394" s="50"/>
      <c r="G394" s="50"/>
      <c r="J394" s="50"/>
    </row>
    <row r="395" spans="1:10">
      <c r="A395" s="50"/>
      <c r="D395" s="50"/>
      <c r="G395" s="50"/>
      <c r="J395" s="50"/>
    </row>
    <row r="396" spans="1:10">
      <c r="A396" s="50"/>
      <c r="D396" s="50"/>
      <c r="G396" s="50"/>
      <c r="J396" s="50"/>
    </row>
    <row r="397" spans="1:10">
      <c r="D397" s="1"/>
      <c r="G397" s="50"/>
      <c r="J397" s="50"/>
    </row>
    <row r="398" spans="1:10">
      <c r="D398" s="1"/>
      <c r="G398" s="50"/>
      <c r="J398" s="50"/>
    </row>
    <row r="399" spans="1:10">
      <c r="D399" s="1"/>
      <c r="G399" s="50"/>
      <c r="J399" s="50"/>
    </row>
    <row r="400" spans="1:10">
      <c r="D400" s="1"/>
      <c r="G400" s="50"/>
      <c r="J400" s="50"/>
    </row>
    <row r="401" spans="4:10">
      <c r="D401" s="1"/>
      <c r="G401" s="50"/>
      <c r="J401" s="50"/>
    </row>
    <row r="402" spans="4:10">
      <c r="D402" s="1"/>
      <c r="G402" s="50"/>
      <c r="J402" s="50"/>
    </row>
    <row r="403" spans="4:10">
      <c r="D403" s="1"/>
      <c r="G403" s="50"/>
      <c r="J403" s="50"/>
    </row>
    <row r="404" spans="4:10">
      <c r="D404" s="1"/>
      <c r="G404" s="50"/>
      <c r="J404" s="50"/>
    </row>
    <row r="405" spans="4:10">
      <c r="D405" s="1"/>
      <c r="G405" s="50"/>
      <c r="J405" s="50"/>
    </row>
    <row r="406" spans="4:10">
      <c r="D406" s="1"/>
      <c r="G406" s="50"/>
      <c r="J406" s="50"/>
    </row>
    <row r="407" spans="4:10">
      <c r="D407" s="1"/>
      <c r="G407" s="50"/>
      <c r="J407" s="50"/>
    </row>
    <row r="408" spans="4:10">
      <c r="D408" s="1"/>
      <c r="G408" s="50"/>
      <c r="J408" s="50"/>
    </row>
    <row r="409" spans="4:10">
      <c r="D409" s="1"/>
      <c r="G409" s="50"/>
      <c r="J409" s="50"/>
    </row>
    <row r="410" spans="4:10">
      <c r="D410" s="1"/>
      <c r="G410" s="50"/>
      <c r="J410" s="50"/>
    </row>
    <row r="411" spans="4:10">
      <c r="D411" s="1"/>
      <c r="G411" s="50"/>
      <c r="J411" s="50"/>
    </row>
    <row r="412" spans="4:10">
      <c r="D412" s="1"/>
      <c r="G412" s="50"/>
      <c r="J412" s="50"/>
    </row>
    <row r="413" spans="4:10">
      <c r="D413" s="1"/>
      <c r="G413" s="50"/>
      <c r="J413" s="50"/>
    </row>
    <row r="414" spans="4:10">
      <c r="D414" s="1"/>
      <c r="G414" s="50"/>
      <c r="J414" s="50"/>
    </row>
    <row r="415" spans="4:10">
      <c r="D415" s="1"/>
      <c r="J415" s="50"/>
    </row>
    <row r="416" spans="4:10">
      <c r="D416" s="1"/>
      <c r="J416" s="50"/>
    </row>
    <row r="417" spans="4:10">
      <c r="D417" s="1"/>
      <c r="J417" s="50"/>
    </row>
    <row r="418" spans="4:10">
      <c r="D418" s="1"/>
      <c r="J418" s="50"/>
    </row>
    <row r="419" spans="4:10">
      <c r="D419" s="1"/>
      <c r="J419" s="50"/>
    </row>
    <row r="420" spans="4:10">
      <c r="D420" s="1"/>
      <c r="J420" s="50"/>
    </row>
    <row r="421" spans="4:10">
      <c r="D421" s="1"/>
      <c r="J421" s="50"/>
    </row>
    <row r="422" spans="4:10">
      <c r="D422" s="1"/>
      <c r="J422" s="50"/>
    </row>
    <row r="423" spans="4:10">
      <c r="D423" s="1"/>
      <c r="J423" s="50"/>
    </row>
    <row r="424" spans="4:10">
      <c r="D424" s="1"/>
    </row>
    <row r="425" spans="4:10">
      <c r="D425" s="1"/>
    </row>
    <row r="426" spans="4:10">
      <c r="D426" s="1"/>
    </row>
    <row r="427" spans="4:10">
      <c r="D427" s="1"/>
    </row>
    <row r="428" spans="4:10">
      <c r="D428" s="1"/>
    </row>
    <row r="429" spans="4:10">
      <c r="D429" s="1"/>
    </row>
    <row r="430" spans="4:10">
      <c r="D430" s="1"/>
    </row>
    <row r="431" spans="4:10">
      <c r="D431" s="1"/>
    </row>
    <row r="432" spans="4:10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5D693-1792-4F03-B413-B44A1B1D31BA}">
  <dimension ref="A1:W540"/>
  <sheetViews>
    <sheetView topLeftCell="G235" workbookViewId="0">
      <selection activeCell="I258" sqref="I258"/>
    </sheetView>
  </sheetViews>
  <sheetFormatPr baseColWidth="10" defaultRowHeight="14.4"/>
  <cols>
    <col min="3" max="3" width="131.109375" customWidth="1"/>
    <col min="6" max="6" width="148" customWidth="1"/>
    <col min="7" max="7" width="15.21875" customWidth="1"/>
    <col min="8" max="8" width="16.77734375" customWidth="1"/>
    <col min="9" max="9" width="129.21875" customWidth="1"/>
    <col min="11" max="11" width="14.77734375" customWidth="1"/>
  </cols>
  <sheetData>
    <row r="1" spans="1:23">
      <c r="A1" t="s">
        <v>0</v>
      </c>
      <c r="B1" t="s">
        <v>0</v>
      </c>
      <c r="C1" t="str">
        <f>"*"&amp;B3&amp;"- "&amp;B2&amp;" (promedio)"</f>
        <v>*informalidad- simulacion_1 (promedio)</v>
      </c>
      <c r="D1" t="s">
        <v>0</v>
      </c>
      <c r="E1" t="s">
        <v>0</v>
      </c>
      <c r="F1" t="str">
        <f>"*"&amp;E3&amp;"- "&amp;E2&amp;" (el mayor/menor)"</f>
        <v>*informalidad- simulacion_2 (el mayor/menor)</v>
      </c>
      <c r="G1" t="s">
        <v>0</v>
      </c>
      <c r="H1" t="s">
        <v>0</v>
      </c>
      <c r="I1" t="str">
        <f>"*"&amp;H3&amp;"- "&amp;H2&amp;" (3 mayores /menores)"</f>
        <v>*informalidad- simulacion_3 (3 mayores /menores)</v>
      </c>
      <c r="J1" t="s">
        <v>0</v>
      </c>
      <c r="K1" t="s">
        <v>0</v>
      </c>
      <c r="L1" t="str">
        <f>"*"&amp;K3&amp;"- "&amp;K2&amp;" (5 mayores /menores)"</f>
        <v>*informalidad- simulacion_4 (5 mayores /menores)</v>
      </c>
    </row>
    <row r="2" spans="1:23">
      <c r="A2" t="s">
        <v>93</v>
      </c>
      <c r="B2" t="s">
        <v>94</v>
      </c>
      <c r="C2" t="str">
        <f>"cd "&amp;""""&amp;"G:\Mi unidad\1. PROYECTOS TELLO 2022\SCM SPILL OVERS\outputs\"&amp;B$3&amp;"\1%\"&amp;B2&amp;""""</f>
        <v>cd "G:\Mi unidad\1. PROYECTOS TELLO 2022\SCM SPILL OVERS\outputs\informalidad\1%\simulacion_1"</v>
      </c>
      <c r="D2" t="s">
        <v>93</v>
      </c>
      <c r="E2" t="s">
        <v>95</v>
      </c>
      <c r="F2" t="str">
        <f>"cd "&amp;""""&amp;"G:\Mi unidad\1. PROYECTOS TELLO 2022\SCM SPILL OVERS\outputs\"&amp;E$3&amp;"\1%\"&amp;E2&amp;""""</f>
        <v>cd "G:\Mi unidad\1. PROYECTOS TELLO 2022\SCM SPILL OVERS\outputs\informalidad\1%\simulacion_2"</v>
      </c>
      <c r="G2" t="s">
        <v>93</v>
      </c>
      <c r="H2" t="s">
        <v>96</v>
      </c>
      <c r="I2" t="str">
        <f>"cd "&amp;""""&amp;"G:\Mi unidad\1. PROYECTOS TELLO 2022\SCM SPILL OVERS\outputs\"&amp;H$3&amp;"\1%\"&amp;H2&amp;""""</f>
        <v>cd "G:\Mi unidad\1. PROYECTOS TELLO 2022\SCM SPILL OVERS\outputs\informalidad\1%\simulacion_3"</v>
      </c>
      <c r="J2" t="s">
        <v>93</v>
      </c>
      <c r="K2" t="s">
        <v>97</v>
      </c>
      <c r="L2" t="str">
        <f>"cd "&amp;""""&amp;"G:\Mi unidad\1. PROYECTOS TELLO 2022\SCM SPILL OVERS\outputs\"&amp;K$3&amp;"\1%\"&amp;K2&amp;""""</f>
        <v>cd "G:\Mi unidad\1. PROYECTOS TELLO 2022\SCM SPILL OVERS\outputs\informalidad\1%\simulacion_4"</v>
      </c>
    </row>
    <row r="3" spans="1:23">
      <c r="A3" t="s">
        <v>98</v>
      </c>
      <c r="B3" t="s">
        <v>142</v>
      </c>
      <c r="C3" s="59" t="s">
        <v>143</v>
      </c>
      <c r="D3" t="s">
        <v>98</v>
      </c>
      <c r="E3" t="str">
        <f>B3</f>
        <v>informalidad</v>
      </c>
      <c r="F3" s="60" t="s">
        <v>116</v>
      </c>
      <c r="G3" t="s">
        <v>98</v>
      </c>
      <c r="H3" t="str">
        <f>E3</f>
        <v>informalidad</v>
      </c>
      <c r="I3" s="61" t="s">
        <v>144</v>
      </c>
      <c r="J3" t="s">
        <v>98</v>
      </c>
      <c r="K3" t="str">
        <f>H3</f>
        <v>informalidad</v>
      </c>
      <c r="L3" s="62" t="s">
        <v>145</v>
      </c>
    </row>
    <row r="4" spans="1:23">
      <c r="A4" t="s">
        <v>100</v>
      </c>
      <c r="B4" t="str">
        <f>B2</f>
        <v>simulacion_1</v>
      </c>
      <c r="C4" t="str">
        <f>"import excel output_"&amp;B4&amp;".xlsx, firstrow sheet(`j') clear"</f>
        <v>import excel output_simulacion_1.xlsx, firstrow sheet(`j') clear</v>
      </c>
      <c r="D4" t="s">
        <v>100</v>
      </c>
      <c r="E4" t="str">
        <f>E2</f>
        <v>simulacion_2</v>
      </c>
      <c r="F4" t="str">
        <f>"import excel output_"&amp;E4&amp;".xlsx, firstrow sheet(`j') clear"</f>
        <v>import excel output_simulacion_2.xlsx, firstrow sheet(`j') clear</v>
      </c>
      <c r="G4" t="s">
        <v>100</v>
      </c>
      <c r="H4" t="str">
        <f>H2</f>
        <v>simulacion_3</v>
      </c>
      <c r="I4" t="str">
        <f>"import excel output_"&amp;H4&amp;".xlsx, firstrow sheet(`j') clear"</f>
        <v>import excel output_simulacion_3.xlsx, firstrow sheet(`j') clear</v>
      </c>
      <c r="J4" t="s">
        <v>100</v>
      </c>
      <c r="K4" t="str">
        <f>K2</f>
        <v>simulacion_4</v>
      </c>
      <c r="L4" t="str">
        <f>"import excel output_"&amp;K4&amp;".xlsx, firstrow sheet(`j') clear"</f>
        <v>import excel output_simulacion_4.xlsx, firstrow sheet(`j') clear</v>
      </c>
    </row>
    <row r="5" spans="1:23">
      <c r="B5" t="s">
        <v>109</v>
      </c>
      <c r="C5" t="s">
        <v>101</v>
      </c>
      <c r="E5" t="str">
        <f>B5</f>
        <v>malos</v>
      </c>
      <c r="F5" t="s">
        <v>101</v>
      </c>
      <c r="H5" t="str">
        <f>E5</f>
        <v>malos</v>
      </c>
      <c r="I5" t="s">
        <v>101</v>
      </c>
      <c r="K5" t="str">
        <f>H5</f>
        <v>malos</v>
      </c>
      <c r="L5" t="s">
        <v>101</v>
      </c>
    </row>
    <row r="6" spans="1:23">
      <c r="C6" t="s">
        <v>102</v>
      </c>
      <c r="F6" t="s">
        <v>102</v>
      </c>
      <c r="I6" t="s">
        <v>102</v>
      </c>
      <c r="L6" t="s">
        <v>102</v>
      </c>
    </row>
    <row r="7" spans="1:23">
      <c r="C7" t="s">
        <v>103</v>
      </c>
      <c r="F7" t="s">
        <v>103</v>
      </c>
      <c r="I7" t="s">
        <v>103</v>
      </c>
      <c r="L7" t="s">
        <v>103</v>
      </c>
    </row>
    <row r="8" spans="1:23">
      <c r="C8" t="str">
        <f>"gen spillover="&amp;""""&amp;B3&amp;""""</f>
        <v>gen spillover="informalidad"</v>
      </c>
      <c r="F8" t="str">
        <f>"gen spillover="&amp;""""&amp;E3&amp;""""</f>
        <v>gen spillover="informalidad"</v>
      </c>
      <c r="I8" t="str">
        <f>"gen spillover="&amp;""""&amp;H3&amp;""""</f>
        <v>gen spillover="informalidad"</v>
      </c>
      <c r="L8" t="str">
        <f>"gen spillover="&amp;""""&amp;K3&amp;""""</f>
        <v>gen spillover="informalidad"</v>
      </c>
    </row>
    <row r="9" spans="1:23">
      <c r="C9" t="s">
        <v>104</v>
      </c>
      <c r="F9" t="s">
        <v>104</v>
      </c>
      <c r="I9" t="s">
        <v>104</v>
      </c>
      <c r="L9" t="s">
        <v>104</v>
      </c>
    </row>
    <row r="10" spans="1:23">
      <c r="A10" s="63">
        <v>1</v>
      </c>
      <c r="B10" t="str">
        <f>BUSCARV(A10;[1]NOTAS!$A$2:$B$92;2;0)</f>
        <v>Abancay</v>
      </c>
      <c r="C10" t="str">
        <f>"if `j'=="&amp;A10&amp;" {"</f>
        <v>if `j'==1 {</v>
      </c>
      <c r="D10" s="64">
        <v>1</v>
      </c>
      <c r="E10" t="str">
        <f>BUSCARV(D10;[1]NOTAS!$A$2:$B$92;2;0)</f>
        <v>Abancay</v>
      </c>
      <c r="F10" t="str">
        <f>"if `j'=="&amp;D10&amp;" {"</f>
        <v>if `j'==1 {</v>
      </c>
      <c r="G10" s="65">
        <v>1</v>
      </c>
      <c r="H10" t="str">
        <f>BUSCARV(G10;[1]NOTAS!$A$2:$B$92;2;0)</f>
        <v>Abancay</v>
      </c>
      <c r="I10" t="str">
        <f>"if `j'=="&amp;G10&amp;" {"</f>
        <v>if `j'==1 {</v>
      </c>
      <c r="J10" s="66">
        <v>1</v>
      </c>
      <c r="K10" t="str">
        <f>BUSCARV(J10;[1]NOTAS!$A$2:$B$92;2;0)</f>
        <v>Abancay</v>
      </c>
      <c r="L10" t="str">
        <f>"if `j'=="&amp;J10&amp;" {"</f>
        <v>if `j'==1 {</v>
      </c>
    </row>
    <row r="11" spans="1:23">
      <c r="A11" s="63">
        <v>1</v>
      </c>
      <c r="B11" t="str">
        <f>BUSCARV(A11;[1]NOTAS!$A$2:$B$92;2;0)</f>
        <v>Abancay</v>
      </c>
      <c r="C11" t="str">
        <f>"export excel ""$provincias_significativas\"&amp;B$5&amp;"\output_"&amp;B$5&amp;"_"&amp;B$3&amp;"_"&amp;B$4&amp;".xlsx"", firstrow(variables) sheet("&amp;""""&amp;B11&amp;""""&amp;", replace) keepcellfmt"</f>
        <v>export excel "$provincias_significativas\malos\output_malos_informalidad_simulacion_1.xlsx", firstrow(variables) sheet("Abancay", replace) keepcellfmt</v>
      </c>
      <c r="D11" s="64">
        <v>1</v>
      </c>
      <c r="E11" t="str">
        <f>BUSCARV(D11;[1]NOTAS!$A$2:$B$92;2;0)</f>
        <v>Abancay</v>
      </c>
      <c r="F11" t="str">
        <f>"export excel ""$provincias_significativas\"&amp;E$5&amp;"\output_"&amp;E$5&amp;"_"&amp;E$3&amp;"_"&amp;E$4&amp;".xlsx"", firstrow(variables) sheet("&amp;""""&amp;E11&amp;""""&amp;", replace) keepcellfmt"</f>
        <v>export excel "$provincias_significativas\malos\output_malos_informalidad_simulacion_2.xlsx", firstrow(variables) sheet("Abancay", replace) keepcellfmt</v>
      </c>
      <c r="G11" s="65">
        <v>1</v>
      </c>
      <c r="H11" t="str">
        <f>BUSCARV(G11;[1]NOTAS!$A$2:$B$92;2;0)</f>
        <v>Abancay</v>
      </c>
      <c r="I11" t="str">
        <f>"export excel ""$provincias_significativas\"&amp;H$5&amp;"\output_"&amp;H$5&amp;"_"&amp;H$3&amp;"_"&amp;H$4&amp;".xlsx"", firstrow(variables) sheet("&amp;""""&amp;H11&amp;""""&amp;", replace) keepcellfmt"</f>
        <v>export excel "$provincias_significativas\malos\output_malos_informalidad_simulacion_3.xlsx", firstrow(variables) sheet("Abancay", replace) keepcellfmt</v>
      </c>
      <c r="J11" s="66">
        <v>1</v>
      </c>
      <c r="K11" t="str">
        <f>BUSCARV(J11;[1]NOTAS!$A$2:$B$92;2;0)</f>
        <v>Abancay</v>
      </c>
      <c r="L11" t="str">
        <f>"export excel ""$provincias_significativas\"&amp;K$5&amp;"\output_"&amp;K$5&amp;"_"&amp;K$3&amp;"_"&amp;K$4&amp;".xlsx"", firstrow(variables) sheet("&amp;""""&amp;K11&amp;""""&amp;", replace) keepcellfmt"</f>
        <v>export excel "$provincias_significativas\malos\output_malos_informalidad_simulacion_4.xlsx", firstrow(variables) sheet("Abancay", replace) keepcellfmt</v>
      </c>
    </row>
    <row r="12" spans="1:23">
      <c r="A12" s="63">
        <v>1</v>
      </c>
      <c r="B12" t="str">
        <f>BUSCARV(A12;[1]NOTAS!$A$2:$B$92;2;0)</f>
        <v>Abancay</v>
      </c>
      <c r="C12" t="s">
        <v>105</v>
      </c>
      <c r="D12" s="64">
        <v>1</v>
      </c>
      <c r="E12" t="str">
        <f>BUSCARV(D12;[1]NOTAS!$A$2:$B$92;2;0)</f>
        <v>Abancay</v>
      </c>
      <c r="F12" t="s">
        <v>105</v>
      </c>
      <c r="G12" s="65">
        <v>1</v>
      </c>
      <c r="H12" t="str">
        <f>BUSCARV(G12;[1]NOTAS!$A$2:$B$92;2;0)</f>
        <v>Abancay</v>
      </c>
      <c r="I12" t="s">
        <v>105</v>
      </c>
      <c r="J12" s="66">
        <v>1</v>
      </c>
      <c r="K12" t="str">
        <f>BUSCARV(J12;[1]NOTAS!$A$2:$B$92;2;0)</f>
        <v>Abancay</v>
      </c>
      <c r="L12" t="s">
        <v>105</v>
      </c>
    </row>
    <row r="13" spans="1:23">
      <c r="A13" s="63">
        <v>1</v>
      </c>
      <c r="B13" t="str">
        <f>BUSCARV(A13;[1]NOTAS!$A$2:$B$92;2;0)</f>
        <v>Abancay</v>
      </c>
      <c r="C13" t="s">
        <v>106</v>
      </c>
      <c r="D13" s="64">
        <v>1</v>
      </c>
      <c r="E13" t="str">
        <f>BUSCARV(D13;[1]NOTAS!$A$2:$B$92;2;0)</f>
        <v>Abancay</v>
      </c>
      <c r="F13" t="s">
        <v>106</v>
      </c>
      <c r="G13" s="65">
        <v>1</v>
      </c>
      <c r="H13" t="str">
        <f>BUSCARV(G13;[1]NOTAS!$A$2:$B$92;2;0)</f>
        <v>Abancay</v>
      </c>
      <c r="I13" t="s">
        <v>106</v>
      </c>
      <c r="J13" s="66">
        <v>1</v>
      </c>
      <c r="K13" t="str">
        <f>BUSCARV(J13;[1]NOTAS!$A$2:$B$92;2;0)</f>
        <v>Abancay</v>
      </c>
      <c r="L13" t="s">
        <v>106</v>
      </c>
      <c r="W13" t="s">
        <v>107</v>
      </c>
    </row>
    <row r="14" spans="1:23">
      <c r="A14" s="63">
        <v>1</v>
      </c>
      <c r="B14" t="str">
        <f>BUSCARV(A14;[1]NOTAS!$A$2:$B$92;2;0)</f>
        <v>Abancay</v>
      </c>
      <c r="C14" t="str">
        <f>"nogrid labsize(*0.6)) xline(37, lcolor(ltblue) ) ylabel(,nogrid) ytitle(""Pobreza Estandarizada"", size(*0.7)) title("&amp;""""&amp;"Pobreza de la Provincia "&amp;B14&amp;""&amp;""""&amp;",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  <c r="D14" s="64">
        <v>1</v>
      </c>
      <c r="E14" t="str">
        <f>BUSCARV(D14;[1]NOTAS!$A$2:$B$92;2;0)</f>
        <v>Abancay</v>
      </c>
      <c r="F14" t="str">
        <f>"nogrid labsize(*0.6)) xline(37, lcolor(ltblue) ) ylabel(,nogrid) ytitle(""Pobreza Estandarizada"", size(*0.7)) title("&amp;""""&amp;"Pobreza de la Provincia "&amp;E14&amp;""&amp;""""&amp;",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  <c r="G14" s="65">
        <v>1</v>
      </c>
      <c r="H14" t="str">
        <f>BUSCARV(G14;[1]NOTAS!$A$2:$B$92;2;0)</f>
        <v>Abancay</v>
      </c>
      <c r="I14" t="str">
        <f>"nogrid labsize(*0.6)) xline(37, lcolor(ltblue) ) ylabel(,nogrid) ytitle(""Pobreza Estandarizada"", size(*0.7)) title("&amp;""""&amp;"Pobreza de la Provincia "&amp;H14&amp;""&amp;""""&amp;",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  <c r="J14" s="66">
        <v>1</v>
      </c>
      <c r="K14" t="str">
        <f>BUSCARV(J14;[1]NOTAS!$A$2:$B$92;2;0)</f>
        <v>Abancay</v>
      </c>
      <c r="L14" t="str">
        <f>"nogrid labsize(*0.6)) xline(37, lcolor(ltblue) ) ylabel(,nogrid) ytitle(""Pobreza Estandarizada"", size(*0.7)) title("&amp;""""&amp;"Pobreza de la Provincia "&amp;K14&amp;""&amp;""""&amp;",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Abancay", size(10pt)) graphregion(color(white)) legend(label(1 "Observado") label(2 "SCM") label(3 "SCM Spillover"))</v>
      </c>
    </row>
    <row r="15" spans="1:23">
      <c r="A15" s="63">
        <v>1</v>
      </c>
      <c r="B15" t="str">
        <f>BUSCARV(A15;[1]NOTAS!$A$2:$B$92;2;0)</f>
        <v>Abancay</v>
      </c>
      <c r="C15" t="str">
        <f>"graph export "&amp;""""&amp;"$provincias_significativas\graficos\"&amp;B$5&amp;"\provincia_"&amp;B15&amp;"_var_"&amp;B$3&amp;"_"&amp;B$4&amp;".png"&amp;""""&amp;", as (png) replace"</f>
        <v>graph export "$provincias_significativas\graficos\malos\provincia_Abancay_var_informalidad_simulacion_1.png", as (png) replace</v>
      </c>
      <c r="D15" s="64">
        <v>1</v>
      </c>
      <c r="E15" t="str">
        <f>BUSCARV(D15;[1]NOTAS!$A$2:$B$92;2;0)</f>
        <v>Abancay</v>
      </c>
      <c r="F15" t="str">
        <f>"graph export "&amp;""""&amp;"$provincias_significativas\graficos\"&amp;E$5&amp;"\provincia_"&amp;E15&amp;"_var_"&amp;E$3&amp;"_"&amp;E$4&amp;".png"&amp;""""&amp;", as (png) replace"</f>
        <v>graph export "$provincias_significativas\graficos\malos\provincia_Abancay_var_informalidad_simulacion_2.png", as (png) replace</v>
      </c>
      <c r="G15" s="65">
        <v>1</v>
      </c>
      <c r="H15" t="str">
        <f>BUSCARV(G15;[1]NOTAS!$A$2:$B$92;2;0)</f>
        <v>Abancay</v>
      </c>
      <c r="I15" t="str">
        <f>"graph export "&amp;""""&amp;"$provincias_significativas\graficos\"&amp;H$5&amp;"\provincia_"&amp;H15&amp;"_var_"&amp;H$3&amp;"_"&amp;H$4&amp;".png"&amp;""""&amp;", as (png) replace"</f>
        <v>graph export "$provincias_significativas\graficos\malos\provincia_Abancay_var_informalidad_simulacion_3.png", as (png) replace</v>
      </c>
      <c r="J15" s="66">
        <v>1</v>
      </c>
      <c r="K15" t="str">
        <f>BUSCARV(J15;[1]NOTAS!$A$2:$B$92;2;0)</f>
        <v>Abancay</v>
      </c>
      <c r="L15" t="str">
        <f>"graph export "&amp;""""&amp;"$provincias_significativas\graficos\"&amp;K$5&amp;"\provincia_"&amp;K15&amp;"_var_"&amp;K$3&amp;"_"&amp;K$4&amp;".png"&amp;""""&amp;", as (png) replace"</f>
        <v>graph export "$provincias_significativas\graficos\malos\provincia_Abancay_var_informalidad_simulacion_4.png", as (png) replace</v>
      </c>
    </row>
    <row r="16" spans="1:23">
      <c r="A16" s="63">
        <v>1</v>
      </c>
      <c r="B16" t="str">
        <f>BUSCARV(A16;[1]NOTAS!$A$2:$B$92;2;0)</f>
        <v>Abancay</v>
      </c>
      <c r="C16" t="str">
        <f>"putexcel set "&amp;""""&amp;"$provincias_significativas\"&amp;B$5&amp;"\output_"&amp;B$5&amp;"_"&amp;B$3&amp;"_"&amp;B$4&amp;".xlsx"&amp;""""&amp;", sheet("&amp;""""&amp;B16&amp;""""&amp;") modify"</f>
        <v>putexcel set "$provincias_significativas\malos\output_malos_informalidad_simulacion_1.xlsx", sheet("Abancay") modify</v>
      </c>
      <c r="D16" s="64">
        <v>1</v>
      </c>
      <c r="E16" t="str">
        <f>BUSCARV(D16;[1]NOTAS!$A$2:$B$92;2;0)</f>
        <v>Abancay</v>
      </c>
      <c r="F16" t="str">
        <f>"putexcel set "&amp;""""&amp;"$provincias_significativas\"&amp;E$5&amp;"\output_"&amp;E$5&amp;"_"&amp;E$3&amp;"_"&amp;E$4&amp;".xlsx"&amp;""""&amp;", sheet("&amp;""""&amp;E16&amp;""""&amp;") modify"</f>
        <v>putexcel set "$provincias_significativas\malos\output_malos_informalidad_simulacion_2.xlsx", sheet("Abancay") modify</v>
      </c>
      <c r="G16" s="65">
        <v>1</v>
      </c>
      <c r="H16" t="str">
        <f>BUSCARV(G16;[1]NOTAS!$A$2:$B$92;2;0)</f>
        <v>Abancay</v>
      </c>
      <c r="I16" t="str">
        <f>"putexcel set "&amp;""""&amp;"$provincias_significativas\"&amp;H$5&amp;"\output_"&amp;H$5&amp;"_"&amp;H$3&amp;"_"&amp;H$4&amp;".xlsx"&amp;""""&amp;", sheet("&amp;""""&amp;H16&amp;""""&amp;") modify"</f>
        <v>putexcel set "$provincias_significativas\malos\output_malos_informalidad_simulacion_3.xlsx", sheet("Abancay") modify</v>
      </c>
      <c r="J16" s="66">
        <v>1</v>
      </c>
      <c r="K16" t="str">
        <f>BUSCARV(J16;[1]NOTAS!$A$2:$B$92;2;0)</f>
        <v>Abancay</v>
      </c>
      <c r="L16" t="str">
        <f>"putexcel set "&amp;""""&amp;"$provincias_significativas\"&amp;K$5&amp;"\output_"&amp;K$5&amp;"_"&amp;K$3&amp;"_"&amp;K$4&amp;".xlsx"&amp;""""&amp;", sheet("&amp;""""&amp;K16&amp;""""&amp;") modify"</f>
        <v>putexcel set "$provincias_significativas\malos\output_malos_informalidad_simulacion_4.xlsx", sheet("Abancay") modify</v>
      </c>
    </row>
    <row r="17" spans="1:12">
      <c r="A17" s="63">
        <v>1</v>
      </c>
      <c r="B17" t="str">
        <f>BUSCARV(A17;[1]NOTAS!$A$2:$B$92;2;0)</f>
        <v>Abancay</v>
      </c>
      <c r="C17" t="str">
        <f>"putexcel J1=picture("&amp;""""&amp;"$provincias_significativas\graficos\"&amp;B$5&amp;"\provincia_"&amp;B17&amp;"_var_"&amp;B$3&amp;"_"&amp;B$2&amp;".png"&amp;""""&amp;")"</f>
        <v>putexcel J1=picture("$provincias_significativas\graficos\malos\provincia_Abancay_var_informalidad_simulacion_1.png")</v>
      </c>
      <c r="D17" s="64">
        <v>1</v>
      </c>
      <c r="E17" t="str">
        <f>BUSCARV(D17;[1]NOTAS!$A$2:$B$92;2;0)</f>
        <v>Abancay</v>
      </c>
      <c r="F17" t="str">
        <f>"putexcel J1=picture("&amp;""""&amp;"$provincias_significativas\graficos\"&amp;E$5&amp;"\provincia_"&amp;E17&amp;"_var_"&amp;E$3&amp;"_"&amp;E$2&amp;".png"&amp;""""&amp;")"</f>
        <v>putexcel J1=picture("$provincias_significativas\graficos\malos\provincia_Abancay_var_informalidad_simulacion_2.png")</v>
      </c>
      <c r="G17" s="65">
        <v>1</v>
      </c>
      <c r="H17" t="str">
        <f>BUSCARV(G17;[1]NOTAS!$A$2:$B$92;2;0)</f>
        <v>Abancay</v>
      </c>
      <c r="I17" t="str">
        <f>"putexcel J1=picture("&amp;""""&amp;"$provincias_significativas\graficos\"&amp;H$5&amp;"\provincia_"&amp;H17&amp;"_var_"&amp;H$3&amp;"_"&amp;H$2&amp;".png"&amp;""""&amp;")"</f>
        <v>putexcel J1=picture("$provincias_significativas\graficos\malos\provincia_Abancay_var_informalidad_simulacion_3.png")</v>
      </c>
      <c r="J17" s="66">
        <v>1</v>
      </c>
      <c r="K17" t="str">
        <f>BUSCARV(J17;[1]NOTAS!$A$2:$B$92;2;0)</f>
        <v>Abancay</v>
      </c>
      <c r="L17" t="str">
        <f>"putexcel J1=picture("&amp;""""&amp;"$provincias_significativas\graficos\"&amp;K$5&amp;"\provincia_"&amp;K17&amp;"_var_"&amp;K$3&amp;"_"&amp;K$2&amp;".png"&amp;""""&amp;")"</f>
        <v>putexcel J1=picture("$provincias_significativas\graficos\malos\provincia_Abancay_var_informalidad_simulacion_4.png")</v>
      </c>
    </row>
    <row r="18" spans="1:12">
      <c r="A18" s="63">
        <v>1</v>
      </c>
      <c r="B18" t="str">
        <f>BUSCARV(A18;[1]NOTAS!$A$2:$B$92;2;0)</f>
        <v>Abancay</v>
      </c>
      <c r="C18" t="s">
        <v>108</v>
      </c>
      <c r="D18" s="64">
        <v>1</v>
      </c>
      <c r="E18" t="str">
        <f>BUSCARV(D18;[1]NOTAS!$A$2:$B$92;2;0)</f>
        <v>Abancay</v>
      </c>
      <c r="F18" t="s">
        <v>108</v>
      </c>
      <c r="G18" s="65">
        <v>1</v>
      </c>
      <c r="H18" t="str">
        <f>BUSCARV(G18;[1]NOTAS!$A$2:$B$92;2;0)</f>
        <v>Abancay</v>
      </c>
      <c r="I18" t="s">
        <v>108</v>
      </c>
      <c r="J18" s="66">
        <v>1</v>
      </c>
      <c r="K18" t="str">
        <f>BUSCARV(J18;[1]NOTAS!$A$2:$B$92;2;0)</f>
        <v>Abancay</v>
      </c>
      <c r="L18" t="s">
        <v>108</v>
      </c>
    </row>
    <row r="19" spans="1:12">
      <c r="A19" s="63">
        <v>7</v>
      </c>
      <c r="B19" t="str">
        <f>BUSCARV(A19;[1]NOTAS!$A$2:$B$92;2;0)</f>
        <v>Angaraes</v>
      </c>
      <c r="C19" t="str">
        <f>"if `j'=="&amp;A19&amp;" {"</f>
        <v>if `j'==7 {</v>
      </c>
      <c r="D19" s="64">
        <v>16</v>
      </c>
      <c r="E19" t="str">
        <f>BUSCARV(D19;[1]NOTAS!$A$2:$B$92;2;0)</f>
        <v>Bagua</v>
      </c>
      <c r="F19" t="str">
        <f t="shared" ref="F19" si="0">"if `j'=="&amp;D19&amp;" {"</f>
        <v>if `j'==16 {</v>
      </c>
      <c r="G19" s="65">
        <v>16</v>
      </c>
      <c r="H19" t="str">
        <f>BUSCARV(G19;[1]NOTAS!$A$2:$B$92;2;0)</f>
        <v>Bagua</v>
      </c>
      <c r="I19" t="str">
        <f t="shared" ref="I19" si="1">"if `j'=="&amp;G19&amp;" {"</f>
        <v>if `j'==16 {</v>
      </c>
      <c r="J19" s="66">
        <v>16</v>
      </c>
      <c r="K19" t="str">
        <f>BUSCARV(J19;[1]NOTAS!$A$2:$B$92;2;0)</f>
        <v>Bagua</v>
      </c>
      <c r="L19" t="str">
        <f t="shared" ref="L19" si="2">"if `j'=="&amp;J19&amp;" {"</f>
        <v>if `j'==16 {</v>
      </c>
    </row>
    <row r="20" spans="1:12">
      <c r="A20" s="63">
        <v>7</v>
      </c>
      <c r="B20" t="str">
        <f>BUSCARV(A20;[1]NOTAS!$A$2:$B$92;2;0)</f>
        <v>Angaraes</v>
      </c>
      <c r="C20" t="str">
        <f>"export excel ""$provincias_significativas\"&amp;B$5&amp;"\output_"&amp;B$5&amp;"_"&amp;B$3&amp;"_"&amp;B$4&amp;".xlsx"", firstrow(variables) sheet("&amp;""""&amp;B20&amp;""""&amp;", replace) keepcellfmt"</f>
        <v>export excel "$provincias_significativas\malos\output_malos_informalidad_simulacion_1.xlsx", firstrow(variables) sheet("Angaraes", replace) keepcellfmt</v>
      </c>
      <c r="D20" s="64">
        <v>16</v>
      </c>
      <c r="E20" t="str">
        <f>BUSCARV(D20;[1]NOTAS!$A$2:$B$92;2;0)</f>
        <v>Bagua</v>
      </c>
      <c r="F20" t="str">
        <f t="shared" ref="F20" si="3">"export excel ""$provincias_significativas\"&amp;E$5&amp;"\output_"&amp;E$5&amp;"_"&amp;E$3&amp;"_"&amp;E$4&amp;".xlsx"", firstrow(variables) sheet("&amp;""""&amp;E20&amp;""""&amp;", replace) keepcellfmt"</f>
        <v>export excel "$provincias_significativas\malos\output_malos_informalidad_simulacion_2.xlsx", firstrow(variables) sheet("Bagua", replace) keepcellfmt</v>
      </c>
      <c r="G20" s="65">
        <v>16</v>
      </c>
      <c r="H20" t="str">
        <f>BUSCARV(G20;[1]NOTAS!$A$2:$B$92;2;0)</f>
        <v>Bagua</v>
      </c>
      <c r="I20" t="str">
        <f t="shared" ref="I20" si="4">"export excel ""$provincias_significativas\"&amp;H$5&amp;"\output_"&amp;H$5&amp;"_"&amp;H$3&amp;"_"&amp;H$4&amp;".xlsx"", firstrow(variables) sheet("&amp;""""&amp;H20&amp;""""&amp;", replace) keepcellfmt"</f>
        <v>export excel "$provincias_significativas\malos\output_malos_informalidad_simulacion_3.xlsx", firstrow(variables) sheet("Bagua", replace) keepcellfmt</v>
      </c>
      <c r="J20" s="66">
        <v>16</v>
      </c>
      <c r="K20" t="str">
        <f>BUSCARV(J20;[1]NOTAS!$A$2:$B$92;2;0)</f>
        <v>Bagua</v>
      </c>
      <c r="L20" t="str">
        <f t="shared" ref="L20" si="5">"export excel ""$provincias_significativas\"&amp;K$5&amp;"\output_"&amp;K$5&amp;"_"&amp;K$3&amp;"_"&amp;K$4&amp;".xlsx"", firstrow(variables) sheet("&amp;""""&amp;K20&amp;""""&amp;", replace) keepcellfmt"</f>
        <v>export excel "$provincias_significativas\malos\output_malos_informalidad_simulacion_4.xlsx", firstrow(variables) sheet("Bagua", replace) keepcellfmt</v>
      </c>
    </row>
    <row r="21" spans="1:12">
      <c r="A21" s="63">
        <v>7</v>
      </c>
      <c r="B21" t="str">
        <f>BUSCARV(A21;[1]NOTAS!$A$2:$B$92;2;0)</f>
        <v>Angaraes</v>
      </c>
      <c r="C21" t="s">
        <v>105</v>
      </c>
      <c r="D21" s="64">
        <v>16</v>
      </c>
      <c r="E21" t="str">
        <f>BUSCARV(D21;[1]NOTAS!$A$2:$B$92;2;0)</f>
        <v>Bagua</v>
      </c>
      <c r="F21" t="s">
        <v>105</v>
      </c>
      <c r="G21" s="65">
        <v>16</v>
      </c>
      <c r="H21" t="str">
        <f>BUSCARV(G21;[1]NOTAS!$A$2:$B$92;2;0)</f>
        <v>Bagua</v>
      </c>
      <c r="I21" t="s">
        <v>105</v>
      </c>
      <c r="J21" s="66">
        <v>16</v>
      </c>
      <c r="K21" t="str">
        <f>BUSCARV(J21;[1]NOTAS!$A$2:$B$92;2;0)</f>
        <v>Bagua</v>
      </c>
      <c r="L21" t="s">
        <v>105</v>
      </c>
    </row>
    <row r="22" spans="1:12">
      <c r="A22" s="63">
        <v>7</v>
      </c>
      <c r="B22" t="str">
        <f>BUSCARV(A22;[1]NOTAS!$A$2:$B$92;2;0)</f>
        <v>Angaraes</v>
      </c>
      <c r="C22" t="s">
        <v>106</v>
      </c>
      <c r="D22" s="64">
        <v>16</v>
      </c>
      <c r="E22" t="str">
        <f>BUSCARV(D22;[1]NOTAS!$A$2:$B$92;2;0)</f>
        <v>Bagua</v>
      </c>
      <c r="F22" t="s">
        <v>106</v>
      </c>
      <c r="G22" s="65">
        <v>16</v>
      </c>
      <c r="H22" t="str">
        <f>BUSCARV(G22;[1]NOTAS!$A$2:$B$92;2;0)</f>
        <v>Bagua</v>
      </c>
      <c r="I22" t="s">
        <v>106</v>
      </c>
      <c r="J22" s="66">
        <v>16</v>
      </c>
      <c r="K22" t="str">
        <f>BUSCARV(J22;[1]NOTAS!$A$2:$B$92;2;0)</f>
        <v>Bagua</v>
      </c>
      <c r="L22" t="s">
        <v>106</v>
      </c>
    </row>
    <row r="23" spans="1:12">
      <c r="A23" s="63">
        <v>7</v>
      </c>
      <c r="B23" t="str">
        <f>BUSCARV(A23;[1]NOTAS!$A$2:$B$92;2;0)</f>
        <v>Angaraes</v>
      </c>
      <c r="C23" t="str">
        <f>"nogrid labsize(*0.6)) xline(37, lcolor(ltblue) ) ylabel(,nogrid) ytitle(""Pobreza Estandarizada"", size(*0.7)) title("&amp;""""&amp;"Pobreza de la Provincia "&amp;B23&amp;""&amp;""""&amp;",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Angaraes", size(10pt)) graphregion(color(white)) legend(label(1 "Observado") label(2 "SCM") label(3 "SCM Spillover"))</v>
      </c>
      <c r="D23" s="64">
        <v>16</v>
      </c>
      <c r="E23" t="str">
        <f>BUSCARV(D23;[1]NOTAS!$A$2:$B$92;2;0)</f>
        <v>Bagua</v>
      </c>
      <c r="F23" t="str">
        <f t="shared" ref="F23" si="6">"nogrid labsize(*0.6)) xline(37, lcolor(ltblue) ) ylabel(,nogrid) ytitle(""Pobreza Estandarizada"", size(*0.7)) title("&amp;""""&amp;"Pobreza de la Provincia "&amp;E23&amp;""&amp;""""&amp;",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G23" s="65">
        <v>16</v>
      </c>
      <c r="H23" t="str">
        <f>BUSCARV(G23;[1]NOTAS!$A$2:$B$92;2;0)</f>
        <v>Bagua</v>
      </c>
      <c r="I23" t="str">
        <f t="shared" ref="I23" si="7">"nogrid labsize(*0.6)) xline(37, lcolor(ltblue) ) ylabel(,nogrid) ytitle(""Pobreza Estandarizada"", size(*0.7)) title("&amp;""""&amp;"Pobreza de la Provincia "&amp;H23&amp;""&amp;""""&amp;",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J23" s="66">
        <v>16</v>
      </c>
      <c r="K23" t="str">
        <f>BUSCARV(J23;[1]NOTAS!$A$2:$B$92;2;0)</f>
        <v>Bagua</v>
      </c>
      <c r="L23" t="str">
        <f t="shared" ref="L23" si="8">"nogrid labsize(*0.6)) xline(37, lcolor(ltblue) ) ylabel(,nogrid) ytitle(""Pobreza Estandarizada"", size(*0.7)) title("&amp;""""&amp;"Pobreza de la Provincia "&amp;K23&amp;""&amp;""""&amp;",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</row>
    <row r="24" spans="1:12">
      <c r="A24" s="63">
        <v>7</v>
      </c>
      <c r="B24" t="str">
        <f>BUSCARV(A24;[1]NOTAS!$A$2:$B$92;2;0)</f>
        <v>Angaraes</v>
      </c>
      <c r="C24" t="str">
        <f>"graph export "&amp;""""&amp;"$provincias_significativas\graficos\"&amp;B$5&amp;"\provincia_"&amp;B24&amp;"_var_"&amp;B$3&amp;"_"&amp;B$4&amp;".png"&amp;""""&amp;", as (png) replace"</f>
        <v>graph export "$provincias_significativas\graficos\malos\provincia_Angaraes_var_informalidad_simulacion_1.png", as (png) replace</v>
      </c>
      <c r="D24" s="64">
        <v>16</v>
      </c>
      <c r="E24" t="str">
        <f>BUSCARV(D24;[1]NOTAS!$A$2:$B$92;2;0)</f>
        <v>Bagua</v>
      </c>
      <c r="F24" t="str">
        <f t="shared" ref="F24" si="9">"graph export "&amp;""""&amp;"$provincias_significativas\graficos\"&amp;E$5&amp;"\provincia_"&amp;E24&amp;"_var_"&amp;E$3&amp;"_"&amp;E$4&amp;".png"&amp;""""&amp;", as (png) replace"</f>
        <v>graph export "$provincias_significativas\graficos\malos\provincia_Bagua_var_informalidad_simulacion_2.png", as (png) replace</v>
      </c>
      <c r="G24" s="65">
        <v>16</v>
      </c>
      <c r="H24" t="str">
        <f>BUSCARV(G24;[1]NOTAS!$A$2:$B$92;2;0)</f>
        <v>Bagua</v>
      </c>
      <c r="I24" t="str">
        <f t="shared" ref="I24" si="10">"graph export "&amp;""""&amp;"$provincias_significativas\graficos\"&amp;H$5&amp;"\provincia_"&amp;H24&amp;"_var_"&amp;H$3&amp;"_"&amp;H$4&amp;".png"&amp;""""&amp;", as (png) replace"</f>
        <v>graph export "$provincias_significativas\graficos\malos\provincia_Bagua_var_informalidad_simulacion_3.png", as (png) replace</v>
      </c>
      <c r="J24" s="66">
        <v>16</v>
      </c>
      <c r="K24" t="str">
        <f>BUSCARV(J24;[1]NOTAS!$A$2:$B$92;2;0)</f>
        <v>Bagua</v>
      </c>
      <c r="L24" t="str">
        <f t="shared" ref="L24" si="11">"graph export "&amp;""""&amp;"$provincias_significativas\graficos\"&amp;K$5&amp;"\provincia_"&amp;K24&amp;"_var_"&amp;K$3&amp;"_"&amp;K$4&amp;".png"&amp;""""&amp;", as (png) replace"</f>
        <v>graph export "$provincias_significativas\graficos\malos\provincia_Bagua_var_informalidad_simulacion_4.png", as (png) replace</v>
      </c>
    </row>
    <row r="25" spans="1:12">
      <c r="A25" s="63">
        <v>7</v>
      </c>
      <c r="B25" t="str">
        <f>BUSCARV(A25;[1]NOTAS!$A$2:$B$92;2;0)</f>
        <v>Angaraes</v>
      </c>
      <c r="C25" t="str">
        <f>"putexcel set "&amp;""""&amp;"$provincias_significativas\"&amp;B$5&amp;"\output_"&amp;B$5&amp;"_"&amp;B$3&amp;"_"&amp;B$4&amp;".xlsx"&amp;""""&amp;", sheet("&amp;""""&amp;B25&amp;""""&amp;") modify"</f>
        <v>putexcel set "$provincias_significativas\malos\output_malos_informalidad_simulacion_1.xlsx", sheet("Angaraes") modify</v>
      </c>
      <c r="D25" s="64">
        <v>16</v>
      </c>
      <c r="E25" t="str">
        <f>BUSCARV(D25;[1]NOTAS!$A$2:$B$92;2;0)</f>
        <v>Bagua</v>
      </c>
      <c r="F25" t="str">
        <f t="shared" ref="F25" si="12">"putexcel set "&amp;""""&amp;"$provincias_significativas\"&amp;E$5&amp;"\output_"&amp;E$5&amp;"_"&amp;E$3&amp;"_"&amp;E$4&amp;".xlsx"&amp;""""&amp;", sheet("&amp;""""&amp;E25&amp;""""&amp;") modify"</f>
        <v>putexcel set "$provincias_significativas\malos\output_malos_informalidad_simulacion_2.xlsx", sheet("Bagua") modify</v>
      </c>
      <c r="G25" s="65">
        <v>16</v>
      </c>
      <c r="H25" t="str">
        <f>BUSCARV(G25;[1]NOTAS!$A$2:$B$92;2;0)</f>
        <v>Bagua</v>
      </c>
      <c r="I25" t="str">
        <f t="shared" ref="I25" si="13">"putexcel set "&amp;""""&amp;"$provincias_significativas\"&amp;H$5&amp;"\output_"&amp;H$5&amp;"_"&amp;H$3&amp;"_"&amp;H$4&amp;".xlsx"&amp;""""&amp;", sheet("&amp;""""&amp;H25&amp;""""&amp;") modify"</f>
        <v>putexcel set "$provincias_significativas\malos\output_malos_informalidad_simulacion_3.xlsx", sheet("Bagua") modify</v>
      </c>
      <c r="J25" s="66">
        <v>16</v>
      </c>
      <c r="K25" t="str">
        <f>BUSCARV(J25;[1]NOTAS!$A$2:$B$92;2;0)</f>
        <v>Bagua</v>
      </c>
      <c r="L25" t="str">
        <f t="shared" ref="L25" si="14">"putexcel set "&amp;""""&amp;"$provincias_significativas\"&amp;K$5&amp;"\output_"&amp;K$5&amp;"_"&amp;K$3&amp;"_"&amp;K$4&amp;".xlsx"&amp;""""&amp;", sheet("&amp;""""&amp;K25&amp;""""&amp;") modify"</f>
        <v>putexcel set "$provincias_significativas\malos\output_malos_informalidad_simulacion_4.xlsx", sheet("Bagua") modify</v>
      </c>
    </row>
    <row r="26" spans="1:12">
      <c r="A26" s="63">
        <v>7</v>
      </c>
      <c r="B26" t="str">
        <f>BUSCARV(A26;[1]NOTAS!$A$2:$B$92;2;0)</f>
        <v>Angaraes</v>
      </c>
      <c r="C26" t="str">
        <f>"putexcel J1=picture("&amp;""""&amp;"$provincias_significativas\graficos\"&amp;B$5&amp;"\provincia_"&amp;B26&amp;"_var_"&amp;B$3&amp;"_"&amp;B$2&amp;".png"&amp;""""&amp;")"</f>
        <v>putexcel J1=picture("$provincias_significativas\graficos\malos\provincia_Angaraes_var_informalidad_simulacion_1.png")</v>
      </c>
      <c r="D26" s="64">
        <v>16</v>
      </c>
      <c r="E26" t="str">
        <f>BUSCARV(D26;[1]NOTAS!$A$2:$B$92;2;0)</f>
        <v>Bagua</v>
      </c>
      <c r="F26" t="str">
        <f t="shared" ref="F26" si="15">"putexcel J1=picture("&amp;""""&amp;"$provincias_significativas\graficos\"&amp;E$5&amp;"\provincia_"&amp;E26&amp;"_var_"&amp;E$3&amp;"_"&amp;E$2&amp;".png"&amp;""""&amp;")"</f>
        <v>putexcel J1=picture("$provincias_significativas\graficos\malos\provincia_Bagua_var_informalidad_simulacion_2.png")</v>
      </c>
      <c r="G26" s="65">
        <v>16</v>
      </c>
      <c r="H26" t="str">
        <f>BUSCARV(G26;[1]NOTAS!$A$2:$B$92;2;0)</f>
        <v>Bagua</v>
      </c>
      <c r="I26" t="str">
        <f t="shared" ref="I26" si="16">"putexcel J1=picture("&amp;""""&amp;"$provincias_significativas\graficos\"&amp;H$5&amp;"\provincia_"&amp;H26&amp;"_var_"&amp;H$3&amp;"_"&amp;H$2&amp;".png"&amp;""""&amp;")"</f>
        <v>putexcel J1=picture("$provincias_significativas\graficos\malos\provincia_Bagua_var_informalidad_simulacion_3.png")</v>
      </c>
      <c r="J26" s="66">
        <v>16</v>
      </c>
      <c r="K26" t="str">
        <f>BUSCARV(J26;[1]NOTAS!$A$2:$B$92;2;0)</f>
        <v>Bagua</v>
      </c>
      <c r="L26" t="str">
        <f t="shared" ref="L26" si="17">"putexcel J1=picture("&amp;""""&amp;"$provincias_significativas\graficos\"&amp;K$5&amp;"\provincia_"&amp;K26&amp;"_var_"&amp;K$3&amp;"_"&amp;K$2&amp;".png"&amp;""""&amp;")"</f>
        <v>putexcel J1=picture("$provincias_significativas\graficos\malos\provincia_Bagua_var_informalidad_simulacion_4.png")</v>
      </c>
    </row>
    <row r="27" spans="1:12">
      <c r="A27" s="63">
        <v>7</v>
      </c>
      <c r="B27" t="str">
        <f>BUSCARV(A27;[1]NOTAS!$A$2:$B$92;2;0)</f>
        <v>Angaraes</v>
      </c>
      <c r="C27" t="s">
        <v>108</v>
      </c>
      <c r="D27" s="64">
        <v>16</v>
      </c>
      <c r="E27" t="str">
        <f>BUSCARV(D27;[1]NOTAS!$A$2:$B$92;2;0)</f>
        <v>Bagua</v>
      </c>
      <c r="F27" t="s">
        <v>108</v>
      </c>
      <c r="G27" s="65">
        <v>16</v>
      </c>
      <c r="H27" t="str">
        <f>BUSCARV(G27;[1]NOTAS!$A$2:$B$92;2;0)</f>
        <v>Bagua</v>
      </c>
      <c r="I27" t="s">
        <v>108</v>
      </c>
      <c r="J27" s="66">
        <v>16</v>
      </c>
      <c r="K27" t="str">
        <f>BUSCARV(J27;[1]NOTAS!$A$2:$B$92;2;0)</f>
        <v>Bagua</v>
      </c>
      <c r="L27" t="s">
        <v>108</v>
      </c>
    </row>
    <row r="28" spans="1:12">
      <c r="A28" s="63">
        <v>16</v>
      </c>
      <c r="B28" t="str">
        <f>BUSCARV(A28;[1]NOTAS!$A$2:$B$92;2;0)</f>
        <v>Bagua</v>
      </c>
      <c r="C28" t="str">
        <f>"if `j'=="&amp;A28&amp;" {"</f>
        <v>if `j'==16 {</v>
      </c>
      <c r="D28" s="64">
        <v>17</v>
      </c>
      <c r="E28" t="str">
        <f>BUSCARV(D28;[1]NOTAS!$A$2:$B$92;2;0)</f>
        <v>Barranca</v>
      </c>
      <c r="F28" t="str">
        <f t="shared" ref="F28" si="18">"if `j'=="&amp;D28&amp;" {"</f>
        <v>if `j'==17 {</v>
      </c>
      <c r="G28" s="65">
        <v>17</v>
      </c>
      <c r="H28" t="str">
        <f>BUSCARV(G28;[1]NOTAS!$A$2:$B$92;2;0)</f>
        <v>Barranca</v>
      </c>
      <c r="I28" t="str">
        <f t="shared" ref="I28" si="19">"if `j'=="&amp;G28&amp;" {"</f>
        <v>if `j'==17 {</v>
      </c>
      <c r="J28" s="66">
        <v>23</v>
      </c>
      <c r="K28" t="str">
        <f>BUSCARV(J28;[1]NOTAS!$A$2:$B$92;2;0)</f>
        <v>Cajamarca</v>
      </c>
      <c r="L28" t="str">
        <f t="shared" ref="L28" si="20">"if `j'=="&amp;J28&amp;" {"</f>
        <v>if `j'==23 {</v>
      </c>
    </row>
    <row r="29" spans="1:12">
      <c r="A29" s="63">
        <v>16</v>
      </c>
      <c r="B29" t="str">
        <f>BUSCARV(A29;[1]NOTAS!$A$2:$B$92;2;0)</f>
        <v>Bagua</v>
      </c>
      <c r="C29" t="str">
        <f>"export excel ""$provincias_significativas\"&amp;B$5&amp;"\output_"&amp;B$5&amp;"_"&amp;B$3&amp;"_"&amp;B$4&amp;".xlsx"", firstrow(variables) sheet("&amp;""""&amp;B29&amp;""""&amp;", replace) keepcellfmt"</f>
        <v>export excel "$provincias_significativas\malos\output_malos_informalidad_simulacion_1.xlsx", firstrow(variables) sheet("Bagua", replace) keepcellfmt</v>
      </c>
      <c r="D29" s="64">
        <v>17</v>
      </c>
      <c r="E29" t="str">
        <f>BUSCARV(D29;[1]NOTAS!$A$2:$B$92;2;0)</f>
        <v>Barranca</v>
      </c>
      <c r="F29" t="str">
        <f t="shared" ref="F29" si="21">"export excel ""$provincias_significativas\"&amp;E$5&amp;"\output_"&amp;E$5&amp;"_"&amp;E$3&amp;"_"&amp;E$4&amp;".xlsx"", firstrow(variables) sheet("&amp;""""&amp;E29&amp;""""&amp;", replace) keepcellfmt"</f>
        <v>export excel "$provincias_significativas\malos\output_malos_informalidad_simulacion_2.xlsx", firstrow(variables) sheet("Barranca", replace) keepcellfmt</v>
      </c>
      <c r="G29" s="65">
        <v>17</v>
      </c>
      <c r="H29" t="str">
        <f>BUSCARV(G29;[1]NOTAS!$A$2:$B$92;2;0)</f>
        <v>Barranca</v>
      </c>
      <c r="I29" t="str">
        <f t="shared" ref="I29" si="22">"export excel ""$provincias_significativas\"&amp;H$5&amp;"\output_"&amp;H$5&amp;"_"&amp;H$3&amp;"_"&amp;H$4&amp;".xlsx"", firstrow(variables) sheet("&amp;""""&amp;H29&amp;""""&amp;", replace) keepcellfmt"</f>
        <v>export excel "$provincias_significativas\malos\output_malos_informalidad_simulacion_3.xlsx", firstrow(variables) sheet("Barranca", replace) keepcellfmt</v>
      </c>
      <c r="J29" s="66">
        <v>23</v>
      </c>
      <c r="K29" t="str">
        <f>BUSCARV(J29;[1]NOTAS!$A$2:$B$92;2;0)</f>
        <v>Cajamarca</v>
      </c>
      <c r="L29" t="str">
        <f t="shared" ref="L29" si="23">"export excel ""$provincias_significativas\"&amp;K$5&amp;"\output_"&amp;K$5&amp;"_"&amp;K$3&amp;"_"&amp;K$4&amp;".xlsx"", firstrow(variables) sheet("&amp;""""&amp;K29&amp;""""&amp;", replace) keepcellfmt"</f>
        <v>export excel "$provincias_significativas\malos\output_malos_informalidad_simulacion_4.xlsx", firstrow(variables) sheet("Cajamarca", replace) keepcellfmt</v>
      </c>
    </row>
    <row r="30" spans="1:12">
      <c r="A30" s="63">
        <v>16</v>
      </c>
      <c r="B30" t="str">
        <f>BUSCARV(A30;[1]NOTAS!$A$2:$B$92;2;0)</f>
        <v>Bagua</v>
      </c>
      <c r="C30" t="s">
        <v>105</v>
      </c>
      <c r="D30" s="64">
        <v>17</v>
      </c>
      <c r="E30" t="str">
        <f>BUSCARV(D30;[1]NOTAS!$A$2:$B$92;2;0)</f>
        <v>Barranca</v>
      </c>
      <c r="F30" t="s">
        <v>105</v>
      </c>
      <c r="G30" s="65">
        <v>17</v>
      </c>
      <c r="H30" t="str">
        <f>BUSCARV(G30;[1]NOTAS!$A$2:$B$92;2;0)</f>
        <v>Barranca</v>
      </c>
      <c r="I30" t="s">
        <v>105</v>
      </c>
      <c r="J30" s="66">
        <v>23</v>
      </c>
      <c r="K30" t="str">
        <f>BUSCARV(J30;[1]NOTAS!$A$2:$B$92;2;0)</f>
        <v>Cajamarca</v>
      </c>
      <c r="L30" t="s">
        <v>105</v>
      </c>
    </row>
    <row r="31" spans="1:12">
      <c r="A31" s="63">
        <v>16</v>
      </c>
      <c r="B31" t="str">
        <f>BUSCARV(A31;[1]NOTAS!$A$2:$B$92;2;0)</f>
        <v>Bagua</v>
      </c>
      <c r="C31" t="s">
        <v>106</v>
      </c>
      <c r="D31" s="64">
        <v>17</v>
      </c>
      <c r="E31" t="str">
        <f>BUSCARV(D31;[1]NOTAS!$A$2:$B$92;2;0)</f>
        <v>Barranca</v>
      </c>
      <c r="F31" t="s">
        <v>106</v>
      </c>
      <c r="G31" s="65">
        <v>17</v>
      </c>
      <c r="H31" t="str">
        <f>BUSCARV(G31;[1]NOTAS!$A$2:$B$92;2;0)</f>
        <v>Barranca</v>
      </c>
      <c r="I31" t="s">
        <v>106</v>
      </c>
      <c r="J31" s="66">
        <v>23</v>
      </c>
      <c r="K31" t="str">
        <f>BUSCARV(J31;[1]NOTAS!$A$2:$B$92;2;0)</f>
        <v>Cajamarca</v>
      </c>
      <c r="L31" t="s">
        <v>106</v>
      </c>
    </row>
    <row r="32" spans="1:12">
      <c r="A32" s="63">
        <v>16</v>
      </c>
      <c r="B32" t="str">
        <f>BUSCARV(A32;[1]NOTAS!$A$2:$B$92;2;0)</f>
        <v>Bagua</v>
      </c>
      <c r="C32" t="str">
        <f>"nogrid labsize(*0.6)) xline(37, lcolor(ltblue) ) ylabel(,nogrid) ytitle(""Pobreza Estandarizada"", size(*0.7)) title("&amp;""""&amp;"Pobreza de la Provincia "&amp;B32&amp;""&amp;""""&amp;",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Bagua", size(10pt)) graphregion(color(white)) legend(label(1 "Observado") label(2 "SCM") label(3 "SCM Spillover"))</v>
      </c>
      <c r="D32" s="64">
        <v>17</v>
      </c>
      <c r="E32" t="str">
        <f>BUSCARV(D32;[1]NOTAS!$A$2:$B$92;2;0)</f>
        <v>Barranca</v>
      </c>
      <c r="F32" t="str">
        <f t="shared" ref="F32" si="24">"nogrid labsize(*0.6)) xline(37, lcolor(ltblue) ) ylabel(,nogrid) ytitle(""Pobreza Estandarizada"", size(*0.7)) title("&amp;""""&amp;"Pobreza de la Provincia "&amp;E32&amp;""&amp;""""&amp;",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  <c r="G32" s="65">
        <v>17</v>
      </c>
      <c r="H32" t="str">
        <f>BUSCARV(G32;[1]NOTAS!$A$2:$B$92;2;0)</f>
        <v>Barranca</v>
      </c>
      <c r="I32" t="str">
        <f t="shared" ref="I32" si="25">"nogrid labsize(*0.6)) xline(37, lcolor(ltblue) ) ylabel(,nogrid) ytitle(""Pobreza Estandarizada"", size(*0.7)) title("&amp;""""&amp;"Pobreza de la Provincia "&amp;H32&amp;""&amp;""""&amp;",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Barranca", size(10pt)) graphregion(color(white)) legend(label(1 "Observado") label(2 "SCM") label(3 "SCM Spillover"))</v>
      </c>
      <c r="J32" s="66">
        <v>23</v>
      </c>
      <c r="K32" t="str">
        <f>BUSCARV(J32;[1]NOTAS!$A$2:$B$92;2;0)</f>
        <v>Cajamarca</v>
      </c>
      <c r="L32" t="str">
        <f t="shared" ref="L32" si="26">"nogrid labsize(*0.6)) xline(37, lcolor(ltblue) ) ylabel(,nogrid) ytitle(""Pobreza Estandarizada"", size(*0.7)) title("&amp;""""&amp;"Pobreza de la Provincia "&amp;K32&amp;""&amp;""""&amp;",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</row>
    <row r="33" spans="1:12">
      <c r="A33" s="63">
        <v>16</v>
      </c>
      <c r="B33" t="str">
        <f>BUSCARV(A33;[1]NOTAS!$A$2:$B$92;2;0)</f>
        <v>Bagua</v>
      </c>
      <c r="C33" t="str">
        <f>"graph export "&amp;""""&amp;"$provincias_significativas\graficos\"&amp;B$5&amp;"\provincia_"&amp;B33&amp;"_var_"&amp;B$3&amp;"_"&amp;B$4&amp;".png"&amp;""""&amp;", as (png) replace"</f>
        <v>graph export "$provincias_significativas\graficos\malos\provincia_Bagua_var_informalidad_simulacion_1.png", as (png) replace</v>
      </c>
      <c r="D33" s="64">
        <v>17</v>
      </c>
      <c r="E33" t="str">
        <f>BUSCARV(D33;[1]NOTAS!$A$2:$B$92;2;0)</f>
        <v>Barranca</v>
      </c>
      <c r="F33" t="str">
        <f t="shared" ref="F33" si="27">"graph export "&amp;""""&amp;"$provincias_significativas\graficos\"&amp;E$5&amp;"\provincia_"&amp;E33&amp;"_var_"&amp;E$3&amp;"_"&amp;E$4&amp;".png"&amp;""""&amp;", as (png) replace"</f>
        <v>graph export "$provincias_significativas\graficos\malos\provincia_Barranca_var_informalidad_simulacion_2.png", as (png) replace</v>
      </c>
      <c r="G33" s="65">
        <v>17</v>
      </c>
      <c r="H33" t="str">
        <f>BUSCARV(G33;[1]NOTAS!$A$2:$B$92;2;0)</f>
        <v>Barranca</v>
      </c>
      <c r="I33" t="str">
        <f t="shared" ref="I33" si="28">"graph export "&amp;""""&amp;"$provincias_significativas\graficos\"&amp;H$5&amp;"\provincia_"&amp;H33&amp;"_var_"&amp;H$3&amp;"_"&amp;H$4&amp;".png"&amp;""""&amp;", as (png) replace"</f>
        <v>graph export "$provincias_significativas\graficos\malos\provincia_Barranca_var_informalidad_simulacion_3.png", as (png) replace</v>
      </c>
      <c r="J33" s="66">
        <v>23</v>
      </c>
      <c r="K33" t="str">
        <f>BUSCARV(J33;[1]NOTAS!$A$2:$B$92;2;0)</f>
        <v>Cajamarca</v>
      </c>
      <c r="L33" t="str">
        <f t="shared" ref="L33" si="29">"graph export "&amp;""""&amp;"$provincias_significativas\graficos\"&amp;K$5&amp;"\provincia_"&amp;K33&amp;"_var_"&amp;K$3&amp;"_"&amp;K$4&amp;".png"&amp;""""&amp;", as (png) replace"</f>
        <v>graph export "$provincias_significativas\graficos\malos\provincia_Cajamarca_var_informalidad_simulacion_4.png", as (png) replace</v>
      </c>
    </row>
    <row r="34" spans="1:12">
      <c r="A34" s="63">
        <v>16</v>
      </c>
      <c r="B34" t="str">
        <f>BUSCARV(A34;[1]NOTAS!$A$2:$B$92;2;0)</f>
        <v>Bagua</v>
      </c>
      <c r="C34" t="str">
        <f>"putexcel set "&amp;""""&amp;"$provincias_significativas\"&amp;B$5&amp;"\output_"&amp;B$5&amp;"_"&amp;B$3&amp;"_"&amp;B$4&amp;".xlsx"&amp;""""&amp;", sheet("&amp;""""&amp;B34&amp;""""&amp;") modify"</f>
        <v>putexcel set "$provincias_significativas\malos\output_malos_informalidad_simulacion_1.xlsx", sheet("Bagua") modify</v>
      </c>
      <c r="D34" s="64">
        <v>17</v>
      </c>
      <c r="E34" t="str">
        <f>BUSCARV(D34;[1]NOTAS!$A$2:$B$92;2;0)</f>
        <v>Barranca</v>
      </c>
      <c r="F34" t="str">
        <f t="shared" ref="F34" si="30">"putexcel set "&amp;""""&amp;"$provincias_significativas\"&amp;E$5&amp;"\output_"&amp;E$5&amp;"_"&amp;E$3&amp;"_"&amp;E$4&amp;".xlsx"&amp;""""&amp;", sheet("&amp;""""&amp;E34&amp;""""&amp;") modify"</f>
        <v>putexcel set "$provincias_significativas\malos\output_malos_informalidad_simulacion_2.xlsx", sheet("Barranca") modify</v>
      </c>
      <c r="G34" s="65">
        <v>17</v>
      </c>
      <c r="H34" t="str">
        <f>BUSCARV(G34;[1]NOTAS!$A$2:$B$92;2;0)</f>
        <v>Barranca</v>
      </c>
      <c r="I34" t="str">
        <f t="shared" ref="I34" si="31">"putexcel set "&amp;""""&amp;"$provincias_significativas\"&amp;H$5&amp;"\output_"&amp;H$5&amp;"_"&amp;H$3&amp;"_"&amp;H$4&amp;".xlsx"&amp;""""&amp;", sheet("&amp;""""&amp;H34&amp;""""&amp;") modify"</f>
        <v>putexcel set "$provincias_significativas\malos\output_malos_informalidad_simulacion_3.xlsx", sheet("Barranca") modify</v>
      </c>
      <c r="J34" s="66">
        <v>23</v>
      </c>
      <c r="K34" t="str">
        <f>BUSCARV(J34;[1]NOTAS!$A$2:$B$92;2;0)</f>
        <v>Cajamarca</v>
      </c>
      <c r="L34" t="str">
        <f t="shared" ref="L34" si="32">"putexcel set "&amp;""""&amp;"$provincias_significativas\"&amp;K$5&amp;"\output_"&amp;K$5&amp;"_"&amp;K$3&amp;"_"&amp;K$4&amp;".xlsx"&amp;""""&amp;", sheet("&amp;""""&amp;K34&amp;""""&amp;") modify"</f>
        <v>putexcel set "$provincias_significativas\malos\output_malos_informalidad_simulacion_4.xlsx", sheet("Cajamarca") modify</v>
      </c>
    </row>
    <row r="35" spans="1:12">
      <c r="A35" s="63">
        <v>16</v>
      </c>
      <c r="B35" t="str">
        <f>BUSCARV(A35;[1]NOTAS!$A$2:$B$92;2;0)</f>
        <v>Bagua</v>
      </c>
      <c r="C35" t="str">
        <f>"putexcel J1=picture("&amp;""""&amp;"$provincias_significativas\graficos\"&amp;B$5&amp;"\provincia_"&amp;B35&amp;"_var_"&amp;B$3&amp;"_"&amp;B$2&amp;".png"&amp;""""&amp;")"</f>
        <v>putexcel J1=picture("$provincias_significativas\graficos\malos\provincia_Bagua_var_informalidad_simulacion_1.png")</v>
      </c>
      <c r="D35" s="64">
        <v>17</v>
      </c>
      <c r="E35" t="str">
        <f>BUSCARV(D35;[1]NOTAS!$A$2:$B$92;2;0)</f>
        <v>Barranca</v>
      </c>
      <c r="F35" t="str">
        <f t="shared" ref="F35" si="33">"putexcel J1=picture("&amp;""""&amp;"$provincias_significativas\graficos\"&amp;E$5&amp;"\provincia_"&amp;E35&amp;"_var_"&amp;E$3&amp;"_"&amp;E$2&amp;".png"&amp;""""&amp;")"</f>
        <v>putexcel J1=picture("$provincias_significativas\graficos\malos\provincia_Barranca_var_informalidad_simulacion_2.png")</v>
      </c>
      <c r="G35" s="65">
        <v>17</v>
      </c>
      <c r="H35" t="str">
        <f>BUSCARV(G35;[1]NOTAS!$A$2:$B$92;2;0)</f>
        <v>Barranca</v>
      </c>
      <c r="I35" t="str">
        <f t="shared" ref="I35" si="34">"putexcel J1=picture("&amp;""""&amp;"$provincias_significativas\graficos\"&amp;H$5&amp;"\provincia_"&amp;H35&amp;"_var_"&amp;H$3&amp;"_"&amp;H$2&amp;".png"&amp;""""&amp;")"</f>
        <v>putexcel J1=picture("$provincias_significativas\graficos\malos\provincia_Barranca_var_informalidad_simulacion_3.png")</v>
      </c>
      <c r="J35" s="66">
        <v>23</v>
      </c>
      <c r="K35" t="str">
        <f>BUSCARV(J35;[1]NOTAS!$A$2:$B$92;2;0)</f>
        <v>Cajamarca</v>
      </c>
      <c r="L35" t="str">
        <f t="shared" ref="L35" si="35">"putexcel J1=picture("&amp;""""&amp;"$provincias_significativas\graficos\"&amp;K$5&amp;"\provincia_"&amp;K35&amp;"_var_"&amp;K$3&amp;"_"&amp;K$2&amp;".png"&amp;""""&amp;")"</f>
        <v>putexcel J1=picture("$provincias_significativas\graficos\malos\provincia_Cajamarca_var_informalidad_simulacion_4.png")</v>
      </c>
    </row>
    <row r="36" spans="1:12">
      <c r="A36" s="63">
        <v>16</v>
      </c>
      <c r="B36" t="str">
        <f>BUSCARV(A36;[1]NOTAS!$A$2:$B$92;2;0)</f>
        <v>Bagua</v>
      </c>
      <c r="C36" t="s">
        <v>108</v>
      </c>
      <c r="D36" s="64">
        <v>17</v>
      </c>
      <c r="E36" t="str">
        <f>BUSCARV(D36;[1]NOTAS!$A$2:$B$92;2;0)</f>
        <v>Barranca</v>
      </c>
      <c r="F36" t="s">
        <v>108</v>
      </c>
      <c r="G36" s="65">
        <v>17</v>
      </c>
      <c r="H36" t="str">
        <f>BUSCARV(G36;[1]NOTAS!$A$2:$B$92;2;0)</f>
        <v>Barranca</v>
      </c>
      <c r="I36" t="s">
        <v>108</v>
      </c>
      <c r="J36" s="66">
        <v>23</v>
      </c>
      <c r="K36" t="str">
        <f>BUSCARV(J36;[1]NOTAS!$A$2:$B$92;2;0)</f>
        <v>Cajamarca</v>
      </c>
      <c r="L36" t="s">
        <v>108</v>
      </c>
    </row>
    <row r="37" spans="1:12">
      <c r="A37" s="63">
        <v>26</v>
      </c>
      <c r="B37" t="str">
        <f>BUSCARV(A37;[1]NOTAS!$A$2:$B$92;2;0)</f>
        <v>Callao</v>
      </c>
      <c r="C37" t="str">
        <f>"if `j'=="&amp;A37&amp;" {"</f>
        <v>if `j'==26 {</v>
      </c>
      <c r="D37" s="64">
        <v>23</v>
      </c>
      <c r="E37" t="str">
        <f>BUSCARV(D37;[1]NOTAS!$A$2:$B$92;2;0)</f>
        <v>Cajamarca</v>
      </c>
      <c r="F37" t="str">
        <f t="shared" ref="F37" si="36">"if `j'=="&amp;D37&amp;" {"</f>
        <v>if `j'==23 {</v>
      </c>
      <c r="G37" s="65">
        <v>23</v>
      </c>
      <c r="H37" t="str">
        <f>BUSCARV(G37;[1]NOTAS!$A$2:$B$92;2;0)</f>
        <v>Cajamarca</v>
      </c>
      <c r="I37" t="str">
        <f t="shared" ref="I37" si="37">"if `j'=="&amp;G37&amp;" {"</f>
        <v>if `j'==23 {</v>
      </c>
      <c r="J37" s="66">
        <v>26</v>
      </c>
      <c r="K37" t="str">
        <f>BUSCARV(J37;[1]NOTAS!$A$2:$B$92;2;0)</f>
        <v>Callao</v>
      </c>
      <c r="L37" t="str">
        <f t="shared" ref="L37" si="38">"if `j'=="&amp;J37&amp;" {"</f>
        <v>if `j'==26 {</v>
      </c>
    </row>
    <row r="38" spans="1:12">
      <c r="A38" s="63">
        <v>26</v>
      </c>
      <c r="B38" t="str">
        <f>BUSCARV(A38;[1]NOTAS!$A$2:$B$92;2;0)</f>
        <v>Callao</v>
      </c>
      <c r="C38" t="str">
        <f>"export excel ""$provincias_significativas\"&amp;B$5&amp;"\output_"&amp;B$5&amp;"_"&amp;B$3&amp;"_"&amp;B$4&amp;".xlsx"", firstrow(variables) sheet("&amp;""""&amp;B38&amp;""""&amp;", replace) keepcellfmt"</f>
        <v>export excel "$provincias_significativas\malos\output_malos_informalidad_simulacion_1.xlsx", firstrow(variables) sheet("Callao", replace) keepcellfmt</v>
      </c>
      <c r="D38" s="64">
        <v>23</v>
      </c>
      <c r="E38" t="str">
        <f>BUSCARV(D38;[1]NOTAS!$A$2:$B$92;2;0)</f>
        <v>Cajamarca</v>
      </c>
      <c r="F38" t="str">
        <f t="shared" ref="F38" si="39">"export excel ""$provincias_significativas\"&amp;E$5&amp;"\output_"&amp;E$5&amp;"_"&amp;E$3&amp;"_"&amp;E$4&amp;".xlsx"", firstrow(variables) sheet("&amp;""""&amp;E38&amp;""""&amp;", replace) keepcellfmt"</f>
        <v>export excel "$provincias_significativas\malos\output_malos_informalidad_simulacion_2.xlsx", firstrow(variables) sheet("Cajamarca", replace) keepcellfmt</v>
      </c>
      <c r="G38" s="65">
        <v>23</v>
      </c>
      <c r="H38" t="str">
        <f>BUSCARV(G38;[1]NOTAS!$A$2:$B$92;2;0)</f>
        <v>Cajamarca</v>
      </c>
      <c r="I38" t="str">
        <f t="shared" ref="I38" si="40">"export excel ""$provincias_significativas\"&amp;H$5&amp;"\output_"&amp;H$5&amp;"_"&amp;H$3&amp;"_"&amp;H$4&amp;".xlsx"", firstrow(variables) sheet("&amp;""""&amp;H38&amp;""""&amp;", replace) keepcellfmt"</f>
        <v>export excel "$provincias_significativas\malos\output_malos_informalidad_simulacion_3.xlsx", firstrow(variables) sheet("Cajamarca", replace) keepcellfmt</v>
      </c>
      <c r="J38" s="66">
        <v>26</v>
      </c>
      <c r="K38" t="str">
        <f>BUSCARV(J38;[1]NOTAS!$A$2:$B$92;2;0)</f>
        <v>Callao</v>
      </c>
      <c r="L38" t="str">
        <f t="shared" ref="L38" si="41">"export excel ""$provincias_significativas\"&amp;K$5&amp;"\output_"&amp;K$5&amp;"_"&amp;K$3&amp;"_"&amp;K$4&amp;".xlsx"", firstrow(variables) sheet("&amp;""""&amp;K38&amp;""""&amp;", replace) keepcellfmt"</f>
        <v>export excel "$provincias_significativas\malos\output_malos_informalidad_simulacion_4.xlsx", firstrow(variables) sheet("Callao", replace) keepcellfmt</v>
      </c>
    </row>
    <row r="39" spans="1:12">
      <c r="A39" s="63">
        <v>26</v>
      </c>
      <c r="B39" t="str">
        <f>BUSCARV(A39;[1]NOTAS!$A$2:$B$92;2;0)</f>
        <v>Callao</v>
      </c>
      <c r="C39" t="s">
        <v>105</v>
      </c>
      <c r="D39" s="64">
        <v>23</v>
      </c>
      <c r="E39" t="str">
        <f>BUSCARV(D39;[1]NOTAS!$A$2:$B$92;2;0)</f>
        <v>Cajamarca</v>
      </c>
      <c r="F39" t="s">
        <v>105</v>
      </c>
      <c r="G39" s="65">
        <v>23</v>
      </c>
      <c r="H39" t="str">
        <f>BUSCARV(G39;[1]NOTAS!$A$2:$B$92;2;0)</f>
        <v>Cajamarca</v>
      </c>
      <c r="I39" t="s">
        <v>105</v>
      </c>
      <c r="J39" s="66">
        <v>26</v>
      </c>
      <c r="K39" t="str">
        <f>BUSCARV(J39;[1]NOTAS!$A$2:$B$92;2;0)</f>
        <v>Callao</v>
      </c>
      <c r="L39" t="s">
        <v>105</v>
      </c>
    </row>
    <row r="40" spans="1:12">
      <c r="A40" s="63">
        <v>26</v>
      </c>
      <c r="B40" t="str">
        <f>BUSCARV(A40;[1]NOTAS!$A$2:$B$92;2;0)</f>
        <v>Callao</v>
      </c>
      <c r="C40" t="s">
        <v>106</v>
      </c>
      <c r="D40" s="64">
        <v>23</v>
      </c>
      <c r="E40" t="str">
        <f>BUSCARV(D40;[1]NOTAS!$A$2:$B$92;2;0)</f>
        <v>Cajamarca</v>
      </c>
      <c r="F40" t="s">
        <v>106</v>
      </c>
      <c r="G40" s="65">
        <v>23</v>
      </c>
      <c r="H40" t="str">
        <f>BUSCARV(G40;[1]NOTAS!$A$2:$B$92;2;0)</f>
        <v>Cajamarca</v>
      </c>
      <c r="I40" t="s">
        <v>106</v>
      </c>
      <c r="J40" s="66">
        <v>26</v>
      </c>
      <c r="K40" t="str">
        <f>BUSCARV(J40;[1]NOTAS!$A$2:$B$92;2;0)</f>
        <v>Callao</v>
      </c>
      <c r="L40" t="s">
        <v>106</v>
      </c>
    </row>
    <row r="41" spans="1:12">
      <c r="A41" s="63">
        <v>26</v>
      </c>
      <c r="B41" t="str">
        <f>BUSCARV(A41;[1]NOTAS!$A$2:$B$92;2;0)</f>
        <v>Callao</v>
      </c>
      <c r="C41" t="str">
        <f>"nogrid labsize(*0.6)) xline(37, lcolor(ltblue) ) ylabel(,nogrid) ytitle(""Pobreza Estandarizada"", size(*0.7)) title("&amp;""""&amp;"Pobreza de la Provincia "&amp;B41&amp;""&amp;""""&amp;",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  <c r="D41" s="64">
        <v>23</v>
      </c>
      <c r="E41" t="str">
        <f>BUSCARV(D41;[1]NOTAS!$A$2:$B$92;2;0)</f>
        <v>Cajamarca</v>
      </c>
      <c r="F41" t="str">
        <f t="shared" ref="F41" si="42">"nogrid labsize(*0.6)) xline(37, lcolor(ltblue) ) ylabel(,nogrid) ytitle(""Pobreza Estandarizada"", size(*0.7)) title("&amp;""""&amp;"Pobreza de la Provincia "&amp;E41&amp;""&amp;""""&amp;",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  <c r="G41" s="65">
        <v>23</v>
      </c>
      <c r="H41" t="str">
        <f>BUSCARV(G41;[1]NOTAS!$A$2:$B$92;2;0)</f>
        <v>Cajamarca</v>
      </c>
      <c r="I41" t="str">
        <f t="shared" ref="I41" si="43">"nogrid labsize(*0.6)) xline(37, lcolor(ltblue) ) ylabel(,nogrid) ytitle(""Pobreza Estandarizada"", size(*0.7)) title("&amp;""""&amp;"Pobreza de la Provincia "&amp;H41&amp;""&amp;""""&amp;",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Cajamarca", size(10pt)) graphregion(color(white)) legend(label(1 "Observado") label(2 "SCM") label(3 "SCM Spillover"))</v>
      </c>
      <c r="J41" s="66">
        <v>26</v>
      </c>
      <c r="K41" t="str">
        <f>BUSCARV(J41;[1]NOTAS!$A$2:$B$92;2;0)</f>
        <v>Callao</v>
      </c>
      <c r="L41" t="str">
        <f t="shared" ref="L41" si="44">"nogrid labsize(*0.6)) xline(37, lcolor(ltblue) ) ylabel(,nogrid) ytitle(""Pobreza Estandarizada"", size(*0.7)) title("&amp;""""&amp;"Pobreza de la Provincia "&amp;K41&amp;""&amp;""""&amp;",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</row>
    <row r="42" spans="1:12">
      <c r="A42" s="63">
        <v>26</v>
      </c>
      <c r="B42" t="str">
        <f>BUSCARV(A42;[1]NOTAS!$A$2:$B$92;2;0)</f>
        <v>Callao</v>
      </c>
      <c r="C42" t="str">
        <f>"graph export "&amp;""""&amp;"$provincias_significativas\graficos\"&amp;B$5&amp;"\provincia_"&amp;B42&amp;"_var_"&amp;B$3&amp;"_"&amp;B$4&amp;".png"&amp;""""&amp;", as (png) replace"</f>
        <v>graph export "$provincias_significativas\graficos\malos\provincia_Callao_var_informalidad_simulacion_1.png", as (png) replace</v>
      </c>
      <c r="D42" s="64">
        <v>23</v>
      </c>
      <c r="E42" t="str">
        <f>BUSCARV(D42;[1]NOTAS!$A$2:$B$92;2;0)</f>
        <v>Cajamarca</v>
      </c>
      <c r="F42" t="str">
        <f t="shared" ref="F42" si="45">"graph export "&amp;""""&amp;"$provincias_significativas\graficos\"&amp;E$5&amp;"\provincia_"&amp;E42&amp;"_var_"&amp;E$3&amp;"_"&amp;E$4&amp;".png"&amp;""""&amp;", as (png) replace"</f>
        <v>graph export "$provincias_significativas\graficos\malos\provincia_Cajamarca_var_informalidad_simulacion_2.png", as (png) replace</v>
      </c>
      <c r="G42" s="65">
        <v>23</v>
      </c>
      <c r="H42" t="str">
        <f>BUSCARV(G42;[1]NOTAS!$A$2:$B$92;2;0)</f>
        <v>Cajamarca</v>
      </c>
      <c r="I42" t="str">
        <f t="shared" ref="I42" si="46">"graph export "&amp;""""&amp;"$provincias_significativas\graficos\"&amp;H$5&amp;"\provincia_"&amp;H42&amp;"_var_"&amp;H$3&amp;"_"&amp;H$4&amp;".png"&amp;""""&amp;", as (png) replace"</f>
        <v>graph export "$provincias_significativas\graficos\malos\provincia_Cajamarca_var_informalidad_simulacion_3.png", as (png) replace</v>
      </c>
      <c r="J42" s="66">
        <v>26</v>
      </c>
      <c r="K42" t="str">
        <f>BUSCARV(J42;[1]NOTAS!$A$2:$B$92;2;0)</f>
        <v>Callao</v>
      </c>
      <c r="L42" t="str">
        <f t="shared" ref="L42" si="47">"graph export "&amp;""""&amp;"$provincias_significativas\graficos\"&amp;K$5&amp;"\provincia_"&amp;K42&amp;"_var_"&amp;K$3&amp;"_"&amp;K$4&amp;".png"&amp;""""&amp;", as (png) replace"</f>
        <v>graph export "$provincias_significativas\graficos\malos\provincia_Callao_var_informalidad_simulacion_4.png", as (png) replace</v>
      </c>
    </row>
    <row r="43" spans="1:12">
      <c r="A43" s="63">
        <v>26</v>
      </c>
      <c r="B43" t="str">
        <f>BUSCARV(A43;[1]NOTAS!$A$2:$B$92;2;0)</f>
        <v>Callao</v>
      </c>
      <c r="C43" t="str">
        <f>"putexcel set "&amp;""""&amp;"$provincias_significativas\"&amp;B$5&amp;"\output_"&amp;B$5&amp;"_"&amp;B$3&amp;"_"&amp;B$4&amp;".xlsx"&amp;""""&amp;", sheet("&amp;""""&amp;B43&amp;""""&amp;") modify"</f>
        <v>putexcel set "$provincias_significativas\malos\output_malos_informalidad_simulacion_1.xlsx", sheet("Callao") modify</v>
      </c>
      <c r="D43" s="64">
        <v>23</v>
      </c>
      <c r="E43" t="str">
        <f>BUSCARV(D43;[1]NOTAS!$A$2:$B$92;2;0)</f>
        <v>Cajamarca</v>
      </c>
      <c r="F43" t="str">
        <f t="shared" ref="F43" si="48">"putexcel set "&amp;""""&amp;"$provincias_significativas\"&amp;E$5&amp;"\output_"&amp;E$5&amp;"_"&amp;E$3&amp;"_"&amp;E$4&amp;".xlsx"&amp;""""&amp;", sheet("&amp;""""&amp;E43&amp;""""&amp;") modify"</f>
        <v>putexcel set "$provincias_significativas\malos\output_malos_informalidad_simulacion_2.xlsx", sheet("Cajamarca") modify</v>
      </c>
      <c r="G43" s="65">
        <v>23</v>
      </c>
      <c r="H43" t="str">
        <f>BUSCARV(G43;[1]NOTAS!$A$2:$B$92;2;0)</f>
        <v>Cajamarca</v>
      </c>
      <c r="I43" t="str">
        <f t="shared" ref="I43" si="49">"putexcel set "&amp;""""&amp;"$provincias_significativas\"&amp;H$5&amp;"\output_"&amp;H$5&amp;"_"&amp;H$3&amp;"_"&amp;H$4&amp;".xlsx"&amp;""""&amp;", sheet("&amp;""""&amp;H43&amp;""""&amp;") modify"</f>
        <v>putexcel set "$provincias_significativas\malos\output_malos_informalidad_simulacion_3.xlsx", sheet("Cajamarca") modify</v>
      </c>
      <c r="J43" s="66">
        <v>26</v>
      </c>
      <c r="K43" t="str">
        <f>BUSCARV(J43;[1]NOTAS!$A$2:$B$92;2;0)</f>
        <v>Callao</v>
      </c>
      <c r="L43" t="str">
        <f t="shared" ref="L43" si="50">"putexcel set "&amp;""""&amp;"$provincias_significativas\"&amp;K$5&amp;"\output_"&amp;K$5&amp;"_"&amp;K$3&amp;"_"&amp;K$4&amp;".xlsx"&amp;""""&amp;", sheet("&amp;""""&amp;K43&amp;""""&amp;") modify"</f>
        <v>putexcel set "$provincias_significativas\malos\output_malos_informalidad_simulacion_4.xlsx", sheet("Callao") modify</v>
      </c>
    </row>
    <row r="44" spans="1:12">
      <c r="A44" s="63">
        <v>26</v>
      </c>
      <c r="B44" t="str">
        <f>BUSCARV(A44;[1]NOTAS!$A$2:$B$92;2;0)</f>
        <v>Callao</v>
      </c>
      <c r="C44" t="str">
        <f>"putexcel J1=picture("&amp;""""&amp;"$provincias_significativas\graficos\"&amp;B$5&amp;"\provincia_"&amp;B44&amp;"_var_"&amp;B$3&amp;"_"&amp;B$2&amp;".png"&amp;""""&amp;")"</f>
        <v>putexcel J1=picture("$provincias_significativas\graficos\malos\provincia_Callao_var_informalidad_simulacion_1.png")</v>
      </c>
      <c r="D44" s="64">
        <v>23</v>
      </c>
      <c r="E44" t="str">
        <f>BUSCARV(D44;[1]NOTAS!$A$2:$B$92;2;0)</f>
        <v>Cajamarca</v>
      </c>
      <c r="F44" t="str">
        <f t="shared" ref="F44" si="51">"putexcel J1=picture("&amp;""""&amp;"$provincias_significativas\graficos\"&amp;E$5&amp;"\provincia_"&amp;E44&amp;"_var_"&amp;E$3&amp;"_"&amp;E$2&amp;".png"&amp;""""&amp;")"</f>
        <v>putexcel J1=picture("$provincias_significativas\graficos\malos\provincia_Cajamarca_var_informalidad_simulacion_2.png")</v>
      </c>
      <c r="G44" s="65">
        <v>23</v>
      </c>
      <c r="H44" t="str">
        <f>BUSCARV(G44;[1]NOTAS!$A$2:$B$92;2;0)</f>
        <v>Cajamarca</v>
      </c>
      <c r="I44" t="str">
        <f t="shared" ref="I44" si="52">"putexcel J1=picture("&amp;""""&amp;"$provincias_significativas\graficos\"&amp;H$5&amp;"\provincia_"&amp;H44&amp;"_var_"&amp;H$3&amp;"_"&amp;H$2&amp;".png"&amp;""""&amp;")"</f>
        <v>putexcel J1=picture("$provincias_significativas\graficos\malos\provincia_Cajamarca_var_informalidad_simulacion_3.png")</v>
      </c>
      <c r="J44" s="66">
        <v>26</v>
      </c>
      <c r="K44" t="str">
        <f>BUSCARV(J44;[1]NOTAS!$A$2:$B$92;2;0)</f>
        <v>Callao</v>
      </c>
      <c r="L44" t="str">
        <f t="shared" ref="L44" si="53">"putexcel J1=picture("&amp;""""&amp;"$provincias_significativas\graficos\"&amp;K$5&amp;"\provincia_"&amp;K44&amp;"_var_"&amp;K$3&amp;"_"&amp;K$2&amp;".png"&amp;""""&amp;")"</f>
        <v>putexcel J1=picture("$provincias_significativas\graficos\malos\provincia_Callao_var_informalidad_simulacion_4.png")</v>
      </c>
    </row>
    <row r="45" spans="1:12">
      <c r="A45" s="63">
        <v>26</v>
      </c>
      <c r="B45" t="str">
        <f>BUSCARV(A45;[1]NOTAS!$A$2:$B$92;2;0)</f>
        <v>Callao</v>
      </c>
      <c r="C45" t="s">
        <v>108</v>
      </c>
      <c r="D45" s="64">
        <v>23</v>
      </c>
      <c r="E45" t="str">
        <f>BUSCARV(D45;[1]NOTAS!$A$2:$B$92;2;0)</f>
        <v>Cajamarca</v>
      </c>
      <c r="F45" t="s">
        <v>108</v>
      </c>
      <c r="G45" s="65">
        <v>23</v>
      </c>
      <c r="H45" t="str">
        <f>BUSCARV(G45;[1]NOTAS!$A$2:$B$92;2;0)</f>
        <v>Cajamarca</v>
      </c>
      <c r="I45" t="s">
        <v>108</v>
      </c>
      <c r="J45" s="66">
        <v>26</v>
      </c>
      <c r="K45" t="str">
        <f>BUSCARV(J45;[1]NOTAS!$A$2:$B$92;2;0)</f>
        <v>Callao</v>
      </c>
      <c r="L45" t="s">
        <v>108</v>
      </c>
    </row>
    <row r="46" spans="1:12">
      <c r="A46" s="63">
        <v>41</v>
      </c>
      <c r="B46" t="str">
        <f>BUSCARV(A46;[1]NOTAS!$A$2:$B$92;2;0)</f>
        <v>Chachapoyas</v>
      </c>
      <c r="C46" t="str">
        <f>"if `j'=="&amp;A46&amp;" {"</f>
        <v>if `j'==41 {</v>
      </c>
      <c r="D46" s="64">
        <v>26</v>
      </c>
      <c r="E46" t="str">
        <f>BUSCARV(D46;[1]NOTAS!$A$2:$B$92;2;0)</f>
        <v>Callao</v>
      </c>
      <c r="F46" t="str">
        <f t="shared" ref="F46" si="54">"if `j'=="&amp;D46&amp;" {"</f>
        <v>if `j'==26 {</v>
      </c>
      <c r="G46" s="65">
        <v>26</v>
      </c>
      <c r="H46" t="str">
        <f>BUSCARV(G46;[1]NOTAS!$A$2:$B$92;2;0)</f>
        <v>Callao</v>
      </c>
      <c r="I46" t="str">
        <f t="shared" ref="I46" si="55">"if `j'=="&amp;G46&amp;" {"</f>
        <v>if `j'==26 {</v>
      </c>
      <c r="J46" s="66">
        <v>41</v>
      </c>
      <c r="K46" t="str">
        <f>BUSCARV(J46;[1]NOTAS!$A$2:$B$92;2;0)</f>
        <v>Chachapoyas</v>
      </c>
      <c r="L46" t="str">
        <f t="shared" ref="L46" si="56">"if `j'=="&amp;J46&amp;" {"</f>
        <v>if `j'==41 {</v>
      </c>
    </row>
    <row r="47" spans="1:12">
      <c r="A47" s="63">
        <v>41</v>
      </c>
      <c r="B47" t="str">
        <f>BUSCARV(A47;[1]NOTAS!$A$2:$B$92;2;0)</f>
        <v>Chachapoyas</v>
      </c>
      <c r="C47" t="str">
        <f>"export excel ""$provincias_significativas\"&amp;B$5&amp;"\output_"&amp;B$5&amp;"_"&amp;B$3&amp;"_"&amp;B$4&amp;".xlsx"", firstrow(variables) sheet("&amp;""""&amp;B47&amp;""""&amp;", replace) keepcellfmt"</f>
        <v>export excel "$provincias_significativas\malos\output_malos_informalidad_simulacion_1.xlsx", firstrow(variables) sheet("Chachapoyas", replace) keepcellfmt</v>
      </c>
      <c r="D47" s="64">
        <v>26</v>
      </c>
      <c r="E47" t="str">
        <f>BUSCARV(D47;[1]NOTAS!$A$2:$B$92;2;0)</f>
        <v>Callao</v>
      </c>
      <c r="F47" t="str">
        <f t="shared" ref="F47" si="57">"export excel ""$provincias_significativas\"&amp;E$5&amp;"\output_"&amp;E$5&amp;"_"&amp;E$3&amp;"_"&amp;E$4&amp;".xlsx"", firstrow(variables) sheet("&amp;""""&amp;E47&amp;""""&amp;", replace) keepcellfmt"</f>
        <v>export excel "$provincias_significativas\malos\output_malos_informalidad_simulacion_2.xlsx", firstrow(variables) sheet("Callao", replace) keepcellfmt</v>
      </c>
      <c r="G47" s="65">
        <v>26</v>
      </c>
      <c r="H47" t="str">
        <f>BUSCARV(G47;[1]NOTAS!$A$2:$B$92;2;0)</f>
        <v>Callao</v>
      </c>
      <c r="I47" t="str">
        <f t="shared" ref="I47" si="58">"export excel ""$provincias_significativas\"&amp;H$5&amp;"\output_"&amp;H$5&amp;"_"&amp;H$3&amp;"_"&amp;H$4&amp;".xlsx"", firstrow(variables) sheet("&amp;""""&amp;H47&amp;""""&amp;", replace) keepcellfmt"</f>
        <v>export excel "$provincias_significativas\malos\output_malos_informalidad_simulacion_3.xlsx", firstrow(variables) sheet("Callao", replace) keepcellfmt</v>
      </c>
      <c r="J47" s="66">
        <v>41</v>
      </c>
      <c r="K47" t="str">
        <f>BUSCARV(J47;[1]NOTAS!$A$2:$B$92;2;0)</f>
        <v>Chachapoyas</v>
      </c>
      <c r="L47" t="str">
        <f t="shared" ref="L47" si="59">"export excel ""$provincias_significativas\"&amp;K$5&amp;"\output_"&amp;K$5&amp;"_"&amp;K$3&amp;"_"&amp;K$4&amp;".xlsx"", firstrow(variables) sheet("&amp;""""&amp;K47&amp;""""&amp;", replace) keepcellfmt"</f>
        <v>export excel "$provincias_significativas\malos\output_malos_informalidad_simulacion_4.xlsx", firstrow(variables) sheet("Chachapoyas", replace) keepcellfmt</v>
      </c>
    </row>
    <row r="48" spans="1:12">
      <c r="A48" s="63">
        <v>41</v>
      </c>
      <c r="B48" t="str">
        <f>BUSCARV(A48;[1]NOTAS!$A$2:$B$92;2;0)</f>
        <v>Chachapoyas</v>
      </c>
      <c r="C48" t="s">
        <v>105</v>
      </c>
      <c r="D48" s="64">
        <v>26</v>
      </c>
      <c r="E48" t="str">
        <f>BUSCARV(D48;[1]NOTAS!$A$2:$B$92;2;0)</f>
        <v>Callao</v>
      </c>
      <c r="F48" t="s">
        <v>105</v>
      </c>
      <c r="G48" s="65">
        <v>26</v>
      </c>
      <c r="H48" t="str">
        <f>BUSCARV(G48;[1]NOTAS!$A$2:$B$92;2;0)</f>
        <v>Callao</v>
      </c>
      <c r="I48" t="s">
        <v>105</v>
      </c>
      <c r="J48" s="66">
        <v>41</v>
      </c>
      <c r="K48" t="str">
        <f>BUSCARV(J48;[1]NOTAS!$A$2:$B$92;2;0)</f>
        <v>Chachapoyas</v>
      </c>
      <c r="L48" t="s">
        <v>105</v>
      </c>
    </row>
    <row r="49" spans="1:12">
      <c r="A49" s="63">
        <v>41</v>
      </c>
      <c r="B49" t="str">
        <f>BUSCARV(A49;[1]NOTAS!$A$2:$B$92;2;0)</f>
        <v>Chachapoyas</v>
      </c>
      <c r="C49" t="s">
        <v>106</v>
      </c>
      <c r="D49" s="64">
        <v>26</v>
      </c>
      <c r="E49" t="str">
        <f>BUSCARV(D49;[1]NOTAS!$A$2:$B$92;2;0)</f>
        <v>Callao</v>
      </c>
      <c r="F49" t="s">
        <v>106</v>
      </c>
      <c r="G49" s="65">
        <v>26</v>
      </c>
      <c r="H49" t="str">
        <f>BUSCARV(G49;[1]NOTAS!$A$2:$B$92;2;0)</f>
        <v>Callao</v>
      </c>
      <c r="I49" t="s">
        <v>106</v>
      </c>
      <c r="J49" s="66">
        <v>41</v>
      </c>
      <c r="K49" t="str">
        <f>BUSCARV(J49;[1]NOTAS!$A$2:$B$92;2;0)</f>
        <v>Chachapoyas</v>
      </c>
      <c r="L49" t="s">
        <v>106</v>
      </c>
    </row>
    <row r="50" spans="1:12">
      <c r="A50" s="63">
        <v>41</v>
      </c>
      <c r="B50" t="str">
        <f>BUSCARV(A50;[1]NOTAS!$A$2:$B$92;2;0)</f>
        <v>Chachapoyas</v>
      </c>
      <c r="C50" t="str">
        <f>"nogrid labsize(*0.6)) xline(37, lcolor(ltblue) ) ylabel(,nogrid) ytitle(""Pobreza Estandarizada"", size(*0.7)) title("&amp;""""&amp;"Pobreza de la Provincia "&amp;B50&amp;""&amp;""""&amp;",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Chachapoyas", size(10pt)) graphregion(color(white)) legend(label(1 "Observado") label(2 "SCM") label(3 "SCM Spillover"))</v>
      </c>
      <c r="D50" s="64">
        <v>26</v>
      </c>
      <c r="E50" t="str">
        <f>BUSCARV(D50;[1]NOTAS!$A$2:$B$92;2;0)</f>
        <v>Callao</v>
      </c>
      <c r="F50" t="str">
        <f t="shared" ref="F50" si="60">"nogrid labsize(*0.6)) xline(37, lcolor(ltblue) ) ylabel(,nogrid) ytitle(""Pobreza Estandarizada"", size(*0.7)) title("&amp;""""&amp;"Pobreza de la Provincia "&amp;E50&amp;""&amp;""""&amp;",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  <c r="G50" s="65">
        <v>26</v>
      </c>
      <c r="H50" t="str">
        <f>BUSCARV(G50;[1]NOTAS!$A$2:$B$92;2;0)</f>
        <v>Callao</v>
      </c>
      <c r="I50" t="str">
        <f t="shared" ref="I50" si="61">"nogrid labsize(*0.6)) xline(37, lcolor(ltblue) ) ylabel(,nogrid) ytitle(""Pobreza Estandarizada"", size(*0.7)) title("&amp;""""&amp;"Pobreza de la Provincia "&amp;H50&amp;""&amp;""""&amp;",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Callao", size(10pt)) graphregion(color(white)) legend(label(1 "Observado") label(2 "SCM") label(3 "SCM Spillover"))</v>
      </c>
      <c r="J50" s="66">
        <v>41</v>
      </c>
      <c r="K50" t="str">
        <f>BUSCARV(J50;[1]NOTAS!$A$2:$B$92;2;0)</f>
        <v>Chachapoyas</v>
      </c>
      <c r="L50" t="str">
        <f t="shared" ref="L50" si="62">"nogrid labsize(*0.6)) xline(37, lcolor(ltblue) ) ylabel(,nogrid) ytitle(""Pobreza Estandarizada"", size(*0.7)) title("&amp;""""&amp;"Pobreza de la Provincia "&amp;K50&amp;""&amp;""""&amp;",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Chachapoyas", size(10pt)) graphregion(color(white)) legend(label(1 "Observado") label(2 "SCM") label(3 "SCM Spillover"))</v>
      </c>
    </row>
    <row r="51" spans="1:12">
      <c r="A51" s="63">
        <v>41</v>
      </c>
      <c r="B51" t="str">
        <f>BUSCARV(A51;[1]NOTAS!$A$2:$B$92;2;0)</f>
        <v>Chachapoyas</v>
      </c>
      <c r="C51" t="str">
        <f>"graph export "&amp;""""&amp;"$provincias_significativas\graficos\"&amp;B$5&amp;"\provincia_"&amp;B51&amp;"_var_"&amp;B$3&amp;"_"&amp;B$4&amp;".png"&amp;""""&amp;", as (png) replace"</f>
        <v>graph export "$provincias_significativas\graficos\malos\provincia_Chachapoyas_var_informalidad_simulacion_1.png", as (png) replace</v>
      </c>
      <c r="D51" s="64">
        <v>26</v>
      </c>
      <c r="E51" t="str">
        <f>BUSCARV(D51;[1]NOTAS!$A$2:$B$92;2;0)</f>
        <v>Callao</v>
      </c>
      <c r="F51" t="str">
        <f t="shared" ref="F51" si="63">"graph export "&amp;""""&amp;"$provincias_significativas\graficos\"&amp;E$5&amp;"\provincia_"&amp;E51&amp;"_var_"&amp;E$3&amp;"_"&amp;E$4&amp;".png"&amp;""""&amp;", as (png) replace"</f>
        <v>graph export "$provincias_significativas\graficos\malos\provincia_Callao_var_informalidad_simulacion_2.png", as (png) replace</v>
      </c>
      <c r="G51" s="65">
        <v>26</v>
      </c>
      <c r="H51" t="str">
        <f>BUSCARV(G51;[1]NOTAS!$A$2:$B$92;2;0)</f>
        <v>Callao</v>
      </c>
      <c r="I51" t="str">
        <f t="shared" ref="I51" si="64">"graph export "&amp;""""&amp;"$provincias_significativas\graficos\"&amp;H$5&amp;"\provincia_"&amp;H51&amp;"_var_"&amp;H$3&amp;"_"&amp;H$4&amp;".png"&amp;""""&amp;", as (png) replace"</f>
        <v>graph export "$provincias_significativas\graficos\malos\provincia_Callao_var_informalidad_simulacion_3.png", as (png) replace</v>
      </c>
      <c r="J51" s="66">
        <v>41</v>
      </c>
      <c r="K51" t="str">
        <f>BUSCARV(J51;[1]NOTAS!$A$2:$B$92;2;0)</f>
        <v>Chachapoyas</v>
      </c>
      <c r="L51" t="str">
        <f t="shared" ref="L51" si="65">"graph export "&amp;""""&amp;"$provincias_significativas\graficos\"&amp;K$5&amp;"\provincia_"&amp;K51&amp;"_var_"&amp;K$3&amp;"_"&amp;K$4&amp;".png"&amp;""""&amp;", as (png) replace"</f>
        <v>graph export "$provincias_significativas\graficos\malos\provincia_Chachapoyas_var_informalidad_simulacion_4.png", as (png) replace</v>
      </c>
    </row>
    <row r="52" spans="1:12">
      <c r="A52" s="63">
        <v>41</v>
      </c>
      <c r="B52" t="str">
        <f>BUSCARV(A52;[1]NOTAS!$A$2:$B$92;2;0)</f>
        <v>Chachapoyas</v>
      </c>
      <c r="C52" t="str">
        <f>"putexcel set "&amp;""""&amp;"$provincias_significativas\"&amp;B$5&amp;"\output_"&amp;B$5&amp;"_"&amp;B$3&amp;"_"&amp;B$4&amp;".xlsx"&amp;""""&amp;", sheet("&amp;""""&amp;B52&amp;""""&amp;") modify"</f>
        <v>putexcel set "$provincias_significativas\malos\output_malos_informalidad_simulacion_1.xlsx", sheet("Chachapoyas") modify</v>
      </c>
      <c r="D52" s="64">
        <v>26</v>
      </c>
      <c r="E52" t="str">
        <f>BUSCARV(D52;[1]NOTAS!$A$2:$B$92;2;0)</f>
        <v>Callao</v>
      </c>
      <c r="F52" t="str">
        <f t="shared" ref="F52" si="66">"putexcel set "&amp;""""&amp;"$provincias_significativas\"&amp;E$5&amp;"\output_"&amp;E$5&amp;"_"&amp;E$3&amp;"_"&amp;E$4&amp;".xlsx"&amp;""""&amp;", sheet("&amp;""""&amp;E52&amp;""""&amp;") modify"</f>
        <v>putexcel set "$provincias_significativas\malos\output_malos_informalidad_simulacion_2.xlsx", sheet("Callao") modify</v>
      </c>
      <c r="G52" s="65">
        <v>26</v>
      </c>
      <c r="H52" t="str">
        <f>BUSCARV(G52;[1]NOTAS!$A$2:$B$92;2;0)</f>
        <v>Callao</v>
      </c>
      <c r="I52" t="str">
        <f t="shared" ref="I52" si="67">"putexcel set "&amp;""""&amp;"$provincias_significativas\"&amp;H$5&amp;"\output_"&amp;H$5&amp;"_"&amp;H$3&amp;"_"&amp;H$4&amp;".xlsx"&amp;""""&amp;", sheet("&amp;""""&amp;H52&amp;""""&amp;") modify"</f>
        <v>putexcel set "$provincias_significativas\malos\output_malos_informalidad_simulacion_3.xlsx", sheet("Callao") modify</v>
      </c>
      <c r="J52" s="66">
        <v>41</v>
      </c>
      <c r="K52" t="str">
        <f>BUSCARV(J52;[1]NOTAS!$A$2:$B$92;2;0)</f>
        <v>Chachapoyas</v>
      </c>
      <c r="L52" t="str">
        <f t="shared" ref="L52" si="68">"putexcel set "&amp;""""&amp;"$provincias_significativas\"&amp;K$5&amp;"\output_"&amp;K$5&amp;"_"&amp;K$3&amp;"_"&amp;K$4&amp;".xlsx"&amp;""""&amp;", sheet("&amp;""""&amp;K52&amp;""""&amp;") modify"</f>
        <v>putexcel set "$provincias_significativas\malos\output_malos_informalidad_simulacion_4.xlsx", sheet("Chachapoyas") modify</v>
      </c>
    </row>
    <row r="53" spans="1:12">
      <c r="A53" s="63">
        <v>41</v>
      </c>
      <c r="B53" t="str">
        <f>BUSCARV(A53;[1]NOTAS!$A$2:$B$92;2;0)</f>
        <v>Chachapoyas</v>
      </c>
      <c r="C53" t="str">
        <f>"putexcel J1=picture("&amp;""""&amp;"$provincias_significativas\graficos\"&amp;B$5&amp;"\provincia_"&amp;B53&amp;"_var_"&amp;B$3&amp;"_"&amp;B$2&amp;".png"&amp;""""&amp;")"</f>
        <v>putexcel J1=picture("$provincias_significativas\graficos\malos\provincia_Chachapoyas_var_informalidad_simulacion_1.png")</v>
      </c>
      <c r="D53" s="64">
        <v>26</v>
      </c>
      <c r="E53" t="str">
        <f>BUSCARV(D53;[1]NOTAS!$A$2:$B$92;2;0)</f>
        <v>Callao</v>
      </c>
      <c r="F53" t="str">
        <f t="shared" ref="F53" si="69">"putexcel J1=picture("&amp;""""&amp;"$provincias_significativas\graficos\"&amp;E$5&amp;"\provincia_"&amp;E53&amp;"_var_"&amp;E$3&amp;"_"&amp;E$2&amp;".png"&amp;""""&amp;")"</f>
        <v>putexcel J1=picture("$provincias_significativas\graficos\malos\provincia_Callao_var_informalidad_simulacion_2.png")</v>
      </c>
      <c r="G53" s="65">
        <v>26</v>
      </c>
      <c r="H53" t="str">
        <f>BUSCARV(G53;[1]NOTAS!$A$2:$B$92;2;0)</f>
        <v>Callao</v>
      </c>
      <c r="I53" t="str">
        <f t="shared" ref="I53" si="70">"putexcel J1=picture("&amp;""""&amp;"$provincias_significativas\graficos\"&amp;H$5&amp;"\provincia_"&amp;H53&amp;"_var_"&amp;H$3&amp;"_"&amp;H$2&amp;".png"&amp;""""&amp;")"</f>
        <v>putexcel J1=picture("$provincias_significativas\graficos\malos\provincia_Callao_var_informalidad_simulacion_3.png")</v>
      </c>
      <c r="J53" s="66">
        <v>41</v>
      </c>
      <c r="K53" t="str">
        <f>BUSCARV(J53;[1]NOTAS!$A$2:$B$92;2;0)</f>
        <v>Chachapoyas</v>
      </c>
      <c r="L53" t="str">
        <f t="shared" ref="L53" si="71">"putexcel J1=picture("&amp;""""&amp;"$provincias_significativas\graficos\"&amp;K$5&amp;"\provincia_"&amp;K53&amp;"_var_"&amp;K$3&amp;"_"&amp;K$2&amp;".png"&amp;""""&amp;")"</f>
        <v>putexcel J1=picture("$provincias_significativas\graficos\malos\provincia_Chachapoyas_var_informalidad_simulacion_4.png")</v>
      </c>
    </row>
    <row r="54" spans="1:12">
      <c r="A54" s="63">
        <v>41</v>
      </c>
      <c r="B54" t="str">
        <f>BUSCARV(A54;[1]NOTAS!$A$2:$B$92;2;0)</f>
        <v>Chachapoyas</v>
      </c>
      <c r="C54" t="s">
        <v>108</v>
      </c>
      <c r="D54" s="64">
        <v>26</v>
      </c>
      <c r="E54" t="str">
        <f>BUSCARV(D54;[1]NOTAS!$A$2:$B$92;2;0)</f>
        <v>Callao</v>
      </c>
      <c r="F54" t="s">
        <v>108</v>
      </c>
      <c r="G54" s="65">
        <v>26</v>
      </c>
      <c r="H54" t="str">
        <f>BUSCARV(G54;[1]NOTAS!$A$2:$B$92;2;0)</f>
        <v>Callao</v>
      </c>
      <c r="I54" t="s">
        <v>108</v>
      </c>
      <c r="J54" s="66">
        <v>41</v>
      </c>
      <c r="K54" t="str">
        <f>BUSCARV(J54;[1]NOTAS!$A$2:$B$92;2;0)</f>
        <v>Chachapoyas</v>
      </c>
      <c r="L54" t="s">
        <v>108</v>
      </c>
    </row>
    <row r="55" spans="1:12">
      <c r="A55" s="63">
        <v>45</v>
      </c>
      <c r="B55" t="str">
        <f>BUSCARV(A55;[1]NOTAS!$A$2:$B$92;2;0)</f>
        <v>Chincha</v>
      </c>
      <c r="C55" t="str">
        <f>"if `j'=="&amp;A55&amp;" {"</f>
        <v>if `j'==45 {</v>
      </c>
      <c r="D55" s="64">
        <v>44</v>
      </c>
      <c r="E55" t="str">
        <f>BUSCARV(D55;[1]NOTAS!$A$2:$B$92;2;0)</f>
        <v>Chiclayo</v>
      </c>
      <c r="F55" t="str">
        <f t="shared" ref="F55" si="72">"if `j'=="&amp;D55&amp;" {"</f>
        <v>if `j'==44 {</v>
      </c>
      <c r="G55" s="65">
        <v>44</v>
      </c>
      <c r="H55" t="str">
        <f>BUSCARV(G55;[1]NOTAS!$A$2:$B$92;2;0)</f>
        <v>Chiclayo</v>
      </c>
      <c r="I55" t="str">
        <f t="shared" ref="I55" si="73">"if `j'=="&amp;G55&amp;" {"</f>
        <v>if `j'==44 {</v>
      </c>
      <c r="J55" s="66">
        <v>44</v>
      </c>
      <c r="K55" t="str">
        <f>BUSCARV(J55;[1]NOTAS!$A$2:$B$92;2;0)</f>
        <v>Chiclayo</v>
      </c>
      <c r="L55" t="str">
        <f t="shared" ref="L55" si="74">"if `j'=="&amp;J55&amp;" {"</f>
        <v>if `j'==44 {</v>
      </c>
    </row>
    <row r="56" spans="1:12">
      <c r="A56" s="63">
        <v>45</v>
      </c>
      <c r="B56" t="str">
        <f>BUSCARV(A56;[1]NOTAS!$A$2:$B$92;2;0)</f>
        <v>Chincha</v>
      </c>
      <c r="C56" t="str">
        <f>"export excel ""$provincias_significativas\"&amp;B$5&amp;"\output_"&amp;B$5&amp;"_"&amp;B$3&amp;"_"&amp;B$4&amp;".xlsx"", firstrow(variables) sheet("&amp;""""&amp;B56&amp;""""&amp;", replace) keepcellfmt"</f>
        <v>export excel "$provincias_significativas\malos\output_malos_informalidad_simulacion_1.xlsx", firstrow(variables) sheet("Chincha", replace) keepcellfmt</v>
      </c>
      <c r="D56" s="64">
        <v>44</v>
      </c>
      <c r="E56" t="str">
        <f>BUSCARV(D56;[1]NOTAS!$A$2:$B$92;2;0)</f>
        <v>Chiclayo</v>
      </c>
      <c r="F56" t="str">
        <f t="shared" ref="F56" si="75">"export excel ""$provincias_significativas\"&amp;E$5&amp;"\output_"&amp;E$5&amp;"_"&amp;E$3&amp;"_"&amp;E$4&amp;".xlsx"", firstrow(variables) sheet("&amp;""""&amp;E56&amp;""""&amp;", replace) keepcellfmt"</f>
        <v>export excel "$provincias_significativas\malos\output_malos_informalidad_simulacion_2.xlsx", firstrow(variables) sheet("Chiclayo", replace) keepcellfmt</v>
      </c>
      <c r="G56" s="65">
        <v>44</v>
      </c>
      <c r="H56" t="str">
        <f>BUSCARV(G56;[1]NOTAS!$A$2:$B$92;2;0)</f>
        <v>Chiclayo</v>
      </c>
      <c r="I56" t="str">
        <f t="shared" ref="I56" si="76">"export excel ""$provincias_significativas\"&amp;H$5&amp;"\output_"&amp;H$5&amp;"_"&amp;H$3&amp;"_"&amp;H$4&amp;".xlsx"", firstrow(variables) sheet("&amp;""""&amp;H56&amp;""""&amp;", replace) keepcellfmt"</f>
        <v>export excel "$provincias_significativas\malos\output_malos_informalidad_simulacion_3.xlsx", firstrow(variables) sheet("Chiclayo", replace) keepcellfmt</v>
      </c>
      <c r="J56" s="66">
        <v>44</v>
      </c>
      <c r="K56" t="str">
        <f>BUSCARV(J56;[1]NOTAS!$A$2:$B$92;2;0)</f>
        <v>Chiclayo</v>
      </c>
      <c r="L56" t="str">
        <f t="shared" ref="L56" si="77">"export excel ""$provincias_significativas\"&amp;K$5&amp;"\output_"&amp;K$5&amp;"_"&amp;K$3&amp;"_"&amp;K$4&amp;".xlsx"", firstrow(variables) sheet("&amp;""""&amp;K56&amp;""""&amp;", replace) keepcellfmt"</f>
        <v>export excel "$provincias_significativas\malos\output_malos_informalidad_simulacion_4.xlsx", firstrow(variables) sheet("Chiclayo", replace) keepcellfmt</v>
      </c>
    </row>
    <row r="57" spans="1:12">
      <c r="A57" s="63">
        <v>45</v>
      </c>
      <c r="B57" t="str">
        <f>BUSCARV(A57;[1]NOTAS!$A$2:$B$92;2;0)</f>
        <v>Chincha</v>
      </c>
      <c r="C57" t="s">
        <v>105</v>
      </c>
      <c r="D57" s="64">
        <v>44</v>
      </c>
      <c r="E57" t="str">
        <f>BUSCARV(D57;[1]NOTAS!$A$2:$B$92;2;0)</f>
        <v>Chiclayo</v>
      </c>
      <c r="F57" t="s">
        <v>105</v>
      </c>
      <c r="G57" s="65">
        <v>44</v>
      </c>
      <c r="H57" t="str">
        <f>BUSCARV(G57;[1]NOTAS!$A$2:$B$92;2;0)</f>
        <v>Chiclayo</v>
      </c>
      <c r="I57" t="s">
        <v>105</v>
      </c>
      <c r="J57" s="66">
        <v>44</v>
      </c>
      <c r="K57" t="str">
        <f>BUSCARV(J57;[1]NOTAS!$A$2:$B$92;2;0)</f>
        <v>Chiclayo</v>
      </c>
      <c r="L57" t="s">
        <v>105</v>
      </c>
    </row>
    <row r="58" spans="1:12">
      <c r="A58" s="63">
        <v>45</v>
      </c>
      <c r="B58" t="str">
        <f>BUSCARV(A58;[1]NOTAS!$A$2:$B$92;2;0)</f>
        <v>Chincha</v>
      </c>
      <c r="C58" t="s">
        <v>106</v>
      </c>
      <c r="D58" s="64">
        <v>44</v>
      </c>
      <c r="E58" t="str">
        <f>BUSCARV(D58;[1]NOTAS!$A$2:$B$92;2;0)</f>
        <v>Chiclayo</v>
      </c>
      <c r="F58" t="s">
        <v>106</v>
      </c>
      <c r="G58" s="65">
        <v>44</v>
      </c>
      <c r="H58" t="str">
        <f>BUSCARV(G58;[1]NOTAS!$A$2:$B$92;2;0)</f>
        <v>Chiclayo</v>
      </c>
      <c r="I58" t="s">
        <v>106</v>
      </c>
      <c r="J58" s="66">
        <v>44</v>
      </c>
      <c r="K58" t="str">
        <f>BUSCARV(J58;[1]NOTAS!$A$2:$B$92;2;0)</f>
        <v>Chiclayo</v>
      </c>
      <c r="L58" t="s">
        <v>106</v>
      </c>
    </row>
    <row r="59" spans="1:12">
      <c r="A59" s="63">
        <v>45</v>
      </c>
      <c r="B59" t="str">
        <f>BUSCARV(A59;[1]NOTAS!$A$2:$B$92;2;0)</f>
        <v>Chincha</v>
      </c>
      <c r="C59" t="str">
        <f>"nogrid labsize(*0.6)) xline(37, lcolor(ltblue) ) ylabel(,nogrid) ytitle(""Pobreza Estandarizada"", size(*0.7)) title("&amp;""""&amp;"Pobreza de la Provincia "&amp;B59&amp;""&amp;""""&amp;",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  <c r="D59" s="64">
        <v>44</v>
      </c>
      <c r="E59" t="str">
        <f>BUSCARV(D59;[1]NOTAS!$A$2:$B$92;2;0)</f>
        <v>Chiclayo</v>
      </c>
      <c r="F59" t="str">
        <f t="shared" ref="F59" si="78">"nogrid labsize(*0.6)) xline(37, lcolor(ltblue) ) ylabel(,nogrid) ytitle(""Pobreza Estandarizada"", size(*0.7)) title("&amp;""""&amp;"Pobreza de la Provincia "&amp;E59&amp;""&amp;""""&amp;",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  <c r="G59" s="65">
        <v>44</v>
      </c>
      <c r="H59" t="str">
        <f>BUSCARV(G59;[1]NOTAS!$A$2:$B$92;2;0)</f>
        <v>Chiclayo</v>
      </c>
      <c r="I59" t="str">
        <f t="shared" ref="I59" si="79">"nogrid labsize(*0.6)) xline(37, lcolor(ltblue) ) ylabel(,nogrid) ytitle(""Pobreza Estandarizada"", size(*0.7)) title("&amp;""""&amp;"Pobreza de la Provincia "&amp;H59&amp;""&amp;""""&amp;",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  <c r="J59" s="66">
        <v>44</v>
      </c>
      <c r="K59" t="str">
        <f>BUSCARV(J59;[1]NOTAS!$A$2:$B$92;2;0)</f>
        <v>Chiclayo</v>
      </c>
      <c r="L59" t="str">
        <f t="shared" ref="L59" si="80">"nogrid labsize(*0.6)) xline(37, lcolor(ltblue) ) ylabel(,nogrid) ytitle(""Pobreza Estandarizada"", size(*0.7)) title("&amp;""""&amp;"Pobreza de la Provincia "&amp;K59&amp;""&amp;""""&amp;",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Chiclayo", size(10pt)) graphregion(color(white)) legend(label(1 "Observado") label(2 "SCM") label(3 "SCM Spillover"))</v>
      </c>
    </row>
    <row r="60" spans="1:12">
      <c r="A60" s="63">
        <v>45</v>
      </c>
      <c r="B60" t="str">
        <f>BUSCARV(A60;[1]NOTAS!$A$2:$B$92;2;0)</f>
        <v>Chincha</v>
      </c>
      <c r="C60" t="str">
        <f>"graph export "&amp;""""&amp;"$provincias_significativas\graficos\"&amp;B$5&amp;"\provincia_"&amp;B60&amp;"_var_"&amp;B$3&amp;"_"&amp;B$4&amp;".png"&amp;""""&amp;", as (png) replace"</f>
        <v>graph export "$provincias_significativas\graficos\malos\provincia_Chincha_var_informalidad_simulacion_1.png", as (png) replace</v>
      </c>
      <c r="D60" s="64">
        <v>44</v>
      </c>
      <c r="E60" t="str">
        <f>BUSCARV(D60;[1]NOTAS!$A$2:$B$92;2;0)</f>
        <v>Chiclayo</v>
      </c>
      <c r="F60" t="str">
        <f t="shared" ref="F60" si="81">"graph export "&amp;""""&amp;"$provincias_significativas\graficos\"&amp;E$5&amp;"\provincia_"&amp;E60&amp;"_var_"&amp;E$3&amp;"_"&amp;E$4&amp;".png"&amp;""""&amp;", as (png) replace"</f>
        <v>graph export "$provincias_significativas\graficos\malos\provincia_Chiclayo_var_informalidad_simulacion_2.png", as (png) replace</v>
      </c>
      <c r="G60" s="65">
        <v>44</v>
      </c>
      <c r="H60" t="str">
        <f>BUSCARV(G60;[1]NOTAS!$A$2:$B$92;2;0)</f>
        <v>Chiclayo</v>
      </c>
      <c r="I60" t="str">
        <f t="shared" ref="I60" si="82">"graph export "&amp;""""&amp;"$provincias_significativas\graficos\"&amp;H$5&amp;"\provincia_"&amp;H60&amp;"_var_"&amp;H$3&amp;"_"&amp;H$4&amp;".png"&amp;""""&amp;", as (png) replace"</f>
        <v>graph export "$provincias_significativas\graficos\malos\provincia_Chiclayo_var_informalidad_simulacion_3.png", as (png) replace</v>
      </c>
      <c r="J60" s="66">
        <v>44</v>
      </c>
      <c r="K60" t="str">
        <f>BUSCARV(J60;[1]NOTAS!$A$2:$B$92;2;0)</f>
        <v>Chiclayo</v>
      </c>
      <c r="L60" t="str">
        <f t="shared" ref="L60" si="83">"graph export "&amp;""""&amp;"$provincias_significativas\graficos\"&amp;K$5&amp;"\provincia_"&amp;K60&amp;"_var_"&amp;K$3&amp;"_"&amp;K$4&amp;".png"&amp;""""&amp;", as (png) replace"</f>
        <v>graph export "$provincias_significativas\graficos\malos\provincia_Chiclayo_var_informalidad_simulacion_4.png", as (png) replace</v>
      </c>
    </row>
    <row r="61" spans="1:12">
      <c r="A61" s="63">
        <v>45</v>
      </c>
      <c r="B61" t="str">
        <f>BUSCARV(A61;[1]NOTAS!$A$2:$B$92;2;0)</f>
        <v>Chincha</v>
      </c>
      <c r="C61" t="str">
        <f>"putexcel set "&amp;""""&amp;"$provincias_significativas\"&amp;B$5&amp;"\output_"&amp;B$5&amp;"_"&amp;B$3&amp;"_"&amp;B$4&amp;".xlsx"&amp;""""&amp;", sheet("&amp;""""&amp;B61&amp;""""&amp;") modify"</f>
        <v>putexcel set "$provincias_significativas\malos\output_malos_informalidad_simulacion_1.xlsx", sheet("Chincha") modify</v>
      </c>
      <c r="D61" s="64">
        <v>44</v>
      </c>
      <c r="E61" t="str">
        <f>BUSCARV(D61;[1]NOTAS!$A$2:$B$92;2;0)</f>
        <v>Chiclayo</v>
      </c>
      <c r="F61" t="str">
        <f t="shared" ref="F61" si="84">"putexcel set "&amp;""""&amp;"$provincias_significativas\"&amp;E$5&amp;"\output_"&amp;E$5&amp;"_"&amp;E$3&amp;"_"&amp;E$4&amp;".xlsx"&amp;""""&amp;", sheet("&amp;""""&amp;E61&amp;""""&amp;") modify"</f>
        <v>putexcel set "$provincias_significativas\malos\output_malos_informalidad_simulacion_2.xlsx", sheet("Chiclayo") modify</v>
      </c>
      <c r="G61" s="65">
        <v>44</v>
      </c>
      <c r="H61" t="str">
        <f>BUSCARV(G61;[1]NOTAS!$A$2:$B$92;2;0)</f>
        <v>Chiclayo</v>
      </c>
      <c r="I61" t="str">
        <f t="shared" ref="I61" si="85">"putexcel set "&amp;""""&amp;"$provincias_significativas\"&amp;H$5&amp;"\output_"&amp;H$5&amp;"_"&amp;H$3&amp;"_"&amp;H$4&amp;".xlsx"&amp;""""&amp;", sheet("&amp;""""&amp;H61&amp;""""&amp;") modify"</f>
        <v>putexcel set "$provincias_significativas\malos\output_malos_informalidad_simulacion_3.xlsx", sheet("Chiclayo") modify</v>
      </c>
      <c r="J61" s="66">
        <v>44</v>
      </c>
      <c r="K61" t="str">
        <f>BUSCARV(J61;[1]NOTAS!$A$2:$B$92;2;0)</f>
        <v>Chiclayo</v>
      </c>
      <c r="L61" t="str">
        <f t="shared" ref="L61" si="86">"putexcel set "&amp;""""&amp;"$provincias_significativas\"&amp;K$5&amp;"\output_"&amp;K$5&amp;"_"&amp;K$3&amp;"_"&amp;K$4&amp;".xlsx"&amp;""""&amp;", sheet("&amp;""""&amp;K61&amp;""""&amp;") modify"</f>
        <v>putexcel set "$provincias_significativas\malos\output_malos_informalidad_simulacion_4.xlsx", sheet("Chiclayo") modify</v>
      </c>
    </row>
    <row r="62" spans="1:12">
      <c r="A62" s="63">
        <v>45</v>
      </c>
      <c r="B62" t="str">
        <f>BUSCARV(A62;[1]NOTAS!$A$2:$B$92;2;0)</f>
        <v>Chincha</v>
      </c>
      <c r="C62" t="str">
        <f>"putexcel J1=picture("&amp;""""&amp;"$provincias_significativas\graficos\"&amp;B$5&amp;"\provincia_"&amp;B62&amp;"_var_"&amp;B$3&amp;"_"&amp;B$2&amp;".png"&amp;""""&amp;")"</f>
        <v>putexcel J1=picture("$provincias_significativas\graficos\malos\provincia_Chincha_var_informalidad_simulacion_1.png")</v>
      </c>
      <c r="D62" s="64">
        <v>44</v>
      </c>
      <c r="E62" t="str">
        <f>BUSCARV(D62;[1]NOTAS!$A$2:$B$92;2;0)</f>
        <v>Chiclayo</v>
      </c>
      <c r="F62" t="str">
        <f t="shared" ref="F62" si="87">"putexcel J1=picture("&amp;""""&amp;"$provincias_significativas\graficos\"&amp;E$5&amp;"\provincia_"&amp;E62&amp;"_var_"&amp;E$3&amp;"_"&amp;E$2&amp;".png"&amp;""""&amp;")"</f>
        <v>putexcel J1=picture("$provincias_significativas\graficos\malos\provincia_Chiclayo_var_informalidad_simulacion_2.png")</v>
      </c>
      <c r="G62" s="65">
        <v>44</v>
      </c>
      <c r="H62" t="str">
        <f>BUSCARV(G62;[1]NOTAS!$A$2:$B$92;2;0)</f>
        <v>Chiclayo</v>
      </c>
      <c r="I62" t="str">
        <f t="shared" ref="I62" si="88">"putexcel J1=picture("&amp;""""&amp;"$provincias_significativas\graficos\"&amp;H$5&amp;"\provincia_"&amp;H62&amp;"_var_"&amp;H$3&amp;"_"&amp;H$2&amp;".png"&amp;""""&amp;")"</f>
        <v>putexcel J1=picture("$provincias_significativas\graficos\malos\provincia_Chiclayo_var_informalidad_simulacion_3.png")</v>
      </c>
      <c r="J62" s="66">
        <v>44</v>
      </c>
      <c r="K62" t="str">
        <f>BUSCARV(J62;[1]NOTAS!$A$2:$B$92;2;0)</f>
        <v>Chiclayo</v>
      </c>
      <c r="L62" t="str">
        <f t="shared" ref="L62" si="89">"putexcel J1=picture("&amp;""""&amp;"$provincias_significativas\graficos\"&amp;K$5&amp;"\provincia_"&amp;K62&amp;"_var_"&amp;K$3&amp;"_"&amp;K$2&amp;".png"&amp;""""&amp;")"</f>
        <v>putexcel J1=picture("$provincias_significativas\graficos\malos\provincia_Chiclayo_var_informalidad_simulacion_4.png")</v>
      </c>
    </row>
    <row r="63" spans="1:12">
      <c r="A63" s="63">
        <v>45</v>
      </c>
      <c r="B63" t="str">
        <f>BUSCARV(A63;[1]NOTAS!$A$2:$B$92;2;0)</f>
        <v>Chincha</v>
      </c>
      <c r="C63" t="s">
        <v>108</v>
      </c>
      <c r="D63" s="64">
        <v>44</v>
      </c>
      <c r="E63" t="str">
        <f>BUSCARV(D63;[1]NOTAS!$A$2:$B$92;2;0)</f>
        <v>Chiclayo</v>
      </c>
      <c r="F63" t="s">
        <v>108</v>
      </c>
      <c r="G63" s="65">
        <v>44</v>
      </c>
      <c r="H63" t="str">
        <f>BUSCARV(G63;[1]NOTAS!$A$2:$B$92;2;0)</f>
        <v>Chiclayo</v>
      </c>
      <c r="I63" t="s">
        <v>108</v>
      </c>
      <c r="J63" s="66">
        <v>44</v>
      </c>
      <c r="K63" t="str">
        <f>BUSCARV(J63;[1]NOTAS!$A$2:$B$92;2;0)</f>
        <v>Chiclayo</v>
      </c>
      <c r="L63" t="s">
        <v>108</v>
      </c>
    </row>
    <row r="64" spans="1:12">
      <c r="A64" s="63">
        <v>57</v>
      </c>
      <c r="B64" t="str">
        <f>BUSCARV(A64;[1]NOTAS!$A$2:$B$92;2;0)</f>
        <v>Cusco</v>
      </c>
      <c r="C64" t="str">
        <f>"if `j'=="&amp;A64&amp;" {"</f>
        <v>if `j'==57 {</v>
      </c>
      <c r="D64" s="64">
        <v>45</v>
      </c>
      <c r="E64" t="str">
        <f>BUSCARV(D64;[1]NOTAS!$A$2:$B$92;2;0)</f>
        <v>Chincha</v>
      </c>
      <c r="F64" t="str">
        <f t="shared" ref="F64" si="90">"if `j'=="&amp;D64&amp;" {"</f>
        <v>if `j'==45 {</v>
      </c>
      <c r="G64" s="65">
        <v>45</v>
      </c>
      <c r="H64" t="str">
        <f>BUSCARV(G64;[1]NOTAS!$A$2:$B$92;2;0)</f>
        <v>Chincha</v>
      </c>
      <c r="I64" t="str">
        <f t="shared" ref="I64" si="91">"if `j'=="&amp;G64&amp;" {"</f>
        <v>if `j'==45 {</v>
      </c>
      <c r="J64" s="66">
        <v>45</v>
      </c>
      <c r="K64" t="str">
        <f>BUSCARV(J64;[1]NOTAS!$A$2:$B$92;2;0)</f>
        <v>Chincha</v>
      </c>
      <c r="L64" t="str">
        <f t="shared" ref="L64" si="92">"if `j'=="&amp;J64&amp;" {"</f>
        <v>if `j'==45 {</v>
      </c>
    </row>
    <row r="65" spans="1:12">
      <c r="A65" s="63">
        <v>57</v>
      </c>
      <c r="B65" t="str">
        <f>BUSCARV(A65;[1]NOTAS!$A$2:$B$92;2;0)</f>
        <v>Cusco</v>
      </c>
      <c r="C65" t="str">
        <f>"export excel ""$provincias_significativas\"&amp;B$5&amp;"\output_"&amp;B$5&amp;"_"&amp;B$3&amp;"_"&amp;B$4&amp;".xlsx"", firstrow(variables) sheet("&amp;""""&amp;B65&amp;""""&amp;", replace) keepcellfmt"</f>
        <v>export excel "$provincias_significativas\malos\output_malos_informalidad_simulacion_1.xlsx", firstrow(variables) sheet("Cusco", replace) keepcellfmt</v>
      </c>
      <c r="D65" s="64">
        <v>45</v>
      </c>
      <c r="E65" t="str">
        <f>BUSCARV(D65;[1]NOTAS!$A$2:$B$92;2;0)</f>
        <v>Chincha</v>
      </c>
      <c r="F65" t="str">
        <f t="shared" ref="F65" si="93">"export excel ""$provincias_significativas\"&amp;E$5&amp;"\output_"&amp;E$5&amp;"_"&amp;E$3&amp;"_"&amp;E$4&amp;".xlsx"", firstrow(variables) sheet("&amp;""""&amp;E65&amp;""""&amp;", replace) keepcellfmt"</f>
        <v>export excel "$provincias_significativas\malos\output_malos_informalidad_simulacion_2.xlsx", firstrow(variables) sheet("Chincha", replace) keepcellfmt</v>
      </c>
      <c r="G65" s="65">
        <v>45</v>
      </c>
      <c r="H65" t="str">
        <f>BUSCARV(G65;[1]NOTAS!$A$2:$B$92;2;0)</f>
        <v>Chincha</v>
      </c>
      <c r="I65" t="str">
        <f t="shared" ref="I65" si="94">"export excel ""$provincias_significativas\"&amp;H$5&amp;"\output_"&amp;H$5&amp;"_"&amp;H$3&amp;"_"&amp;H$4&amp;".xlsx"", firstrow(variables) sheet("&amp;""""&amp;H65&amp;""""&amp;", replace) keepcellfmt"</f>
        <v>export excel "$provincias_significativas\malos\output_malos_informalidad_simulacion_3.xlsx", firstrow(variables) sheet("Chincha", replace) keepcellfmt</v>
      </c>
      <c r="J65" s="66">
        <v>45</v>
      </c>
      <c r="K65" t="str">
        <f>BUSCARV(J65;[1]NOTAS!$A$2:$B$92;2;0)</f>
        <v>Chincha</v>
      </c>
      <c r="L65" t="str">
        <f t="shared" ref="L65" si="95">"export excel ""$provincias_significativas\"&amp;K$5&amp;"\output_"&amp;K$5&amp;"_"&amp;K$3&amp;"_"&amp;K$4&amp;".xlsx"", firstrow(variables) sheet("&amp;""""&amp;K65&amp;""""&amp;", replace) keepcellfmt"</f>
        <v>export excel "$provincias_significativas\malos\output_malos_informalidad_simulacion_4.xlsx", firstrow(variables) sheet("Chincha", replace) keepcellfmt</v>
      </c>
    </row>
    <row r="66" spans="1:12">
      <c r="A66" s="63">
        <v>57</v>
      </c>
      <c r="B66" t="str">
        <f>BUSCARV(A66;[1]NOTAS!$A$2:$B$92;2;0)</f>
        <v>Cusco</v>
      </c>
      <c r="C66" t="s">
        <v>105</v>
      </c>
      <c r="D66" s="64">
        <v>45</v>
      </c>
      <c r="E66" t="str">
        <f>BUSCARV(D66;[1]NOTAS!$A$2:$B$92;2;0)</f>
        <v>Chincha</v>
      </c>
      <c r="F66" t="s">
        <v>105</v>
      </c>
      <c r="G66" s="65">
        <v>45</v>
      </c>
      <c r="H66" t="str">
        <f>BUSCARV(G66;[1]NOTAS!$A$2:$B$92;2;0)</f>
        <v>Chincha</v>
      </c>
      <c r="I66" t="s">
        <v>105</v>
      </c>
      <c r="J66" s="66">
        <v>45</v>
      </c>
      <c r="K66" t="str">
        <f>BUSCARV(J66;[1]NOTAS!$A$2:$B$92;2;0)</f>
        <v>Chincha</v>
      </c>
      <c r="L66" t="s">
        <v>105</v>
      </c>
    </row>
    <row r="67" spans="1:12">
      <c r="A67" s="63">
        <v>57</v>
      </c>
      <c r="B67" t="str">
        <f>BUSCARV(A67;[1]NOTAS!$A$2:$B$92;2;0)</f>
        <v>Cusco</v>
      </c>
      <c r="C67" t="s">
        <v>106</v>
      </c>
      <c r="D67" s="64">
        <v>45</v>
      </c>
      <c r="E67" t="str">
        <f>BUSCARV(D67;[1]NOTAS!$A$2:$B$92;2;0)</f>
        <v>Chincha</v>
      </c>
      <c r="F67" t="s">
        <v>106</v>
      </c>
      <c r="G67" s="65">
        <v>45</v>
      </c>
      <c r="H67" t="str">
        <f>BUSCARV(G67;[1]NOTAS!$A$2:$B$92;2;0)</f>
        <v>Chincha</v>
      </c>
      <c r="I67" t="s">
        <v>106</v>
      </c>
      <c r="J67" s="66">
        <v>45</v>
      </c>
      <c r="K67" t="str">
        <f>BUSCARV(J67;[1]NOTAS!$A$2:$B$92;2;0)</f>
        <v>Chincha</v>
      </c>
      <c r="L67" t="s">
        <v>106</v>
      </c>
    </row>
    <row r="68" spans="1:12">
      <c r="A68" s="63">
        <v>57</v>
      </c>
      <c r="B68" t="str">
        <f>BUSCARV(A68;[1]NOTAS!$A$2:$B$92;2;0)</f>
        <v>Cusco</v>
      </c>
      <c r="C68" t="str">
        <f>"nogrid labsize(*0.6)) xline(37, lcolor(ltblue) ) ylabel(,nogrid) ytitle(""Pobreza Estandarizada"", size(*0.7)) title("&amp;""""&amp;"Pobreza de la Provincia "&amp;B68&amp;""&amp;""""&amp;",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  <c r="D68" s="64">
        <v>45</v>
      </c>
      <c r="E68" t="str">
        <f>BUSCARV(D68;[1]NOTAS!$A$2:$B$92;2;0)</f>
        <v>Chincha</v>
      </c>
      <c r="F68" t="str">
        <f t="shared" ref="F68" si="96">"nogrid labsize(*0.6)) xline(37, lcolor(ltblue) ) ylabel(,nogrid) ytitle(""Pobreza Estandarizada"", size(*0.7)) title("&amp;""""&amp;"Pobreza de la Provincia "&amp;E68&amp;""&amp;""""&amp;",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  <c r="G68" s="65">
        <v>45</v>
      </c>
      <c r="H68" t="str">
        <f>BUSCARV(G68;[1]NOTAS!$A$2:$B$92;2;0)</f>
        <v>Chincha</v>
      </c>
      <c r="I68" t="str">
        <f t="shared" ref="I68" si="97">"nogrid labsize(*0.6)) xline(37, lcolor(ltblue) ) ylabel(,nogrid) ytitle(""Pobreza Estandarizada"", size(*0.7)) title("&amp;""""&amp;"Pobreza de la Provincia "&amp;H68&amp;""&amp;""""&amp;",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  <c r="J68" s="66">
        <v>45</v>
      </c>
      <c r="K68" t="str">
        <f>BUSCARV(J68;[1]NOTAS!$A$2:$B$92;2;0)</f>
        <v>Chincha</v>
      </c>
      <c r="L68" t="str">
        <f t="shared" ref="L68" si="98">"nogrid labsize(*0.6)) xline(37, lcolor(ltblue) ) ylabel(,nogrid) ytitle(""Pobreza Estandarizada"", size(*0.7)) title("&amp;""""&amp;"Pobreza de la Provincia "&amp;K68&amp;""&amp;""""&amp;",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Chincha", size(10pt)) graphregion(color(white)) legend(label(1 "Observado") label(2 "SCM") label(3 "SCM Spillover"))</v>
      </c>
    </row>
    <row r="69" spans="1:12">
      <c r="A69" s="63">
        <v>57</v>
      </c>
      <c r="B69" t="str">
        <f>BUSCARV(A69;[1]NOTAS!$A$2:$B$92;2;0)</f>
        <v>Cusco</v>
      </c>
      <c r="C69" t="str">
        <f>"graph export "&amp;""""&amp;"$provincias_significativas\graficos\"&amp;B$5&amp;"\provincia_"&amp;B69&amp;"_var_"&amp;B$3&amp;"_"&amp;B$4&amp;".png"&amp;""""&amp;", as (png) replace"</f>
        <v>graph export "$provincias_significativas\graficos\malos\provincia_Cusco_var_informalidad_simulacion_1.png", as (png) replace</v>
      </c>
      <c r="D69" s="64">
        <v>45</v>
      </c>
      <c r="E69" t="str">
        <f>BUSCARV(D69;[1]NOTAS!$A$2:$B$92;2;0)</f>
        <v>Chincha</v>
      </c>
      <c r="F69" t="str">
        <f t="shared" ref="F69" si="99">"graph export "&amp;""""&amp;"$provincias_significativas\graficos\"&amp;E$5&amp;"\provincia_"&amp;E69&amp;"_var_"&amp;E$3&amp;"_"&amp;E$4&amp;".png"&amp;""""&amp;", as (png) replace"</f>
        <v>graph export "$provincias_significativas\graficos\malos\provincia_Chincha_var_informalidad_simulacion_2.png", as (png) replace</v>
      </c>
      <c r="G69" s="65">
        <v>45</v>
      </c>
      <c r="H69" t="str">
        <f>BUSCARV(G69;[1]NOTAS!$A$2:$B$92;2;0)</f>
        <v>Chincha</v>
      </c>
      <c r="I69" t="str">
        <f t="shared" ref="I69" si="100">"graph export "&amp;""""&amp;"$provincias_significativas\graficos\"&amp;H$5&amp;"\provincia_"&amp;H69&amp;"_var_"&amp;H$3&amp;"_"&amp;H$4&amp;".png"&amp;""""&amp;", as (png) replace"</f>
        <v>graph export "$provincias_significativas\graficos\malos\provincia_Chincha_var_informalidad_simulacion_3.png", as (png) replace</v>
      </c>
      <c r="J69" s="66">
        <v>45</v>
      </c>
      <c r="K69" t="str">
        <f>BUSCARV(J69;[1]NOTAS!$A$2:$B$92;2;0)</f>
        <v>Chincha</v>
      </c>
      <c r="L69" t="str">
        <f t="shared" ref="L69" si="101">"graph export "&amp;""""&amp;"$provincias_significativas\graficos\"&amp;K$5&amp;"\provincia_"&amp;K69&amp;"_var_"&amp;K$3&amp;"_"&amp;K$4&amp;".png"&amp;""""&amp;", as (png) replace"</f>
        <v>graph export "$provincias_significativas\graficos\malos\provincia_Chincha_var_informalidad_simulacion_4.png", as (png) replace</v>
      </c>
    </row>
    <row r="70" spans="1:12">
      <c r="A70" s="63">
        <v>57</v>
      </c>
      <c r="B70" t="str">
        <f>BUSCARV(A70;[1]NOTAS!$A$2:$B$92;2;0)</f>
        <v>Cusco</v>
      </c>
      <c r="C70" t="str">
        <f>"putexcel set "&amp;""""&amp;"$provincias_significativas\"&amp;B$5&amp;"\output_"&amp;B$5&amp;"_"&amp;B$3&amp;"_"&amp;B$4&amp;".xlsx"&amp;""""&amp;", sheet("&amp;""""&amp;B70&amp;""""&amp;") modify"</f>
        <v>putexcel set "$provincias_significativas\malos\output_malos_informalidad_simulacion_1.xlsx", sheet("Cusco") modify</v>
      </c>
      <c r="D70" s="64">
        <v>45</v>
      </c>
      <c r="E70" t="str">
        <f>BUSCARV(D70;[1]NOTAS!$A$2:$B$92;2;0)</f>
        <v>Chincha</v>
      </c>
      <c r="F70" t="str">
        <f t="shared" ref="F70" si="102">"putexcel set "&amp;""""&amp;"$provincias_significativas\"&amp;E$5&amp;"\output_"&amp;E$5&amp;"_"&amp;E$3&amp;"_"&amp;E$4&amp;".xlsx"&amp;""""&amp;", sheet("&amp;""""&amp;E70&amp;""""&amp;") modify"</f>
        <v>putexcel set "$provincias_significativas\malos\output_malos_informalidad_simulacion_2.xlsx", sheet("Chincha") modify</v>
      </c>
      <c r="G70" s="65">
        <v>45</v>
      </c>
      <c r="H70" t="str">
        <f>BUSCARV(G70;[1]NOTAS!$A$2:$B$92;2;0)</f>
        <v>Chincha</v>
      </c>
      <c r="I70" t="str">
        <f t="shared" ref="I70" si="103">"putexcel set "&amp;""""&amp;"$provincias_significativas\"&amp;H$5&amp;"\output_"&amp;H$5&amp;"_"&amp;H$3&amp;"_"&amp;H$4&amp;".xlsx"&amp;""""&amp;", sheet("&amp;""""&amp;H70&amp;""""&amp;") modify"</f>
        <v>putexcel set "$provincias_significativas\malos\output_malos_informalidad_simulacion_3.xlsx", sheet("Chincha") modify</v>
      </c>
      <c r="J70" s="66">
        <v>45</v>
      </c>
      <c r="K70" t="str">
        <f>BUSCARV(J70;[1]NOTAS!$A$2:$B$92;2;0)</f>
        <v>Chincha</v>
      </c>
      <c r="L70" t="str">
        <f t="shared" ref="L70" si="104">"putexcel set "&amp;""""&amp;"$provincias_significativas\"&amp;K$5&amp;"\output_"&amp;K$5&amp;"_"&amp;K$3&amp;"_"&amp;K$4&amp;".xlsx"&amp;""""&amp;", sheet("&amp;""""&amp;K70&amp;""""&amp;") modify"</f>
        <v>putexcel set "$provincias_significativas\malos\output_malos_informalidad_simulacion_4.xlsx", sheet("Chincha") modify</v>
      </c>
    </row>
    <row r="71" spans="1:12">
      <c r="A71" s="63">
        <v>57</v>
      </c>
      <c r="B71" t="str">
        <f>BUSCARV(A71;[1]NOTAS!$A$2:$B$92;2;0)</f>
        <v>Cusco</v>
      </c>
      <c r="C71" t="str">
        <f>"putexcel J1=picture("&amp;""""&amp;"$provincias_significativas\graficos\"&amp;B$5&amp;"\provincia_"&amp;B71&amp;"_var_"&amp;B$3&amp;"_"&amp;B$2&amp;".png"&amp;""""&amp;")"</f>
        <v>putexcel J1=picture("$provincias_significativas\graficos\malos\provincia_Cusco_var_informalidad_simulacion_1.png")</v>
      </c>
      <c r="D71" s="64">
        <v>45</v>
      </c>
      <c r="E71" t="str">
        <f>BUSCARV(D71;[1]NOTAS!$A$2:$B$92;2;0)</f>
        <v>Chincha</v>
      </c>
      <c r="F71" t="str">
        <f t="shared" ref="F71" si="105">"putexcel J1=picture("&amp;""""&amp;"$provincias_significativas\graficos\"&amp;E$5&amp;"\provincia_"&amp;E71&amp;"_var_"&amp;E$3&amp;"_"&amp;E$2&amp;".png"&amp;""""&amp;")"</f>
        <v>putexcel J1=picture("$provincias_significativas\graficos\malos\provincia_Chincha_var_informalidad_simulacion_2.png")</v>
      </c>
      <c r="G71" s="65">
        <v>45</v>
      </c>
      <c r="H71" t="str">
        <f>BUSCARV(G71;[1]NOTAS!$A$2:$B$92;2;0)</f>
        <v>Chincha</v>
      </c>
      <c r="I71" t="str">
        <f t="shared" ref="I71" si="106">"putexcel J1=picture("&amp;""""&amp;"$provincias_significativas\graficos\"&amp;H$5&amp;"\provincia_"&amp;H71&amp;"_var_"&amp;H$3&amp;"_"&amp;H$2&amp;".png"&amp;""""&amp;")"</f>
        <v>putexcel J1=picture("$provincias_significativas\graficos\malos\provincia_Chincha_var_informalidad_simulacion_3.png")</v>
      </c>
      <c r="J71" s="66">
        <v>45</v>
      </c>
      <c r="K71" t="str">
        <f>BUSCARV(J71;[1]NOTAS!$A$2:$B$92;2;0)</f>
        <v>Chincha</v>
      </c>
      <c r="L71" t="str">
        <f t="shared" ref="L71" si="107">"putexcel J1=picture("&amp;""""&amp;"$provincias_significativas\graficos\"&amp;K$5&amp;"\provincia_"&amp;K71&amp;"_var_"&amp;K$3&amp;"_"&amp;K$2&amp;".png"&amp;""""&amp;")"</f>
        <v>putexcel J1=picture("$provincias_significativas\graficos\malos\provincia_Chincha_var_informalidad_simulacion_4.png")</v>
      </c>
    </row>
    <row r="72" spans="1:12">
      <c r="A72" s="63">
        <v>57</v>
      </c>
      <c r="B72" t="str">
        <f>BUSCARV(A72;[1]NOTAS!$A$2:$B$92;2;0)</f>
        <v>Cusco</v>
      </c>
      <c r="C72" t="s">
        <v>108</v>
      </c>
      <c r="D72" s="64">
        <v>45</v>
      </c>
      <c r="E72" t="str">
        <f>BUSCARV(D72;[1]NOTAS!$A$2:$B$92;2;0)</f>
        <v>Chincha</v>
      </c>
      <c r="F72" t="s">
        <v>108</v>
      </c>
      <c r="G72" s="65">
        <v>45</v>
      </c>
      <c r="H72" t="str">
        <f>BUSCARV(G72;[1]NOTAS!$A$2:$B$92;2;0)</f>
        <v>Chincha</v>
      </c>
      <c r="I72" t="s">
        <v>108</v>
      </c>
      <c r="J72" s="66">
        <v>45</v>
      </c>
      <c r="K72" t="str">
        <f>BUSCARV(J72;[1]NOTAS!$A$2:$B$92;2;0)</f>
        <v>Chincha</v>
      </c>
      <c r="L72" t="s">
        <v>108</v>
      </c>
    </row>
    <row r="73" spans="1:12">
      <c r="A73" s="63">
        <v>66</v>
      </c>
      <c r="B73" t="str">
        <f>BUSCARV(A73;[1]NOTAS!$A$2:$B$92;2;0)</f>
        <v>General Sanchez Cerro</v>
      </c>
      <c r="C73" t="str">
        <f>"if `j'=="&amp;A73&amp;" {"</f>
        <v>if `j'==66 {</v>
      </c>
      <c r="D73" s="64">
        <v>57</v>
      </c>
      <c r="E73" t="str">
        <f>BUSCARV(D73;[1]NOTAS!$A$2:$B$92;2;0)</f>
        <v>Cusco</v>
      </c>
      <c r="F73" t="str">
        <f t="shared" ref="F73" si="108">"if `j'=="&amp;D73&amp;" {"</f>
        <v>if `j'==57 {</v>
      </c>
      <c r="G73" s="65">
        <v>57</v>
      </c>
      <c r="H73" t="str">
        <f>BUSCARV(G73;[1]NOTAS!$A$2:$B$92;2;0)</f>
        <v>Cusco</v>
      </c>
      <c r="I73" t="str">
        <f t="shared" ref="I73" si="109">"if `j'=="&amp;G73&amp;" {"</f>
        <v>if `j'==57 {</v>
      </c>
      <c r="J73" s="66">
        <v>57</v>
      </c>
      <c r="K73" t="str">
        <f>BUSCARV(J73;[1]NOTAS!$A$2:$B$92;2;0)</f>
        <v>Cusco</v>
      </c>
      <c r="L73" t="str">
        <f t="shared" ref="L73" si="110">"if `j'=="&amp;J73&amp;" {"</f>
        <v>if `j'==57 {</v>
      </c>
    </row>
    <row r="74" spans="1:12">
      <c r="A74" s="63">
        <v>66</v>
      </c>
      <c r="B74" t="str">
        <f>BUSCARV(A74;[1]NOTAS!$A$2:$B$92;2;0)</f>
        <v>General Sanchez Cerro</v>
      </c>
      <c r="C74" t="str">
        <f>"export excel ""$provincias_significativas\"&amp;B$5&amp;"\output_"&amp;B$5&amp;"_"&amp;B$3&amp;"_"&amp;B$4&amp;".xlsx"", firstrow(variables) sheet("&amp;""""&amp;B74&amp;""""&amp;", replace) keepcellfmt"</f>
        <v>export excel "$provincias_significativas\malos\output_malos_informalidad_simulacion_1.xlsx", firstrow(variables) sheet("General Sanchez Cerro", replace) keepcellfmt</v>
      </c>
      <c r="D74" s="64">
        <v>57</v>
      </c>
      <c r="E74" t="str">
        <f>BUSCARV(D74;[1]NOTAS!$A$2:$B$92;2;0)</f>
        <v>Cusco</v>
      </c>
      <c r="F74" t="str">
        <f t="shared" ref="F74" si="111">"export excel ""$provincias_significativas\"&amp;E$5&amp;"\output_"&amp;E$5&amp;"_"&amp;E$3&amp;"_"&amp;E$4&amp;".xlsx"", firstrow(variables) sheet("&amp;""""&amp;E74&amp;""""&amp;", replace) keepcellfmt"</f>
        <v>export excel "$provincias_significativas\malos\output_malos_informalidad_simulacion_2.xlsx", firstrow(variables) sheet("Cusco", replace) keepcellfmt</v>
      </c>
      <c r="G74" s="65">
        <v>57</v>
      </c>
      <c r="H74" t="str">
        <f>BUSCARV(G74;[1]NOTAS!$A$2:$B$92;2;0)</f>
        <v>Cusco</v>
      </c>
      <c r="I74" t="str">
        <f t="shared" ref="I74" si="112">"export excel ""$provincias_significativas\"&amp;H$5&amp;"\output_"&amp;H$5&amp;"_"&amp;H$3&amp;"_"&amp;H$4&amp;".xlsx"", firstrow(variables) sheet("&amp;""""&amp;H74&amp;""""&amp;", replace) keepcellfmt"</f>
        <v>export excel "$provincias_significativas\malos\output_malos_informalidad_simulacion_3.xlsx", firstrow(variables) sheet("Cusco", replace) keepcellfmt</v>
      </c>
      <c r="J74" s="66">
        <v>57</v>
      </c>
      <c r="K74" t="str">
        <f>BUSCARV(J74;[1]NOTAS!$A$2:$B$92;2;0)</f>
        <v>Cusco</v>
      </c>
      <c r="L74" t="str">
        <f t="shared" ref="L74" si="113">"export excel ""$provincias_significativas\"&amp;K$5&amp;"\output_"&amp;K$5&amp;"_"&amp;K$3&amp;"_"&amp;K$4&amp;".xlsx"", firstrow(variables) sheet("&amp;""""&amp;K74&amp;""""&amp;", replace) keepcellfmt"</f>
        <v>export excel "$provincias_significativas\malos\output_malos_informalidad_simulacion_4.xlsx", firstrow(variables) sheet("Cusco", replace) keepcellfmt</v>
      </c>
    </row>
    <row r="75" spans="1:12">
      <c r="A75" s="63">
        <v>66</v>
      </c>
      <c r="B75" t="str">
        <f>BUSCARV(A75;[1]NOTAS!$A$2:$B$92;2;0)</f>
        <v>General Sanchez Cerro</v>
      </c>
      <c r="C75" t="s">
        <v>105</v>
      </c>
      <c r="D75" s="64">
        <v>57</v>
      </c>
      <c r="E75" t="str">
        <f>BUSCARV(D75;[1]NOTAS!$A$2:$B$92;2;0)</f>
        <v>Cusco</v>
      </c>
      <c r="F75" t="s">
        <v>105</v>
      </c>
      <c r="G75" s="65">
        <v>57</v>
      </c>
      <c r="H75" t="str">
        <f>BUSCARV(G75;[1]NOTAS!$A$2:$B$92;2;0)</f>
        <v>Cusco</v>
      </c>
      <c r="I75" t="s">
        <v>105</v>
      </c>
      <c r="J75" s="66">
        <v>57</v>
      </c>
      <c r="K75" t="str">
        <f>BUSCARV(J75;[1]NOTAS!$A$2:$B$92;2;0)</f>
        <v>Cusco</v>
      </c>
      <c r="L75" t="s">
        <v>105</v>
      </c>
    </row>
    <row r="76" spans="1:12">
      <c r="A76" s="63">
        <v>66</v>
      </c>
      <c r="B76" t="str">
        <f>BUSCARV(A76;[1]NOTAS!$A$2:$B$92;2;0)</f>
        <v>General Sanchez Cerro</v>
      </c>
      <c r="C76" t="s">
        <v>106</v>
      </c>
      <c r="D76" s="64">
        <v>57</v>
      </c>
      <c r="E76" t="str">
        <f>BUSCARV(D76;[1]NOTAS!$A$2:$B$92;2;0)</f>
        <v>Cusco</v>
      </c>
      <c r="F76" t="s">
        <v>106</v>
      </c>
      <c r="G76" s="65">
        <v>57</v>
      </c>
      <c r="H76" t="str">
        <f>BUSCARV(G76;[1]NOTAS!$A$2:$B$92;2;0)</f>
        <v>Cusco</v>
      </c>
      <c r="I76" t="s">
        <v>106</v>
      </c>
      <c r="J76" s="66">
        <v>57</v>
      </c>
      <c r="K76" t="str">
        <f>BUSCARV(J76;[1]NOTAS!$A$2:$B$92;2;0)</f>
        <v>Cusco</v>
      </c>
      <c r="L76" t="s">
        <v>106</v>
      </c>
    </row>
    <row r="77" spans="1:12">
      <c r="A77" s="63">
        <v>66</v>
      </c>
      <c r="B77" t="str">
        <f>BUSCARV(A77;[1]NOTAS!$A$2:$B$92;2;0)</f>
        <v>General Sanchez Cerro</v>
      </c>
      <c r="C77" t="str">
        <f>"nogrid labsize(*0.6)) xline(37, lcolor(ltblue) ) ylabel(,nogrid) ytitle(""Pobreza Estandarizada"", size(*0.7)) title("&amp;""""&amp;"Pobreza de la Provincia "&amp;B77&amp;""&amp;""""&amp;",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  <c r="D77" s="64">
        <v>57</v>
      </c>
      <c r="E77" t="str">
        <f>BUSCARV(D77;[1]NOTAS!$A$2:$B$92;2;0)</f>
        <v>Cusco</v>
      </c>
      <c r="F77" t="str">
        <f t="shared" ref="F77" si="114">"nogrid labsize(*0.6)) xline(37, lcolor(ltblue) ) ylabel(,nogrid) ytitle(""Pobreza Estandarizada"", size(*0.7)) title("&amp;""""&amp;"Pobreza de la Provincia "&amp;E77&amp;""&amp;""""&amp;",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  <c r="G77" s="65">
        <v>57</v>
      </c>
      <c r="H77" t="str">
        <f>BUSCARV(G77;[1]NOTAS!$A$2:$B$92;2;0)</f>
        <v>Cusco</v>
      </c>
      <c r="I77" t="str">
        <f t="shared" ref="I77" si="115">"nogrid labsize(*0.6)) xline(37, lcolor(ltblue) ) ylabel(,nogrid) ytitle(""Pobreza Estandarizada"", size(*0.7)) title("&amp;""""&amp;"Pobreza de la Provincia "&amp;H77&amp;""&amp;""""&amp;",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  <c r="J77" s="66">
        <v>57</v>
      </c>
      <c r="K77" t="str">
        <f>BUSCARV(J77;[1]NOTAS!$A$2:$B$92;2;0)</f>
        <v>Cusco</v>
      </c>
      <c r="L77" t="str">
        <f t="shared" ref="L77" si="116">"nogrid labsize(*0.6)) xline(37, lcolor(ltblue) ) ylabel(,nogrid) ytitle(""Pobreza Estandarizada"", size(*0.7)) title("&amp;""""&amp;"Pobreza de la Provincia "&amp;K77&amp;""&amp;""""&amp;",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Cusco", size(10pt)) graphregion(color(white)) legend(label(1 "Observado") label(2 "SCM") label(3 "SCM Spillover"))</v>
      </c>
    </row>
    <row r="78" spans="1:12">
      <c r="A78" s="63">
        <v>66</v>
      </c>
      <c r="B78" t="str">
        <f>BUSCARV(A78;[1]NOTAS!$A$2:$B$92;2;0)</f>
        <v>General Sanchez Cerro</v>
      </c>
      <c r="C78" t="str">
        <f>"graph export "&amp;""""&amp;"$provincias_significativas\graficos\"&amp;B$5&amp;"\provincia_"&amp;B78&amp;"_var_"&amp;B$3&amp;"_"&amp;B$4&amp;".png"&amp;""""&amp;", as (png) replace"</f>
        <v>graph export "$provincias_significativas\graficos\malos\provincia_General Sanchez Cerro_var_informalidad_simulacion_1.png", as (png) replace</v>
      </c>
      <c r="D78" s="64">
        <v>57</v>
      </c>
      <c r="E78" t="str">
        <f>BUSCARV(D78;[1]NOTAS!$A$2:$B$92;2;0)</f>
        <v>Cusco</v>
      </c>
      <c r="F78" t="str">
        <f t="shared" ref="F78" si="117">"graph export "&amp;""""&amp;"$provincias_significativas\graficos\"&amp;E$5&amp;"\provincia_"&amp;E78&amp;"_var_"&amp;E$3&amp;"_"&amp;E$4&amp;".png"&amp;""""&amp;", as (png) replace"</f>
        <v>graph export "$provincias_significativas\graficos\malos\provincia_Cusco_var_informalidad_simulacion_2.png", as (png) replace</v>
      </c>
      <c r="G78" s="65">
        <v>57</v>
      </c>
      <c r="H78" t="str">
        <f>BUSCARV(G78;[1]NOTAS!$A$2:$B$92;2;0)</f>
        <v>Cusco</v>
      </c>
      <c r="I78" t="str">
        <f t="shared" ref="I78" si="118">"graph export "&amp;""""&amp;"$provincias_significativas\graficos\"&amp;H$5&amp;"\provincia_"&amp;H78&amp;"_var_"&amp;H$3&amp;"_"&amp;H$4&amp;".png"&amp;""""&amp;", as (png) replace"</f>
        <v>graph export "$provincias_significativas\graficos\malos\provincia_Cusco_var_informalidad_simulacion_3.png", as (png) replace</v>
      </c>
      <c r="J78" s="66">
        <v>57</v>
      </c>
      <c r="K78" t="str">
        <f>BUSCARV(J78;[1]NOTAS!$A$2:$B$92;2;0)</f>
        <v>Cusco</v>
      </c>
      <c r="L78" t="str">
        <f t="shared" ref="L78" si="119">"graph export "&amp;""""&amp;"$provincias_significativas\graficos\"&amp;K$5&amp;"\provincia_"&amp;K78&amp;"_var_"&amp;K$3&amp;"_"&amp;K$4&amp;".png"&amp;""""&amp;", as (png) replace"</f>
        <v>graph export "$provincias_significativas\graficos\malos\provincia_Cusco_var_informalidad_simulacion_4.png", as (png) replace</v>
      </c>
    </row>
    <row r="79" spans="1:12">
      <c r="A79" s="63">
        <v>66</v>
      </c>
      <c r="B79" t="str">
        <f>BUSCARV(A79;[1]NOTAS!$A$2:$B$92;2;0)</f>
        <v>General Sanchez Cerro</v>
      </c>
      <c r="C79" t="str">
        <f>"putexcel set "&amp;""""&amp;"$provincias_significativas\"&amp;B$5&amp;"\output_"&amp;B$5&amp;"_"&amp;B$3&amp;"_"&amp;B$4&amp;".xlsx"&amp;""""&amp;", sheet("&amp;""""&amp;B79&amp;""""&amp;") modify"</f>
        <v>putexcel set "$provincias_significativas\malos\output_malos_informalidad_simulacion_1.xlsx", sheet("General Sanchez Cerro") modify</v>
      </c>
      <c r="D79" s="64">
        <v>57</v>
      </c>
      <c r="E79" t="str">
        <f>BUSCARV(D79;[1]NOTAS!$A$2:$B$92;2;0)</f>
        <v>Cusco</v>
      </c>
      <c r="F79" t="str">
        <f t="shared" ref="F79" si="120">"putexcel set "&amp;""""&amp;"$provincias_significativas\"&amp;E$5&amp;"\output_"&amp;E$5&amp;"_"&amp;E$3&amp;"_"&amp;E$4&amp;".xlsx"&amp;""""&amp;", sheet("&amp;""""&amp;E79&amp;""""&amp;") modify"</f>
        <v>putexcel set "$provincias_significativas\malos\output_malos_informalidad_simulacion_2.xlsx", sheet("Cusco") modify</v>
      </c>
      <c r="G79" s="65">
        <v>57</v>
      </c>
      <c r="H79" t="str">
        <f>BUSCARV(G79;[1]NOTAS!$A$2:$B$92;2;0)</f>
        <v>Cusco</v>
      </c>
      <c r="I79" t="str">
        <f t="shared" ref="I79" si="121">"putexcel set "&amp;""""&amp;"$provincias_significativas\"&amp;H$5&amp;"\output_"&amp;H$5&amp;"_"&amp;H$3&amp;"_"&amp;H$4&amp;".xlsx"&amp;""""&amp;", sheet("&amp;""""&amp;H79&amp;""""&amp;") modify"</f>
        <v>putexcel set "$provincias_significativas\malos\output_malos_informalidad_simulacion_3.xlsx", sheet("Cusco") modify</v>
      </c>
      <c r="J79" s="66">
        <v>57</v>
      </c>
      <c r="K79" t="str">
        <f>BUSCARV(J79;[1]NOTAS!$A$2:$B$92;2;0)</f>
        <v>Cusco</v>
      </c>
      <c r="L79" t="str">
        <f t="shared" ref="L79" si="122">"putexcel set "&amp;""""&amp;"$provincias_significativas\"&amp;K$5&amp;"\output_"&amp;K$5&amp;"_"&amp;K$3&amp;"_"&amp;K$4&amp;".xlsx"&amp;""""&amp;", sheet("&amp;""""&amp;K79&amp;""""&amp;") modify"</f>
        <v>putexcel set "$provincias_significativas\malos\output_malos_informalidad_simulacion_4.xlsx", sheet("Cusco") modify</v>
      </c>
    </row>
    <row r="80" spans="1:12">
      <c r="A80" s="63">
        <v>66</v>
      </c>
      <c r="B80" t="str">
        <f>BUSCARV(A80;[1]NOTAS!$A$2:$B$92;2;0)</f>
        <v>General Sanchez Cerro</v>
      </c>
      <c r="C80" t="str">
        <f>"putexcel J1=picture("&amp;""""&amp;"$provincias_significativas\graficos\"&amp;B$5&amp;"\provincia_"&amp;B80&amp;"_var_"&amp;B$3&amp;"_"&amp;B$2&amp;".png"&amp;""""&amp;")"</f>
        <v>putexcel J1=picture("$provincias_significativas\graficos\malos\provincia_General Sanchez Cerro_var_informalidad_simulacion_1.png")</v>
      </c>
      <c r="D80" s="64">
        <v>57</v>
      </c>
      <c r="E80" t="str">
        <f>BUSCARV(D80;[1]NOTAS!$A$2:$B$92;2;0)</f>
        <v>Cusco</v>
      </c>
      <c r="F80" t="str">
        <f t="shared" ref="F80" si="123">"putexcel J1=picture("&amp;""""&amp;"$provincias_significativas\graficos\"&amp;E$5&amp;"\provincia_"&amp;E80&amp;"_var_"&amp;E$3&amp;"_"&amp;E$2&amp;".png"&amp;""""&amp;")"</f>
        <v>putexcel J1=picture("$provincias_significativas\graficos\malos\provincia_Cusco_var_informalidad_simulacion_2.png")</v>
      </c>
      <c r="G80" s="65">
        <v>57</v>
      </c>
      <c r="H80" t="str">
        <f>BUSCARV(G80;[1]NOTAS!$A$2:$B$92;2;0)</f>
        <v>Cusco</v>
      </c>
      <c r="I80" t="str">
        <f t="shared" ref="I80" si="124">"putexcel J1=picture("&amp;""""&amp;"$provincias_significativas\graficos\"&amp;H$5&amp;"\provincia_"&amp;H80&amp;"_var_"&amp;H$3&amp;"_"&amp;H$2&amp;".png"&amp;""""&amp;")"</f>
        <v>putexcel J1=picture("$provincias_significativas\graficos\malos\provincia_Cusco_var_informalidad_simulacion_3.png")</v>
      </c>
      <c r="J80" s="66">
        <v>57</v>
      </c>
      <c r="K80" t="str">
        <f>BUSCARV(J80;[1]NOTAS!$A$2:$B$92;2;0)</f>
        <v>Cusco</v>
      </c>
      <c r="L80" t="str">
        <f t="shared" ref="L80" si="125">"putexcel J1=picture("&amp;""""&amp;"$provincias_significativas\graficos\"&amp;K$5&amp;"\provincia_"&amp;K80&amp;"_var_"&amp;K$3&amp;"_"&amp;K$2&amp;".png"&amp;""""&amp;")"</f>
        <v>putexcel J1=picture("$provincias_significativas\graficos\malos\provincia_Cusco_var_informalidad_simulacion_4.png")</v>
      </c>
    </row>
    <row r="81" spans="1:12">
      <c r="A81" s="63">
        <v>66</v>
      </c>
      <c r="B81" t="str">
        <f>BUSCARV(A81;[1]NOTAS!$A$2:$B$92;2;0)</f>
        <v>General Sanchez Cerro</v>
      </c>
      <c r="C81" t="s">
        <v>108</v>
      </c>
      <c r="D81" s="64">
        <v>57</v>
      </c>
      <c r="E81" t="str">
        <f>BUSCARV(D81;[1]NOTAS!$A$2:$B$92;2;0)</f>
        <v>Cusco</v>
      </c>
      <c r="F81" t="s">
        <v>108</v>
      </c>
      <c r="G81" s="65">
        <v>57</v>
      </c>
      <c r="H81" t="str">
        <f>BUSCARV(G81;[1]NOTAS!$A$2:$B$92;2;0)</f>
        <v>Cusco</v>
      </c>
      <c r="I81" t="s">
        <v>108</v>
      </c>
      <c r="J81" s="66">
        <v>57</v>
      </c>
      <c r="K81" t="str">
        <f>BUSCARV(J81;[1]NOTAS!$A$2:$B$92;2;0)</f>
        <v>Cusco</v>
      </c>
      <c r="L81" t="s">
        <v>108</v>
      </c>
    </row>
    <row r="82" spans="1:12">
      <c r="A82" s="63">
        <v>71</v>
      </c>
      <c r="B82" t="str">
        <f>BUSCARV(A82;[1]NOTAS!$A$2:$B$92;2;0)</f>
        <v>Huamanga</v>
      </c>
      <c r="C82" t="str">
        <f>"if `j'=="&amp;A82&amp;" {"</f>
        <v>if `j'==71 {</v>
      </c>
      <c r="D82" s="64">
        <v>66</v>
      </c>
      <c r="E82" t="str">
        <f>BUSCARV(D82;[1]NOTAS!$A$2:$B$92;2;0)</f>
        <v>General Sanchez Cerro</v>
      </c>
      <c r="F82" t="str">
        <f t="shared" ref="F82" si="126">"if `j'=="&amp;D82&amp;" {"</f>
        <v>if `j'==66 {</v>
      </c>
      <c r="G82" s="65">
        <v>66</v>
      </c>
      <c r="H82" t="str">
        <f>BUSCARV(G82;[1]NOTAS!$A$2:$B$92;2;0)</f>
        <v>General Sanchez Cerro</v>
      </c>
      <c r="I82" t="str">
        <f t="shared" ref="I82" si="127">"if `j'=="&amp;G82&amp;" {"</f>
        <v>if `j'==66 {</v>
      </c>
      <c r="J82" s="66">
        <v>66</v>
      </c>
      <c r="K82" t="str">
        <f>BUSCARV(J82;[1]NOTAS!$A$2:$B$92;2;0)</f>
        <v>General Sanchez Cerro</v>
      </c>
      <c r="L82" t="str">
        <f t="shared" ref="L82" si="128">"if `j'=="&amp;J82&amp;" {"</f>
        <v>if `j'==66 {</v>
      </c>
    </row>
    <row r="83" spans="1:12">
      <c r="A83" s="63">
        <v>71</v>
      </c>
      <c r="B83" t="str">
        <f>BUSCARV(A83;[1]NOTAS!$A$2:$B$92;2;0)</f>
        <v>Huamanga</v>
      </c>
      <c r="C83" t="str">
        <f>"export excel ""$provincias_significativas\"&amp;B$5&amp;"\output_"&amp;B$5&amp;"_"&amp;B$3&amp;"_"&amp;B$4&amp;".xlsx"", firstrow(variables) sheet("&amp;""""&amp;B83&amp;""""&amp;", replace) keepcellfmt"</f>
        <v>export excel "$provincias_significativas\malos\output_malos_informalidad_simulacion_1.xlsx", firstrow(variables) sheet("Huamanga", replace) keepcellfmt</v>
      </c>
      <c r="D83" s="64">
        <v>66</v>
      </c>
      <c r="E83" t="str">
        <f>BUSCARV(D83;[1]NOTAS!$A$2:$B$92;2;0)</f>
        <v>General Sanchez Cerro</v>
      </c>
      <c r="F83" t="str">
        <f t="shared" ref="F83" si="129">"export excel ""$provincias_significativas\"&amp;E$5&amp;"\output_"&amp;E$5&amp;"_"&amp;E$3&amp;"_"&amp;E$4&amp;".xlsx"", firstrow(variables) sheet("&amp;""""&amp;E83&amp;""""&amp;", replace) keepcellfmt"</f>
        <v>export excel "$provincias_significativas\malos\output_malos_informalidad_simulacion_2.xlsx", firstrow(variables) sheet("General Sanchez Cerro", replace) keepcellfmt</v>
      </c>
      <c r="G83" s="65">
        <v>66</v>
      </c>
      <c r="H83" t="str">
        <f>BUSCARV(G83;[1]NOTAS!$A$2:$B$92;2;0)</f>
        <v>General Sanchez Cerro</v>
      </c>
      <c r="I83" t="str">
        <f t="shared" ref="I83" si="130">"export excel ""$provincias_significativas\"&amp;H$5&amp;"\output_"&amp;H$5&amp;"_"&amp;H$3&amp;"_"&amp;H$4&amp;".xlsx"", firstrow(variables) sheet("&amp;""""&amp;H83&amp;""""&amp;", replace) keepcellfmt"</f>
        <v>export excel "$provincias_significativas\malos\output_malos_informalidad_simulacion_3.xlsx", firstrow(variables) sheet("General Sanchez Cerro", replace) keepcellfmt</v>
      </c>
      <c r="J83" s="66">
        <v>66</v>
      </c>
      <c r="K83" t="str">
        <f>BUSCARV(J83;[1]NOTAS!$A$2:$B$92;2;0)</f>
        <v>General Sanchez Cerro</v>
      </c>
      <c r="L83" t="str">
        <f t="shared" ref="L83" si="131">"export excel ""$provincias_significativas\"&amp;K$5&amp;"\output_"&amp;K$5&amp;"_"&amp;K$3&amp;"_"&amp;K$4&amp;".xlsx"", firstrow(variables) sheet("&amp;""""&amp;K83&amp;""""&amp;", replace) keepcellfmt"</f>
        <v>export excel "$provincias_significativas\malos\output_malos_informalidad_simulacion_4.xlsx", firstrow(variables) sheet("General Sanchez Cerro", replace) keepcellfmt</v>
      </c>
    </row>
    <row r="84" spans="1:12">
      <c r="A84" s="63">
        <v>71</v>
      </c>
      <c r="B84" t="str">
        <f>BUSCARV(A84;[1]NOTAS!$A$2:$B$92;2;0)</f>
        <v>Huamanga</v>
      </c>
      <c r="C84" t="s">
        <v>105</v>
      </c>
      <c r="D84" s="64">
        <v>66</v>
      </c>
      <c r="E84" t="str">
        <f>BUSCARV(D84;[1]NOTAS!$A$2:$B$92;2;0)</f>
        <v>General Sanchez Cerro</v>
      </c>
      <c r="F84" t="s">
        <v>105</v>
      </c>
      <c r="G84" s="65">
        <v>66</v>
      </c>
      <c r="H84" t="str">
        <f>BUSCARV(G84;[1]NOTAS!$A$2:$B$92;2;0)</f>
        <v>General Sanchez Cerro</v>
      </c>
      <c r="I84" t="s">
        <v>105</v>
      </c>
      <c r="J84" s="66">
        <v>66</v>
      </c>
      <c r="K84" t="str">
        <f>BUSCARV(J84;[1]NOTAS!$A$2:$B$92;2;0)</f>
        <v>General Sanchez Cerro</v>
      </c>
      <c r="L84" t="s">
        <v>105</v>
      </c>
    </row>
    <row r="85" spans="1:12">
      <c r="A85" s="63">
        <v>71</v>
      </c>
      <c r="B85" t="str">
        <f>BUSCARV(A85;[1]NOTAS!$A$2:$B$92;2;0)</f>
        <v>Huamanga</v>
      </c>
      <c r="C85" t="s">
        <v>106</v>
      </c>
      <c r="D85" s="64">
        <v>66</v>
      </c>
      <c r="E85" t="str">
        <f>BUSCARV(D85;[1]NOTAS!$A$2:$B$92;2;0)</f>
        <v>General Sanchez Cerro</v>
      </c>
      <c r="F85" t="s">
        <v>106</v>
      </c>
      <c r="G85" s="65">
        <v>66</v>
      </c>
      <c r="H85" t="str">
        <f>BUSCARV(G85;[1]NOTAS!$A$2:$B$92;2;0)</f>
        <v>General Sanchez Cerro</v>
      </c>
      <c r="I85" t="s">
        <v>106</v>
      </c>
      <c r="J85" s="66">
        <v>66</v>
      </c>
      <c r="K85" t="str">
        <f>BUSCARV(J85;[1]NOTAS!$A$2:$B$92;2;0)</f>
        <v>General Sanchez Cerro</v>
      </c>
      <c r="L85" t="s">
        <v>106</v>
      </c>
    </row>
    <row r="86" spans="1:12">
      <c r="A86" s="63">
        <v>71</v>
      </c>
      <c r="B86" t="str">
        <f>BUSCARV(A86;[1]NOTAS!$A$2:$B$92;2;0)</f>
        <v>Huamanga</v>
      </c>
      <c r="C86" t="str">
        <f>"nogrid labsize(*0.6)) xline(37, lcolor(ltblue) ) ylabel(,nogrid) ytitle(""Pobreza Estandarizada"", size(*0.7)) title("&amp;""""&amp;"Pobreza de la Provincia "&amp;B86&amp;""&amp;""""&amp;",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  <c r="D86" s="64">
        <v>66</v>
      </c>
      <c r="E86" t="str">
        <f>BUSCARV(D86;[1]NOTAS!$A$2:$B$92;2;0)</f>
        <v>General Sanchez Cerro</v>
      </c>
      <c r="F86" t="str">
        <f t="shared" ref="F86" si="132">"nogrid labsize(*0.6)) xline(37, lcolor(ltblue) ) ylabel(,nogrid) ytitle(""Pobreza Estandarizada"", size(*0.7)) title("&amp;""""&amp;"Pobreza de la Provincia "&amp;E86&amp;""&amp;""""&amp;",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  <c r="G86" s="65">
        <v>66</v>
      </c>
      <c r="H86" t="str">
        <f>BUSCARV(G86;[1]NOTAS!$A$2:$B$92;2;0)</f>
        <v>General Sanchez Cerro</v>
      </c>
      <c r="I86" t="str">
        <f t="shared" ref="I86" si="133">"nogrid labsize(*0.6)) xline(37, lcolor(ltblue) ) ylabel(,nogrid) ytitle(""Pobreza Estandarizada"", size(*0.7)) title("&amp;""""&amp;"Pobreza de la Provincia "&amp;H86&amp;""&amp;""""&amp;",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  <c r="J86" s="66">
        <v>66</v>
      </c>
      <c r="K86" t="str">
        <f>BUSCARV(J86;[1]NOTAS!$A$2:$B$92;2;0)</f>
        <v>General Sanchez Cerro</v>
      </c>
      <c r="L86" t="str">
        <f t="shared" ref="L86" si="134">"nogrid labsize(*0.6)) xline(37, lcolor(ltblue) ) ylabel(,nogrid) ytitle(""Pobreza Estandarizada"", size(*0.7)) title("&amp;""""&amp;"Pobreza de la Provincia "&amp;K86&amp;""&amp;""""&amp;",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General Sanchez Cerro", size(10pt)) graphregion(color(white)) legend(label(1 "Observado") label(2 "SCM") label(3 "SCM Spillover"))</v>
      </c>
    </row>
    <row r="87" spans="1:12">
      <c r="A87" s="63">
        <v>71</v>
      </c>
      <c r="B87" t="str">
        <f>BUSCARV(A87;[1]NOTAS!$A$2:$B$92;2;0)</f>
        <v>Huamanga</v>
      </c>
      <c r="C87" t="str">
        <f>"graph export "&amp;""""&amp;"$provincias_significativas\graficos\"&amp;B$5&amp;"\provincia_"&amp;B87&amp;"_var_"&amp;B$3&amp;"_"&amp;B$4&amp;".png"&amp;""""&amp;", as (png) replace"</f>
        <v>graph export "$provincias_significativas\graficos\malos\provincia_Huamanga_var_informalidad_simulacion_1.png", as (png) replace</v>
      </c>
      <c r="D87" s="64">
        <v>66</v>
      </c>
      <c r="E87" t="str">
        <f>BUSCARV(D87;[1]NOTAS!$A$2:$B$92;2;0)</f>
        <v>General Sanchez Cerro</v>
      </c>
      <c r="F87" t="str">
        <f t="shared" ref="F87" si="135">"graph export "&amp;""""&amp;"$provincias_significativas\graficos\"&amp;E$5&amp;"\provincia_"&amp;E87&amp;"_var_"&amp;E$3&amp;"_"&amp;E$4&amp;".png"&amp;""""&amp;", as (png) replace"</f>
        <v>graph export "$provincias_significativas\graficos\malos\provincia_General Sanchez Cerro_var_informalidad_simulacion_2.png", as (png) replace</v>
      </c>
      <c r="G87" s="65">
        <v>66</v>
      </c>
      <c r="H87" t="str">
        <f>BUSCARV(G87;[1]NOTAS!$A$2:$B$92;2;0)</f>
        <v>General Sanchez Cerro</v>
      </c>
      <c r="I87" t="str">
        <f t="shared" ref="I87" si="136">"graph export "&amp;""""&amp;"$provincias_significativas\graficos\"&amp;H$5&amp;"\provincia_"&amp;H87&amp;"_var_"&amp;H$3&amp;"_"&amp;H$4&amp;".png"&amp;""""&amp;", as (png) replace"</f>
        <v>graph export "$provincias_significativas\graficos\malos\provincia_General Sanchez Cerro_var_informalidad_simulacion_3.png", as (png) replace</v>
      </c>
      <c r="J87" s="66">
        <v>66</v>
      </c>
      <c r="K87" t="str">
        <f>BUSCARV(J87;[1]NOTAS!$A$2:$B$92;2;0)</f>
        <v>General Sanchez Cerro</v>
      </c>
      <c r="L87" t="str">
        <f t="shared" ref="L87" si="137">"graph export "&amp;""""&amp;"$provincias_significativas\graficos\"&amp;K$5&amp;"\provincia_"&amp;K87&amp;"_var_"&amp;K$3&amp;"_"&amp;K$4&amp;".png"&amp;""""&amp;", as (png) replace"</f>
        <v>graph export "$provincias_significativas\graficos\malos\provincia_General Sanchez Cerro_var_informalidad_simulacion_4.png", as (png) replace</v>
      </c>
    </row>
    <row r="88" spans="1:12">
      <c r="A88" s="63">
        <v>71</v>
      </c>
      <c r="B88" t="str">
        <f>BUSCARV(A88;[1]NOTAS!$A$2:$B$92;2;0)</f>
        <v>Huamanga</v>
      </c>
      <c r="C88" t="str">
        <f>"putexcel set "&amp;""""&amp;"$provincias_significativas\"&amp;B$5&amp;"\output_"&amp;B$5&amp;"_"&amp;B$3&amp;"_"&amp;B$4&amp;".xlsx"&amp;""""&amp;", sheet("&amp;""""&amp;B88&amp;""""&amp;") modify"</f>
        <v>putexcel set "$provincias_significativas\malos\output_malos_informalidad_simulacion_1.xlsx", sheet("Huamanga") modify</v>
      </c>
      <c r="D88" s="64">
        <v>66</v>
      </c>
      <c r="E88" t="str">
        <f>BUSCARV(D88;[1]NOTAS!$A$2:$B$92;2;0)</f>
        <v>General Sanchez Cerro</v>
      </c>
      <c r="F88" t="str">
        <f t="shared" ref="F88" si="138">"putexcel set "&amp;""""&amp;"$provincias_significativas\"&amp;E$5&amp;"\output_"&amp;E$5&amp;"_"&amp;E$3&amp;"_"&amp;E$4&amp;".xlsx"&amp;""""&amp;", sheet("&amp;""""&amp;E88&amp;""""&amp;") modify"</f>
        <v>putexcel set "$provincias_significativas\malos\output_malos_informalidad_simulacion_2.xlsx", sheet("General Sanchez Cerro") modify</v>
      </c>
      <c r="G88" s="65">
        <v>66</v>
      </c>
      <c r="H88" t="str">
        <f>BUSCARV(G88;[1]NOTAS!$A$2:$B$92;2;0)</f>
        <v>General Sanchez Cerro</v>
      </c>
      <c r="I88" t="str">
        <f t="shared" ref="I88" si="139">"putexcel set "&amp;""""&amp;"$provincias_significativas\"&amp;H$5&amp;"\output_"&amp;H$5&amp;"_"&amp;H$3&amp;"_"&amp;H$4&amp;".xlsx"&amp;""""&amp;", sheet("&amp;""""&amp;H88&amp;""""&amp;") modify"</f>
        <v>putexcel set "$provincias_significativas\malos\output_malos_informalidad_simulacion_3.xlsx", sheet("General Sanchez Cerro") modify</v>
      </c>
      <c r="J88" s="66">
        <v>66</v>
      </c>
      <c r="K88" t="str">
        <f>BUSCARV(J88;[1]NOTAS!$A$2:$B$92;2;0)</f>
        <v>General Sanchez Cerro</v>
      </c>
      <c r="L88" t="str">
        <f t="shared" ref="L88" si="140">"putexcel set "&amp;""""&amp;"$provincias_significativas\"&amp;K$5&amp;"\output_"&amp;K$5&amp;"_"&amp;K$3&amp;"_"&amp;K$4&amp;".xlsx"&amp;""""&amp;", sheet("&amp;""""&amp;K88&amp;""""&amp;") modify"</f>
        <v>putexcel set "$provincias_significativas\malos\output_malos_informalidad_simulacion_4.xlsx", sheet("General Sanchez Cerro") modify</v>
      </c>
    </row>
    <row r="89" spans="1:12">
      <c r="A89" s="63">
        <v>71</v>
      </c>
      <c r="B89" t="str">
        <f>BUSCARV(A89;[1]NOTAS!$A$2:$B$92;2;0)</f>
        <v>Huamanga</v>
      </c>
      <c r="C89" t="str">
        <f>"putexcel J1=picture("&amp;""""&amp;"$provincias_significativas\graficos\"&amp;B$5&amp;"\provincia_"&amp;B89&amp;"_var_"&amp;B$3&amp;"_"&amp;B$2&amp;".png"&amp;""""&amp;")"</f>
        <v>putexcel J1=picture("$provincias_significativas\graficos\malos\provincia_Huamanga_var_informalidad_simulacion_1.png")</v>
      </c>
      <c r="D89" s="64">
        <v>66</v>
      </c>
      <c r="E89" t="str">
        <f>BUSCARV(D89;[1]NOTAS!$A$2:$B$92;2;0)</f>
        <v>General Sanchez Cerro</v>
      </c>
      <c r="F89" t="str">
        <f t="shared" ref="F89" si="141">"putexcel J1=picture("&amp;""""&amp;"$provincias_significativas\graficos\"&amp;E$5&amp;"\provincia_"&amp;E89&amp;"_var_"&amp;E$3&amp;"_"&amp;E$2&amp;".png"&amp;""""&amp;")"</f>
        <v>putexcel J1=picture("$provincias_significativas\graficos\malos\provincia_General Sanchez Cerro_var_informalidad_simulacion_2.png")</v>
      </c>
      <c r="G89" s="65">
        <v>66</v>
      </c>
      <c r="H89" t="str">
        <f>BUSCARV(G89;[1]NOTAS!$A$2:$B$92;2;0)</f>
        <v>General Sanchez Cerro</v>
      </c>
      <c r="I89" t="str">
        <f t="shared" ref="I89" si="142">"putexcel J1=picture("&amp;""""&amp;"$provincias_significativas\graficos\"&amp;H$5&amp;"\provincia_"&amp;H89&amp;"_var_"&amp;H$3&amp;"_"&amp;H$2&amp;".png"&amp;""""&amp;")"</f>
        <v>putexcel J1=picture("$provincias_significativas\graficos\malos\provincia_General Sanchez Cerro_var_informalidad_simulacion_3.png")</v>
      </c>
      <c r="J89" s="66">
        <v>66</v>
      </c>
      <c r="K89" t="str">
        <f>BUSCARV(J89;[1]NOTAS!$A$2:$B$92;2;0)</f>
        <v>General Sanchez Cerro</v>
      </c>
      <c r="L89" t="str">
        <f t="shared" ref="L89" si="143">"putexcel J1=picture("&amp;""""&amp;"$provincias_significativas\graficos\"&amp;K$5&amp;"\provincia_"&amp;K89&amp;"_var_"&amp;K$3&amp;"_"&amp;K$2&amp;".png"&amp;""""&amp;")"</f>
        <v>putexcel J1=picture("$provincias_significativas\graficos\malos\provincia_General Sanchez Cerro_var_informalidad_simulacion_4.png")</v>
      </c>
    </row>
    <row r="90" spans="1:12">
      <c r="A90" s="63">
        <v>71</v>
      </c>
      <c r="B90" t="str">
        <f>BUSCARV(A90;[1]NOTAS!$A$2:$B$92;2;0)</f>
        <v>Huamanga</v>
      </c>
      <c r="C90" t="s">
        <v>108</v>
      </c>
      <c r="D90" s="64">
        <v>66</v>
      </c>
      <c r="E90" t="str">
        <f>BUSCARV(D90;[1]NOTAS!$A$2:$B$92;2;0)</f>
        <v>General Sanchez Cerro</v>
      </c>
      <c r="F90" t="s">
        <v>108</v>
      </c>
      <c r="G90" s="65">
        <v>66</v>
      </c>
      <c r="H90" t="str">
        <f>BUSCARV(G90;[1]NOTAS!$A$2:$B$92;2;0)</f>
        <v>General Sanchez Cerro</v>
      </c>
      <c r="I90" t="s">
        <v>108</v>
      </c>
      <c r="J90" s="66">
        <v>66</v>
      </c>
      <c r="K90" t="str">
        <f>BUSCARV(J90;[1]NOTAS!$A$2:$B$92;2;0)</f>
        <v>General Sanchez Cerro</v>
      </c>
      <c r="L90" t="s">
        <v>108</v>
      </c>
    </row>
    <row r="91" spans="1:12">
      <c r="A91" s="63">
        <v>77</v>
      </c>
      <c r="B91" t="str">
        <f>BUSCARV(A91;[1]NOTAS!$A$2:$B$92;2;0)</f>
        <v>Huanta</v>
      </c>
      <c r="C91" t="str">
        <f>"if `j'=="&amp;A91&amp;" {"</f>
        <v>if `j'==77 {</v>
      </c>
      <c r="D91" s="64">
        <v>71</v>
      </c>
      <c r="E91" t="str">
        <f>BUSCARV(D91;[1]NOTAS!$A$2:$B$92;2;0)</f>
        <v>Huamanga</v>
      </c>
      <c r="F91" t="str">
        <f t="shared" ref="F91" si="144">"if `j'=="&amp;D91&amp;" {"</f>
        <v>if `j'==71 {</v>
      </c>
      <c r="G91" s="65">
        <v>71</v>
      </c>
      <c r="H91" t="str">
        <f>BUSCARV(G91;[1]NOTAS!$A$2:$B$92;2;0)</f>
        <v>Huamanga</v>
      </c>
      <c r="I91" t="str">
        <f t="shared" ref="I91" si="145">"if `j'=="&amp;G91&amp;" {"</f>
        <v>if `j'==71 {</v>
      </c>
      <c r="J91" s="66">
        <v>71</v>
      </c>
      <c r="K91" t="str">
        <f>BUSCARV(J91;[1]NOTAS!$A$2:$B$92;2;0)</f>
        <v>Huamanga</v>
      </c>
      <c r="L91" t="str">
        <f t="shared" ref="L91" si="146">"if `j'=="&amp;J91&amp;" {"</f>
        <v>if `j'==71 {</v>
      </c>
    </row>
    <row r="92" spans="1:12">
      <c r="A92" s="63">
        <v>77</v>
      </c>
      <c r="B92" t="str">
        <f>BUSCARV(A92;[1]NOTAS!$A$2:$B$92;2;0)</f>
        <v>Huanta</v>
      </c>
      <c r="C92" t="str">
        <f>"export excel ""$provincias_significativas\"&amp;B$5&amp;"\output_"&amp;B$5&amp;"_"&amp;B$3&amp;"_"&amp;B$4&amp;".xlsx"", firstrow(variables) sheet("&amp;""""&amp;B92&amp;""""&amp;", replace) keepcellfmt"</f>
        <v>export excel "$provincias_significativas\malos\output_malos_informalidad_simulacion_1.xlsx", firstrow(variables) sheet("Huanta", replace) keepcellfmt</v>
      </c>
      <c r="D92" s="64">
        <v>71</v>
      </c>
      <c r="E92" t="str">
        <f>BUSCARV(D92;[1]NOTAS!$A$2:$B$92;2;0)</f>
        <v>Huamanga</v>
      </c>
      <c r="F92" t="str">
        <f t="shared" ref="F92" si="147">"export excel ""$provincias_significativas\"&amp;E$5&amp;"\output_"&amp;E$5&amp;"_"&amp;E$3&amp;"_"&amp;E$4&amp;".xlsx"", firstrow(variables) sheet("&amp;""""&amp;E92&amp;""""&amp;", replace) keepcellfmt"</f>
        <v>export excel "$provincias_significativas\malos\output_malos_informalidad_simulacion_2.xlsx", firstrow(variables) sheet("Huamanga", replace) keepcellfmt</v>
      </c>
      <c r="G92" s="65">
        <v>71</v>
      </c>
      <c r="H92" t="str">
        <f>BUSCARV(G92;[1]NOTAS!$A$2:$B$92;2;0)</f>
        <v>Huamanga</v>
      </c>
      <c r="I92" t="str">
        <f t="shared" ref="I92" si="148">"export excel ""$provincias_significativas\"&amp;H$5&amp;"\output_"&amp;H$5&amp;"_"&amp;H$3&amp;"_"&amp;H$4&amp;".xlsx"", firstrow(variables) sheet("&amp;""""&amp;H92&amp;""""&amp;", replace) keepcellfmt"</f>
        <v>export excel "$provincias_significativas\malos\output_malos_informalidad_simulacion_3.xlsx", firstrow(variables) sheet("Huamanga", replace) keepcellfmt</v>
      </c>
      <c r="J92" s="66">
        <v>71</v>
      </c>
      <c r="K92" t="str">
        <f>BUSCARV(J92;[1]NOTAS!$A$2:$B$92;2;0)</f>
        <v>Huamanga</v>
      </c>
      <c r="L92" t="str">
        <f t="shared" ref="L92" si="149">"export excel ""$provincias_significativas\"&amp;K$5&amp;"\output_"&amp;K$5&amp;"_"&amp;K$3&amp;"_"&amp;K$4&amp;".xlsx"", firstrow(variables) sheet("&amp;""""&amp;K92&amp;""""&amp;", replace) keepcellfmt"</f>
        <v>export excel "$provincias_significativas\malos\output_malos_informalidad_simulacion_4.xlsx", firstrow(variables) sheet("Huamanga", replace) keepcellfmt</v>
      </c>
    </row>
    <row r="93" spans="1:12">
      <c r="A93" s="63">
        <v>77</v>
      </c>
      <c r="B93" t="str">
        <f>BUSCARV(A93;[1]NOTAS!$A$2:$B$92;2;0)</f>
        <v>Huanta</v>
      </c>
      <c r="C93" t="s">
        <v>105</v>
      </c>
      <c r="D93" s="64">
        <v>71</v>
      </c>
      <c r="E93" t="str">
        <f>BUSCARV(D93;[1]NOTAS!$A$2:$B$92;2;0)</f>
        <v>Huamanga</v>
      </c>
      <c r="F93" t="s">
        <v>105</v>
      </c>
      <c r="G93" s="65">
        <v>71</v>
      </c>
      <c r="H93" t="str">
        <f>BUSCARV(G93;[1]NOTAS!$A$2:$B$92;2;0)</f>
        <v>Huamanga</v>
      </c>
      <c r="I93" t="s">
        <v>105</v>
      </c>
      <c r="J93" s="66">
        <v>71</v>
      </c>
      <c r="K93" t="str">
        <f>BUSCARV(J93;[1]NOTAS!$A$2:$B$92;2;0)</f>
        <v>Huamanga</v>
      </c>
      <c r="L93" t="s">
        <v>105</v>
      </c>
    </row>
    <row r="94" spans="1:12">
      <c r="A94" s="63">
        <v>77</v>
      </c>
      <c r="B94" t="str">
        <f>BUSCARV(A94;[1]NOTAS!$A$2:$B$92;2;0)</f>
        <v>Huanta</v>
      </c>
      <c r="C94" t="s">
        <v>106</v>
      </c>
      <c r="D94" s="64">
        <v>71</v>
      </c>
      <c r="E94" t="str">
        <f>BUSCARV(D94;[1]NOTAS!$A$2:$B$92;2;0)</f>
        <v>Huamanga</v>
      </c>
      <c r="F94" t="s">
        <v>106</v>
      </c>
      <c r="G94" s="65">
        <v>71</v>
      </c>
      <c r="H94" t="str">
        <f>BUSCARV(G94;[1]NOTAS!$A$2:$B$92;2;0)</f>
        <v>Huamanga</v>
      </c>
      <c r="I94" t="s">
        <v>106</v>
      </c>
      <c r="J94" s="66">
        <v>71</v>
      </c>
      <c r="K94" t="str">
        <f>BUSCARV(J94;[1]NOTAS!$A$2:$B$92;2;0)</f>
        <v>Huamanga</v>
      </c>
      <c r="L94" t="s">
        <v>106</v>
      </c>
    </row>
    <row r="95" spans="1:12">
      <c r="A95" s="63">
        <v>77</v>
      </c>
      <c r="B95" t="str">
        <f>BUSCARV(A95;[1]NOTAS!$A$2:$B$92;2;0)</f>
        <v>Huanta</v>
      </c>
      <c r="C95" t="str">
        <f>"nogrid labsize(*0.6)) xline(37, lcolor(ltblue) ) ylabel(,nogrid) ytitle(""Pobreza Estandarizada"", size(*0.7)) title("&amp;""""&amp;"Pobreza de la Provincia "&amp;B95&amp;""&amp;""""&amp;",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  <c r="D95" s="64">
        <v>71</v>
      </c>
      <c r="E95" t="str">
        <f>BUSCARV(D95;[1]NOTAS!$A$2:$B$92;2;0)</f>
        <v>Huamanga</v>
      </c>
      <c r="F95" t="str">
        <f t="shared" ref="F95" si="150">"nogrid labsize(*0.6)) xline(37, lcolor(ltblue) ) ylabel(,nogrid) ytitle(""Pobreza Estandarizada"", size(*0.7)) title("&amp;""""&amp;"Pobreza de la Provincia "&amp;E95&amp;""&amp;""""&amp;",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  <c r="G95" s="65">
        <v>71</v>
      </c>
      <c r="H95" t="str">
        <f>BUSCARV(G95;[1]NOTAS!$A$2:$B$92;2;0)</f>
        <v>Huamanga</v>
      </c>
      <c r="I95" t="str">
        <f t="shared" ref="I95" si="151">"nogrid labsize(*0.6)) xline(37, lcolor(ltblue) ) ylabel(,nogrid) ytitle(""Pobreza Estandarizada"", size(*0.7)) title("&amp;""""&amp;"Pobreza de la Provincia "&amp;H95&amp;""&amp;""""&amp;",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  <c r="J95" s="66">
        <v>71</v>
      </c>
      <c r="K95" t="str">
        <f>BUSCARV(J95;[1]NOTAS!$A$2:$B$92;2;0)</f>
        <v>Huamanga</v>
      </c>
      <c r="L95" t="str">
        <f t="shared" ref="L95" si="152">"nogrid labsize(*0.6)) xline(37, lcolor(ltblue) ) ylabel(,nogrid) ytitle(""Pobreza Estandarizada"", size(*0.7)) title("&amp;""""&amp;"Pobreza de la Provincia "&amp;K95&amp;""&amp;""""&amp;",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Huamanga", size(10pt)) graphregion(color(white)) legend(label(1 "Observado") label(2 "SCM") label(3 "SCM Spillover"))</v>
      </c>
    </row>
    <row r="96" spans="1:12">
      <c r="A96" s="63">
        <v>77</v>
      </c>
      <c r="B96" t="str">
        <f>BUSCARV(A96;[1]NOTAS!$A$2:$B$92;2;0)</f>
        <v>Huanta</v>
      </c>
      <c r="C96" t="str">
        <f>"graph export "&amp;""""&amp;"$provincias_significativas\graficos\"&amp;B$5&amp;"\provincia_"&amp;B96&amp;"_var_"&amp;B$3&amp;"_"&amp;B$4&amp;".png"&amp;""""&amp;", as (png) replace"</f>
        <v>graph export "$provincias_significativas\graficos\malos\provincia_Huanta_var_informalidad_simulacion_1.png", as (png) replace</v>
      </c>
      <c r="D96" s="64">
        <v>71</v>
      </c>
      <c r="E96" t="str">
        <f>BUSCARV(D96;[1]NOTAS!$A$2:$B$92;2;0)</f>
        <v>Huamanga</v>
      </c>
      <c r="F96" t="str">
        <f t="shared" ref="F96" si="153">"graph export "&amp;""""&amp;"$provincias_significativas\graficos\"&amp;E$5&amp;"\provincia_"&amp;E96&amp;"_var_"&amp;E$3&amp;"_"&amp;E$4&amp;".png"&amp;""""&amp;", as (png) replace"</f>
        <v>graph export "$provincias_significativas\graficos\malos\provincia_Huamanga_var_informalidad_simulacion_2.png", as (png) replace</v>
      </c>
      <c r="G96" s="65">
        <v>71</v>
      </c>
      <c r="H96" t="str">
        <f>BUSCARV(G96;[1]NOTAS!$A$2:$B$92;2;0)</f>
        <v>Huamanga</v>
      </c>
      <c r="I96" t="str">
        <f t="shared" ref="I96" si="154">"graph export "&amp;""""&amp;"$provincias_significativas\graficos\"&amp;H$5&amp;"\provincia_"&amp;H96&amp;"_var_"&amp;H$3&amp;"_"&amp;H$4&amp;".png"&amp;""""&amp;", as (png) replace"</f>
        <v>graph export "$provincias_significativas\graficos\malos\provincia_Huamanga_var_informalidad_simulacion_3.png", as (png) replace</v>
      </c>
      <c r="J96" s="66">
        <v>71</v>
      </c>
      <c r="K96" t="str">
        <f>BUSCARV(J96;[1]NOTAS!$A$2:$B$92;2;0)</f>
        <v>Huamanga</v>
      </c>
      <c r="L96" t="str">
        <f t="shared" ref="L96" si="155">"graph export "&amp;""""&amp;"$provincias_significativas\graficos\"&amp;K$5&amp;"\provincia_"&amp;K96&amp;"_var_"&amp;K$3&amp;"_"&amp;K$4&amp;".png"&amp;""""&amp;", as (png) replace"</f>
        <v>graph export "$provincias_significativas\graficos\malos\provincia_Huamanga_var_informalidad_simulacion_4.png", as (png) replace</v>
      </c>
    </row>
    <row r="97" spans="1:12">
      <c r="A97" s="63">
        <v>77</v>
      </c>
      <c r="B97" t="str">
        <f>BUSCARV(A97;[1]NOTAS!$A$2:$B$92;2;0)</f>
        <v>Huanta</v>
      </c>
      <c r="C97" t="str">
        <f>"putexcel set "&amp;""""&amp;"$provincias_significativas\"&amp;B$5&amp;"\output_"&amp;B$5&amp;"_"&amp;B$3&amp;"_"&amp;B$4&amp;".xlsx"&amp;""""&amp;", sheet("&amp;""""&amp;B97&amp;""""&amp;") modify"</f>
        <v>putexcel set "$provincias_significativas\malos\output_malos_informalidad_simulacion_1.xlsx", sheet("Huanta") modify</v>
      </c>
      <c r="D97" s="64">
        <v>71</v>
      </c>
      <c r="E97" t="str">
        <f>BUSCARV(D97;[1]NOTAS!$A$2:$B$92;2;0)</f>
        <v>Huamanga</v>
      </c>
      <c r="F97" t="str">
        <f t="shared" ref="F97" si="156">"putexcel set "&amp;""""&amp;"$provincias_significativas\"&amp;E$5&amp;"\output_"&amp;E$5&amp;"_"&amp;E$3&amp;"_"&amp;E$4&amp;".xlsx"&amp;""""&amp;", sheet("&amp;""""&amp;E97&amp;""""&amp;") modify"</f>
        <v>putexcel set "$provincias_significativas\malos\output_malos_informalidad_simulacion_2.xlsx", sheet("Huamanga") modify</v>
      </c>
      <c r="G97" s="65">
        <v>71</v>
      </c>
      <c r="H97" t="str">
        <f>BUSCARV(G97;[1]NOTAS!$A$2:$B$92;2;0)</f>
        <v>Huamanga</v>
      </c>
      <c r="I97" t="str">
        <f t="shared" ref="I97" si="157">"putexcel set "&amp;""""&amp;"$provincias_significativas\"&amp;H$5&amp;"\output_"&amp;H$5&amp;"_"&amp;H$3&amp;"_"&amp;H$4&amp;".xlsx"&amp;""""&amp;", sheet("&amp;""""&amp;H97&amp;""""&amp;") modify"</f>
        <v>putexcel set "$provincias_significativas\malos\output_malos_informalidad_simulacion_3.xlsx", sheet("Huamanga") modify</v>
      </c>
      <c r="J97" s="66">
        <v>71</v>
      </c>
      <c r="K97" t="str">
        <f>BUSCARV(J97;[1]NOTAS!$A$2:$B$92;2;0)</f>
        <v>Huamanga</v>
      </c>
      <c r="L97" t="str">
        <f t="shared" ref="L97" si="158">"putexcel set "&amp;""""&amp;"$provincias_significativas\"&amp;K$5&amp;"\output_"&amp;K$5&amp;"_"&amp;K$3&amp;"_"&amp;K$4&amp;".xlsx"&amp;""""&amp;", sheet("&amp;""""&amp;K97&amp;""""&amp;") modify"</f>
        <v>putexcel set "$provincias_significativas\malos\output_malos_informalidad_simulacion_4.xlsx", sheet("Huamanga") modify</v>
      </c>
    </row>
    <row r="98" spans="1:12">
      <c r="A98" s="63">
        <v>77</v>
      </c>
      <c r="B98" t="str">
        <f>BUSCARV(A98;[1]NOTAS!$A$2:$B$92;2;0)</f>
        <v>Huanta</v>
      </c>
      <c r="C98" t="str">
        <f>"putexcel J1=picture("&amp;""""&amp;"$provincias_significativas\graficos\"&amp;B$5&amp;"\provincia_"&amp;B98&amp;"_var_"&amp;B$3&amp;"_"&amp;B$2&amp;".png"&amp;""""&amp;")"</f>
        <v>putexcel J1=picture("$provincias_significativas\graficos\malos\provincia_Huanta_var_informalidad_simulacion_1.png")</v>
      </c>
      <c r="D98" s="64">
        <v>71</v>
      </c>
      <c r="E98" t="str">
        <f>BUSCARV(D98;[1]NOTAS!$A$2:$B$92;2;0)</f>
        <v>Huamanga</v>
      </c>
      <c r="F98" t="str">
        <f t="shared" ref="F98" si="159">"putexcel J1=picture("&amp;""""&amp;"$provincias_significativas\graficos\"&amp;E$5&amp;"\provincia_"&amp;E98&amp;"_var_"&amp;E$3&amp;"_"&amp;E$2&amp;".png"&amp;""""&amp;")"</f>
        <v>putexcel J1=picture("$provincias_significativas\graficos\malos\provincia_Huamanga_var_informalidad_simulacion_2.png")</v>
      </c>
      <c r="G98" s="65">
        <v>71</v>
      </c>
      <c r="H98" t="str">
        <f>BUSCARV(G98;[1]NOTAS!$A$2:$B$92;2;0)</f>
        <v>Huamanga</v>
      </c>
      <c r="I98" t="str">
        <f t="shared" ref="I98" si="160">"putexcel J1=picture("&amp;""""&amp;"$provincias_significativas\graficos\"&amp;H$5&amp;"\provincia_"&amp;H98&amp;"_var_"&amp;H$3&amp;"_"&amp;H$2&amp;".png"&amp;""""&amp;")"</f>
        <v>putexcel J1=picture("$provincias_significativas\graficos\malos\provincia_Huamanga_var_informalidad_simulacion_3.png")</v>
      </c>
      <c r="J98" s="66">
        <v>71</v>
      </c>
      <c r="K98" t="str">
        <f>BUSCARV(J98;[1]NOTAS!$A$2:$B$92;2;0)</f>
        <v>Huamanga</v>
      </c>
      <c r="L98" t="str">
        <f t="shared" ref="L98" si="161">"putexcel J1=picture("&amp;""""&amp;"$provincias_significativas\graficos\"&amp;K$5&amp;"\provincia_"&amp;K98&amp;"_var_"&amp;K$3&amp;"_"&amp;K$2&amp;".png"&amp;""""&amp;")"</f>
        <v>putexcel J1=picture("$provincias_significativas\graficos\malos\provincia_Huamanga_var_informalidad_simulacion_4.png")</v>
      </c>
    </row>
    <row r="99" spans="1:12">
      <c r="A99" s="63">
        <v>77</v>
      </c>
      <c r="B99" t="str">
        <f>BUSCARV(A99;[1]NOTAS!$A$2:$B$92;2;0)</f>
        <v>Huanta</v>
      </c>
      <c r="C99" t="s">
        <v>108</v>
      </c>
      <c r="D99" s="64">
        <v>71</v>
      </c>
      <c r="E99" t="str">
        <f>BUSCARV(D99;[1]NOTAS!$A$2:$B$92;2;0)</f>
        <v>Huamanga</v>
      </c>
      <c r="F99" t="s">
        <v>108</v>
      </c>
      <c r="G99" s="65">
        <v>71</v>
      </c>
      <c r="H99" t="str">
        <f>BUSCARV(G99;[1]NOTAS!$A$2:$B$92;2;0)</f>
        <v>Huamanga</v>
      </c>
      <c r="I99" t="s">
        <v>108</v>
      </c>
      <c r="J99" s="66">
        <v>71</v>
      </c>
      <c r="K99" t="str">
        <f>BUSCARV(J99;[1]NOTAS!$A$2:$B$92;2;0)</f>
        <v>Huamanga</v>
      </c>
      <c r="L99" t="s">
        <v>108</v>
      </c>
    </row>
    <row r="100" spans="1:12">
      <c r="A100" s="63">
        <v>86</v>
      </c>
      <c r="B100" t="str">
        <f>BUSCARV(A100;[1]NOTAS!$A$2:$B$92;2;0)</f>
        <v>Ica</v>
      </c>
      <c r="C100" t="str">
        <f>"if `j'=="&amp;A100&amp;" {"</f>
        <v>if `j'==86 {</v>
      </c>
      <c r="D100" s="64">
        <v>77</v>
      </c>
      <c r="E100" t="str">
        <f>BUSCARV(D100;[1]NOTAS!$A$2:$B$92;2;0)</f>
        <v>Huanta</v>
      </c>
      <c r="F100" t="str">
        <f t="shared" ref="F100" si="162">"if `j'=="&amp;D100&amp;" {"</f>
        <v>if `j'==77 {</v>
      </c>
      <c r="G100" s="65">
        <v>77</v>
      </c>
      <c r="H100" t="str">
        <f>BUSCARV(G100;[1]NOTAS!$A$2:$B$92;2;0)</f>
        <v>Huanta</v>
      </c>
      <c r="I100" t="str">
        <f t="shared" ref="I100" si="163">"if `j'=="&amp;G100&amp;" {"</f>
        <v>if `j'==77 {</v>
      </c>
      <c r="J100" s="66">
        <v>77</v>
      </c>
      <c r="K100" t="str">
        <f>BUSCARV(J100;[1]NOTAS!$A$2:$B$92;2;0)</f>
        <v>Huanta</v>
      </c>
      <c r="L100" t="str">
        <f t="shared" ref="L100" si="164">"if `j'=="&amp;J100&amp;" {"</f>
        <v>if `j'==77 {</v>
      </c>
    </row>
    <row r="101" spans="1:12">
      <c r="A101" s="63">
        <v>86</v>
      </c>
      <c r="B101" t="str">
        <f>BUSCARV(A101;[1]NOTAS!$A$2:$B$92;2;0)</f>
        <v>Ica</v>
      </c>
      <c r="C101" t="str">
        <f>"export excel ""$provincias_significativas\"&amp;B$5&amp;"\output_"&amp;B$5&amp;"_"&amp;B$3&amp;"_"&amp;B$4&amp;".xlsx"", firstrow(variables) sheet("&amp;""""&amp;B101&amp;""""&amp;", replace) keepcellfmt"</f>
        <v>export excel "$provincias_significativas\malos\output_malos_informalidad_simulacion_1.xlsx", firstrow(variables) sheet("Ica", replace) keepcellfmt</v>
      </c>
      <c r="D101" s="64">
        <v>77</v>
      </c>
      <c r="E101" t="str">
        <f>BUSCARV(D101;[1]NOTAS!$A$2:$B$92;2;0)</f>
        <v>Huanta</v>
      </c>
      <c r="F101" t="str">
        <f t="shared" ref="F101" si="165">"export excel ""$provincias_significativas\"&amp;E$5&amp;"\output_"&amp;E$5&amp;"_"&amp;E$3&amp;"_"&amp;E$4&amp;".xlsx"", firstrow(variables) sheet("&amp;""""&amp;E101&amp;""""&amp;", replace) keepcellfmt"</f>
        <v>export excel "$provincias_significativas\malos\output_malos_informalidad_simulacion_2.xlsx", firstrow(variables) sheet("Huanta", replace) keepcellfmt</v>
      </c>
      <c r="G101" s="65">
        <v>77</v>
      </c>
      <c r="H101" t="str">
        <f>BUSCARV(G101;[1]NOTAS!$A$2:$B$92;2;0)</f>
        <v>Huanta</v>
      </c>
      <c r="I101" t="str">
        <f t="shared" ref="I101" si="166">"export excel ""$provincias_significativas\"&amp;H$5&amp;"\output_"&amp;H$5&amp;"_"&amp;H$3&amp;"_"&amp;H$4&amp;".xlsx"", firstrow(variables) sheet("&amp;""""&amp;H101&amp;""""&amp;", replace) keepcellfmt"</f>
        <v>export excel "$provincias_significativas\malos\output_malos_informalidad_simulacion_3.xlsx", firstrow(variables) sheet("Huanta", replace) keepcellfmt</v>
      </c>
      <c r="J101" s="66">
        <v>77</v>
      </c>
      <c r="K101" t="str">
        <f>BUSCARV(J101;[1]NOTAS!$A$2:$B$92;2;0)</f>
        <v>Huanta</v>
      </c>
      <c r="L101" t="str">
        <f t="shared" ref="L101" si="167">"export excel ""$provincias_significativas\"&amp;K$5&amp;"\output_"&amp;K$5&amp;"_"&amp;K$3&amp;"_"&amp;K$4&amp;".xlsx"", firstrow(variables) sheet("&amp;""""&amp;K101&amp;""""&amp;", replace) keepcellfmt"</f>
        <v>export excel "$provincias_significativas\malos\output_malos_informalidad_simulacion_4.xlsx", firstrow(variables) sheet("Huanta", replace) keepcellfmt</v>
      </c>
    </row>
    <row r="102" spans="1:12">
      <c r="A102" s="63">
        <v>86</v>
      </c>
      <c r="B102" t="str">
        <f>BUSCARV(A102;[1]NOTAS!$A$2:$B$92;2;0)</f>
        <v>Ica</v>
      </c>
      <c r="C102" t="s">
        <v>105</v>
      </c>
      <c r="D102" s="64">
        <v>77</v>
      </c>
      <c r="E102" t="str">
        <f>BUSCARV(D102;[1]NOTAS!$A$2:$B$92;2;0)</f>
        <v>Huanta</v>
      </c>
      <c r="F102" t="s">
        <v>105</v>
      </c>
      <c r="G102" s="65">
        <v>77</v>
      </c>
      <c r="H102" t="str">
        <f>BUSCARV(G102;[1]NOTAS!$A$2:$B$92;2;0)</f>
        <v>Huanta</v>
      </c>
      <c r="I102" t="s">
        <v>105</v>
      </c>
      <c r="J102" s="66">
        <v>77</v>
      </c>
      <c r="K102" t="str">
        <f>BUSCARV(J102;[1]NOTAS!$A$2:$B$92;2;0)</f>
        <v>Huanta</v>
      </c>
      <c r="L102" t="s">
        <v>105</v>
      </c>
    </row>
    <row r="103" spans="1:12">
      <c r="A103" s="63">
        <v>86</v>
      </c>
      <c r="B103" t="str">
        <f>BUSCARV(A103;[1]NOTAS!$A$2:$B$92;2;0)</f>
        <v>Ica</v>
      </c>
      <c r="C103" t="s">
        <v>106</v>
      </c>
      <c r="D103" s="64">
        <v>77</v>
      </c>
      <c r="E103" t="str">
        <f>BUSCARV(D103;[1]NOTAS!$A$2:$B$92;2;0)</f>
        <v>Huanta</v>
      </c>
      <c r="F103" t="s">
        <v>106</v>
      </c>
      <c r="G103" s="65">
        <v>77</v>
      </c>
      <c r="H103" t="str">
        <f>BUSCARV(G103;[1]NOTAS!$A$2:$B$92;2;0)</f>
        <v>Huanta</v>
      </c>
      <c r="I103" t="s">
        <v>106</v>
      </c>
      <c r="J103" s="66">
        <v>77</v>
      </c>
      <c r="K103" t="str">
        <f>BUSCARV(J103;[1]NOTAS!$A$2:$B$92;2;0)</f>
        <v>Huanta</v>
      </c>
      <c r="L103" t="s">
        <v>106</v>
      </c>
    </row>
    <row r="104" spans="1:12">
      <c r="A104" s="63">
        <v>86</v>
      </c>
      <c r="B104" t="str">
        <f>BUSCARV(A104;[1]NOTAS!$A$2:$B$92;2;0)</f>
        <v>Ica</v>
      </c>
      <c r="C104" t="str">
        <f>"nogrid labsize(*0.6)) xline(37, lcolor(ltblue) ) ylabel(,nogrid) ytitle(""Pobreza Estandarizada"", size(*0.7)) title("&amp;""""&amp;"Pobreza de la Provincia "&amp;B104&amp;""&amp;""""&amp;",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  <c r="D104" s="64">
        <v>77</v>
      </c>
      <c r="E104" t="str">
        <f>BUSCARV(D104;[1]NOTAS!$A$2:$B$92;2;0)</f>
        <v>Huanta</v>
      </c>
      <c r="F104" t="str">
        <f t="shared" ref="F104" si="168">"nogrid labsize(*0.6)) xline(37, lcolor(ltblue) ) ylabel(,nogrid) ytitle(""Pobreza Estandarizada"", size(*0.7)) title("&amp;""""&amp;"Pobreza de la Provincia "&amp;E104&amp;""&amp;""""&amp;",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  <c r="G104" s="65">
        <v>77</v>
      </c>
      <c r="H104" t="str">
        <f>BUSCARV(G104;[1]NOTAS!$A$2:$B$92;2;0)</f>
        <v>Huanta</v>
      </c>
      <c r="I104" t="str">
        <f t="shared" ref="I104" si="169">"nogrid labsize(*0.6)) xline(37, lcolor(ltblue) ) ylabel(,nogrid) ytitle(""Pobreza Estandarizada"", size(*0.7)) title("&amp;""""&amp;"Pobreza de la Provincia "&amp;H104&amp;""&amp;""""&amp;",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  <c r="J104" s="66">
        <v>77</v>
      </c>
      <c r="K104" t="str">
        <f>BUSCARV(J104;[1]NOTAS!$A$2:$B$92;2;0)</f>
        <v>Huanta</v>
      </c>
      <c r="L104" t="str">
        <f t="shared" ref="L104" si="170">"nogrid labsize(*0.6)) xline(37, lcolor(ltblue) ) ylabel(,nogrid) ytitle(""Pobreza Estandarizada"", size(*0.7)) title("&amp;""""&amp;"Pobreza de la Provincia "&amp;K104&amp;""&amp;""""&amp;",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Huanta", size(10pt)) graphregion(color(white)) legend(label(1 "Observado") label(2 "SCM") label(3 "SCM Spillover"))</v>
      </c>
    </row>
    <row r="105" spans="1:12">
      <c r="A105" s="63">
        <v>86</v>
      </c>
      <c r="B105" t="str">
        <f>BUSCARV(A105;[1]NOTAS!$A$2:$B$92;2;0)</f>
        <v>Ica</v>
      </c>
      <c r="C105" t="str">
        <f>"graph export "&amp;""""&amp;"$provincias_significativas\graficos\"&amp;B$5&amp;"\provincia_"&amp;B105&amp;"_var_"&amp;B$3&amp;"_"&amp;B$4&amp;".png"&amp;""""&amp;", as (png) replace"</f>
        <v>graph export "$provincias_significativas\graficos\malos\provincia_Ica_var_informalidad_simulacion_1.png", as (png) replace</v>
      </c>
      <c r="D105" s="64">
        <v>77</v>
      </c>
      <c r="E105" t="str">
        <f>BUSCARV(D105;[1]NOTAS!$A$2:$B$92;2;0)</f>
        <v>Huanta</v>
      </c>
      <c r="F105" t="str">
        <f t="shared" ref="F105" si="171">"graph export "&amp;""""&amp;"$provincias_significativas\graficos\"&amp;E$5&amp;"\provincia_"&amp;E105&amp;"_var_"&amp;E$3&amp;"_"&amp;E$4&amp;".png"&amp;""""&amp;", as (png) replace"</f>
        <v>graph export "$provincias_significativas\graficos\malos\provincia_Huanta_var_informalidad_simulacion_2.png", as (png) replace</v>
      </c>
      <c r="G105" s="65">
        <v>77</v>
      </c>
      <c r="H105" t="str">
        <f>BUSCARV(G105;[1]NOTAS!$A$2:$B$92;2;0)</f>
        <v>Huanta</v>
      </c>
      <c r="I105" t="str">
        <f t="shared" ref="I105" si="172">"graph export "&amp;""""&amp;"$provincias_significativas\graficos\"&amp;H$5&amp;"\provincia_"&amp;H105&amp;"_var_"&amp;H$3&amp;"_"&amp;H$4&amp;".png"&amp;""""&amp;", as (png) replace"</f>
        <v>graph export "$provincias_significativas\graficos\malos\provincia_Huanta_var_informalidad_simulacion_3.png", as (png) replace</v>
      </c>
      <c r="J105" s="66">
        <v>77</v>
      </c>
      <c r="K105" t="str">
        <f>BUSCARV(J105;[1]NOTAS!$A$2:$B$92;2;0)</f>
        <v>Huanta</v>
      </c>
      <c r="L105" t="str">
        <f t="shared" ref="L105" si="173">"graph export "&amp;""""&amp;"$provincias_significativas\graficos\"&amp;K$5&amp;"\provincia_"&amp;K105&amp;"_var_"&amp;K$3&amp;"_"&amp;K$4&amp;".png"&amp;""""&amp;", as (png) replace"</f>
        <v>graph export "$provincias_significativas\graficos\malos\provincia_Huanta_var_informalidad_simulacion_4.png", as (png) replace</v>
      </c>
    </row>
    <row r="106" spans="1:12">
      <c r="A106" s="63">
        <v>86</v>
      </c>
      <c r="B106" t="str">
        <f>BUSCARV(A106;[1]NOTAS!$A$2:$B$92;2;0)</f>
        <v>Ica</v>
      </c>
      <c r="C106" t="str">
        <f>"putexcel set "&amp;""""&amp;"$provincias_significativas\"&amp;B$5&amp;"\output_"&amp;B$5&amp;"_"&amp;B$3&amp;"_"&amp;B$4&amp;".xlsx"&amp;""""&amp;", sheet("&amp;""""&amp;B106&amp;""""&amp;") modify"</f>
        <v>putexcel set "$provincias_significativas\malos\output_malos_informalidad_simulacion_1.xlsx", sheet("Ica") modify</v>
      </c>
      <c r="D106" s="64">
        <v>77</v>
      </c>
      <c r="E106" t="str">
        <f>BUSCARV(D106;[1]NOTAS!$A$2:$B$92;2;0)</f>
        <v>Huanta</v>
      </c>
      <c r="F106" t="str">
        <f t="shared" ref="F106" si="174">"putexcel set "&amp;""""&amp;"$provincias_significativas\"&amp;E$5&amp;"\output_"&amp;E$5&amp;"_"&amp;E$3&amp;"_"&amp;E$4&amp;".xlsx"&amp;""""&amp;", sheet("&amp;""""&amp;E106&amp;""""&amp;") modify"</f>
        <v>putexcel set "$provincias_significativas\malos\output_malos_informalidad_simulacion_2.xlsx", sheet("Huanta") modify</v>
      </c>
      <c r="G106" s="65">
        <v>77</v>
      </c>
      <c r="H106" t="str">
        <f>BUSCARV(G106;[1]NOTAS!$A$2:$B$92;2;0)</f>
        <v>Huanta</v>
      </c>
      <c r="I106" t="str">
        <f t="shared" ref="I106" si="175">"putexcel set "&amp;""""&amp;"$provincias_significativas\"&amp;H$5&amp;"\output_"&amp;H$5&amp;"_"&amp;H$3&amp;"_"&amp;H$4&amp;".xlsx"&amp;""""&amp;", sheet("&amp;""""&amp;H106&amp;""""&amp;") modify"</f>
        <v>putexcel set "$provincias_significativas\malos\output_malos_informalidad_simulacion_3.xlsx", sheet("Huanta") modify</v>
      </c>
      <c r="J106" s="66">
        <v>77</v>
      </c>
      <c r="K106" t="str">
        <f>BUSCARV(J106;[1]NOTAS!$A$2:$B$92;2;0)</f>
        <v>Huanta</v>
      </c>
      <c r="L106" t="str">
        <f t="shared" ref="L106" si="176">"putexcel set "&amp;""""&amp;"$provincias_significativas\"&amp;K$5&amp;"\output_"&amp;K$5&amp;"_"&amp;K$3&amp;"_"&amp;K$4&amp;".xlsx"&amp;""""&amp;", sheet("&amp;""""&amp;K106&amp;""""&amp;") modify"</f>
        <v>putexcel set "$provincias_significativas\malos\output_malos_informalidad_simulacion_4.xlsx", sheet("Huanta") modify</v>
      </c>
    </row>
    <row r="107" spans="1:12">
      <c r="A107" s="63">
        <v>86</v>
      </c>
      <c r="B107" t="str">
        <f>BUSCARV(A107;[1]NOTAS!$A$2:$B$92;2;0)</f>
        <v>Ica</v>
      </c>
      <c r="C107" t="str">
        <f>"putexcel J1=picture("&amp;""""&amp;"$provincias_significativas\graficos\"&amp;B$5&amp;"\provincia_"&amp;B107&amp;"_var_"&amp;B$3&amp;"_"&amp;B$2&amp;".png"&amp;""""&amp;")"</f>
        <v>putexcel J1=picture("$provincias_significativas\graficos\malos\provincia_Ica_var_informalidad_simulacion_1.png")</v>
      </c>
      <c r="D107" s="64">
        <v>77</v>
      </c>
      <c r="E107" t="str">
        <f>BUSCARV(D107;[1]NOTAS!$A$2:$B$92;2;0)</f>
        <v>Huanta</v>
      </c>
      <c r="F107" t="str">
        <f t="shared" ref="F107" si="177">"putexcel J1=picture("&amp;""""&amp;"$provincias_significativas\graficos\"&amp;E$5&amp;"\provincia_"&amp;E107&amp;"_var_"&amp;E$3&amp;"_"&amp;E$2&amp;".png"&amp;""""&amp;")"</f>
        <v>putexcel J1=picture("$provincias_significativas\graficos\malos\provincia_Huanta_var_informalidad_simulacion_2.png")</v>
      </c>
      <c r="G107" s="65">
        <v>77</v>
      </c>
      <c r="H107" t="str">
        <f>BUSCARV(G107;[1]NOTAS!$A$2:$B$92;2;0)</f>
        <v>Huanta</v>
      </c>
      <c r="I107" t="str">
        <f t="shared" ref="I107" si="178">"putexcel J1=picture("&amp;""""&amp;"$provincias_significativas\graficos\"&amp;H$5&amp;"\provincia_"&amp;H107&amp;"_var_"&amp;H$3&amp;"_"&amp;H$2&amp;".png"&amp;""""&amp;")"</f>
        <v>putexcel J1=picture("$provincias_significativas\graficos\malos\provincia_Huanta_var_informalidad_simulacion_3.png")</v>
      </c>
      <c r="J107" s="66">
        <v>77</v>
      </c>
      <c r="K107" t="str">
        <f>BUSCARV(J107;[1]NOTAS!$A$2:$B$92;2;0)</f>
        <v>Huanta</v>
      </c>
      <c r="L107" t="str">
        <f t="shared" ref="L107" si="179">"putexcel J1=picture("&amp;""""&amp;"$provincias_significativas\graficos\"&amp;K$5&amp;"\provincia_"&amp;K107&amp;"_var_"&amp;K$3&amp;"_"&amp;K$2&amp;".png"&amp;""""&amp;")"</f>
        <v>putexcel J1=picture("$provincias_significativas\graficos\malos\provincia_Huanta_var_informalidad_simulacion_4.png")</v>
      </c>
    </row>
    <row r="108" spans="1:12">
      <c r="A108" s="63">
        <v>86</v>
      </c>
      <c r="B108" t="str">
        <f>BUSCARV(A108;[1]NOTAS!$A$2:$B$92;2;0)</f>
        <v>Ica</v>
      </c>
      <c r="C108" t="s">
        <v>108</v>
      </c>
      <c r="D108" s="64">
        <v>77</v>
      </c>
      <c r="E108" t="str">
        <f>BUSCARV(D108;[1]NOTAS!$A$2:$B$92;2;0)</f>
        <v>Huanta</v>
      </c>
      <c r="F108" t="s">
        <v>108</v>
      </c>
      <c r="G108" s="65">
        <v>77</v>
      </c>
      <c r="H108" t="str">
        <f>BUSCARV(G108;[1]NOTAS!$A$2:$B$92;2;0)</f>
        <v>Huanta</v>
      </c>
      <c r="I108" t="s">
        <v>108</v>
      </c>
      <c r="J108" s="66">
        <v>77</v>
      </c>
      <c r="K108" t="str">
        <f>BUSCARV(J108;[1]NOTAS!$A$2:$B$92;2;0)</f>
        <v>Huanta</v>
      </c>
      <c r="L108" t="s">
        <v>108</v>
      </c>
    </row>
    <row r="109" spans="1:12">
      <c r="A109" s="63">
        <v>87</v>
      </c>
      <c r="B109" t="str">
        <f>BUSCARV(A109;[1]NOTAS!$A$2:$B$92;2;0)</f>
        <v>Ilo</v>
      </c>
      <c r="C109" t="str">
        <f>"if `j'=="&amp;A109&amp;" {"</f>
        <v>if `j'==87 {</v>
      </c>
      <c r="D109" s="64">
        <v>86</v>
      </c>
      <c r="E109" t="str">
        <f>BUSCARV(D109;[1]NOTAS!$A$2:$B$92;2;0)</f>
        <v>Ica</v>
      </c>
      <c r="F109" t="str">
        <f t="shared" ref="F109" si="180">"if `j'=="&amp;D109&amp;" {"</f>
        <v>if `j'==86 {</v>
      </c>
      <c r="G109" s="65">
        <v>86</v>
      </c>
      <c r="H109" t="str">
        <f>BUSCARV(G109;[1]NOTAS!$A$2:$B$92;2;0)</f>
        <v>Ica</v>
      </c>
      <c r="I109" t="str">
        <f t="shared" ref="I109" si="181">"if `j'=="&amp;G109&amp;" {"</f>
        <v>if `j'==86 {</v>
      </c>
      <c r="J109" s="66">
        <v>86</v>
      </c>
      <c r="K109" t="str">
        <f>BUSCARV(J109;[1]NOTAS!$A$2:$B$92;2;0)</f>
        <v>Ica</v>
      </c>
      <c r="L109" t="str">
        <f t="shared" ref="L109" si="182">"if `j'=="&amp;J109&amp;" {"</f>
        <v>if `j'==86 {</v>
      </c>
    </row>
    <row r="110" spans="1:12">
      <c r="A110" s="63">
        <v>87</v>
      </c>
      <c r="B110" t="str">
        <f>BUSCARV(A110;[1]NOTAS!$A$2:$B$92;2;0)</f>
        <v>Ilo</v>
      </c>
      <c r="C110" t="str">
        <f>"export excel ""$provincias_significativas\"&amp;B$5&amp;"\output_"&amp;B$5&amp;"_"&amp;B$3&amp;"_"&amp;B$4&amp;".xlsx"", firstrow(variables) sheet("&amp;""""&amp;B110&amp;""""&amp;", replace) keepcellfmt"</f>
        <v>export excel "$provincias_significativas\malos\output_malos_informalidad_simulacion_1.xlsx", firstrow(variables) sheet("Ilo", replace) keepcellfmt</v>
      </c>
      <c r="D110" s="64">
        <v>86</v>
      </c>
      <c r="E110" t="str">
        <f>BUSCARV(D110;[1]NOTAS!$A$2:$B$92;2;0)</f>
        <v>Ica</v>
      </c>
      <c r="F110" t="str">
        <f t="shared" ref="F110" si="183">"export excel ""$provincias_significativas\"&amp;E$5&amp;"\output_"&amp;E$5&amp;"_"&amp;E$3&amp;"_"&amp;E$4&amp;".xlsx"", firstrow(variables) sheet("&amp;""""&amp;E110&amp;""""&amp;", replace) keepcellfmt"</f>
        <v>export excel "$provincias_significativas\malos\output_malos_informalidad_simulacion_2.xlsx", firstrow(variables) sheet("Ica", replace) keepcellfmt</v>
      </c>
      <c r="G110" s="65">
        <v>86</v>
      </c>
      <c r="H110" t="str">
        <f>BUSCARV(G110;[1]NOTAS!$A$2:$B$92;2;0)</f>
        <v>Ica</v>
      </c>
      <c r="I110" t="str">
        <f t="shared" ref="I110" si="184">"export excel ""$provincias_significativas\"&amp;H$5&amp;"\output_"&amp;H$5&amp;"_"&amp;H$3&amp;"_"&amp;H$4&amp;".xlsx"", firstrow(variables) sheet("&amp;""""&amp;H110&amp;""""&amp;", replace) keepcellfmt"</f>
        <v>export excel "$provincias_significativas\malos\output_malos_informalidad_simulacion_3.xlsx", firstrow(variables) sheet("Ica", replace) keepcellfmt</v>
      </c>
      <c r="J110" s="66">
        <v>86</v>
      </c>
      <c r="K110" t="str">
        <f>BUSCARV(J110;[1]NOTAS!$A$2:$B$92;2;0)</f>
        <v>Ica</v>
      </c>
      <c r="L110" t="str">
        <f t="shared" ref="L110" si="185">"export excel ""$provincias_significativas\"&amp;K$5&amp;"\output_"&amp;K$5&amp;"_"&amp;K$3&amp;"_"&amp;K$4&amp;".xlsx"", firstrow(variables) sheet("&amp;""""&amp;K110&amp;""""&amp;", replace) keepcellfmt"</f>
        <v>export excel "$provincias_significativas\malos\output_malos_informalidad_simulacion_4.xlsx", firstrow(variables) sheet("Ica", replace) keepcellfmt</v>
      </c>
    </row>
    <row r="111" spans="1:12">
      <c r="A111" s="63">
        <v>87</v>
      </c>
      <c r="B111" t="str">
        <f>BUSCARV(A111;[1]NOTAS!$A$2:$B$92;2;0)</f>
        <v>Ilo</v>
      </c>
      <c r="C111" t="s">
        <v>105</v>
      </c>
      <c r="D111" s="64">
        <v>86</v>
      </c>
      <c r="E111" t="str">
        <f>BUSCARV(D111;[1]NOTAS!$A$2:$B$92;2;0)</f>
        <v>Ica</v>
      </c>
      <c r="F111" t="s">
        <v>105</v>
      </c>
      <c r="G111" s="65">
        <v>86</v>
      </c>
      <c r="H111" t="str">
        <f>BUSCARV(G111;[1]NOTAS!$A$2:$B$92;2;0)</f>
        <v>Ica</v>
      </c>
      <c r="I111" t="s">
        <v>105</v>
      </c>
      <c r="J111" s="66">
        <v>86</v>
      </c>
      <c r="K111" t="str">
        <f>BUSCARV(J111;[1]NOTAS!$A$2:$B$92;2;0)</f>
        <v>Ica</v>
      </c>
      <c r="L111" t="s">
        <v>105</v>
      </c>
    </row>
    <row r="112" spans="1:12">
      <c r="A112" s="63">
        <v>87</v>
      </c>
      <c r="B112" t="str">
        <f>BUSCARV(A112;[1]NOTAS!$A$2:$B$92;2;0)</f>
        <v>Ilo</v>
      </c>
      <c r="C112" t="s">
        <v>106</v>
      </c>
      <c r="D112" s="64">
        <v>86</v>
      </c>
      <c r="E112" t="str">
        <f>BUSCARV(D112;[1]NOTAS!$A$2:$B$92;2;0)</f>
        <v>Ica</v>
      </c>
      <c r="F112" t="s">
        <v>106</v>
      </c>
      <c r="G112" s="65">
        <v>86</v>
      </c>
      <c r="H112" t="str">
        <f>BUSCARV(G112;[1]NOTAS!$A$2:$B$92;2;0)</f>
        <v>Ica</v>
      </c>
      <c r="I112" t="s">
        <v>106</v>
      </c>
      <c r="J112" s="66">
        <v>86</v>
      </c>
      <c r="K112" t="str">
        <f>BUSCARV(J112;[1]NOTAS!$A$2:$B$92;2;0)</f>
        <v>Ica</v>
      </c>
      <c r="L112" t="s">
        <v>106</v>
      </c>
    </row>
    <row r="113" spans="1:12">
      <c r="A113" s="63">
        <v>87</v>
      </c>
      <c r="B113" t="str">
        <f>BUSCARV(A113;[1]NOTAS!$A$2:$B$92;2;0)</f>
        <v>Ilo</v>
      </c>
      <c r="C113" t="str">
        <f>"nogrid labsize(*0.6)) xline(37, lcolor(ltblue) ) ylabel(,nogrid) ytitle(""Pobreza Estandarizada"", size(*0.7)) title("&amp;""""&amp;"Pobreza de la Provincia "&amp;B113&amp;""&amp;""""&amp;",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  <c r="D113" s="64">
        <v>86</v>
      </c>
      <c r="E113" t="str">
        <f>BUSCARV(D113;[1]NOTAS!$A$2:$B$92;2;0)</f>
        <v>Ica</v>
      </c>
      <c r="F113" t="str">
        <f t="shared" ref="F113" si="186">"nogrid labsize(*0.6)) xline(37, lcolor(ltblue) ) ylabel(,nogrid) ytitle(""Pobreza Estandarizada"", size(*0.7)) title("&amp;""""&amp;"Pobreza de la Provincia "&amp;E113&amp;""&amp;""""&amp;",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  <c r="G113" s="65">
        <v>86</v>
      </c>
      <c r="H113" t="str">
        <f>BUSCARV(G113;[1]NOTAS!$A$2:$B$92;2;0)</f>
        <v>Ica</v>
      </c>
      <c r="I113" t="str">
        <f t="shared" ref="I113" si="187">"nogrid labsize(*0.6)) xline(37, lcolor(ltblue) ) ylabel(,nogrid) ytitle(""Pobreza Estandarizada"", size(*0.7)) title("&amp;""""&amp;"Pobreza de la Provincia "&amp;H113&amp;""&amp;""""&amp;",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  <c r="J113" s="66">
        <v>86</v>
      </c>
      <c r="K113" t="str">
        <f>BUSCARV(J113;[1]NOTAS!$A$2:$B$92;2;0)</f>
        <v>Ica</v>
      </c>
      <c r="L113" t="str">
        <f t="shared" ref="L113" si="188">"nogrid labsize(*0.6)) xline(37, lcolor(ltblue) ) ylabel(,nogrid) ytitle(""Pobreza Estandarizada"", size(*0.7)) title("&amp;""""&amp;"Pobreza de la Provincia "&amp;K113&amp;""&amp;""""&amp;",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Ica", size(10pt)) graphregion(color(white)) legend(label(1 "Observado") label(2 "SCM") label(3 "SCM Spillover"))</v>
      </c>
    </row>
    <row r="114" spans="1:12">
      <c r="A114" s="63">
        <v>87</v>
      </c>
      <c r="B114" t="str">
        <f>BUSCARV(A114;[1]NOTAS!$A$2:$B$92;2;0)</f>
        <v>Ilo</v>
      </c>
      <c r="C114" t="str">
        <f>"graph export "&amp;""""&amp;"$provincias_significativas\graficos\"&amp;B$5&amp;"\provincia_"&amp;B114&amp;"_var_"&amp;B$3&amp;"_"&amp;B$4&amp;".png"&amp;""""&amp;", as (png) replace"</f>
        <v>graph export "$provincias_significativas\graficos\malos\provincia_Ilo_var_informalidad_simulacion_1.png", as (png) replace</v>
      </c>
      <c r="D114" s="64">
        <v>86</v>
      </c>
      <c r="E114" t="str">
        <f>BUSCARV(D114;[1]NOTAS!$A$2:$B$92;2;0)</f>
        <v>Ica</v>
      </c>
      <c r="F114" t="str">
        <f t="shared" ref="F114" si="189">"graph export "&amp;""""&amp;"$provincias_significativas\graficos\"&amp;E$5&amp;"\provincia_"&amp;E114&amp;"_var_"&amp;E$3&amp;"_"&amp;E$4&amp;".png"&amp;""""&amp;", as (png) replace"</f>
        <v>graph export "$provincias_significativas\graficos\malos\provincia_Ica_var_informalidad_simulacion_2.png", as (png) replace</v>
      </c>
      <c r="G114" s="65">
        <v>86</v>
      </c>
      <c r="H114" t="str">
        <f>BUSCARV(G114;[1]NOTAS!$A$2:$B$92;2;0)</f>
        <v>Ica</v>
      </c>
      <c r="I114" t="str">
        <f t="shared" ref="I114" si="190">"graph export "&amp;""""&amp;"$provincias_significativas\graficos\"&amp;H$5&amp;"\provincia_"&amp;H114&amp;"_var_"&amp;H$3&amp;"_"&amp;H$4&amp;".png"&amp;""""&amp;", as (png) replace"</f>
        <v>graph export "$provincias_significativas\graficos\malos\provincia_Ica_var_informalidad_simulacion_3.png", as (png) replace</v>
      </c>
      <c r="J114" s="66">
        <v>86</v>
      </c>
      <c r="K114" t="str">
        <f>BUSCARV(J114;[1]NOTAS!$A$2:$B$92;2;0)</f>
        <v>Ica</v>
      </c>
      <c r="L114" t="str">
        <f t="shared" ref="L114" si="191">"graph export "&amp;""""&amp;"$provincias_significativas\graficos\"&amp;K$5&amp;"\provincia_"&amp;K114&amp;"_var_"&amp;K$3&amp;"_"&amp;K$4&amp;".png"&amp;""""&amp;", as (png) replace"</f>
        <v>graph export "$provincias_significativas\graficos\malos\provincia_Ica_var_informalidad_simulacion_4.png", as (png) replace</v>
      </c>
    </row>
    <row r="115" spans="1:12">
      <c r="A115" s="63">
        <v>87</v>
      </c>
      <c r="B115" t="str">
        <f>BUSCARV(A115;[1]NOTAS!$A$2:$B$92;2;0)</f>
        <v>Ilo</v>
      </c>
      <c r="C115" t="str">
        <f>"putexcel set "&amp;""""&amp;"$provincias_significativas\"&amp;B$5&amp;"\output_"&amp;B$5&amp;"_"&amp;B$3&amp;"_"&amp;B$4&amp;".xlsx"&amp;""""&amp;", sheet("&amp;""""&amp;B115&amp;""""&amp;") modify"</f>
        <v>putexcel set "$provincias_significativas\malos\output_malos_informalidad_simulacion_1.xlsx", sheet("Ilo") modify</v>
      </c>
      <c r="D115" s="64">
        <v>86</v>
      </c>
      <c r="E115" t="str">
        <f>BUSCARV(D115;[1]NOTAS!$A$2:$B$92;2;0)</f>
        <v>Ica</v>
      </c>
      <c r="F115" t="str">
        <f t="shared" ref="F115" si="192">"putexcel set "&amp;""""&amp;"$provincias_significativas\"&amp;E$5&amp;"\output_"&amp;E$5&amp;"_"&amp;E$3&amp;"_"&amp;E$4&amp;".xlsx"&amp;""""&amp;", sheet("&amp;""""&amp;E115&amp;""""&amp;") modify"</f>
        <v>putexcel set "$provincias_significativas\malos\output_malos_informalidad_simulacion_2.xlsx", sheet("Ica") modify</v>
      </c>
      <c r="G115" s="65">
        <v>86</v>
      </c>
      <c r="H115" t="str">
        <f>BUSCARV(G115;[1]NOTAS!$A$2:$B$92;2;0)</f>
        <v>Ica</v>
      </c>
      <c r="I115" t="str">
        <f t="shared" ref="I115" si="193">"putexcel set "&amp;""""&amp;"$provincias_significativas\"&amp;H$5&amp;"\output_"&amp;H$5&amp;"_"&amp;H$3&amp;"_"&amp;H$4&amp;".xlsx"&amp;""""&amp;", sheet("&amp;""""&amp;H115&amp;""""&amp;") modify"</f>
        <v>putexcel set "$provincias_significativas\malos\output_malos_informalidad_simulacion_3.xlsx", sheet("Ica") modify</v>
      </c>
      <c r="J115" s="66">
        <v>86</v>
      </c>
      <c r="K115" t="str">
        <f>BUSCARV(J115;[1]NOTAS!$A$2:$B$92;2;0)</f>
        <v>Ica</v>
      </c>
      <c r="L115" t="str">
        <f t="shared" ref="L115" si="194">"putexcel set "&amp;""""&amp;"$provincias_significativas\"&amp;K$5&amp;"\output_"&amp;K$5&amp;"_"&amp;K$3&amp;"_"&amp;K$4&amp;".xlsx"&amp;""""&amp;", sheet("&amp;""""&amp;K115&amp;""""&amp;") modify"</f>
        <v>putexcel set "$provincias_significativas\malos\output_malos_informalidad_simulacion_4.xlsx", sheet("Ica") modify</v>
      </c>
    </row>
    <row r="116" spans="1:12">
      <c r="A116" s="63">
        <v>87</v>
      </c>
      <c r="B116" t="str">
        <f>BUSCARV(A116;[1]NOTAS!$A$2:$B$92;2;0)</f>
        <v>Ilo</v>
      </c>
      <c r="C116" t="str">
        <f>"putexcel J1=picture("&amp;""""&amp;"$provincias_significativas\graficos\"&amp;B$5&amp;"\provincia_"&amp;B116&amp;"_var_"&amp;B$3&amp;"_"&amp;B$2&amp;".png"&amp;""""&amp;")"</f>
        <v>putexcel J1=picture("$provincias_significativas\graficos\malos\provincia_Ilo_var_informalidad_simulacion_1.png")</v>
      </c>
      <c r="D116" s="64">
        <v>86</v>
      </c>
      <c r="E116" t="str">
        <f>BUSCARV(D116;[1]NOTAS!$A$2:$B$92;2;0)</f>
        <v>Ica</v>
      </c>
      <c r="F116" t="str">
        <f t="shared" ref="F116" si="195">"putexcel J1=picture("&amp;""""&amp;"$provincias_significativas\graficos\"&amp;E$5&amp;"\provincia_"&amp;E116&amp;"_var_"&amp;E$3&amp;"_"&amp;E$2&amp;".png"&amp;""""&amp;")"</f>
        <v>putexcel J1=picture("$provincias_significativas\graficos\malos\provincia_Ica_var_informalidad_simulacion_2.png")</v>
      </c>
      <c r="G116" s="65">
        <v>86</v>
      </c>
      <c r="H116" t="str">
        <f>BUSCARV(G116;[1]NOTAS!$A$2:$B$92;2;0)</f>
        <v>Ica</v>
      </c>
      <c r="I116" t="str">
        <f t="shared" ref="I116" si="196">"putexcel J1=picture("&amp;""""&amp;"$provincias_significativas\graficos\"&amp;H$5&amp;"\provincia_"&amp;H116&amp;"_var_"&amp;H$3&amp;"_"&amp;H$2&amp;".png"&amp;""""&amp;")"</f>
        <v>putexcel J1=picture("$provincias_significativas\graficos\malos\provincia_Ica_var_informalidad_simulacion_3.png")</v>
      </c>
      <c r="J116" s="66">
        <v>86</v>
      </c>
      <c r="K116" t="str">
        <f>BUSCARV(J116;[1]NOTAS!$A$2:$B$92;2;0)</f>
        <v>Ica</v>
      </c>
      <c r="L116" t="str">
        <f t="shared" ref="L116" si="197">"putexcel J1=picture("&amp;""""&amp;"$provincias_significativas\graficos\"&amp;K$5&amp;"\provincia_"&amp;K116&amp;"_var_"&amp;K$3&amp;"_"&amp;K$2&amp;".png"&amp;""""&amp;")"</f>
        <v>putexcel J1=picture("$provincias_significativas\graficos\malos\provincia_Ica_var_informalidad_simulacion_4.png")</v>
      </c>
    </row>
    <row r="117" spans="1:12">
      <c r="A117" s="63">
        <v>87</v>
      </c>
      <c r="B117" t="str">
        <f>BUSCARV(A117;[1]NOTAS!$A$2:$B$92;2;0)</f>
        <v>Ilo</v>
      </c>
      <c r="C117" t="s">
        <v>108</v>
      </c>
      <c r="D117" s="64">
        <v>86</v>
      </c>
      <c r="E117" t="str">
        <f>BUSCARV(D117;[1]NOTAS!$A$2:$B$92;2;0)</f>
        <v>Ica</v>
      </c>
      <c r="F117" t="s">
        <v>108</v>
      </c>
      <c r="G117" s="65">
        <v>86</v>
      </c>
      <c r="H117" t="str">
        <f>BUSCARV(G117;[1]NOTAS!$A$2:$B$92;2;0)</f>
        <v>Ica</v>
      </c>
      <c r="I117" t="s">
        <v>108</v>
      </c>
      <c r="J117" s="66">
        <v>86</v>
      </c>
      <c r="K117" t="str">
        <f>BUSCARV(J117;[1]NOTAS!$A$2:$B$92;2;0)</f>
        <v>Ica</v>
      </c>
      <c r="L117" t="s">
        <v>108</v>
      </c>
    </row>
    <row r="118" spans="1:12">
      <c r="A118" s="63">
        <v>100</v>
      </c>
      <c r="B118" t="str">
        <f>BUSCARV(A118;[1]NOTAS!$A$2:$B$92;2;0)</f>
        <v>Lima</v>
      </c>
      <c r="C118" t="str">
        <f>"if `j'=="&amp;A118&amp;" {"</f>
        <v>if `j'==100 {</v>
      </c>
      <c r="D118" s="64">
        <v>87</v>
      </c>
      <c r="E118" t="str">
        <f>BUSCARV(D118;[1]NOTAS!$A$2:$B$92;2;0)</f>
        <v>Ilo</v>
      </c>
      <c r="F118" t="str">
        <f t="shared" ref="F118" si="198">"if `j'=="&amp;D118&amp;" {"</f>
        <v>if `j'==87 {</v>
      </c>
      <c r="G118" s="65">
        <v>87</v>
      </c>
      <c r="H118" t="str">
        <f>BUSCARV(G118;[1]NOTAS!$A$2:$B$92;2;0)</f>
        <v>Ilo</v>
      </c>
      <c r="I118" t="str">
        <f t="shared" ref="I118" si="199">"if `j'=="&amp;G118&amp;" {"</f>
        <v>if `j'==87 {</v>
      </c>
      <c r="J118" s="66">
        <v>88</v>
      </c>
      <c r="K118" t="str">
        <f>BUSCARV(J118;[1]NOTAS!$A$2:$B$92;2;0)</f>
        <v>Islay</v>
      </c>
      <c r="L118" t="str">
        <f t="shared" ref="L118" si="200">"if `j'=="&amp;J118&amp;" {"</f>
        <v>if `j'==88 {</v>
      </c>
    </row>
    <row r="119" spans="1:12">
      <c r="A119" s="63">
        <v>100</v>
      </c>
      <c r="B119" t="str">
        <f>BUSCARV(A119;[1]NOTAS!$A$2:$B$92;2;0)</f>
        <v>Lima</v>
      </c>
      <c r="C119" t="str">
        <f>"export excel ""$provincias_significativas\"&amp;B$5&amp;"\output_"&amp;B$5&amp;"_"&amp;B$3&amp;"_"&amp;B$4&amp;".xlsx"", firstrow(variables) sheet("&amp;""""&amp;B119&amp;""""&amp;", replace) keepcellfmt"</f>
        <v>export excel "$provincias_significativas\malos\output_malos_informalidad_simulacion_1.xlsx", firstrow(variables) sheet("Lima", replace) keepcellfmt</v>
      </c>
      <c r="D119" s="64">
        <v>87</v>
      </c>
      <c r="E119" t="str">
        <f>BUSCARV(D119;[1]NOTAS!$A$2:$B$92;2;0)</f>
        <v>Ilo</v>
      </c>
      <c r="F119" t="str">
        <f t="shared" ref="F119" si="201">"export excel ""$provincias_significativas\"&amp;E$5&amp;"\output_"&amp;E$5&amp;"_"&amp;E$3&amp;"_"&amp;E$4&amp;".xlsx"", firstrow(variables) sheet("&amp;""""&amp;E119&amp;""""&amp;", replace) keepcellfmt"</f>
        <v>export excel "$provincias_significativas\malos\output_malos_informalidad_simulacion_2.xlsx", firstrow(variables) sheet("Ilo", replace) keepcellfmt</v>
      </c>
      <c r="G119" s="65">
        <v>87</v>
      </c>
      <c r="H119" t="str">
        <f>BUSCARV(G119;[1]NOTAS!$A$2:$B$92;2;0)</f>
        <v>Ilo</v>
      </c>
      <c r="I119" t="str">
        <f t="shared" ref="I119" si="202">"export excel ""$provincias_significativas\"&amp;H$5&amp;"\output_"&amp;H$5&amp;"_"&amp;H$3&amp;"_"&amp;H$4&amp;".xlsx"", firstrow(variables) sheet("&amp;""""&amp;H119&amp;""""&amp;", replace) keepcellfmt"</f>
        <v>export excel "$provincias_significativas\malos\output_malos_informalidad_simulacion_3.xlsx", firstrow(variables) sheet("Ilo", replace) keepcellfmt</v>
      </c>
      <c r="J119" s="66">
        <v>88</v>
      </c>
      <c r="K119" t="str">
        <f>BUSCARV(J119;[1]NOTAS!$A$2:$B$92;2;0)</f>
        <v>Islay</v>
      </c>
      <c r="L119" t="str">
        <f t="shared" ref="L119" si="203">"export excel ""$provincias_significativas\"&amp;K$5&amp;"\output_"&amp;K$5&amp;"_"&amp;K$3&amp;"_"&amp;K$4&amp;".xlsx"", firstrow(variables) sheet("&amp;""""&amp;K119&amp;""""&amp;", replace) keepcellfmt"</f>
        <v>export excel "$provincias_significativas\malos\output_malos_informalidad_simulacion_4.xlsx", firstrow(variables) sheet("Islay", replace) keepcellfmt</v>
      </c>
    </row>
    <row r="120" spans="1:12">
      <c r="A120" s="63">
        <v>100</v>
      </c>
      <c r="B120" t="str">
        <f>BUSCARV(A120;[1]NOTAS!$A$2:$B$92;2;0)</f>
        <v>Lima</v>
      </c>
      <c r="C120" t="s">
        <v>105</v>
      </c>
      <c r="D120" s="64">
        <v>87</v>
      </c>
      <c r="E120" t="str">
        <f>BUSCARV(D120;[1]NOTAS!$A$2:$B$92;2;0)</f>
        <v>Ilo</v>
      </c>
      <c r="F120" t="s">
        <v>105</v>
      </c>
      <c r="G120" s="65">
        <v>87</v>
      </c>
      <c r="H120" t="str">
        <f>BUSCARV(G120;[1]NOTAS!$A$2:$B$92;2;0)</f>
        <v>Ilo</v>
      </c>
      <c r="I120" t="s">
        <v>105</v>
      </c>
      <c r="J120" s="66">
        <v>88</v>
      </c>
      <c r="K120" t="str">
        <f>BUSCARV(J120;[1]NOTAS!$A$2:$B$92;2;0)</f>
        <v>Islay</v>
      </c>
      <c r="L120" t="s">
        <v>105</v>
      </c>
    </row>
    <row r="121" spans="1:12">
      <c r="A121" s="63">
        <v>100</v>
      </c>
      <c r="B121" t="str">
        <f>BUSCARV(A121;[1]NOTAS!$A$2:$B$92;2;0)</f>
        <v>Lima</v>
      </c>
      <c r="C121" t="s">
        <v>106</v>
      </c>
      <c r="D121" s="64">
        <v>87</v>
      </c>
      <c r="E121" t="str">
        <f>BUSCARV(D121;[1]NOTAS!$A$2:$B$92;2;0)</f>
        <v>Ilo</v>
      </c>
      <c r="F121" t="s">
        <v>106</v>
      </c>
      <c r="G121" s="65">
        <v>87</v>
      </c>
      <c r="H121" t="str">
        <f>BUSCARV(G121;[1]NOTAS!$A$2:$B$92;2;0)</f>
        <v>Ilo</v>
      </c>
      <c r="I121" t="s">
        <v>106</v>
      </c>
      <c r="J121" s="66">
        <v>88</v>
      </c>
      <c r="K121" t="str">
        <f>BUSCARV(J121;[1]NOTAS!$A$2:$B$92;2;0)</f>
        <v>Islay</v>
      </c>
      <c r="L121" t="s">
        <v>106</v>
      </c>
    </row>
    <row r="122" spans="1:12">
      <c r="A122" s="63">
        <v>100</v>
      </c>
      <c r="B122" t="str">
        <f>BUSCARV(A122;[1]NOTAS!$A$2:$B$92;2;0)</f>
        <v>Lima</v>
      </c>
      <c r="C122" t="str">
        <f>"nogrid labsize(*0.6)) xline(37, lcolor(ltblue) ) ylabel(,nogrid) ytitle(""Pobreza Estandarizada"", size(*0.7)) title("&amp;""""&amp;"Pobreza de la Provincia "&amp;B122&amp;""&amp;""""&amp;",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Lima", size(10pt)) graphregion(color(white)) legend(label(1 "Observado") label(2 "SCM") label(3 "SCM Spillover"))</v>
      </c>
      <c r="D122" s="64">
        <v>87</v>
      </c>
      <c r="E122" t="str">
        <f>BUSCARV(D122;[1]NOTAS!$A$2:$B$92;2;0)</f>
        <v>Ilo</v>
      </c>
      <c r="F122" t="str">
        <f t="shared" ref="F122" si="204">"nogrid labsize(*0.6)) xline(37, lcolor(ltblue) ) ylabel(,nogrid) ytitle(""Pobreza Estandarizada"", size(*0.7)) title("&amp;""""&amp;"Pobreza de la Provincia "&amp;E122&amp;""&amp;""""&amp;",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  <c r="G122" s="65">
        <v>87</v>
      </c>
      <c r="H122" t="str">
        <f>BUSCARV(G122;[1]NOTAS!$A$2:$B$92;2;0)</f>
        <v>Ilo</v>
      </c>
      <c r="I122" t="str">
        <f t="shared" ref="I122" si="205">"nogrid labsize(*0.6)) xline(37, lcolor(ltblue) ) ylabel(,nogrid) ytitle(""Pobreza Estandarizada"", size(*0.7)) title("&amp;""""&amp;"Pobreza de la Provincia "&amp;H122&amp;""&amp;""""&amp;",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Ilo", size(10pt)) graphregion(color(white)) legend(label(1 "Observado") label(2 "SCM") label(3 "SCM Spillover"))</v>
      </c>
      <c r="J122" s="66">
        <v>88</v>
      </c>
      <c r="K122" t="str">
        <f>BUSCARV(J122;[1]NOTAS!$A$2:$B$92;2;0)</f>
        <v>Islay</v>
      </c>
      <c r="L122" t="str">
        <f t="shared" ref="L122" si="206">"nogrid labsize(*0.6)) xline(37, lcolor(ltblue) ) ylabel(,nogrid) ytitle(""Pobreza Estandarizada"", size(*0.7)) title("&amp;""""&amp;"Pobreza de la Provincia "&amp;K122&amp;""&amp;""""&amp;",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Islay", size(10pt)) graphregion(color(white)) legend(label(1 "Observado") label(2 "SCM") label(3 "SCM Spillover"))</v>
      </c>
    </row>
    <row r="123" spans="1:12">
      <c r="A123" s="63">
        <v>100</v>
      </c>
      <c r="B123" t="str">
        <f>BUSCARV(A123;[1]NOTAS!$A$2:$B$92;2;0)</f>
        <v>Lima</v>
      </c>
      <c r="C123" t="str">
        <f>"graph export "&amp;""""&amp;"$provincias_significativas\graficos\"&amp;B$5&amp;"\provincia_"&amp;B123&amp;"_var_"&amp;B$3&amp;"_"&amp;B$4&amp;".png"&amp;""""&amp;", as (png) replace"</f>
        <v>graph export "$provincias_significativas\graficos\malos\provincia_Lima_var_informalidad_simulacion_1.png", as (png) replace</v>
      </c>
      <c r="D123" s="64">
        <v>87</v>
      </c>
      <c r="E123" t="str">
        <f>BUSCARV(D123;[1]NOTAS!$A$2:$B$92;2;0)</f>
        <v>Ilo</v>
      </c>
      <c r="F123" t="str">
        <f t="shared" ref="F123" si="207">"graph export "&amp;""""&amp;"$provincias_significativas\graficos\"&amp;E$5&amp;"\provincia_"&amp;E123&amp;"_var_"&amp;E$3&amp;"_"&amp;E$4&amp;".png"&amp;""""&amp;", as (png) replace"</f>
        <v>graph export "$provincias_significativas\graficos\malos\provincia_Ilo_var_informalidad_simulacion_2.png", as (png) replace</v>
      </c>
      <c r="G123" s="65">
        <v>87</v>
      </c>
      <c r="H123" t="str">
        <f>BUSCARV(G123;[1]NOTAS!$A$2:$B$92;2;0)</f>
        <v>Ilo</v>
      </c>
      <c r="I123" t="str">
        <f t="shared" ref="I123" si="208">"graph export "&amp;""""&amp;"$provincias_significativas\graficos\"&amp;H$5&amp;"\provincia_"&amp;H123&amp;"_var_"&amp;H$3&amp;"_"&amp;H$4&amp;".png"&amp;""""&amp;", as (png) replace"</f>
        <v>graph export "$provincias_significativas\graficos\malos\provincia_Ilo_var_informalidad_simulacion_3.png", as (png) replace</v>
      </c>
      <c r="J123" s="66">
        <v>88</v>
      </c>
      <c r="K123" t="str">
        <f>BUSCARV(J123;[1]NOTAS!$A$2:$B$92;2;0)</f>
        <v>Islay</v>
      </c>
      <c r="L123" t="str">
        <f t="shared" ref="L123" si="209">"graph export "&amp;""""&amp;"$provincias_significativas\graficos\"&amp;K$5&amp;"\provincia_"&amp;K123&amp;"_var_"&amp;K$3&amp;"_"&amp;K$4&amp;".png"&amp;""""&amp;", as (png) replace"</f>
        <v>graph export "$provincias_significativas\graficos\malos\provincia_Islay_var_informalidad_simulacion_4.png", as (png) replace</v>
      </c>
    </row>
    <row r="124" spans="1:12">
      <c r="A124" s="63">
        <v>100</v>
      </c>
      <c r="B124" t="str">
        <f>BUSCARV(A124;[1]NOTAS!$A$2:$B$92;2;0)</f>
        <v>Lima</v>
      </c>
      <c r="C124" t="str">
        <f>"putexcel set "&amp;""""&amp;"$provincias_significativas\"&amp;B$5&amp;"\output_"&amp;B$5&amp;"_"&amp;B$3&amp;"_"&amp;B$4&amp;".xlsx"&amp;""""&amp;", sheet("&amp;""""&amp;B124&amp;""""&amp;") modify"</f>
        <v>putexcel set "$provincias_significativas\malos\output_malos_informalidad_simulacion_1.xlsx", sheet("Lima") modify</v>
      </c>
      <c r="D124" s="64">
        <v>87</v>
      </c>
      <c r="E124" t="str">
        <f>BUSCARV(D124;[1]NOTAS!$A$2:$B$92;2;0)</f>
        <v>Ilo</v>
      </c>
      <c r="F124" t="str">
        <f t="shared" ref="F124" si="210">"putexcel set "&amp;""""&amp;"$provincias_significativas\"&amp;E$5&amp;"\output_"&amp;E$5&amp;"_"&amp;E$3&amp;"_"&amp;E$4&amp;".xlsx"&amp;""""&amp;", sheet("&amp;""""&amp;E124&amp;""""&amp;") modify"</f>
        <v>putexcel set "$provincias_significativas\malos\output_malos_informalidad_simulacion_2.xlsx", sheet("Ilo") modify</v>
      </c>
      <c r="G124" s="65">
        <v>87</v>
      </c>
      <c r="H124" t="str">
        <f>BUSCARV(G124;[1]NOTAS!$A$2:$B$92;2;0)</f>
        <v>Ilo</v>
      </c>
      <c r="I124" t="str">
        <f t="shared" ref="I124" si="211">"putexcel set "&amp;""""&amp;"$provincias_significativas\"&amp;H$5&amp;"\output_"&amp;H$5&amp;"_"&amp;H$3&amp;"_"&amp;H$4&amp;".xlsx"&amp;""""&amp;", sheet("&amp;""""&amp;H124&amp;""""&amp;") modify"</f>
        <v>putexcel set "$provincias_significativas\malos\output_malos_informalidad_simulacion_3.xlsx", sheet("Ilo") modify</v>
      </c>
      <c r="J124" s="66">
        <v>88</v>
      </c>
      <c r="K124" t="str">
        <f>BUSCARV(J124;[1]NOTAS!$A$2:$B$92;2;0)</f>
        <v>Islay</v>
      </c>
      <c r="L124" t="str">
        <f t="shared" ref="L124" si="212">"putexcel set "&amp;""""&amp;"$provincias_significativas\"&amp;K$5&amp;"\output_"&amp;K$5&amp;"_"&amp;K$3&amp;"_"&amp;K$4&amp;".xlsx"&amp;""""&amp;", sheet("&amp;""""&amp;K124&amp;""""&amp;") modify"</f>
        <v>putexcel set "$provincias_significativas\malos\output_malos_informalidad_simulacion_4.xlsx", sheet("Islay") modify</v>
      </c>
    </row>
    <row r="125" spans="1:12">
      <c r="A125" s="63">
        <v>100</v>
      </c>
      <c r="B125" t="str">
        <f>BUSCARV(A125;[1]NOTAS!$A$2:$B$92;2;0)</f>
        <v>Lima</v>
      </c>
      <c r="C125" t="str">
        <f>"putexcel J1=picture("&amp;""""&amp;"$provincias_significativas\graficos\"&amp;B$5&amp;"\provincia_"&amp;B125&amp;"_var_"&amp;B$3&amp;"_"&amp;B$2&amp;".png"&amp;""""&amp;")"</f>
        <v>putexcel J1=picture("$provincias_significativas\graficos\malos\provincia_Lima_var_informalidad_simulacion_1.png")</v>
      </c>
      <c r="D125" s="64">
        <v>87</v>
      </c>
      <c r="E125" t="str">
        <f>BUSCARV(D125;[1]NOTAS!$A$2:$B$92;2;0)</f>
        <v>Ilo</v>
      </c>
      <c r="F125" t="str">
        <f t="shared" ref="F125" si="213">"putexcel J1=picture("&amp;""""&amp;"$provincias_significativas\graficos\"&amp;E$5&amp;"\provincia_"&amp;E125&amp;"_var_"&amp;E$3&amp;"_"&amp;E$2&amp;".png"&amp;""""&amp;")"</f>
        <v>putexcel J1=picture("$provincias_significativas\graficos\malos\provincia_Ilo_var_informalidad_simulacion_2.png")</v>
      </c>
      <c r="G125" s="65">
        <v>87</v>
      </c>
      <c r="H125" t="str">
        <f>BUSCARV(G125;[1]NOTAS!$A$2:$B$92;2;0)</f>
        <v>Ilo</v>
      </c>
      <c r="I125" t="str">
        <f t="shared" ref="I125" si="214">"putexcel J1=picture("&amp;""""&amp;"$provincias_significativas\graficos\"&amp;H$5&amp;"\provincia_"&amp;H125&amp;"_var_"&amp;H$3&amp;"_"&amp;H$2&amp;".png"&amp;""""&amp;")"</f>
        <v>putexcel J1=picture("$provincias_significativas\graficos\malos\provincia_Ilo_var_informalidad_simulacion_3.png")</v>
      </c>
      <c r="J125" s="66">
        <v>88</v>
      </c>
      <c r="K125" t="str">
        <f>BUSCARV(J125;[1]NOTAS!$A$2:$B$92;2;0)</f>
        <v>Islay</v>
      </c>
      <c r="L125" t="str">
        <f t="shared" ref="L125" si="215">"putexcel J1=picture("&amp;""""&amp;"$provincias_significativas\graficos\"&amp;K$5&amp;"\provincia_"&amp;K125&amp;"_var_"&amp;K$3&amp;"_"&amp;K$2&amp;".png"&amp;""""&amp;")"</f>
        <v>putexcel J1=picture("$provincias_significativas\graficos\malos\provincia_Islay_var_informalidad_simulacion_4.png")</v>
      </c>
    </row>
    <row r="126" spans="1:12">
      <c r="A126" s="63">
        <v>100</v>
      </c>
      <c r="B126" t="str">
        <f>BUSCARV(A126;[1]NOTAS!$A$2:$B$92;2;0)</f>
        <v>Lima</v>
      </c>
      <c r="C126" t="s">
        <v>108</v>
      </c>
      <c r="D126" s="64">
        <v>87</v>
      </c>
      <c r="E126" t="str">
        <f>BUSCARV(D126;[1]NOTAS!$A$2:$B$92;2;0)</f>
        <v>Ilo</v>
      </c>
      <c r="F126" t="s">
        <v>108</v>
      </c>
      <c r="G126" s="65">
        <v>87</v>
      </c>
      <c r="H126" t="str">
        <f>BUSCARV(G126;[1]NOTAS!$A$2:$B$92;2;0)</f>
        <v>Ilo</v>
      </c>
      <c r="I126" t="s">
        <v>108</v>
      </c>
      <c r="J126" s="66">
        <v>88</v>
      </c>
      <c r="K126" t="str">
        <f>BUSCARV(J126;[1]NOTAS!$A$2:$B$92;2;0)</f>
        <v>Islay</v>
      </c>
      <c r="L126" t="s">
        <v>108</v>
      </c>
    </row>
    <row r="127" spans="1:12">
      <c r="A127" s="63">
        <v>104</v>
      </c>
      <c r="B127" t="str">
        <f>BUSCARV(A127;[1]NOTAS!$A$2:$B$92;2;0)</f>
        <v>Manu</v>
      </c>
      <c r="C127" t="str">
        <f>"if `j'=="&amp;A127&amp;" {"</f>
        <v>if `j'==104 {</v>
      </c>
      <c r="D127" s="64">
        <v>95</v>
      </c>
      <c r="E127" t="str">
        <f>BUSCARV(D127;[1]NOTAS!$A$2:$B$92;2;0)</f>
        <v>Lamas</v>
      </c>
      <c r="F127" t="str">
        <f t="shared" ref="F127" si="216">"if `j'=="&amp;D127&amp;" {"</f>
        <v>if `j'==95 {</v>
      </c>
      <c r="G127" s="65">
        <v>100</v>
      </c>
      <c r="H127" t="str">
        <f>BUSCARV(G127;[1]NOTAS!$A$2:$B$92;2;0)</f>
        <v>Lima</v>
      </c>
      <c r="I127" t="str">
        <f t="shared" ref="I127" si="217">"if `j'=="&amp;G127&amp;" {"</f>
        <v>if `j'==100 {</v>
      </c>
      <c r="J127" s="66">
        <v>95</v>
      </c>
      <c r="K127" t="str">
        <f>BUSCARV(J127;[1]NOTAS!$A$2:$B$92;2;0)</f>
        <v>Lamas</v>
      </c>
      <c r="L127" t="str">
        <f t="shared" ref="L127" si="218">"if `j'=="&amp;J127&amp;" {"</f>
        <v>if `j'==95 {</v>
      </c>
    </row>
    <row r="128" spans="1:12">
      <c r="A128" s="63">
        <v>104</v>
      </c>
      <c r="B128" t="str">
        <f>BUSCARV(A128;[1]NOTAS!$A$2:$B$92;2;0)</f>
        <v>Manu</v>
      </c>
      <c r="C128" t="str">
        <f>"export excel ""$provincias_significativas\"&amp;B$5&amp;"\output_"&amp;B$5&amp;"_"&amp;B$3&amp;"_"&amp;B$4&amp;".xlsx"", firstrow(variables) sheet("&amp;""""&amp;B128&amp;""""&amp;", replace) keepcellfmt"</f>
        <v>export excel "$provincias_significativas\malos\output_malos_informalidad_simulacion_1.xlsx", firstrow(variables) sheet("Manu", replace) keepcellfmt</v>
      </c>
      <c r="D128" s="64">
        <v>95</v>
      </c>
      <c r="E128" t="str">
        <f>BUSCARV(D128;[1]NOTAS!$A$2:$B$92;2;0)</f>
        <v>Lamas</v>
      </c>
      <c r="F128" t="str">
        <f t="shared" ref="F128" si="219">"export excel ""$provincias_significativas\"&amp;E$5&amp;"\output_"&amp;E$5&amp;"_"&amp;E$3&amp;"_"&amp;E$4&amp;".xlsx"", firstrow(variables) sheet("&amp;""""&amp;E128&amp;""""&amp;", replace) keepcellfmt"</f>
        <v>export excel "$provincias_significativas\malos\output_malos_informalidad_simulacion_2.xlsx", firstrow(variables) sheet("Lamas", replace) keepcellfmt</v>
      </c>
      <c r="G128" s="65">
        <v>100</v>
      </c>
      <c r="H128" t="str">
        <f>BUSCARV(G128;[1]NOTAS!$A$2:$B$92;2;0)</f>
        <v>Lima</v>
      </c>
      <c r="I128" t="str">
        <f t="shared" ref="I128" si="220">"export excel ""$provincias_significativas\"&amp;H$5&amp;"\output_"&amp;H$5&amp;"_"&amp;H$3&amp;"_"&amp;H$4&amp;".xlsx"", firstrow(variables) sheet("&amp;""""&amp;H128&amp;""""&amp;", replace) keepcellfmt"</f>
        <v>export excel "$provincias_significativas\malos\output_malos_informalidad_simulacion_3.xlsx", firstrow(variables) sheet("Lima", replace) keepcellfmt</v>
      </c>
      <c r="J128" s="66">
        <v>95</v>
      </c>
      <c r="K128" t="str">
        <f>BUSCARV(J128;[1]NOTAS!$A$2:$B$92;2;0)</f>
        <v>Lamas</v>
      </c>
      <c r="L128" t="str">
        <f t="shared" ref="L128" si="221">"export excel ""$provincias_significativas\"&amp;K$5&amp;"\output_"&amp;K$5&amp;"_"&amp;K$3&amp;"_"&amp;K$4&amp;".xlsx"", firstrow(variables) sheet("&amp;""""&amp;K128&amp;""""&amp;", replace) keepcellfmt"</f>
        <v>export excel "$provincias_significativas\malos\output_malos_informalidad_simulacion_4.xlsx", firstrow(variables) sheet("Lamas", replace) keepcellfmt</v>
      </c>
    </row>
    <row r="129" spans="1:12">
      <c r="A129" s="63">
        <v>104</v>
      </c>
      <c r="B129" t="str">
        <f>BUSCARV(A129;[1]NOTAS!$A$2:$B$92;2;0)</f>
        <v>Manu</v>
      </c>
      <c r="C129" t="s">
        <v>105</v>
      </c>
      <c r="D129" s="64">
        <v>95</v>
      </c>
      <c r="E129" t="str">
        <f>BUSCARV(D129;[1]NOTAS!$A$2:$B$92;2;0)</f>
        <v>Lamas</v>
      </c>
      <c r="F129" t="s">
        <v>105</v>
      </c>
      <c r="G129" s="65">
        <v>100</v>
      </c>
      <c r="H129" t="str">
        <f>BUSCARV(G129;[1]NOTAS!$A$2:$B$92;2;0)</f>
        <v>Lima</v>
      </c>
      <c r="I129" t="s">
        <v>105</v>
      </c>
      <c r="J129" s="66">
        <v>95</v>
      </c>
      <c r="K129" t="str">
        <f>BUSCARV(J129;[1]NOTAS!$A$2:$B$92;2;0)</f>
        <v>Lamas</v>
      </c>
      <c r="L129" t="s">
        <v>105</v>
      </c>
    </row>
    <row r="130" spans="1:12">
      <c r="A130" s="63">
        <v>104</v>
      </c>
      <c r="B130" t="str">
        <f>BUSCARV(A130;[1]NOTAS!$A$2:$B$92;2;0)</f>
        <v>Manu</v>
      </c>
      <c r="C130" t="s">
        <v>106</v>
      </c>
      <c r="D130" s="64">
        <v>95</v>
      </c>
      <c r="E130" t="str">
        <f>BUSCARV(D130;[1]NOTAS!$A$2:$B$92;2;0)</f>
        <v>Lamas</v>
      </c>
      <c r="F130" t="s">
        <v>106</v>
      </c>
      <c r="G130" s="65">
        <v>100</v>
      </c>
      <c r="H130" t="str">
        <f>BUSCARV(G130;[1]NOTAS!$A$2:$B$92;2;0)</f>
        <v>Lima</v>
      </c>
      <c r="I130" t="s">
        <v>106</v>
      </c>
      <c r="J130" s="66">
        <v>95</v>
      </c>
      <c r="K130" t="str">
        <f>BUSCARV(J130;[1]NOTAS!$A$2:$B$92;2;0)</f>
        <v>Lamas</v>
      </c>
      <c r="L130" t="s">
        <v>106</v>
      </c>
    </row>
    <row r="131" spans="1:12">
      <c r="A131" s="63">
        <v>104</v>
      </c>
      <c r="B131" t="str">
        <f>BUSCARV(A131;[1]NOTAS!$A$2:$B$92;2;0)</f>
        <v>Manu</v>
      </c>
      <c r="C131" t="str">
        <f>"nogrid labsize(*0.6)) xline(37, lcolor(ltblue) ) ylabel(,nogrid) ytitle(""Pobreza Estandarizada"", size(*0.7)) title("&amp;""""&amp;"Pobreza de la Provincia "&amp;B131&amp;""&amp;""""&amp;",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Manu", size(10pt)) graphregion(color(white)) legend(label(1 "Observado") label(2 "SCM") label(3 "SCM Spillover"))</v>
      </c>
      <c r="D131" s="64">
        <v>95</v>
      </c>
      <c r="E131" t="str">
        <f>BUSCARV(D131;[1]NOTAS!$A$2:$B$92;2;0)</f>
        <v>Lamas</v>
      </c>
      <c r="F131" t="str">
        <f t="shared" ref="F131" si="222">"nogrid labsize(*0.6)) xline(37, lcolor(ltblue) ) ylabel(,nogrid) ytitle(""Pobreza Estandarizada"", size(*0.7)) title("&amp;""""&amp;"Pobreza de la Provincia "&amp;E131&amp;""&amp;""""&amp;",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Lamas", size(10pt)) graphregion(color(white)) legend(label(1 "Observado") label(2 "SCM") label(3 "SCM Spillover"))</v>
      </c>
      <c r="G131" s="65">
        <v>100</v>
      </c>
      <c r="H131" t="str">
        <f>BUSCARV(G131;[1]NOTAS!$A$2:$B$92;2;0)</f>
        <v>Lima</v>
      </c>
      <c r="I131" t="str">
        <f t="shared" ref="I131" si="223">"nogrid labsize(*0.6)) xline(37, lcolor(ltblue) ) ylabel(,nogrid) ytitle(""Pobreza Estandarizada"", size(*0.7)) title("&amp;""""&amp;"Pobreza de la Provincia "&amp;H131&amp;""&amp;""""&amp;",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Lima", size(10pt)) graphregion(color(white)) legend(label(1 "Observado") label(2 "SCM") label(3 "SCM Spillover"))</v>
      </c>
      <c r="J131" s="66">
        <v>95</v>
      </c>
      <c r="K131" t="str">
        <f>BUSCARV(J131;[1]NOTAS!$A$2:$B$92;2;0)</f>
        <v>Lamas</v>
      </c>
      <c r="L131" t="str">
        <f t="shared" ref="L131" si="224">"nogrid labsize(*0.6)) xline(37, lcolor(ltblue) ) ylabel(,nogrid) ytitle(""Pobreza Estandarizada"", size(*0.7)) title("&amp;""""&amp;"Pobreza de la Provincia "&amp;K131&amp;""&amp;""""&amp;",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Lamas", size(10pt)) graphregion(color(white)) legend(label(1 "Observado") label(2 "SCM") label(3 "SCM Spillover"))</v>
      </c>
    </row>
    <row r="132" spans="1:12">
      <c r="A132" s="63">
        <v>104</v>
      </c>
      <c r="B132" t="str">
        <f>BUSCARV(A132;[1]NOTAS!$A$2:$B$92;2;0)</f>
        <v>Manu</v>
      </c>
      <c r="C132" t="str">
        <f>"graph export "&amp;""""&amp;"$provincias_significativas\graficos\"&amp;B$5&amp;"\provincia_"&amp;B132&amp;"_var_"&amp;B$3&amp;"_"&amp;B$4&amp;".png"&amp;""""&amp;", as (png) replace"</f>
        <v>graph export "$provincias_significativas\graficos\malos\provincia_Manu_var_informalidad_simulacion_1.png", as (png) replace</v>
      </c>
      <c r="D132" s="64">
        <v>95</v>
      </c>
      <c r="E132" t="str">
        <f>BUSCARV(D132;[1]NOTAS!$A$2:$B$92;2;0)</f>
        <v>Lamas</v>
      </c>
      <c r="F132" t="str">
        <f t="shared" ref="F132" si="225">"graph export "&amp;""""&amp;"$provincias_significativas\graficos\"&amp;E$5&amp;"\provincia_"&amp;E132&amp;"_var_"&amp;E$3&amp;"_"&amp;E$4&amp;".png"&amp;""""&amp;", as (png) replace"</f>
        <v>graph export "$provincias_significativas\graficos\malos\provincia_Lamas_var_informalidad_simulacion_2.png", as (png) replace</v>
      </c>
      <c r="G132" s="65">
        <v>100</v>
      </c>
      <c r="H132" t="str">
        <f>BUSCARV(G132;[1]NOTAS!$A$2:$B$92;2;0)</f>
        <v>Lima</v>
      </c>
      <c r="I132" t="str">
        <f t="shared" ref="I132" si="226">"graph export "&amp;""""&amp;"$provincias_significativas\graficos\"&amp;H$5&amp;"\provincia_"&amp;H132&amp;"_var_"&amp;H$3&amp;"_"&amp;H$4&amp;".png"&amp;""""&amp;", as (png) replace"</f>
        <v>graph export "$provincias_significativas\graficos\malos\provincia_Lima_var_informalidad_simulacion_3.png", as (png) replace</v>
      </c>
      <c r="J132" s="66">
        <v>95</v>
      </c>
      <c r="K132" t="str">
        <f>BUSCARV(J132;[1]NOTAS!$A$2:$B$92;2;0)</f>
        <v>Lamas</v>
      </c>
      <c r="L132" t="str">
        <f t="shared" ref="L132" si="227">"graph export "&amp;""""&amp;"$provincias_significativas\graficos\"&amp;K$5&amp;"\provincia_"&amp;K132&amp;"_var_"&amp;K$3&amp;"_"&amp;K$4&amp;".png"&amp;""""&amp;", as (png) replace"</f>
        <v>graph export "$provincias_significativas\graficos\malos\provincia_Lamas_var_informalidad_simulacion_4.png", as (png) replace</v>
      </c>
    </row>
    <row r="133" spans="1:12">
      <c r="A133" s="63">
        <v>104</v>
      </c>
      <c r="B133" t="str">
        <f>BUSCARV(A133;[1]NOTAS!$A$2:$B$92;2;0)</f>
        <v>Manu</v>
      </c>
      <c r="C133" t="str">
        <f>"putexcel set "&amp;""""&amp;"$provincias_significativas\"&amp;B$5&amp;"\output_"&amp;B$5&amp;"_"&amp;B$3&amp;"_"&amp;B$4&amp;".xlsx"&amp;""""&amp;", sheet("&amp;""""&amp;B133&amp;""""&amp;") modify"</f>
        <v>putexcel set "$provincias_significativas\malos\output_malos_informalidad_simulacion_1.xlsx", sheet("Manu") modify</v>
      </c>
      <c r="D133" s="64">
        <v>95</v>
      </c>
      <c r="E133" t="str">
        <f>BUSCARV(D133;[1]NOTAS!$A$2:$B$92;2;0)</f>
        <v>Lamas</v>
      </c>
      <c r="F133" t="str">
        <f t="shared" ref="F133" si="228">"putexcel set "&amp;""""&amp;"$provincias_significativas\"&amp;E$5&amp;"\output_"&amp;E$5&amp;"_"&amp;E$3&amp;"_"&amp;E$4&amp;".xlsx"&amp;""""&amp;", sheet("&amp;""""&amp;E133&amp;""""&amp;") modify"</f>
        <v>putexcel set "$provincias_significativas\malos\output_malos_informalidad_simulacion_2.xlsx", sheet("Lamas") modify</v>
      </c>
      <c r="G133" s="65">
        <v>100</v>
      </c>
      <c r="H133" t="str">
        <f>BUSCARV(G133;[1]NOTAS!$A$2:$B$92;2;0)</f>
        <v>Lima</v>
      </c>
      <c r="I133" t="str">
        <f t="shared" ref="I133" si="229">"putexcel set "&amp;""""&amp;"$provincias_significativas\"&amp;H$5&amp;"\output_"&amp;H$5&amp;"_"&amp;H$3&amp;"_"&amp;H$4&amp;".xlsx"&amp;""""&amp;", sheet("&amp;""""&amp;H133&amp;""""&amp;") modify"</f>
        <v>putexcel set "$provincias_significativas\malos\output_malos_informalidad_simulacion_3.xlsx", sheet("Lima") modify</v>
      </c>
      <c r="J133" s="66">
        <v>95</v>
      </c>
      <c r="K133" t="str">
        <f>BUSCARV(J133;[1]NOTAS!$A$2:$B$92;2;0)</f>
        <v>Lamas</v>
      </c>
      <c r="L133" t="str">
        <f t="shared" ref="L133" si="230">"putexcel set "&amp;""""&amp;"$provincias_significativas\"&amp;K$5&amp;"\output_"&amp;K$5&amp;"_"&amp;K$3&amp;"_"&amp;K$4&amp;".xlsx"&amp;""""&amp;", sheet("&amp;""""&amp;K133&amp;""""&amp;") modify"</f>
        <v>putexcel set "$provincias_significativas\malos\output_malos_informalidad_simulacion_4.xlsx", sheet("Lamas") modify</v>
      </c>
    </row>
    <row r="134" spans="1:12">
      <c r="A134" s="63">
        <v>104</v>
      </c>
      <c r="B134" t="str">
        <f>BUSCARV(A134;[1]NOTAS!$A$2:$B$92;2;0)</f>
        <v>Manu</v>
      </c>
      <c r="C134" t="str">
        <f>"putexcel J1=picture("&amp;""""&amp;"$provincias_significativas\graficos\"&amp;B$5&amp;"\provincia_"&amp;B134&amp;"_var_"&amp;B$3&amp;"_"&amp;B$2&amp;".png"&amp;""""&amp;")"</f>
        <v>putexcel J1=picture("$provincias_significativas\graficos\malos\provincia_Manu_var_informalidad_simulacion_1.png")</v>
      </c>
      <c r="D134" s="64">
        <v>95</v>
      </c>
      <c r="E134" t="str">
        <f>BUSCARV(D134;[1]NOTAS!$A$2:$B$92;2;0)</f>
        <v>Lamas</v>
      </c>
      <c r="F134" t="str">
        <f t="shared" ref="F134" si="231">"putexcel J1=picture("&amp;""""&amp;"$provincias_significativas\graficos\"&amp;E$5&amp;"\provincia_"&amp;E134&amp;"_var_"&amp;E$3&amp;"_"&amp;E$2&amp;".png"&amp;""""&amp;")"</f>
        <v>putexcel J1=picture("$provincias_significativas\graficos\malos\provincia_Lamas_var_informalidad_simulacion_2.png")</v>
      </c>
      <c r="G134" s="65">
        <v>100</v>
      </c>
      <c r="H134" t="str">
        <f>BUSCARV(G134;[1]NOTAS!$A$2:$B$92;2;0)</f>
        <v>Lima</v>
      </c>
      <c r="I134" t="str">
        <f t="shared" ref="I134" si="232">"putexcel J1=picture("&amp;""""&amp;"$provincias_significativas\graficos\"&amp;H$5&amp;"\provincia_"&amp;H134&amp;"_var_"&amp;H$3&amp;"_"&amp;H$2&amp;".png"&amp;""""&amp;")"</f>
        <v>putexcel J1=picture("$provincias_significativas\graficos\malos\provincia_Lima_var_informalidad_simulacion_3.png")</v>
      </c>
      <c r="J134" s="66">
        <v>95</v>
      </c>
      <c r="K134" t="str">
        <f>BUSCARV(J134;[1]NOTAS!$A$2:$B$92;2;0)</f>
        <v>Lamas</v>
      </c>
      <c r="L134" t="str">
        <f t="shared" ref="L134" si="233">"putexcel J1=picture("&amp;""""&amp;"$provincias_significativas\graficos\"&amp;K$5&amp;"\provincia_"&amp;K134&amp;"_var_"&amp;K$3&amp;"_"&amp;K$2&amp;".png"&amp;""""&amp;")"</f>
        <v>putexcel J1=picture("$provincias_significativas\graficos\malos\provincia_Lamas_var_informalidad_simulacion_4.png")</v>
      </c>
    </row>
    <row r="135" spans="1:12">
      <c r="A135" s="63">
        <v>104</v>
      </c>
      <c r="B135" t="str">
        <f>BUSCARV(A135;[1]NOTAS!$A$2:$B$92;2;0)</f>
        <v>Manu</v>
      </c>
      <c r="C135" t="s">
        <v>108</v>
      </c>
      <c r="D135" s="64">
        <v>95</v>
      </c>
      <c r="E135" t="str">
        <f>BUSCARV(D135;[1]NOTAS!$A$2:$B$92;2;0)</f>
        <v>Lamas</v>
      </c>
      <c r="F135" t="s">
        <v>108</v>
      </c>
      <c r="G135" s="65">
        <v>100</v>
      </c>
      <c r="H135" t="str">
        <f>BUSCARV(G135;[1]NOTAS!$A$2:$B$92;2;0)</f>
        <v>Lima</v>
      </c>
      <c r="I135" t="s">
        <v>108</v>
      </c>
      <c r="J135" s="66">
        <v>95</v>
      </c>
      <c r="K135" t="str">
        <f>BUSCARV(J135;[1]NOTAS!$A$2:$B$92;2;0)</f>
        <v>Lamas</v>
      </c>
      <c r="L135" t="s">
        <v>108</v>
      </c>
    </row>
    <row r="136" spans="1:12">
      <c r="A136" s="63">
        <v>106</v>
      </c>
      <c r="B136" t="str">
        <f>BUSCARV(A136;[1]NOTAS!$A$2:$B$92;2;0)</f>
        <v>Mariscal Nieto</v>
      </c>
      <c r="C136" t="str">
        <f>"if `j'=="&amp;A136&amp;" {"</f>
        <v>if `j'==106 {</v>
      </c>
      <c r="D136" s="64">
        <v>100</v>
      </c>
      <c r="E136" t="str">
        <f>BUSCARV(D136;[1]NOTAS!$A$2:$B$92;2;0)</f>
        <v>Lima</v>
      </c>
      <c r="F136" t="str">
        <f>"if `j'=="&amp;D136&amp;" {"</f>
        <v>if `j'==100 {</v>
      </c>
      <c r="G136" s="65">
        <v>106</v>
      </c>
      <c r="H136" t="str">
        <f>BUSCARV(G136;[1]NOTAS!$A$2:$B$92;2;0)</f>
        <v>Mariscal Nieto</v>
      </c>
      <c r="I136" t="str">
        <f>"if `j'=="&amp;G136&amp;" {"</f>
        <v>if `j'==106 {</v>
      </c>
      <c r="J136" s="66">
        <v>104</v>
      </c>
      <c r="K136" t="str">
        <f>BUSCARV(J136;[1]NOTAS!$A$2:$B$92;2;0)</f>
        <v>Manu</v>
      </c>
      <c r="L136" t="str">
        <f>"if `j'=="&amp;J136&amp;" {"</f>
        <v>if `j'==104 {</v>
      </c>
    </row>
    <row r="137" spans="1:12">
      <c r="A137" s="63">
        <v>106</v>
      </c>
      <c r="B137" t="str">
        <f>BUSCARV(A137;[1]NOTAS!$A$2:$B$92;2;0)</f>
        <v>Mariscal Nieto</v>
      </c>
      <c r="C137" t="str">
        <f>"export excel ""$provincias_significativas\"&amp;B$5&amp;"\output_"&amp;B$5&amp;"_"&amp;B$3&amp;"_"&amp;B$4&amp;".xlsx"", firstrow(variables) sheet("&amp;""""&amp;B137&amp;""""&amp;", replace) keepcellfmt"</f>
        <v>export excel "$provincias_significativas\malos\output_malos_informalidad_simulacion_1.xlsx", firstrow(variables) sheet("Mariscal Nieto", replace) keepcellfmt</v>
      </c>
      <c r="D137" s="64">
        <v>100</v>
      </c>
      <c r="E137" t="str">
        <f>BUSCARV(D137;[1]NOTAS!$A$2:$B$92;2;0)</f>
        <v>Lima</v>
      </c>
      <c r="F137" t="str">
        <f>"export excel ""$provincias_significativas\"&amp;E$5&amp;"\output_"&amp;E$5&amp;"_"&amp;E$3&amp;"_"&amp;E$4&amp;".xlsx"", firstrow(variables) sheet("&amp;""""&amp;E137&amp;""""&amp;", replace) keepcellfmt"</f>
        <v>export excel "$provincias_significativas\malos\output_malos_informalidad_simulacion_2.xlsx", firstrow(variables) sheet("Lima", replace) keepcellfmt</v>
      </c>
      <c r="G137" s="65">
        <v>106</v>
      </c>
      <c r="H137" t="str">
        <f>BUSCARV(G137;[1]NOTAS!$A$2:$B$92;2;0)</f>
        <v>Mariscal Nieto</v>
      </c>
      <c r="I137" t="str">
        <f>"export excel ""$provincias_significativas\"&amp;H$5&amp;"\output_"&amp;H$5&amp;"_"&amp;H$3&amp;"_"&amp;H$4&amp;".xlsx"", firstrow(variables) sheet("&amp;""""&amp;H137&amp;""""&amp;", replace) keepcellfmt"</f>
        <v>export excel "$provincias_significativas\malos\output_malos_informalidad_simulacion_3.xlsx", firstrow(variables) sheet("Mariscal Nieto", replace) keepcellfmt</v>
      </c>
      <c r="J137" s="66">
        <v>104</v>
      </c>
      <c r="K137" t="str">
        <f>BUSCARV(J137;[1]NOTAS!$A$2:$B$92;2;0)</f>
        <v>Manu</v>
      </c>
      <c r="L137" t="str">
        <f>"export excel ""$provincias_significativas\"&amp;K$5&amp;"\output_"&amp;K$5&amp;"_"&amp;K$3&amp;"_"&amp;K$4&amp;".xlsx"", firstrow(variables) sheet("&amp;""""&amp;K137&amp;""""&amp;", replace) keepcellfmt"</f>
        <v>export excel "$provincias_significativas\malos\output_malos_informalidad_simulacion_4.xlsx", firstrow(variables) sheet("Manu", replace) keepcellfmt</v>
      </c>
    </row>
    <row r="138" spans="1:12">
      <c r="A138" s="63">
        <v>106</v>
      </c>
      <c r="B138" t="str">
        <f>BUSCARV(A138;[1]NOTAS!$A$2:$B$92;2;0)</f>
        <v>Mariscal Nieto</v>
      </c>
      <c r="C138" t="s">
        <v>105</v>
      </c>
      <c r="D138" s="64">
        <v>100</v>
      </c>
      <c r="E138" t="str">
        <f>BUSCARV(D138;[1]NOTAS!$A$2:$B$92;2;0)</f>
        <v>Lima</v>
      </c>
      <c r="F138" t="s">
        <v>105</v>
      </c>
      <c r="G138" s="65">
        <v>106</v>
      </c>
      <c r="H138" t="str">
        <f>BUSCARV(G138;[1]NOTAS!$A$2:$B$92;2;0)</f>
        <v>Mariscal Nieto</v>
      </c>
      <c r="I138" t="s">
        <v>105</v>
      </c>
      <c r="J138" s="66">
        <v>104</v>
      </c>
      <c r="K138" t="str">
        <f>BUSCARV(J138;[1]NOTAS!$A$2:$B$92;2;0)</f>
        <v>Manu</v>
      </c>
      <c r="L138" t="s">
        <v>105</v>
      </c>
    </row>
    <row r="139" spans="1:12">
      <c r="A139" s="63">
        <v>106</v>
      </c>
      <c r="B139" t="str">
        <f>BUSCARV(A139;[1]NOTAS!$A$2:$B$92;2;0)</f>
        <v>Mariscal Nieto</v>
      </c>
      <c r="C139" t="s">
        <v>106</v>
      </c>
      <c r="D139" s="64">
        <v>100</v>
      </c>
      <c r="E139" t="str">
        <f>BUSCARV(D139;[1]NOTAS!$A$2:$B$92;2;0)</f>
        <v>Lima</v>
      </c>
      <c r="F139" t="s">
        <v>106</v>
      </c>
      <c r="G139" s="65">
        <v>106</v>
      </c>
      <c r="H139" t="str">
        <f>BUSCARV(G139;[1]NOTAS!$A$2:$B$92;2;0)</f>
        <v>Mariscal Nieto</v>
      </c>
      <c r="I139" t="s">
        <v>106</v>
      </c>
      <c r="J139" s="66">
        <v>104</v>
      </c>
      <c r="K139" t="str">
        <f>BUSCARV(J139;[1]NOTAS!$A$2:$B$92;2;0)</f>
        <v>Manu</v>
      </c>
      <c r="L139" t="s">
        <v>106</v>
      </c>
    </row>
    <row r="140" spans="1:12">
      <c r="A140" s="63">
        <v>106</v>
      </c>
      <c r="B140" t="str">
        <f>BUSCARV(A140;[1]NOTAS!$A$2:$B$92;2;0)</f>
        <v>Mariscal Nieto</v>
      </c>
      <c r="C140" t="str">
        <f>"nogrid labsize(*0.6)) xline(37, lcolor(ltblue) ) ylabel(,nogrid) ytitle(""Pobreza Estandarizada"", size(*0.7)) title("&amp;""""&amp;"Pobreza de la Provincia "&amp;B140&amp;""&amp;""""&amp;",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  <c r="D140" s="64">
        <v>100</v>
      </c>
      <c r="E140" t="str">
        <f>BUSCARV(D140;[1]NOTAS!$A$2:$B$92;2;0)</f>
        <v>Lima</v>
      </c>
      <c r="F140" t="str">
        <f>"nogrid labsize(*0.6)) xline(37, lcolor(ltblue) ) ylabel(,nogrid) ytitle(""Pobreza Estandarizada"", size(*0.7)) title("&amp;""""&amp;"Pobreza de la Provincia "&amp;E140&amp;""&amp;""""&amp;",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Lima", size(10pt)) graphregion(color(white)) legend(label(1 "Observado") label(2 "SCM") label(3 "SCM Spillover"))</v>
      </c>
      <c r="G140" s="65">
        <v>106</v>
      </c>
      <c r="H140" t="str">
        <f>BUSCARV(G140;[1]NOTAS!$A$2:$B$92;2;0)</f>
        <v>Mariscal Nieto</v>
      </c>
      <c r="I140" t="str">
        <f>"nogrid labsize(*0.6)) xline(37, lcolor(ltblue) ) ylabel(,nogrid) ytitle(""Pobreza Estandarizada"", size(*0.7)) title("&amp;""""&amp;"Pobreza de la Provincia "&amp;H140&amp;""&amp;""""&amp;",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  <c r="J140" s="66">
        <v>104</v>
      </c>
      <c r="K140" t="str">
        <f>BUSCARV(J140;[1]NOTAS!$A$2:$B$92;2;0)</f>
        <v>Manu</v>
      </c>
      <c r="L140" t="str">
        <f>"nogrid labsize(*0.6)) xline(37, lcolor(ltblue) ) ylabel(,nogrid) ytitle(""Pobreza Estandarizada"", size(*0.7)) title("&amp;""""&amp;"Pobreza de la Provincia "&amp;K140&amp;""&amp;""""&amp;",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Manu", size(10pt)) graphregion(color(white)) legend(label(1 "Observado") label(2 "SCM") label(3 "SCM Spillover"))</v>
      </c>
    </row>
    <row r="141" spans="1:12">
      <c r="A141" s="63">
        <v>106</v>
      </c>
      <c r="B141" t="str">
        <f>BUSCARV(A141;[1]NOTAS!$A$2:$B$92;2;0)</f>
        <v>Mariscal Nieto</v>
      </c>
      <c r="C141" t="str">
        <f>"graph export "&amp;""""&amp;"$provincias_significativas\graficos\"&amp;B$5&amp;"\provincia_"&amp;B141&amp;"_var_"&amp;B$3&amp;"_"&amp;B$4&amp;".png"&amp;""""&amp;", as (png) replace"</f>
        <v>graph export "$provincias_significativas\graficos\malos\provincia_Mariscal Nieto_var_informalidad_simulacion_1.png", as (png) replace</v>
      </c>
      <c r="D141" s="64">
        <v>100</v>
      </c>
      <c r="E141" t="str">
        <f>BUSCARV(D141;[1]NOTAS!$A$2:$B$92;2;0)</f>
        <v>Lima</v>
      </c>
      <c r="F141" t="str">
        <f>"graph export "&amp;""""&amp;"$provincias_significativas\graficos\"&amp;E$5&amp;"\provincia_"&amp;E141&amp;"_var_"&amp;E$3&amp;"_"&amp;E$4&amp;".png"&amp;""""&amp;", as (png) replace"</f>
        <v>graph export "$provincias_significativas\graficos\malos\provincia_Lima_var_informalidad_simulacion_2.png", as (png) replace</v>
      </c>
      <c r="G141" s="65">
        <v>106</v>
      </c>
      <c r="H141" t="str">
        <f>BUSCARV(G141;[1]NOTAS!$A$2:$B$92;2;0)</f>
        <v>Mariscal Nieto</v>
      </c>
      <c r="I141" t="str">
        <f>"graph export "&amp;""""&amp;"$provincias_significativas\graficos\"&amp;H$5&amp;"\provincia_"&amp;H141&amp;"_var_"&amp;H$3&amp;"_"&amp;H$4&amp;".png"&amp;""""&amp;", as (png) replace"</f>
        <v>graph export "$provincias_significativas\graficos\malos\provincia_Mariscal Nieto_var_informalidad_simulacion_3.png", as (png) replace</v>
      </c>
      <c r="J141" s="66">
        <v>104</v>
      </c>
      <c r="K141" t="str">
        <f>BUSCARV(J141;[1]NOTAS!$A$2:$B$92;2;0)</f>
        <v>Manu</v>
      </c>
      <c r="L141" t="str">
        <f>"graph export "&amp;""""&amp;"$provincias_significativas\graficos\"&amp;K$5&amp;"\provincia_"&amp;K141&amp;"_var_"&amp;K$3&amp;"_"&amp;K$4&amp;".png"&amp;""""&amp;", as (png) replace"</f>
        <v>graph export "$provincias_significativas\graficos\malos\provincia_Manu_var_informalidad_simulacion_4.png", as (png) replace</v>
      </c>
    </row>
    <row r="142" spans="1:12">
      <c r="A142" s="63">
        <v>106</v>
      </c>
      <c r="B142" t="str">
        <f>BUSCARV(A142;[1]NOTAS!$A$2:$B$92;2;0)</f>
        <v>Mariscal Nieto</v>
      </c>
      <c r="C142" t="str">
        <f>"putexcel set "&amp;""""&amp;"$provincias_significativas\"&amp;B$5&amp;"\output_"&amp;B$5&amp;"_"&amp;B$3&amp;"_"&amp;B$4&amp;".xlsx"&amp;""""&amp;", sheet("&amp;""""&amp;B142&amp;""""&amp;") modify"</f>
        <v>putexcel set "$provincias_significativas\malos\output_malos_informalidad_simulacion_1.xlsx", sheet("Mariscal Nieto") modify</v>
      </c>
      <c r="D142" s="64">
        <v>100</v>
      </c>
      <c r="E142" t="str">
        <f>BUSCARV(D142;[1]NOTAS!$A$2:$B$92;2;0)</f>
        <v>Lima</v>
      </c>
      <c r="F142" t="str">
        <f>"putexcel set "&amp;""""&amp;"$provincias_significativas\"&amp;E$5&amp;"\output_"&amp;E$5&amp;"_"&amp;E$3&amp;"_"&amp;E$4&amp;".xlsx"&amp;""""&amp;", sheet("&amp;""""&amp;E142&amp;""""&amp;") modify"</f>
        <v>putexcel set "$provincias_significativas\malos\output_malos_informalidad_simulacion_2.xlsx", sheet("Lima") modify</v>
      </c>
      <c r="G142" s="65">
        <v>106</v>
      </c>
      <c r="H142" t="str">
        <f>BUSCARV(G142;[1]NOTAS!$A$2:$B$92;2;0)</f>
        <v>Mariscal Nieto</v>
      </c>
      <c r="I142" t="str">
        <f>"putexcel set "&amp;""""&amp;"$provincias_significativas\"&amp;H$5&amp;"\output_"&amp;H$5&amp;"_"&amp;H$3&amp;"_"&amp;H$4&amp;".xlsx"&amp;""""&amp;", sheet("&amp;""""&amp;H142&amp;""""&amp;") modify"</f>
        <v>putexcel set "$provincias_significativas\malos\output_malos_informalidad_simulacion_3.xlsx", sheet("Mariscal Nieto") modify</v>
      </c>
      <c r="J142" s="66">
        <v>104</v>
      </c>
      <c r="K142" t="str">
        <f>BUSCARV(J142;[1]NOTAS!$A$2:$B$92;2;0)</f>
        <v>Manu</v>
      </c>
      <c r="L142" t="str">
        <f>"putexcel set "&amp;""""&amp;"$provincias_significativas\"&amp;K$5&amp;"\output_"&amp;K$5&amp;"_"&amp;K$3&amp;"_"&amp;K$4&amp;".xlsx"&amp;""""&amp;", sheet("&amp;""""&amp;K142&amp;""""&amp;") modify"</f>
        <v>putexcel set "$provincias_significativas\malos\output_malos_informalidad_simulacion_4.xlsx", sheet("Manu") modify</v>
      </c>
    </row>
    <row r="143" spans="1:12">
      <c r="A143" s="63">
        <v>106</v>
      </c>
      <c r="B143" t="str">
        <f>BUSCARV(A143;[1]NOTAS!$A$2:$B$92;2;0)</f>
        <v>Mariscal Nieto</v>
      </c>
      <c r="C143" t="str">
        <f>"putexcel J1=picture("&amp;""""&amp;"$provincias_significativas\graficos\"&amp;B$5&amp;"\provincia_"&amp;B143&amp;"_var_"&amp;B$3&amp;"_"&amp;B$2&amp;".png"&amp;""""&amp;")"</f>
        <v>putexcel J1=picture("$provincias_significativas\graficos\malos\provincia_Mariscal Nieto_var_informalidad_simulacion_1.png")</v>
      </c>
      <c r="D143" s="64">
        <v>100</v>
      </c>
      <c r="E143" t="str">
        <f>BUSCARV(D143;[1]NOTAS!$A$2:$B$92;2;0)</f>
        <v>Lima</v>
      </c>
      <c r="F143" t="str">
        <f>"putexcel J1=picture("&amp;""""&amp;"$provincias_significativas\graficos\"&amp;E$5&amp;"\provincia_"&amp;E143&amp;"_var_"&amp;E$3&amp;"_"&amp;E$2&amp;".png"&amp;""""&amp;")"</f>
        <v>putexcel J1=picture("$provincias_significativas\graficos\malos\provincia_Lima_var_informalidad_simulacion_2.png")</v>
      </c>
      <c r="G143" s="65">
        <v>106</v>
      </c>
      <c r="H143" t="str">
        <f>BUSCARV(G143;[1]NOTAS!$A$2:$B$92;2;0)</f>
        <v>Mariscal Nieto</v>
      </c>
      <c r="I143" t="str">
        <f>"putexcel J1=picture("&amp;""""&amp;"$provincias_significativas\graficos\"&amp;H$5&amp;"\provincia_"&amp;H143&amp;"_var_"&amp;H$3&amp;"_"&amp;H$2&amp;".png"&amp;""""&amp;")"</f>
        <v>putexcel J1=picture("$provincias_significativas\graficos\malos\provincia_Mariscal Nieto_var_informalidad_simulacion_3.png")</v>
      </c>
      <c r="J143" s="66">
        <v>104</v>
      </c>
      <c r="K143" t="str">
        <f>BUSCARV(J143;[1]NOTAS!$A$2:$B$92;2;0)</f>
        <v>Manu</v>
      </c>
      <c r="L143" t="str">
        <f>"putexcel J1=picture("&amp;""""&amp;"$provincias_significativas\graficos\"&amp;K$5&amp;"\provincia_"&amp;K143&amp;"_var_"&amp;K$3&amp;"_"&amp;K$2&amp;".png"&amp;""""&amp;")"</f>
        <v>putexcel J1=picture("$provincias_significativas\graficos\malos\provincia_Manu_var_informalidad_simulacion_4.png")</v>
      </c>
    </row>
    <row r="144" spans="1:12">
      <c r="A144" s="63">
        <v>106</v>
      </c>
      <c r="B144" t="str">
        <f>BUSCARV(A144;[1]NOTAS!$A$2:$B$92;2;0)</f>
        <v>Mariscal Nieto</v>
      </c>
      <c r="C144" t="s">
        <v>108</v>
      </c>
      <c r="D144" s="64">
        <v>100</v>
      </c>
      <c r="E144" t="str">
        <f>BUSCARV(D144;[1]NOTAS!$A$2:$B$92;2;0)</f>
        <v>Lima</v>
      </c>
      <c r="F144" t="s">
        <v>108</v>
      </c>
      <c r="G144" s="65">
        <v>106</v>
      </c>
      <c r="H144" t="str">
        <f>BUSCARV(G144;[1]NOTAS!$A$2:$B$92;2;0)</f>
        <v>Mariscal Nieto</v>
      </c>
      <c r="I144" t="s">
        <v>108</v>
      </c>
      <c r="J144" s="66">
        <v>104</v>
      </c>
      <c r="K144" t="str">
        <f>BUSCARV(J144;[1]NOTAS!$A$2:$B$92;2;0)</f>
        <v>Manu</v>
      </c>
      <c r="L144" t="s">
        <v>108</v>
      </c>
    </row>
    <row r="145" spans="1:12">
      <c r="A145" s="63">
        <v>107</v>
      </c>
      <c r="B145" t="str">
        <f>BUSCARV(A145;[1]NOTAS!$A$2:$B$92;2;0)</f>
        <v>Mariscal Ramon Castilla</v>
      </c>
      <c r="C145" t="str">
        <f>"if `j'=="&amp;A145&amp;" {"</f>
        <v>if `j'==107 {</v>
      </c>
      <c r="D145" s="64">
        <v>104</v>
      </c>
      <c r="E145" t="str">
        <f>BUSCARV(D145;[1]NOTAS!$A$2:$B$92;2;0)</f>
        <v>Manu</v>
      </c>
      <c r="F145" t="str">
        <f t="shared" ref="F145" si="234">"if `j'=="&amp;D145&amp;" {"</f>
        <v>if `j'==104 {</v>
      </c>
      <c r="G145" s="65">
        <v>107</v>
      </c>
      <c r="H145" t="str">
        <f>BUSCARV(G145;[1]NOTAS!$A$2:$B$92;2;0)</f>
        <v>Mariscal Ramon Castilla</v>
      </c>
      <c r="I145" t="str">
        <f t="shared" ref="I145" si="235">"if `j'=="&amp;G145&amp;" {"</f>
        <v>if `j'==107 {</v>
      </c>
      <c r="J145" s="66">
        <v>106</v>
      </c>
      <c r="K145" t="str">
        <f>BUSCARV(J145;[1]NOTAS!$A$2:$B$92;2;0)</f>
        <v>Mariscal Nieto</v>
      </c>
      <c r="L145" t="str">
        <f t="shared" ref="L145" si="236">"if `j'=="&amp;J145&amp;" {"</f>
        <v>if `j'==106 {</v>
      </c>
    </row>
    <row r="146" spans="1:12">
      <c r="A146" s="63">
        <v>107</v>
      </c>
      <c r="B146" t="str">
        <f>BUSCARV(A146;[1]NOTAS!$A$2:$B$92;2;0)</f>
        <v>Mariscal Ramon Castilla</v>
      </c>
      <c r="C146" t="str">
        <f>"export excel ""$provincias_significativas\"&amp;B$5&amp;"\output_"&amp;B$5&amp;"_"&amp;B$3&amp;"_"&amp;B$4&amp;".xlsx"", firstrow(variables) sheet("&amp;""""&amp;B146&amp;""""&amp;", replace) keepcellfmt"</f>
        <v>export excel "$provincias_significativas\malos\output_malos_informalidad_simulacion_1.xlsx", firstrow(variables) sheet("Mariscal Ramon Castilla", replace) keepcellfmt</v>
      </c>
      <c r="D146" s="64">
        <v>104</v>
      </c>
      <c r="E146" t="str">
        <f>BUSCARV(D146;[1]NOTAS!$A$2:$B$92;2;0)</f>
        <v>Manu</v>
      </c>
      <c r="F146" t="str">
        <f t="shared" ref="F146" si="237">"export excel ""$provincias_significativas\"&amp;E$5&amp;"\output_"&amp;E$5&amp;"_"&amp;E$3&amp;"_"&amp;E$4&amp;".xlsx"", firstrow(variables) sheet("&amp;""""&amp;E146&amp;""""&amp;", replace) keepcellfmt"</f>
        <v>export excel "$provincias_significativas\malos\output_malos_informalidad_simulacion_2.xlsx", firstrow(variables) sheet("Manu", replace) keepcellfmt</v>
      </c>
      <c r="G146" s="65">
        <v>107</v>
      </c>
      <c r="H146" t="str">
        <f>BUSCARV(G146;[1]NOTAS!$A$2:$B$92;2;0)</f>
        <v>Mariscal Ramon Castilla</v>
      </c>
      <c r="I146" t="str">
        <f t="shared" ref="I146" si="238">"export excel ""$provincias_significativas\"&amp;H$5&amp;"\output_"&amp;H$5&amp;"_"&amp;H$3&amp;"_"&amp;H$4&amp;".xlsx"", firstrow(variables) sheet("&amp;""""&amp;H146&amp;""""&amp;", replace) keepcellfmt"</f>
        <v>export excel "$provincias_significativas\malos\output_malos_informalidad_simulacion_3.xlsx", firstrow(variables) sheet("Mariscal Ramon Castilla", replace) keepcellfmt</v>
      </c>
      <c r="J146" s="66">
        <v>106</v>
      </c>
      <c r="K146" t="str">
        <f>BUSCARV(J146;[1]NOTAS!$A$2:$B$92;2;0)</f>
        <v>Mariscal Nieto</v>
      </c>
      <c r="L146" t="str">
        <f t="shared" ref="L146" si="239">"export excel ""$provincias_significativas\"&amp;K$5&amp;"\output_"&amp;K$5&amp;"_"&amp;K$3&amp;"_"&amp;K$4&amp;".xlsx"", firstrow(variables) sheet("&amp;""""&amp;K146&amp;""""&amp;", replace) keepcellfmt"</f>
        <v>export excel "$provincias_significativas\malos\output_malos_informalidad_simulacion_4.xlsx", firstrow(variables) sheet("Mariscal Nieto", replace) keepcellfmt</v>
      </c>
    </row>
    <row r="147" spans="1:12">
      <c r="A147" s="63">
        <v>107</v>
      </c>
      <c r="B147" t="str">
        <f>BUSCARV(A147;[1]NOTAS!$A$2:$B$92;2;0)</f>
        <v>Mariscal Ramon Castilla</v>
      </c>
      <c r="C147" t="s">
        <v>105</v>
      </c>
      <c r="D147" s="64">
        <v>104</v>
      </c>
      <c r="E147" t="str">
        <f>BUSCARV(D147;[1]NOTAS!$A$2:$B$92;2;0)</f>
        <v>Manu</v>
      </c>
      <c r="F147" t="s">
        <v>105</v>
      </c>
      <c r="G147" s="65">
        <v>107</v>
      </c>
      <c r="H147" t="str">
        <f>BUSCARV(G147;[1]NOTAS!$A$2:$B$92;2;0)</f>
        <v>Mariscal Ramon Castilla</v>
      </c>
      <c r="I147" t="s">
        <v>105</v>
      </c>
      <c r="J147" s="66">
        <v>106</v>
      </c>
      <c r="K147" t="str">
        <f>BUSCARV(J147;[1]NOTAS!$A$2:$B$92;2;0)</f>
        <v>Mariscal Nieto</v>
      </c>
      <c r="L147" t="s">
        <v>105</v>
      </c>
    </row>
    <row r="148" spans="1:12">
      <c r="A148" s="63">
        <v>107</v>
      </c>
      <c r="B148" t="str">
        <f>BUSCARV(A148;[1]NOTAS!$A$2:$B$92;2;0)</f>
        <v>Mariscal Ramon Castilla</v>
      </c>
      <c r="C148" t="s">
        <v>106</v>
      </c>
      <c r="D148" s="64">
        <v>104</v>
      </c>
      <c r="E148" t="str">
        <f>BUSCARV(D148;[1]NOTAS!$A$2:$B$92;2;0)</f>
        <v>Manu</v>
      </c>
      <c r="F148" t="s">
        <v>106</v>
      </c>
      <c r="G148" s="65">
        <v>107</v>
      </c>
      <c r="H148" t="str">
        <f>BUSCARV(G148;[1]NOTAS!$A$2:$B$92;2;0)</f>
        <v>Mariscal Ramon Castilla</v>
      </c>
      <c r="I148" t="s">
        <v>106</v>
      </c>
      <c r="J148" s="66">
        <v>106</v>
      </c>
      <c r="K148" t="str">
        <f>BUSCARV(J148;[1]NOTAS!$A$2:$B$92;2;0)</f>
        <v>Mariscal Nieto</v>
      </c>
      <c r="L148" t="s">
        <v>106</v>
      </c>
    </row>
    <row r="149" spans="1:12">
      <c r="A149" s="63">
        <v>107</v>
      </c>
      <c r="B149" t="str">
        <f>BUSCARV(A149;[1]NOTAS!$A$2:$B$92;2;0)</f>
        <v>Mariscal Ramon Castilla</v>
      </c>
      <c r="C149" t="str">
        <f>"nogrid labsize(*0.6)) xline(37, lcolor(ltblue) ) ylabel(,nogrid) ytitle(""Pobreza Estandarizada"", size(*0.7)) title("&amp;""""&amp;"Pobreza de la Provincia "&amp;B149&amp;""&amp;""""&amp;",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  <c r="D149" s="64">
        <v>104</v>
      </c>
      <c r="E149" t="str">
        <f>BUSCARV(D149;[1]NOTAS!$A$2:$B$92;2;0)</f>
        <v>Manu</v>
      </c>
      <c r="F149" t="str">
        <f t="shared" ref="F149" si="240">"nogrid labsize(*0.6)) xline(37, lcolor(ltblue) ) ylabel(,nogrid) ytitle(""Pobreza Estandarizada"", size(*0.7)) title("&amp;""""&amp;"Pobreza de la Provincia "&amp;E149&amp;""&amp;""""&amp;",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Manu", size(10pt)) graphregion(color(white)) legend(label(1 "Observado") label(2 "SCM") label(3 "SCM Spillover"))</v>
      </c>
      <c r="G149" s="65">
        <v>107</v>
      </c>
      <c r="H149" t="str">
        <f>BUSCARV(G149;[1]NOTAS!$A$2:$B$92;2;0)</f>
        <v>Mariscal Ramon Castilla</v>
      </c>
      <c r="I149" t="str">
        <f t="shared" ref="I149" si="241">"nogrid labsize(*0.6)) xline(37, lcolor(ltblue) ) ylabel(,nogrid) ytitle(""Pobreza Estandarizada"", size(*0.7)) title("&amp;""""&amp;"Pobreza de la Provincia "&amp;H149&amp;""&amp;""""&amp;",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  <c r="J149" s="66">
        <v>106</v>
      </c>
      <c r="K149" t="str">
        <f>BUSCARV(J149;[1]NOTAS!$A$2:$B$92;2;0)</f>
        <v>Mariscal Nieto</v>
      </c>
      <c r="L149" t="str">
        <f t="shared" ref="L149" si="242">"nogrid labsize(*0.6)) xline(37, lcolor(ltblue) ) ylabel(,nogrid) ytitle(""Pobreza Estandarizada"", size(*0.7)) title("&amp;""""&amp;"Pobreza de la Provincia "&amp;K149&amp;""&amp;""""&amp;",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</row>
    <row r="150" spans="1:12">
      <c r="A150" s="63">
        <v>107</v>
      </c>
      <c r="B150" t="str">
        <f>BUSCARV(A150;[1]NOTAS!$A$2:$B$92;2;0)</f>
        <v>Mariscal Ramon Castilla</v>
      </c>
      <c r="C150" t="str">
        <f>"graph export "&amp;""""&amp;"$provincias_significativas\graficos\"&amp;B$5&amp;"\provincia_"&amp;B150&amp;"_var_"&amp;B$3&amp;"_"&amp;B$4&amp;".png"&amp;""""&amp;", as (png) replace"</f>
        <v>graph export "$provincias_significativas\graficos\malos\provincia_Mariscal Ramon Castilla_var_informalidad_simulacion_1.png", as (png) replace</v>
      </c>
      <c r="D150" s="64">
        <v>104</v>
      </c>
      <c r="E150" t="str">
        <f>BUSCARV(D150;[1]NOTAS!$A$2:$B$92;2;0)</f>
        <v>Manu</v>
      </c>
      <c r="F150" t="str">
        <f t="shared" ref="F150" si="243">"graph export "&amp;""""&amp;"$provincias_significativas\graficos\"&amp;E$5&amp;"\provincia_"&amp;E150&amp;"_var_"&amp;E$3&amp;"_"&amp;E$4&amp;".png"&amp;""""&amp;", as (png) replace"</f>
        <v>graph export "$provincias_significativas\graficos\malos\provincia_Manu_var_informalidad_simulacion_2.png", as (png) replace</v>
      </c>
      <c r="G150" s="65">
        <v>107</v>
      </c>
      <c r="H150" t="str">
        <f>BUSCARV(G150;[1]NOTAS!$A$2:$B$92;2;0)</f>
        <v>Mariscal Ramon Castilla</v>
      </c>
      <c r="I150" t="str">
        <f t="shared" ref="I150" si="244">"graph export "&amp;""""&amp;"$provincias_significativas\graficos\"&amp;H$5&amp;"\provincia_"&amp;H150&amp;"_var_"&amp;H$3&amp;"_"&amp;H$4&amp;".png"&amp;""""&amp;", as (png) replace"</f>
        <v>graph export "$provincias_significativas\graficos\malos\provincia_Mariscal Ramon Castilla_var_informalidad_simulacion_3.png", as (png) replace</v>
      </c>
      <c r="J150" s="66">
        <v>106</v>
      </c>
      <c r="K150" t="str">
        <f>BUSCARV(J150;[1]NOTAS!$A$2:$B$92;2;0)</f>
        <v>Mariscal Nieto</v>
      </c>
      <c r="L150" t="str">
        <f t="shared" ref="L150" si="245">"graph export "&amp;""""&amp;"$provincias_significativas\graficos\"&amp;K$5&amp;"\provincia_"&amp;K150&amp;"_var_"&amp;K$3&amp;"_"&amp;K$4&amp;".png"&amp;""""&amp;", as (png) replace"</f>
        <v>graph export "$provincias_significativas\graficos\malos\provincia_Mariscal Nieto_var_informalidad_simulacion_4.png", as (png) replace</v>
      </c>
    </row>
    <row r="151" spans="1:12">
      <c r="A151" s="63">
        <v>107</v>
      </c>
      <c r="B151" t="str">
        <f>BUSCARV(A151;[1]NOTAS!$A$2:$B$92;2;0)</f>
        <v>Mariscal Ramon Castilla</v>
      </c>
      <c r="C151" t="str">
        <f>"putexcel set "&amp;""""&amp;"$provincias_significativas\"&amp;B$5&amp;"\output_"&amp;B$5&amp;"_"&amp;B$3&amp;"_"&amp;B$4&amp;".xlsx"&amp;""""&amp;", sheet("&amp;""""&amp;B151&amp;""""&amp;") modify"</f>
        <v>putexcel set "$provincias_significativas\malos\output_malos_informalidad_simulacion_1.xlsx", sheet("Mariscal Ramon Castilla") modify</v>
      </c>
      <c r="D151" s="64">
        <v>104</v>
      </c>
      <c r="E151" t="str">
        <f>BUSCARV(D151;[1]NOTAS!$A$2:$B$92;2;0)</f>
        <v>Manu</v>
      </c>
      <c r="F151" t="str">
        <f t="shared" ref="F151" si="246">"putexcel set "&amp;""""&amp;"$provincias_significativas\"&amp;E$5&amp;"\output_"&amp;E$5&amp;"_"&amp;E$3&amp;"_"&amp;E$4&amp;".xlsx"&amp;""""&amp;", sheet("&amp;""""&amp;E151&amp;""""&amp;") modify"</f>
        <v>putexcel set "$provincias_significativas\malos\output_malos_informalidad_simulacion_2.xlsx", sheet("Manu") modify</v>
      </c>
      <c r="G151" s="65">
        <v>107</v>
      </c>
      <c r="H151" t="str">
        <f>BUSCARV(G151;[1]NOTAS!$A$2:$B$92;2;0)</f>
        <v>Mariscal Ramon Castilla</v>
      </c>
      <c r="I151" t="str">
        <f t="shared" ref="I151" si="247">"putexcel set "&amp;""""&amp;"$provincias_significativas\"&amp;H$5&amp;"\output_"&amp;H$5&amp;"_"&amp;H$3&amp;"_"&amp;H$4&amp;".xlsx"&amp;""""&amp;", sheet("&amp;""""&amp;H151&amp;""""&amp;") modify"</f>
        <v>putexcel set "$provincias_significativas\malos\output_malos_informalidad_simulacion_3.xlsx", sheet("Mariscal Ramon Castilla") modify</v>
      </c>
      <c r="J151" s="66">
        <v>106</v>
      </c>
      <c r="K151" t="str">
        <f>BUSCARV(J151;[1]NOTAS!$A$2:$B$92;2;0)</f>
        <v>Mariscal Nieto</v>
      </c>
      <c r="L151" t="str">
        <f t="shared" ref="L151" si="248">"putexcel set "&amp;""""&amp;"$provincias_significativas\"&amp;K$5&amp;"\output_"&amp;K$5&amp;"_"&amp;K$3&amp;"_"&amp;K$4&amp;".xlsx"&amp;""""&amp;", sheet("&amp;""""&amp;K151&amp;""""&amp;") modify"</f>
        <v>putexcel set "$provincias_significativas\malos\output_malos_informalidad_simulacion_4.xlsx", sheet("Mariscal Nieto") modify</v>
      </c>
    </row>
    <row r="152" spans="1:12">
      <c r="A152" s="63">
        <v>107</v>
      </c>
      <c r="B152" t="str">
        <f>BUSCARV(A152;[1]NOTAS!$A$2:$B$92;2;0)</f>
        <v>Mariscal Ramon Castilla</v>
      </c>
      <c r="C152" t="str">
        <f>"putexcel J1=picture("&amp;""""&amp;"$provincias_significativas\graficos\"&amp;B$5&amp;"\provincia_"&amp;B152&amp;"_var_"&amp;B$3&amp;"_"&amp;B$2&amp;".png"&amp;""""&amp;")"</f>
        <v>putexcel J1=picture("$provincias_significativas\graficos\malos\provincia_Mariscal Ramon Castilla_var_informalidad_simulacion_1.png")</v>
      </c>
      <c r="D152" s="64">
        <v>104</v>
      </c>
      <c r="E152" t="str">
        <f>BUSCARV(D152;[1]NOTAS!$A$2:$B$92;2;0)</f>
        <v>Manu</v>
      </c>
      <c r="F152" t="str">
        <f t="shared" ref="F152" si="249">"putexcel J1=picture("&amp;""""&amp;"$provincias_significativas\graficos\"&amp;E$5&amp;"\provincia_"&amp;E152&amp;"_var_"&amp;E$3&amp;"_"&amp;E$2&amp;".png"&amp;""""&amp;")"</f>
        <v>putexcel J1=picture("$provincias_significativas\graficos\malos\provincia_Manu_var_informalidad_simulacion_2.png")</v>
      </c>
      <c r="G152" s="65">
        <v>107</v>
      </c>
      <c r="H152" t="str">
        <f>BUSCARV(G152;[1]NOTAS!$A$2:$B$92;2;0)</f>
        <v>Mariscal Ramon Castilla</v>
      </c>
      <c r="I152" t="str">
        <f t="shared" ref="I152" si="250">"putexcel J1=picture("&amp;""""&amp;"$provincias_significativas\graficos\"&amp;H$5&amp;"\provincia_"&amp;H152&amp;"_var_"&amp;H$3&amp;"_"&amp;H$2&amp;".png"&amp;""""&amp;")"</f>
        <v>putexcel J1=picture("$provincias_significativas\graficos\malos\provincia_Mariscal Ramon Castilla_var_informalidad_simulacion_3.png")</v>
      </c>
      <c r="J152" s="66">
        <v>106</v>
      </c>
      <c r="K152" t="str">
        <f>BUSCARV(J152;[1]NOTAS!$A$2:$B$92;2;0)</f>
        <v>Mariscal Nieto</v>
      </c>
      <c r="L152" t="str">
        <f t="shared" ref="L152" si="251">"putexcel J1=picture("&amp;""""&amp;"$provincias_significativas\graficos\"&amp;K$5&amp;"\provincia_"&amp;K152&amp;"_var_"&amp;K$3&amp;"_"&amp;K$2&amp;".png"&amp;""""&amp;")"</f>
        <v>putexcel J1=picture("$provincias_significativas\graficos\malos\provincia_Mariscal Nieto_var_informalidad_simulacion_4.png")</v>
      </c>
    </row>
    <row r="153" spans="1:12">
      <c r="A153" s="63">
        <v>107</v>
      </c>
      <c r="B153" t="str">
        <f>BUSCARV(A153;[1]NOTAS!$A$2:$B$92;2;0)</f>
        <v>Mariscal Ramon Castilla</v>
      </c>
      <c r="C153" t="s">
        <v>108</v>
      </c>
      <c r="D153" s="64">
        <v>104</v>
      </c>
      <c r="E153" t="str">
        <f>BUSCARV(D153;[1]NOTAS!$A$2:$B$92;2;0)</f>
        <v>Manu</v>
      </c>
      <c r="F153" t="s">
        <v>108</v>
      </c>
      <c r="G153" s="65">
        <v>107</v>
      </c>
      <c r="H153" t="str">
        <f>BUSCARV(G153;[1]NOTAS!$A$2:$B$92;2;0)</f>
        <v>Mariscal Ramon Castilla</v>
      </c>
      <c r="I153" t="s">
        <v>108</v>
      </c>
      <c r="J153" s="66">
        <v>106</v>
      </c>
      <c r="K153" t="str">
        <f>BUSCARV(J153;[1]NOTAS!$A$2:$B$92;2;0)</f>
        <v>Mariscal Nieto</v>
      </c>
      <c r="L153" t="s">
        <v>108</v>
      </c>
    </row>
    <row r="154" spans="1:12">
      <c r="A154" s="63">
        <v>129</v>
      </c>
      <c r="B154" t="str">
        <f>BUSCARV(A154;[1]NOTAS!$A$2:$B$92;2;0)</f>
        <v>Pisco</v>
      </c>
      <c r="C154" t="str">
        <f>"if `j'=="&amp;A154&amp;" {"</f>
        <v>if `j'==129 {</v>
      </c>
      <c r="D154" s="64">
        <v>106</v>
      </c>
      <c r="E154" t="str">
        <f>BUSCARV(D154;[1]NOTAS!$A$2:$B$92;2;0)</f>
        <v>Mariscal Nieto</v>
      </c>
      <c r="F154" t="str">
        <f t="shared" ref="F154" si="252">"if `j'=="&amp;D154&amp;" {"</f>
        <v>if `j'==106 {</v>
      </c>
      <c r="G154" s="65">
        <v>112</v>
      </c>
      <c r="H154" t="str">
        <f>BUSCARV(G154;[1]NOTAS!$A$2:$B$92;2;0)</f>
        <v>Moyobamba</v>
      </c>
      <c r="I154" t="str">
        <f t="shared" ref="I154" si="253">"if `j'=="&amp;G154&amp;" {"</f>
        <v>if `j'==112 {</v>
      </c>
      <c r="J154" s="66">
        <v>107</v>
      </c>
      <c r="K154" t="str">
        <f>BUSCARV(J154;[1]NOTAS!$A$2:$B$92;2;0)</f>
        <v>Mariscal Ramon Castilla</v>
      </c>
      <c r="L154" t="str">
        <f t="shared" ref="L154" si="254">"if `j'=="&amp;J154&amp;" {"</f>
        <v>if `j'==107 {</v>
      </c>
    </row>
    <row r="155" spans="1:12">
      <c r="A155" s="63">
        <v>129</v>
      </c>
      <c r="B155" t="str">
        <f>BUSCARV(A155;[1]NOTAS!$A$2:$B$92;2;0)</f>
        <v>Pisco</v>
      </c>
      <c r="C155" t="str">
        <f>"export excel ""$provincias_significativas\"&amp;B$5&amp;"\output_"&amp;B$5&amp;"_"&amp;B$3&amp;"_"&amp;B$4&amp;".xlsx"", firstrow(variables) sheet("&amp;""""&amp;B155&amp;""""&amp;", replace) keepcellfmt"</f>
        <v>export excel "$provincias_significativas\malos\output_malos_informalidad_simulacion_1.xlsx", firstrow(variables) sheet("Pisco", replace) keepcellfmt</v>
      </c>
      <c r="D155" s="64">
        <v>106</v>
      </c>
      <c r="E155" t="str">
        <f>BUSCARV(D155;[1]NOTAS!$A$2:$B$92;2;0)</f>
        <v>Mariscal Nieto</v>
      </c>
      <c r="F155" t="str">
        <f t="shared" ref="F155" si="255">"export excel ""$provincias_significativas\"&amp;E$5&amp;"\output_"&amp;E$5&amp;"_"&amp;E$3&amp;"_"&amp;E$4&amp;".xlsx"", firstrow(variables) sheet("&amp;""""&amp;E155&amp;""""&amp;", replace) keepcellfmt"</f>
        <v>export excel "$provincias_significativas\malos\output_malos_informalidad_simulacion_2.xlsx", firstrow(variables) sheet("Mariscal Nieto", replace) keepcellfmt</v>
      </c>
      <c r="G155" s="65">
        <v>112</v>
      </c>
      <c r="H155" t="str">
        <f>BUSCARV(G155;[1]NOTAS!$A$2:$B$92;2;0)</f>
        <v>Moyobamba</v>
      </c>
      <c r="I155" t="str">
        <f t="shared" ref="I155" si="256">"export excel ""$provincias_significativas\"&amp;H$5&amp;"\output_"&amp;H$5&amp;"_"&amp;H$3&amp;"_"&amp;H$4&amp;".xlsx"", firstrow(variables) sheet("&amp;""""&amp;H155&amp;""""&amp;", replace) keepcellfmt"</f>
        <v>export excel "$provincias_significativas\malos\output_malos_informalidad_simulacion_3.xlsx", firstrow(variables) sheet("Moyobamba", replace) keepcellfmt</v>
      </c>
      <c r="J155" s="66">
        <v>107</v>
      </c>
      <c r="K155" t="str">
        <f>BUSCARV(J155;[1]NOTAS!$A$2:$B$92;2;0)</f>
        <v>Mariscal Ramon Castilla</v>
      </c>
      <c r="L155" t="str">
        <f t="shared" ref="L155" si="257">"export excel ""$provincias_significativas\"&amp;K$5&amp;"\output_"&amp;K$5&amp;"_"&amp;K$3&amp;"_"&amp;K$4&amp;".xlsx"", firstrow(variables) sheet("&amp;""""&amp;K155&amp;""""&amp;", replace) keepcellfmt"</f>
        <v>export excel "$provincias_significativas\malos\output_malos_informalidad_simulacion_4.xlsx", firstrow(variables) sheet("Mariscal Ramon Castilla", replace) keepcellfmt</v>
      </c>
    </row>
    <row r="156" spans="1:12">
      <c r="A156" s="63">
        <v>129</v>
      </c>
      <c r="B156" t="str">
        <f>BUSCARV(A156;[1]NOTAS!$A$2:$B$92;2;0)</f>
        <v>Pisco</v>
      </c>
      <c r="C156" t="s">
        <v>105</v>
      </c>
      <c r="D156" s="64">
        <v>106</v>
      </c>
      <c r="E156" t="str">
        <f>BUSCARV(D156;[1]NOTAS!$A$2:$B$92;2;0)</f>
        <v>Mariscal Nieto</v>
      </c>
      <c r="F156" t="s">
        <v>105</v>
      </c>
      <c r="G156" s="65">
        <v>112</v>
      </c>
      <c r="H156" t="str">
        <f>BUSCARV(G156;[1]NOTAS!$A$2:$B$92;2;0)</f>
        <v>Moyobamba</v>
      </c>
      <c r="I156" t="s">
        <v>105</v>
      </c>
      <c r="J156" s="66">
        <v>107</v>
      </c>
      <c r="K156" t="str">
        <f>BUSCARV(J156;[1]NOTAS!$A$2:$B$92;2;0)</f>
        <v>Mariscal Ramon Castilla</v>
      </c>
      <c r="L156" t="s">
        <v>105</v>
      </c>
    </row>
    <row r="157" spans="1:12">
      <c r="A157" s="63">
        <v>129</v>
      </c>
      <c r="B157" t="str">
        <f>BUSCARV(A157;[1]NOTAS!$A$2:$B$92;2;0)</f>
        <v>Pisco</v>
      </c>
      <c r="C157" t="s">
        <v>106</v>
      </c>
      <c r="D157" s="64">
        <v>106</v>
      </c>
      <c r="E157" t="str">
        <f>BUSCARV(D157;[1]NOTAS!$A$2:$B$92;2;0)</f>
        <v>Mariscal Nieto</v>
      </c>
      <c r="F157" t="s">
        <v>106</v>
      </c>
      <c r="G157" s="65">
        <v>112</v>
      </c>
      <c r="H157" t="str">
        <f>BUSCARV(G157;[1]NOTAS!$A$2:$B$92;2;0)</f>
        <v>Moyobamba</v>
      </c>
      <c r="I157" t="s">
        <v>106</v>
      </c>
      <c r="J157" s="66">
        <v>107</v>
      </c>
      <c r="K157" t="str">
        <f>BUSCARV(J157;[1]NOTAS!$A$2:$B$92;2;0)</f>
        <v>Mariscal Ramon Castilla</v>
      </c>
      <c r="L157" t="s">
        <v>106</v>
      </c>
    </row>
    <row r="158" spans="1:12">
      <c r="A158" s="63">
        <v>129</v>
      </c>
      <c r="B158" t="str">
        <f>BUSCARV(A158;[1]NOTAS!$A$2:$B$92;2;0)</f>
        <v>Pisco</v>
      </c>
      <c r="C158" t="str">
        <f>"nogrid labsize(*0.6)) xline(37, lcolor(ltblue) ) ylabel(,nogrid) ytitle(""Pobreza Estandarizada"", size(*0.7)) title("&amp;""""&amp;"Pobreza de la Provincia "&amp;B158&amp;""&amp;""""&amp;",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  <c r="D158" s="64">
        <v>106</v>
      </c>
      <c r="E158" t="str">
        <f>BUSCARV(D158;[1]NOTAS!$A$2:$B$92;2;0)</f>
        <v>Mariscal Nieto</v>
      </c>
      <c r="F158" t="str">
        <f t="shared" ref="F158" si="258">"nogrid labsize(*0.6)) xline(37, lcolor(ltblue) ) ylabel(,nogrid) ytitle(""Pobreza Estandarizada"", size(*0.7)) title("&amp;""""&amp;"Pobreza de la Provincia "&amp;E158&amp;""&amp;""""&amp;",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Nieto", size(10pt)) graphregion(color(white)) legend(label(1 "Observado") label(2 "SCM") label(3 "SCM Spillover"))</v>
      </c>
      <c r="G158" s="65">
        <v>112</v>
      </c>
      <c r="H158" t="str">
        <f>BUSCARV(G158;[1]NOTAS!$A$2:$B$92;2;0)</f>
        <v>Moyobamba</v>
      </c>
      <c r="I158" t="str">
        <f t="shared" ref="I158" si="259">"nogrid labsize(*0.6)) xline(37, lcolor(ltblue) ) ylabel(,nogrid) ytitle(""Pobreza Estandarizada"", size(*0.7)) title("&amp;""""&amp;"Pobreza de la Provincia "&amp;H158&amp;""&amp;""""&amp;",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  <c r="J158" s="66">
        <v>107</v>
      </c>
      <c r="K158" t="str">
        <f>BUSCARV(J158;[1]NOTAS!$A$2:$B$92;2;0)</f>
        <v>Mariscal Ramon Castilla</v>
      </c>
      <c r="L158" t="str">
        <f t="shared" ref="L158" si="260">"nogrid labsize(*0.6)) xline(37, lcolor(ltblue) ) ylabel(,nogrid) ytitle(""Pobreza Estandarizada"", size(*0.7)) title("&amp;""""&amp;"Pobreza de la Provincia "&amp;K158&amp;""&amp;""""&amp;",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</row>
    <row r="159" spans="1:12">
      <c r="A159" s="63">
        <v>129</v>
      </c>
      <c r="B159" t="str">
        <f>BUSCARV(A159;[1]NOTAS!$A$2:$B$92;2;0)</f>
        <v>Pisco</v>
      </c>
      <c r="C159" t="str">
        <f>"graph export "&amp;""""&amp;"$provincias_significativas\graficos\"&amp;B$5&amp;"\provincia_"&amp;B159&amp;"_var_"&amp;B$3&amp;"_"&amp;B$4&amp;".png"&amp;""""&amp;", as (png) replace"</f>
        <v>graph export "$provincias_significativas\graficos\malos\provincia_Pisco_var_informalidad_simulacion_1.png", as (png) replace</v>
      </c>
      <c r="D159" s="64">
        <v>106</v>
      </c>
      <c r="E159" t="str">
        <f>BUSCARV(D159;[1]NOTAS!$A$2:$B$92;2;0)</f>
        <v>Mariscal Nieto</v>
      </c>
      <c r="F159" t="str">
        <f t="shared" ref="F159" si="261">"graph export "&amp;""""&amp;"$provincias_significativas\graficos\"&amp;E$5&amp;"\provincia_"&amp;E159&amp;"_var_"&amp;E$3&amp;"_"&amp;E$4&amp;".png"&amp;""""&amp;", as (png) replace"</f>
        <v>graph export "$provincias_significativas\graficos\malos\provincia_Mariscal Nieto_var_informalidad_simulacion_2.png", as (png) replace</v>
      </c>
      <c r="G159" s="65">
        <v>112</v>
      </c>
      <c r="H159" t="str">
        <f>BUSCARV(G159;[1]NOTAS!$A$2:$B$92;2;0)</f>
        <v>Moyobamba</v>
      </c>
      <c r="I159" t="str">
        <f t="shared" ref="I159" si="262">"graph export "&amp;""""&amp;"$provincias_significativas\graficos\"&amp;H$5&amp;"\provincia_"&amp;H159&amp;"_var_"&amp;H$3&amp;"_"&amp;H$4&amp;".png"&amp;""""&amp;", as (png) replace"</f>
        <v>graph export "$provincias_significativas\graficos\malos\provincia_Moyobamba_var_informalidad_simulacion_3.png", as (png) replace</v>
      </c>
      <c r="J159" s="66">
        <v>107</v>
      </c>
      <c r="K159" t="str">
        <f>BUSCARV(J159;[1]NOTAS!$A$2:$B$92;2;0)</f>
        <v>Mariscal Ramon Castilla</v>
      </c>
      <c r="L159" t="str">
        <f t="shared" ref="L159" si="263">"graph export "&amp;""""&amp;"$provincias_significativas\graficos\"&amp;K$5&amp;"\provincia_"&amp;K159&amp;"_var_"&amp;K$3&amp;"_"&amp;K$4&amp;".png"&amp;""""&amp;", as (png) replace"</f>
        <v>graph export "$provincias_significativas\graficos\malos\provincia_Mariscal Ramon Castilla_var_informalidad_simulacion_4.png", as (png) replace</v>
      </c>
    </row>
    <row r="160" spans="1:12">
      <c r="A160" s="63">
        <v>129</v>
      </c>
      <c r="B160" t="str">
        <f>BUSCARV(A160;[1]NOTAS!$A$2:$B$92;2;0)</f>
        <v>Pisco</v>
      </c>
      <c r="C160" t="str">
        <f>"putexcel set "&amp;""""&amp;"$provincias_significativas\"&amp;B$5&amp;"\output_"&amp;B$5&amp;"_"&amp;B$3&amp;"_"&amp;B$4&amp;".xlsx"&amp;""""&amp;", sheet("&amp;""""&amp;B160&amp;""""&amp;") modify"</f>
        <v>putexcel set "$provincias_significativas\malos\output_malos_informalidad_simulacion_1.xlsx", sheet("Pisco") modify</v>
      </c>
      <c r="D160" s="64">
        <v>106</v>
      </c>
      <c r="E160" t="str">
        <f>BUSCARV(D160;[1]NOTAS!$A$2:$B$92;2;0)</f>
        <v>Mariscal Nieto</v>
      </c>
      <c r="F160" t="str">
        <f t="shared" ref="F160" si="264">"putexcel set "&amp;""""&amp;"$provincias_significativas\"&amp;E$5&amp;"\output_"&amp;E$5&amp;"_"&amp;E$3&amp;"_"&amp;E$4&amp;".xlsx"&amp;""""&amp;", sheet("&amp;""""&amp;E160&amp;""""&amp;") modify"</f>
        <v>putexcel set "$provincias_significativas\malos\output_malos_informalidad_simulacion_2.xlsx", sheet("Mariscal Nieto") modify</v>
      </c>
      <c r="G160" s="65">
        <v>112</v>
      </c>
      <c r="H160" t="str">
        <f>BUSCARV(G160;[1]NOTAS!$A$2:$B$92;2;0)</f>
        <v>Moyobamba</v>
      </c>
      <c r="I160" t="str">
        <f t="shared" ref="I160" si="265">"putexcel set "&amp;""""&amp;"$provincias_significativas\"&amp;H$5&amp;"\output_"&amp;H$5&amp;"_"&amp;H$3&amp;"_"&amp;H$4&amp;".xlsx"&amp;""""&amp;", sheet("&amp;""""&amp;H160&amp;""""&amp;") modify"</f>
        <v>putexcel set "$provincias_significativas\malos\output_malos_informalidad_simulacion_3.xlsx", sheet("Moyobamba") modify</v>
      </c>
      <c r="J160" s="66">
        <v>107</v>
      </c>
      <c r="K160" t="str">
        <f>BUSCARV(J160;[1]NOTAS!$A$2:$B$92;2;0)</f>
        <v>Mariscal Ramon Castilla</v>
      </c>
      <c r="L160" t="str">
        <f t="shared" ref="L160" si="266">"putexcel set "&amp;""""&amp;"$provincias_significativas\"&amp;K$5&amp;"\output_"&amp;K$5&amp;"_"&amp;K$3&amp;"_"&amp;K$4&amp;".xlsx"&amp;""""&amp;", sheet("&amp;""""&amp;K160&amp;""""&amp;") modify"</f>
        <v>putexcel set "$provincias_significativas\malos\output_malos_informalidad_simulacion_4.xlsx", sheet("Mariscal Ramon Castilla") modify</v>
      </c>
    </row>
    <row r="161" spans="1:12">
      <c r="A161" s="63">
        <v>129</v>
      </c>
      <c r="B161" t="str">
        <f>BUSCARV(A161;[1]NOTAS!$A$2:$B$92;2;0)</f>
        <v>Pisco</v>
      </c>
      <c r="C161" t="str">
        <f>"putexcel J1=picture("&amp;""""&amp;"$provincias_significativas\graficos\"&amp;B$5&amp;"\provincia_"&amp;B161&amp;"_var_"&amp;B$3&amp;"_"&amp;B$2&amp;".png"&amp;""""&amp;")"</f>
        <v>putexcel J1=picture("$provincias_significativas\graficos\malos\provincia_Pisco_var_informalidad_simulacion_1.png")</v>
      </c>
      <c r="D161" s="64">
        <v>106</v>
      </c>
      <c r="E161" t="str">
        <f>BUSCARV(D161;[1]NOTAS!$A$2:$B$92;2;0)</f>
        <v>Mariscal Nieto</v>
      </c>
      <c r="F161" t="str">
        <f t="shared" ref="F161" si="267">"putexcel J1=picture("&amp;""""&amp;"$provincias_significativas\graficos\"&amp;E$5&amp;"\provincia_"&amp;E161&amp;"_var_"&amp;E$3&amp;"_"&amp;E$2&amp;".png"&amp;""""&amp;")"</f>
        <v>putexcel J1=picture("$provincias_significativas\graficos\malos\provincia_Mariscal Nieto_var_informalidad_simulacion_2.png")</v>
      </c>
      <c r="G161" s="65">
        <v>112</v>
      </c>
      <c r="H161" t="str">
        <f>BUSCARV(G161;[1]NOTAS!$A$2:$B$92;2;0)</f>
        <v>Moyobamba</v>
      </c>
      <c r="I161" t="str">
        <f t="shared" ref="I161" si="268">"putexcel J1=picture("&amp;""""&amp;"$provincias_significativas\graficos\"&amp;H$5&amp;"\provincia_"&amp;H161&amp;"_var_"&amp;H$3&amp;"_"&amp;H$2&amp;".png"&amp;""""&amp;")"</f>
        <v>putexcel J1=picture("$provincias_significativas\graficos\malos\provincia_Moyobamba_var_informalidad_simulacion_3.png")</v>
      </c>
      <c r="J161" s="66">
        <v>107</v>
      </c>
      <c r="K161" t="str">
        <f>BUSCARV(J161;[1]NOTAS!$A$2:$B$92;2;0)</f>
        <v>Mariscal Ramon Castilla</v>
      </c>
      <c r="L161" t="str">
        <f t="shared" ref="L161" si="269">"putexcel J1=picture("&amp;""""&amp;"$provincias_significativas\graficos\"&amp;K$5&amp;"\provincia_"&amp;K161&amp;"_var_"&amp;K$3&amp;"_"&amp;K$2&amp;".png"&amp;""""&amp;")"</f>
        <v>putexcel J1=picture("$provincias_significativas\graficos\malos\provincia_Mariscal Ramon Castilla_var_informalidad_simulacion_4.png")</v>
      </c>
    </row>
    <row r="162" spans="1:12">
      <c r="A162" s="63">
        <v>129</v>
      </c>
      <c r="B162" t="str">
        <f>BUSCARV(A162;[1]NOTAS!$A$2:$B$92;2;0)</f>
        <v>Pisco</v>
      </c>
      <c r="C162" t="s">
        <v>108</v>
      </c>
      <c r="D162" s="64">
        <v>106</v>
      </c>
      <c r="E162" t="str">
        <f>BUSCARV(D162;[1]NOTAS!$A$2:$B$92;2;0)</f>
        <v>Mariscal Nieto</v>
      </c>
      <c r="F162" t="s">
        <v>108</v>
      </c>
      <c r="G162" s="65">
        <v>112</v>
      </c>
      <c r="H162" t="str">
        <f>BUSCARV(G162;[1]NOTAS!$A$2:$B$92;2;0)</f>
        <v>Moyobamba</v>
      </c>
      <c r="I162" t="s">
        <v>108</v>
      </c>
      <c r="J162" s="66">
        <v>107</v>
      </c>
      <c r="K162" t="str">
        <f>BUSCARV(J162;[1]NOTAS!$A$2:$B$92;2;0)</f>
        <v>Mariscal Ramon Castilla</v>
      </c>
      <c r="L162" t="s">
        <v>108</v>
      </c>
    </row>
    <row r="163" spans="1:12">
      <c r="A163" s="63">
        <v>139</v>
      </c>
      <c r="B163" t="str">
        <f>BUSCARV(A163;[1]NOTAS!$A$2:$B$92;2;0)</f>
        <v>San Ignacio</v>
      </c>
      <c r="C163" t="str">
        <f>"if `j'=="&amp;A163&amp;" {"</f>
        <v>if `j'==139 {</v>
      </c>
      <c r="D163" s="64">
        <v>107</v>
      </c>
      <c r="E163" t="str">
        <f>BUSCARV(D163;[1]NOTAS!$A$2:$B$92;2;0)</f>
        <v>Mariscal Ramon Castilla</v>
      </c>
      <c r="F163" t="str">
        <f t="shared" ref="F163" si="270">"if `j'=="&amp;D163&amp;" {"</f>
        <v>if `j'==107 {</v>
      </c>
      <c r="G163" s="65">
        <v>129</v>
      </c>
      <c r="H163" t="str">
        <f>BUSCARV(G163;[1]NOTAS!$A$2:$B$92;2;0)</f>
        <v>Pisco</v>
      </c>
      <c r="I163" t="str">
        <f t="shared" ref="I163" si="271">"if `j'=="&amp;G163&amp;" {"</f>
        <v>if `j'==129 {</v>
      </c>
      <c r="J163" s="66">
        <v>108</v>
      </c>
      <c r="K163" t="str">
        <f>BUSCARV(J163;[1]NOTAS!$A$2:$B$92;2;0)</f>
        <v>Maynas</v>
      </c>
      <c r="L163" t="str">
        <f t="shared" ref="L163" si="272">"if `j'=="&amp;J163&amp;" {"</f>
        <v>if `j'==108 {</v>
      </c>
    </row>
    <row r="164" spans="1:12">
      <c r="A164" s="63">
        <v>139</v>
      </c>
      <c r="B164" t="str">
        <f>BUSCARV(A164;[1]NOTAS!$A$2:$B$92;2;0)</f>
        <v>San Ignacio</v>
      </c>
      <c r="C164" t="str">
        <f>"export excel ""$provincias_significativas\"&amp;B$5&amp;"\output_"&amp;B$5&amp;"_"&amp;B$3&amp;"_"&amp;B$4&amp;".xlsx"", firstrow(variables) sheet("&amp;""""&amp;B164&amp;""""&amp;", replace) keepcellfmt"</f>
        <v>export excel "$provincias_significativas\malos\output_malos_informalidad_simulacion_1.xlsx", firstrow(variables) sheet("San Ignacio", replace) keepcellfmt</v>
      </c>
      <c r="D164" s="64">
        <v>107</v>
      </c>
      <c r="E164" t="str">
        <f>BUSCARV(D164;[1]NOTAS!$A$2:$B$92;2;0)</f>
        <v>Mariscal Ramon Castilla</v>
      </c>
      <c r="F164" t="str">
        <f t="shared" ref="F164" si="273">"export excel ""$provincias_significativas\"&amp;E$5&amp;"\output_"&amp;E$5&amp;"_"&amp;E$3&amp;"_"&amp;E$4&amp;".xlsx"", firstrow(variables) sheet("&amp;""""&amp;E164&amp;""""&amp;", replace) keepcellfmt"</f>
        <v>export excel "$provincias_significativas\malos\output_malos_informalidad_simulacion_2.xlsx", firstrow(variables) sheet("Mariscal Ramon Castilla", replace) keepcellfmt</v>
      </c>
      <c r="G164" s="65">
        <v>129</v>
      </c>
      <c r="H164" t="str">
        <f>BUSCARV(G164;[1]NOTAS!$A$2:$B$92;2;0)</f>
        <v>Pisco</v>
      </c>
      <c r="I164" t="str">
        <f t="shared" ref="I164" si="274">"export excel ""$provincias_significativas\"&amp;H$5&amp;"\output_"&amp;H$5&amp;"_"&amp;H$3&amp;"_"&amp;H$4&amp;".xlsx"", firstrow(variables) sheet("&amp;""""&amp;H164&amp;""""&amp;", replace) keepcellfmt"</f>
        <v>export excel "$provincias_significativas\malos\output_malos_informalidad_simulacion_3.xlsx", firstrow(variables) sheet("Pisco", replace) keepcellfmt</v>
      </c>
      <c r="J164" s="66">
        <v>108</v>
      </c>
      <c r="K164" t="str">
        <f>BUSCARV(J164;[1]NOTAS!$A$2:$B$92;2;0)</f>
        <v>Maynas</v>
      </c>
      <c r="L164" t="str">
        <f t="shared" ref="L164" si="275">"export excel ""$provincias_significativas\"&amp;K$5&amp;"\output_"&amp;K$5&amp;"_"&amp;K$3&amp;"_"&amp;K$4&amp;".xlsx"", firstrow(variables) sheet("&amp;""""&amp;K164&amp;""""&amp;", replace) keepcellfmt"</f>
        <v>export excel "$provincias_significativas\malos\output_malos_informalidad_simulacion_4.xlsx", firstrow(variables) sheet("Maynas", replace) keepcellfmt</v>
      </c>
    </row>
    <row r="165" spans="1:12">
      <c r="A165" s="63">
        <v>139</v>
      </c>
      <c r="B165" t="str">
        <f>BUSCARV(A165;[1]NOTAS!$A$2:$B$92;2;0)</f>
        <v>San Ignacio</v>
      </c>
      <c r="C165" t="s">
        <v>105</v>
      </c>
      <c r="D165" s="64">
        <v>107</v>
      </c>
      <c r="E165" t="str">
        <f>BUSCARV(D165;[1]NOTAS!$A$2:$B$92;2;0)</f>
        <v>Mariscal Ramon Castilla</v>
      </c>
      <c r="F165" t="s">
        <v>105</v>
      </c>
      <c r="G165" s="65">
        <v>129</v>
      </c>
      <c r="H165" t="str">
        <f>BUSCARV(G165;[1]NOTAS!$A$2:$B$92;2;0)</f>
        <v>Pisco</v>
      </c>
      <c r="I165" t="s">
        <v>105</v>
      </c>
      <c r="J165" s="66">
        <v>108</v>
      </c>
      <c r="K165" t="str">
        <f>BUSCARV(J165;[1]NOTAS!$A$2:$B$92;2;0)</f>
        <v>Maynas</v>
      </c>
      <c r="L165" t="s">
        <v>105</v>
      </c>
    </row>
    <row r="166" spans="1:12">
      <c r="A166" s="63">
        <v>139</v>
      </c>
      <c r="B166" t="str">
        <f>BUSCARV(A166;[1]NOTAS!$A$2:$B$92;2;0)</f>
        <v>San Ignacio</v>
      </c>
      <c r="C166" t="s">
        <v>106</v>
      </c>
      <c r="D166" s="64">
        <v>107</v>
      </c>
      <c r="E166" t="str">
        <f>BUSCARV(D166;[1]NOTAS!$A$2:$B$92;2;0)</f>
        <v>Mariscal Ramon Castilla</v>
      </c>
      <c r="F166" t="s">
        <v>106</v>
      </c>
      <c r="G166" s="65">
        <v>129</v>
      </c>
      <c r="H166" t="str">
        <f>BUSCARV(G166;[1]NOTAS!$A$2:$B$92;2;0)</f>
        <v>Pisco</v>
      </c>
      <c r="I166" t="s">
        <v>106</v>
      </c>
      <c r="J166" s="66">
        <v>108</v>
      </c>
      <c r="K166" t="str">
        <f>BUSCARV(J166;[1]NOTAS!$A$2:$B$92;2;0)</f>
        <v>Maynas</v>
      </c>
      <c r="L166" t="s">
        <v>106</v>
      </c>
    </row>
    <row r="167" spans="1:12">
      <c r="A167" s="63">
        <v>139</v>
      </c>
      <c r="B167" t="str">
        <f>BUSCARV(A167;[1]NOTAS!$A$2:$B$92;2;0)</f>
        <v>San Ignacio</v>
      </c>
      <c r="C167" t="str">
        <f>"nogrid labsize(*0.6)) xline(37, lcolor(ltblue) ) ylabel(,nogrid) ytitle(""Pobreza Estandarizada"", size(*0.7)) title("&amp;""""&amp;"Pobreza de la Provincia "&amp;B167&amp;""&amp;""""&amp;",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D167" s="64">
        <v>107</v>
      </c>
      <c r="E167" t="str">
        <f>BUSCARV(D167;[1]NOTAS!$A$2:$B$92;2;0)</f>
        <v>Mariscal Ramon Castilla</v>
      </c>
      <c r="F167" t="str">
        <f t="shared" ref="F167" si="276">"nogrid labsize(*0.6)) xline(37, lcolor(ltblue) ) ylabel(,nogrid) ytitle(""Pobreza Estandarizada"", size(*0.7)) title("&amp;""""&amp;"Pobreza de la Provincia "&amp;E167&amp;""&amp;""""&amp;",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Mariscal Ramon Castilla", size(10pt)) graphregion(color(white)) legend(label(1 "Observado") label(2 "SCM") label(3 "SCM Spillover"))</v>
      </c>
      <c r="G167" s="65">
        <v>129</v>
      </c>
      <c r="H167" t="str">
        <f>BUSCARV(G167;[1]NOTAS!$A$2:$B$92;2;0)</f>
        <v>Pisco</v>
      </c>
      <c r="I167" t="str">
        <f t="shared" ref="I167" si="277">"nogrid labsize(*0.6)) xline(37, lcolor(ltblue) ) ylabel(,nogrid) ytitle(""Pobreza Estandarizada"", size(*0.7)) title("&amp;""""&amp;"Pobreza de la Provincia "&amp;H167&amp;""&amp;""""&amp;",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  <c r="J167" s="66">
        <v>108</v>
      </c>
      <c r="K167" t="str">
        <f>BUSCARV(J167;[1]NOTAS!$A$2:$B$92;2;0)</f>
        <v>Maynas</v>
      </c>
      <c r="L167" t="str">
        <f t="shared" ref="L167" si="278">"nogrid labsize(*0.6)) xline(37, lcolor(ltblue) ) ylabel(,nogrid) ytitle(""Pobreza Estandarizada"", size(*0.7)) title("&amp;""""&amp;"Pobreza de la Provincia "&amp;K167&amp;""&amp;""""&amp;",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Maynas", size(10pt)) graphregion(color(white)) legend(label(1 "Observado") label(2 "SCM") label(3 "SCM Spillover"))</v>
      </c>
    </row>
    <row r="168" spans="1:12">
      <c r="A168" s="63">
        <v>139</v>
      </c>
      <c r="B168" t="str">
        <f>BUSCARV(A168;[1]NOTAS!$A$2:$B$92;2;0)</f>
        <v>San Ignacio</v>
      </c>
      <c r="C168" t="str">
        <f>"graph export "&amp;""""&amp;"$provincias_significativas\graficos\"&amp;B$5&amp;"\provincia_"&amp;B168&amp;"_var_"&amp;B$3&amp;"_"&amp;B$4&amp;".png"&amp;""""&amp;", as (png) replace"</f>
        <v>graph export "$provincias_significativas\graficos\malos\provincia_San Ignacio_var_informalidad_simulacion_1.png", as (png) replace</v>
      </c>
      <c r="D168" s="64">
        <v>107</v>
      </c>
      <c r="E168" t="str">
        <f>BUSCARV(D168;[1]NOTAS!$A$2:$B$92;2;0)</f>
        <v>Mariscal Ramon Castilla</v>
      </c>
      <c r="F168" t="str">
        <f t="shared" ref="F168" si="279">"graph export "&amp;""""&amp;"$provincias_significativas\graficos\"&amp;E$5&amp;"\provincia_"&amp;E168&amp;"_var_"&amp;E$3&amp;"_"&amp;E$4&amp;".png"&amp;""""&amp;", as (png) replace"</f>
        <v>graph export "$provincias_significativas\graficos\malos\provincia_Mariscal Ramon Castilla_var_informalidad_simulacion_2.png", as (png) replace</v>
      </c>
      <c r="G168" s="65">
        <v>129</v>
      </c>
      <c r="H168" t="str">
        <f>BUSCARV(G168;[1]NOTAS!$A$2:$B$92;2;0)</f>
        <v>Pisco</v>
      </c>
      <c r="I168" t="str">
        <f t="shared" ref="I168" si="280">"graph export "&amp;""""&amp;"$provincias_significativas\graficos\"&amp;H$5&amp;"\provincia_"&amp;H168&amp;"_var_"&amp;H$3&amp;"_"&amp;H$4&amp;".png"&amp;""""&amp;", as (png) replace"</f>
        <v>graph export "$provincias_significativas\graficos\malos\provincia_Pisco_var_informalidad_simulacion_3.png", as (png) replace</v>
      </c>
      <c r="J168" s="66">
        <v>108</v>
      </c>
      <c r="K168" t="str">
        <f>BUSCARV(J168;[1]NOTAS!$A$2:$B$92;2;0)</f>
        <v>Maynas</v>
      </c>
      <c r="L168" t="str">
        <f t="shared" ref="L168" si="281">"graph export "&amp;""""&amp;"$provincias_significativas\graficos\"&amp;K$5&amp;"\provincia_"&amp;K168&amp;"_var_"&amp;K$3&amp;"_"&amp;K$4&amp;".png"&amp;""""&amp;", as (png) replace"</f>
        <v>graph export "$provincias_significativas\graficos\malos\provincia_Maynas_var_informalidad_simulacion_4.png", as (png) replace</v>
      </c>
    </row>
    <row r="169" spans="1:12">
      <c r="A169" s="63">
        <v>139</v>
      </c>
      <c r="B169" t="str">
        <f>BUSCARV(A169;[1]NOTAS!$A$2:$B$92;2;0)</f>
        <v>San Ignacio</v>
      </c>
      <c r="C169" t="str">
        <f>"putexcel set "&amp;""""&amp;"$provincias_significativas\"&amp;B$5&amp;"\output_"&amp;B$5&amp;"_"&amp;B$3&amp;"_"&amp;B$4&amp;".xlsx"&amp;""""&amp;", sheet("&amp;""""&amp;B169&amp;""""&amp;") modify"</f>
        <v>putexcel set "$provincias_significativas\malos\output_malos_informalidad_simulacion_1.xlsx", sheet("San Ignacio") modify</v>
      </c>
      <c r="D169" s="64">
        <v>107</v>
      </c>
      <c r="E169" t="str">
        <f>BUSCARV(D169;[1]NOTAS!$A$2:$B$92;2;0)</f>
        <v>Mariscal Ramon Castilla</v>
      </c>
      <c r="F169" t="str">
        <f t="shared" ref="F169" si="282">"putexcel set "&amp;""""&amp;"$provincias_significativas\"&amp;E$5&amp;"\output_"&amp;E$5&amp;"_"&amp;E$3&amp;"_"&amp;E$4&amp;".xlsx"&amp;""""&amp;", sheet("&amp;""""&amp;E169&amp;""""&amp;") modify"</f>
        <v>putexcel set "$provincias_significativas\malos\output_malos_informalidad_simulacion_2.xlsx", sheet("Mariscal Ramon Castilla") modify</v>
      </c>
      <c r="G169" s="65">
        <v>129</v>
      </c>
      <c r="H169" t="str">
        <f>BUSCARV(G169;[1]NOTAS!$A$2:$B$92;2;0)</f>
        <v>Pisco</v>
      </c>
      <c r="I169" t="str">
        <f t="shared" ref="I169" si="283">"putexcel set "&amp;""""&amp;"$provincias_significativas\"&amp;H$5&amp;"\output_"&amp;H$5&amp;"_"&amp;H$3&amp;"_"&amp;H$4&amp;".xlsx"&amp;""""&amp;", sheet("&amp;""""&amp;H169&amp;""""&amp;") modify"</f>
        <v>putexcel set "$provincias_significativas\malos\output_malos_informalidad_simulacion_3.xlsx", sheet("Pisco") modify</v>
      </c>
      <c r="J169" s="66">
        <v>108</v>
      </c>
      <c r="K169" t="str">
        <f>BUSCARV(J169;[1]NOTAS!$A$2:$B$92;2;0)</f>
        <v>Maynas</v>
      </c>
      <c r="L169" t="str">
        <f t="shared" ref="L169" si="284">"putexcel set "&amp;""""&amp;"$provincias_significativas\"&amp;K$5&amp;"\output_"&amp;K$5&amp;"_"&amp;K$3&amp;"_"&amp;K$4&amp;".xlsx"&amp;""""&amp;", sheet("&amp;""""&amp;K169&amp;""""&amp;") modify"</f>
        <v>putexcel set "$provincias_significativas\malos\output_malos_informalidad_simulacion_4.xlsx", sheet("Maynas") modify</v>
      </c>
    </row>
    <row r="170" spans="1:12">
      <c r="A170" s="63">
        <v>139</v>
      </c>
      <c r="B170" t="str">
        <f>BUSCARV(A170;[1]NOTAS!$A$2:$B$92;2;0)</f>
        <v>San Ignacio</v>
      </c>
      <c r="C170" t="str">
        <f>"putexcel J1=picture("&amp;""""&amp;"$provincias_significativas\graficos\"&amp;B$5&amp;"\provincia_"&amp;B170&amp;"_var_"&amp;B$3&amp;"_"&amp;B$2&amp;".png"&amp;""""&amp;")"</f>
        <v>putexcel J1=picture("$provincias_significativas\graficos\malos\provincia_San Ignacio_var_informalidad_simulacion_1.png")</v>
      </c>
      <c r="D170" s="64">
        <v>107</v>
      </c>
      <c r="E170" t="str">
        <f>BUSCARV(D170;[1]NOTAS!$A$2:$B$92;2;0)</f>
        <v>Mariscal Ramon Castilla</v>
      </c>
      <c r="F170" t="str">
        <f t="shared" ref="F170" si="285">"putexcel J1=picture("&amp;""""&amp;"$provincias_significativas\graficos\"&amp;E$5&amp;"\provincia_"&amp;E170&amp;"_var_"&amp;E$3&amp;"_"&amp;E$2&amp;".png"&amp;""""&amp;")"</f>
        <v>putexcel J1=picture("$provincias_significativas\graficos\malos\provincia_Mariscal Ramon Castilla_var_informalidad_simulacion_2.png")</v>
      </c>
      <c r="G170" s="65">
        <v>129</v>
      </c>
      <c r="H170" t="str">
        <f>BUSCARV(G170;[1]NOTAS!$A$2:$B$92;2;0)</f>
        <v>Pisco</v>
      </c>
      <c r="I170" t="str">
        <f t="shared" ref="I170" si="286">"putexcel J1=picture("&amp;""""&amp;"$provincias_significativas\graficos\"&amp;H$5&amp;"\provincia_"&amp;H170&amp;"_var_"&amp;H$3&amp;"_"&amp;H$2&amp;".png"&amp;""""&amp;")"</f>
        <v>putexcel J1=picture("$provincias_significativas\graficos\malos\provincia_Pisco_var_informalidad_simulacion_3.png")</v>
      </c>
      <c r="J170" s="66">
        <v>108</v>
      </c>
      <c r="K170" t="str">
        <f>BUSCARV(J170;[1]NOTAS!$A$2:$B$92;2;0)</f>
        <v>Maynas</v>
      </c>
      <c r="L170" t="str">
        <f t="shared" ref="L170" si="287">"putexcel J1=picture("&amp;""""&amp;"$provincias_significativas\graficos\"&amp;K$5&amp;"\provincia_"&amp;K170&amp;"_var_"&amp;K$3&amp;"_"&amp;K$2&amp;".png"&amp;""""&amp;")"</f>
        <v>putexcel J1=picture("$provincias_significativas\graficos\malos\provincia_Maynas_var_informalidad_simulacion_4.png")</v>
      </c>
    </row>
    <row r="171" spans="1:12">
      <c r="A171" s="63">
        <v>139</v>
      </c>
      <c r="B171" t="str">
        <f>BUSCARV(A171;[1]NOTAS!$A$2:$B$92;2;0)</f>
        <v>San Ignacio</v>
      </c>
      <c r="C171" t="s">
        <v>108</v>
      </c>
      <c r="D171" s="64">
        <v>107</v>
      </c>
      <c r="E171" t="str">
        <f>BUSCARV(D171;[1]NOTAS!$A$2:$B$92;2;0)</f>
        <v>Mariscal Ramon Castilla</v>
      </c>
      <c r="F171" t="s">
        <v>108</v>
      </c>
      <c r="G171" s="65">
        <v>129</v>
      </c>
      <c r="H171" t="str">
        <f>BUSCARV(G171;[1]NOTAS!$A$2:$B$92;2;0)</f>
        <v>Pisco</v>
      </c>
      <c r="I171" t="s">
        <v>108</v>
      </c>
      <c r="J171" s="66">
        <v>108</v>
      </c>
      <c r="K171" t="str">
        <f>BUSCARV(J171;[1]NOTAS!$A$2:$B$92;2;0)</f>
        <v>Maynas</v>
      </c>
      <c r="L171" t="s">
        <v>108</v>
      </c>
    </row>
    <row r="172" spans="1:12">
      <c r="A172" s="63">
        <v>140</v>
      </c>
      <c r="B172" t="str">
        <f>BUSCARV(A172;[1]NOTAS!$A$2:$B$92;2;0)</f>
        <v>San Martin</v>
      </c>
      <c r="C172" t="str">
        <f>"if `j'=="&amp;A172&amp;" {"</f>
        <v>if `j'==140 {</v>
      </c>
      <c r="D172" s="64">
        <v>112</v>
      </c>
      <c r="E172" t="str">
        <f>BUSCARV(D172;[1]NOTAS!$A$2:$B$92;2;0)</f>
        <v>Moyobamba</v>
      </c>
      <c r="F172" t="str">
        <f t="shared" ref="F172" si="288">"if `j'=="&amp;D172&amp;" {"</f>
        <v>if `j'==112 {</v>
      </c>
      <c r="G172" s="65">
        <v>139</v>
      </c>
      <c r="H172" t="str">
        <f>BUSCARV(G172;[1]NOTAS!$A$2:$B$92;2;0)</f>
        <v>San Ignacio</v>
      </c>
      <c r="I172" t="str">
        <f t="shared" ref="I172" si="289">"if `j'=="&amp;G172&amp;" {"</f>
        <v>if `j'==139 {</v>
      </c>
      <c r="J172" s="66">
        <v>112</v>
      </c>
      <c r="K172" t="str">
        <f>BUSCARV(J172;[1]NOTAS!$A$2:$B$92;2;0)</f>
        <v>Moyobamba</v>
      </c>
      <c r="L172" t="str">
        <f t="shared" ref="L172" si="290">"if `j'=="&amp;J172&amp;" {"</f>
        <v>if `j'==112 {</v>
      </c>
    </row>
    <row r="173" spans="1:12">
      <c r="A173" s="63">
        <v>140</v>
      </c>
      <c r="B173" t="str">
        <f>BUSCARV(A173;[1]NOTAS!$A$2:$B$92;2;0)</f>
        <v>San Martin</v>
      </c>
      <c r="C173" t="str">
        <f>"export excel ""$provincias_significativas\"&amp;B$5&amp;"\output_"&amp;B$5&amp;"_"&amp;B$3&amp;"_"&amp;B$4&amp;".xlsx"", firstrow(variables) sheet("&amp;""""&amp;B173&amp;""""&amp;", replace) keepcellfmt"</f>
        <v>export excel "$provincias_significativas\malos\output_malos_informalidad_simulacion_1.xlsx", firstrow(variables) sheet("San Martin", replace) keepcellfmt</v>
      </c>
      <c r="D173" s="64">
        <v>112</v>
      </c>
      <c r="E173" t="str">
        <f>BUSCARV(D173;[1]NOTAS!$A$2:$B$92;2;0)</f>
        <v>Moyobamba</v>
      </c>
      <c r="F173" t="str">
        <f t="shared" ref="F173" si="291">"export excel ""$provincias_significativas\"&amp;E$5&amp;"\output_"&amp;E$5&amp;"_"&amp;E$3&amp;"_"&amp;E$4&amp;".xlsx"", firstrow(variables) sheet("&amp;""""&amp;E173&amp;""""&amp;", replace) keepcellfmt"</f>
        <v>export excel "$provincias_significativas\malos\output_malos_informalidad_simulacion_2.xlsx", firstrow(variables) sheet("Moyobamba", replace) keepcellfmt</v>
      </c>
      <c r="G173" s="65">
        <v>139</v>
      </c>
      <c r="H173" t="str">
        <f>BUSCARV(G173;[1]NOTAS!$A$2:$B$92;2;0)</f>
        <v>San Ignacio</v>
      </c>
      <c r="I173" t="str">
        <f t="shared" ref="I173" si="292">"export excel ""$provincias_significativas\"&amp;H$5&amp;"\output_"&amp;H$5&amp;"_"&amp;H$3&amp;"_"&amp;H$4&amp;".xlsx"", firstrow(variables) sheet("&amp;""""&amp;H173&amp;""""&amp;", replace) keepcellfmt"</f>
        <v>export excel "$provincias_significativas\malos\output_malos_informalidad_simulacion_3.xlsx", firstrow(variables) sheet("San Ignacio", replace) keepcellfmt</v>
      </c>
      <c r="J173" s="66">
        <v>112</v>
      </c>
      <c r="K173" t="str">
        <f>BUSCARV(J173;[1]NOTAS!$A$2:$B$92;2;0)</f>
        <v>Moyobamba</v>
      </c>
      <c r="L173" t="str">
        <f t="shared" ref="L173" si="293">"export excel ""$provincias_significativas\"&amp;K$5&amp;"\output_"&amp;K$5&amp;"_"&amp;K$3&amp;"_"&amp;K$4&amp;".xlsx"", firstrow(variables) sheet("&amp;""""&amp;K173&amp;""""&amp;", replace) keepcellfmt"</f>
        <v>export excel "$provincias_significativas\malos\output_malos_informalidad_simulacion_4.xlsx", firstrow(variables) sheet("Moyobamba", replace) keepcellfmt</v>
      </c>
    </row>
    <row r="174" spans="1:12">
      <c r="A174" s="63">
        <v>140</v>
      </c>
      <c r="B174" t="str">
        <f>BUSCARV(A174;[1]NOTAS!$A$2:$B$92;2;0)</f>
        <v>San Martin</v>
      </c>
      <c r="C174" t="s">
        <v>105</v>
      </c>
      <c r="D174" s="64">
        <v>112</v>
      </c>
      <c r="E174" t="str">
        <f>BUSCARV(D174;[1]NOTAS!$A$2:$B$92;2;0)</f>
        <v>Moyobamba</v>
      </c>
      <c r="F174" t="s">
        <v>105</v>
      </c>
      <c r="G174" s="65">
        <v>139</v>
      </c>
      <c r="H174" t="str">
        <f>BUSCARV(G174;[1]NOTAS!$A$2:$B$92;2;0)</f>
        <v>San Ignacio</v>
      </c>
      <c r="I174" t="s">
        <v>105</v>
      </c>
      <c r="J174" s="66">
        <v>112</v>
      </c>
      <c r="K174" t="str">
        <f>BUSCARV(J174;[1]NOTAS!$A$2:$B$92;2;0)</f>
        <v>Moyobamba</v>
      </c>
      <c r="L174" t="s">
        <v>105</v>
      </c>
    </row>
    <row r="175" spans="1:12">
      <c r="A175" s="63">
        <v>140</v>
      </c>
      <c r="B175" t="str">
        <f>BUSCARV(A175;[1]NOTAS!$A$2:$B$92;2;0)</f>
        <v>San Martin</v>
      </c>
      <c r="C175" t="s">
        <v>106</v>
      </c>
      <c r="D175" s="64">
        <v>112</v>
      </c>
      <c r="E175" t="str">
        <f>BUSCARV(D175;[1]NOTAS!$A$2:$B$92;2;0)</f>
        <v>Moyobamba</v>
      </c>
      <c r="F175" t="s">
        <v>106</v>
      </c>
      <c r="G175" s="65">
        <v>139</v>
      </c>
      <c r="H175" t="str">
        <f>BUSCARV(G175;[1]NOTAS!$A$2:$B$92;2;0)</f>
        <v>San Ignacio</v>
      </c>
      <c r="I175" t="s">
        <v>106</v>
      </c>
      <c r="J175" s="66">
        <v>112</v>
      </c>
      <c r="K175" t="str">
        <f>BUSCARV(J175;[1]NOTAS!$A$2:$B$92;2;0)</f>
        <v>Moyobamba</v>
      </c>
      <c r="L175" t="s">
        <v>106</v>
      </c>
    </row>
    <row r="176" spans="1:12">
      <c r="A176" s="63">
        <v>140</v>
      </c>
      <c r="B176" t="str">
        <f>BUSCARV(A176;[1]NOTAS!$A$2:$B$92;2;0)</f>
        <v>San Martin</v>
      </c>
      <c r="C176" t="str">
        <f>"nogrid labsize(*0.6)) xline(37, lcolor(ltblue) ) ylabel(,nogrid) ytitle(""Pobreza Estandarizada"", size(*0.7)) title("&amp;""""&amp;"Pobreza de la Provincia "&amp;B176&amp;""&amp;""""&amp;",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Martin", size(10pt)) graphregion(color(white)) legend(label(1 "Observado") label(2 "SCM") label(3 "SCM Spillover"))</v>
      </c>
      <c r="D176" s="64">
        <v>112</v>
      </c>
      <c r="E176" t="str">
        <f>BUSCARV(D176;[1]NOTAS!$A$2:$B$92;2;0)</f>
        <v>Moyobamba</v>
      </c>
      <c r="F176" t="str">
        <f t="shared" ref="F176" si="294">"nogrid labsize(*0.6)) xline(37, lcolor(ltblue) ) ylabel(,nogrid) ytitle(""Pobreza Estandarizada"", size(*0.7)) title("&amp;""""&amp;"Pobreza de la Provincia "&amp;E176&amp;""&amp;""""&amp;",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  <c r="G176" s="65">
        <v>139</v>
      </c>
      <c r="H176" t="str">
        <f>BUSCARV(G176;[1]NOTAS!$A$2:$B$92;2;0)</f>
        <v>San Ignacio</v>
      </c>
      <c r="I176" t="str">
        <f t="shared" ref="I176" si="295">"nogrid labsize(*0.6)) xline(37, lcolor(ltblue) ) ylabel(,nogrid) ytitle(""Pobreza Estandarizada"", size(*0.7)) title("&amp;""""&amp;"Pobreza de la Provincia "&amp;H176&amp;""&amp;""""&amp;",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J176" s="66">
        <v>112</v>
      </c>
      <c r="K176" t="str">
        <f>BUSCARV(J176;[1]NOTAS!$A$2:$B$92;2;0)</f>
        <v>Moyobamba</v>
      </c>
      <c r="L176" t="str">
        <f t="shared" ref="L176" si="296">"nogrid labsize(*0.6)) xline(37, lcolor(ltblue) ) ylabel(,nogrid) ytitle(""Pobreza Estandarizada"", size(*0.7)) title("&amp;""""&amp;"Pobreza de la Provincia "&amp;K176&amp;""&amp;""""&amp;",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Moyobamba", size(10pt)) graphregion(color(white)) legend(label(1 "Observado") label(2 "SCM") label(3 "SCM Spillover"))</v>
      </c>
    </row>
    <row r="177" spans="1:12">
      <c r="A177" s="63">
        <v>140</v>
      </c>
      <c r="B177" t="str">
        <f>BUSCARV(A177;[1]NOTAS!$A$2:$B$92;2;0)</f>
        <v>San Martin</v>
      </c>
      <c r="C177" t="str">
        <f>"graph export "&amp;""""&amp;"$provincias_significativas\graficos\"&amp;B$5&amp;"\provincia_"&amp;B177&amp;"_var_"&amp;B$3&amp;"_"&amp;B$4&amp;".png"&amp;""""&amp;", as (png) replace"</f>
        <v>graph export "$provincias_significativas\graficos\malos\provincia_San Martin_var_informalidad_simulacion_1.png", as (png) replace</v>
      </c>
      <c r="D177" s="64">
        <v>112</v>
      </c>
      <c r="E177" t="str">
        <f>BUSCARV(D177;[1]NOTAS!$A$2:$B$92;2;0)</f>
        <v>Moyobamba</v>
      </c>
      <c r="F177" t="str">
        <f t="shared" ref="F177" si="297">"graph export "&amp;""""&amp;"$provincias_significativas\graficos\"&amp;E$5&amp;"\provincia_"&amp;E177&amp;"_var_"&amp;E$3&amp;"_"&amp;E$4&amp;".png"&amp;""""&amp;", as (png) replace"</f>
        <v>graph export "$provincias_significativas\graficos\malos\provincia_Moyobamba_var_informalidad_simulacion_2.png", as (png) replace</v>
      </c>
      <c r="G177" s="65">
        <v>139</v>
      </c>
      <c r="H177" t="str">
        <f>BUSCARV(G177;[1]NOTAS!$A$2:$B$92;2;0)</f>
        <v>San Ignacio</v>
      </c>
      <c r="I177" t="str">
        <f t="shared" ref="I177" si="298">"graph export "&amp;""""&amp;"$provincias_significativas\graficos\"&amp;H$5&amp;"\provincia_"&amp;H177&amp;"_var_"&amp;H$3&amp;"_"&amp;H$4&amp;".png"&amp;""""&amp;", as (png) replace"</f>
        <v>graph export "$provincias_significativas\graficos\malos\provincia_San Ignacio_var_informalidad_simulacion_3.png", as (png) replace</v>
      </c>
      <c r="J177" s="66">
        <v>112</v>
      </c>
      <c r="K177" t="str">
        <f>BUSCARV(J177;[1]NOTAS!$A$2:$B$92;2;0)</f>
        <v>Moyobamba</v>
      </c>
      <c r="L177" t="str">
        <f t="shared" ref="L177" si="299">"graph export "&amp;""""&amp;"$provincias_significativas\graficos\"&amp;K$5&amp;"\provincia_"&amp;K177&amp;"_var_"&amp;K$3&amp;"_"&amp;K$4&amp;".png"&amp;""""&amp;", as (png) replace"</f>
        <v>graph export "$provincias_significativas\graficos\malos\provincia_Moyobamba_var_informalidad_simulacion_4.png", as (png) replace</v>
      </c>
    </row>
    <row r="178" spans="1:12">
      <c r="A178" s="63">
        <v>140</v>
      </c>
      <c r="B178" t="str">
        <f>BUSCARV(A178;[1]NOTAS!$A$2:$B$92;2;0)</f>
        <v>San Martin</v>
      </c>
      <c r="C178" t="str">
        <f>"putexcel set "&amp;""""&amp;"$provincias_significativas\"&amp;B$5&amp;"\output_"&amp;B$5&amp;"_"&amp;B$3&amp;"_"&amp;B$4&amp;".xlsx"&amp;""""&amp;", sheet("&amp;""""&amp;B178&amp;""""&amp;") modify"</f>
        <v>putexcel set "$provincias_significativas\malos\output_malos_informalidad_simulacion_1.xlsx", sheet("San Martin") modify</v>
      </c>
      <c r="D178" s="64">
        <v>112</v>
      </c>
      <c r="E178" t="str">
        <f>BUSCARV(D178;[1]NOTAS!$A$2:$B$92;2;0)</f>
        <v>Moyobamba</v>
      </c>
      <c r="F178" t="str">
        <f t="shared" ref="F178" si="300">"putexcel set "&amp;""""&amp;"$provincias_significativas\"&amp;E$5&amp;"\output_"&amp;E$5&amp;"_"&amp;E$3&amp;"_"&amp;E$4&amp;".xlsx"&amp;""""&amp;", sheet("&amp;""""&amp;E178&amp;""""&amp;") modify"</f>
        <v>putexcel set "$provincias_significativas\malos\output_malos_informalidad_simulacion_2.xlsx", sheet("Moyobamba") modify</v>
      </c>
      <c r="G178" s="65">
        <v>139</v>
      </c>
      <c r="H178" t="str">
        <f>BUSCARV(G178;[1]NOTAS!$A$2:$B$92;2;0)</f>
        <v>San Ignacio</v>
      </c>
      <c r="I178" t="str">
        <f t="shared" ref="I178" si="301">"putexcel set "&amp;""""&amp;"$provincias_significativas\"&amp;H$5&amp;"\output_"&amp;H$5&amp;"_"&amp;H$3&amp;"_"&amp;H$4&amp;".xlsx"&amp;""""&amp;", sheet("&amp;""""&amp;H178&amp;""""&amp;") modify"</f>
        <v>putexcel set "$provincias_significativas\malos\output_malos_informalidad_simulacion_3.xlsx", sheet("San Ignacio") modify</v>
      </c>
      <c r="J178" s="66">
        <v>112</v>
      </c>
      <c r="K178" t="str">
        <f>BUSCARV(J178;[1]NOTAS!$A$2:$B$92;2;0)</f>
        <v>Moyobamba</v>
      </c>
      <c r="L178" t="str">
        <f t="shared" ref="L178" si="302">"putexcel set "&amp;""""&amp;"$provincias_significativas\"&amp;K$5&amp;"\output_"&amp;K$5&amp;"_"&amp;K$3&amp;"_"&amp;K$4&amp;".xlsx"&amp;""""&amp;", sheet("&amp;""""&amp;K178&amp;""""&amp;") modify"</f>
        <v>putexcel set "$provincias_significativas\malos\output_malos_informalidad_simulacion_4.xlsx", sheet("Moyobamba") modify</v>
      </c>
    </row>
    <row r="179" spans="1:12">
      <c r="A179" s="63">
        <v>140</v>
      </c>
      <c r="B179" t="str">
        <f>BUSCARV(A179;[1]NOTAS!$A$2:$B$92;2;0)</f>
        <v>San Martin</v>
      </c>
      <c r="C179" t="str">
        <f>"putexcel J1=picture("&amp;""""&amp;"$provincias_significativas\graficos\"&amp;B$5&amp;"\provincia_"&amp;B179&amp;"_var_"&amp;B$3&amp;"_"&amp;B$2&amp;".png"&amp;""""&amp;")"</f>
        <v>putexcel J1=picture("$provincias_significativas\graficos\malos\provincia_San Martin_var_informalidad_simulacion_1.png")</v>
      </c>
      <c r="D179" s="64">
        <v>112</v>
      </c>
      <c r="E179" t="str">
        <f>BUSCARV(D179;[1]NOTAS!$A$2:$B$92;2;0)</f>
        <v>Moyobamba</v>
      </c>
      <c r="F179" t="str">
        <f t="shared" ref="F179" si="303">"putexcel J1=picture("&amp;""""&amp;"$provincias_significativas\graficos\"&amp;E$5&amp;"\provincia_"&amp;E179&amp;"_var_"&amp;E$3&amp;"_"&amp;E$2&amp;".png"&amp;""""&amp;")"</f>
        <v>putexcel J1=picture("$provincias_significativas\graficos\malos\provincia_Moyobamba_var_informalidad_simulacion_2.png")</v>
      </c>
      <c r="G179" s="65">
        <v>139</v>
      </c>
      <c r="H179" t="str">
        <f>BUSCARV(G179;[1]NOTAS!$A$2:$B$92;2;0)</f>
        <v>San Ignacio</v>
      </c>
      <c r="I179" t="str">
        <f t="shared" ref="I179" si="304">"putexcel J1=picture("&amp;""""&amp;"$provincias_significativas\graficos\"&amp;H$5&amp;"\provincia_"&amp;H179&amp;"_var_"&amp;H$3&amp;"_"&amp;H$2&amp;".png"&amp;""""&amp;")"</f>
        <v>putexcel J1=picture("$provincias_significativas\graficos\malos\provincia_San Ignacio_var_informalidad_simulacion_3.png")</v>
      </c>
      <c r="J179" s="66">
        <v>112</v>
      </c>
      <c r="K179" t="str">
        <f>BUSCARV(J179;[1]NOTAS!$A$2:$B$92;2;0)</f>
        <v>Moyobamba</v>
      </c>
      <c r="L179" t="str">
        <f t="shared" ref="L179" si="305">"putexcel J1=picture("&amp;""""&amp;"$provincias_significativas\graficos\"&amp;K$5&amp;"\provincia_"&amp;K179&amp;"_var_"&amp;K$3&amp;"_"&amp;K$2&amp;".png"&amp;""""&amp;")"</f>
        <v>putexcel J1=picture("$provincias_significativas\graficos\malos\provincia_Moyobamba_var_informalidad_simulacion_4.png")</v>
      </c>
    </row>
    <row r="180" spans="1:12">
      <c r="A180" s="63">
        <v>140</v>
      </c>
      <c r="B180" t="str">
        <f>BUSCARV(A180;[1]NOTAS!$A$2:$B$92;2;0)</f>
        <v>San Martin</v>
      </c>
      <c r="C180" t="s">
        <v>108</v>
      </c>
      <c r="D180" s="64">
        <v>112</v>
      </c>
      <c r="E180" t="str">
        <f>BUSCARV(D180;[1]NOTAS!$A$2:$B$92;2;0)</f>
        <v>Moyobamba</v>
      </c>
      <c r="F180" t="s">
        <v>108</v>
      </c>
      <c r="G180" s="65">
        <v>139</v>
      </c>
      <c r="H180" t="str">
        <f>BUSCARV(G180;[1]NOTAS!$A$2:$B$92;2;0)</f>
        <v>San Ignacio</v>
      </c>
      <c r="I180" t="s">
        <v>108</v>
      </c>
      <c r="J180" s="66">
        <v>112</v>
      </c>
      <c r="K180" t="str">
        <f>BUSCARV(J180;[1]NOTAS!$A$2:$B$92;2;0)</f>
        <v>Moyobamba</v>
      </c>
      <c r="L180" t="s">
        <v>108</v>
      </c>
    </row>
    <row r="181" spans="1:12">
      <c r="A181" s="63">
        <v>152</v>
      </c>
      <c r="B181" t="str">
        <f>BUSCARV(A181;[1]NOTAS!$A$2:$B$92;2;0)</f>
        <v>Talara</v>
      </c>
      <c r="C181" t="str">
        <f>"if `j'=="&amp;A181&amp;" {"</f>
        <v>if `j'==152 {</v>
      </c>
      <c r="D181" s="64">
        <v>129</v>
      </c>
      <c r="E181" t="str">
        <f>BUSCARV(D181;[1]NOTAS!$A$2:$B$92;2;0)</f>
        <v>Pisco</v>
      </c>
      <c r="F181" t="str">
        <f t="shared" ref="F181" si="306">"if `j'=="&amp;D181&amp;" {"</f>
        <v>if `j'==129 {</v>
      </c>
      <c r="G181" s="65">
        <v>141</v>
      </c>
      <c r="H181" t="str">
        <f>BUSCARV(G181;[1]NOTAS!$A$2:$B$92;2;0)</f>
        <v>San Roman</v>
      </c>
      <c r="I181" t="str">
        <f t="shared" ref="I181" si="307">"if `j'=="&amp;G181&amp;" {"</f>
        <v>if `j'==141 {</v>
      </c>
      <c r="J181" s="66">
        <v>129</v>
      </c>
      <c r="K181" t="str">
        <f>BUSCARV(J181;[1]NOTAS!$A$2:$B$92;2;0)</f>
        <v>Pisco</v>
      </c>
      <c r="L181" t="str">
        <f t="shared" ref="L181" si="308">"if `j'=="&amp;J181&amp;" {"</f>
        <v>if `j'==129 {</v>
      </c>
    </row>
    <row r="182" spans="1:12">
      <c r="A182" s="63">
        <v>152</v>
      </c>
      <c r="B182" t="str">
        <f>BUSCARV(A182;[1]NOTAS!$A$2:$B$92;2;0)</f>
        <v>Talara</v>
      </c>
      <c r="C182" t="str">
        <f>"export excel ""$provincias_significativas\"&amp;B$5&amp;"\output_"&amp;B$5&amp;"_"&amp;B$3&amp;"_"&amp;B$4&amp;".xlsx"", firstrow(variables) sheet("&amp;""""&amp;B182&amp;""""&amp;", replace) keepcellfmt"</f>
        <v>export excel "$provincias_significativas\malos\output_malos_informalidad_simulacion_1.xlsx", firstrow(variables) sheet("Talara", replace) keepcellfmt</v>
      </c>
      <c r="D182" s="64">
        <v>129</v>
      </c>
      <c r="E182" t="str">
        <f>BUSCARV(D182;[1]NOTAS!$A$2:$B$92;2;0)</f>
        <v>Pisco</v>
      </c>
      <c r="F182" t="str">
        <f t="shared" ref="F182" si="309">"export excel ""$provincias_significativas\"&amp;E$5&amp;"\output_"&amp;E$5&amp;"_"&amp;E$3&amp;"_"&amp;E$4&amp;".xlsx"", firstrow(variables) sheet("&amp;""""&amp;E182&amp;""""&amp;", replace) keepcellfmt"</f>
        <v>export excel "$provincias_significativas\malos\output_malos_informalidad_simulacion_2.xlsx", firstrow(variables) sheet("Pisco", replace) keepcellfmt</v>
      </c>
      <c r="G182" s="65">
        <v>141</v>
      </c>
      <c r="H182" t="str">
        <f>BUSCARV(G182;[1]NOTAS!$A$2:$B$92;2;0)</f>
        <v>San Roman</v>
      </c>
      <c r="I182" t="str">
        <f t="shared" ref="I182" si="310">"export excel ""$provincias_significativas\"&amp;H$5&amp;"\output_"&amp;H$5&amp;"_"&amp;H$3&amp;"_"&amp;H$4&amp;".xlsx"", firstrow(variables) sheet("&amp;""""&amp;H182&amp;""""&amp;", replace) keepcellfmt"</f>
        <v>export excel "$provincias_significativas\malos\output_malos_informalidad_simulacion_3.xlsx", firstrow(variables) sheet("San Roman", replace) keepcellfmt</v>
      </c>
      <c r="J182" s="66">
        <v>129</v>
      </c>
      <c r="K182" t="str">
        <f>BUSCARV(J182;[1]NOTAS!$A$2:$B$92;2;0)</f>
        <v>Pisco</v>
      </c>
      <c r="L182" t="str">
        <f t="shared" ref="L182" si="311">"export excel ""$provincias_significativas\"&amp;K$5&amp;"\output_"&amp;K$5&amp;"_"&amp;K$3&amp;"_"&amp;K$4&amp;".xlsx"", firstrow(variables) sheet("&amp;""""&amp;K182&amp;""""&amp;", replace) keepcellfmt"</f>
        <v>export excel "$provincias_significativas\malos\output_malos_informalidad_simulacion_4.xlsx", firstrow(variables) sheet("Pisco", replace) keepcellfmt</v>
      </c>
    </row>
    <row r="183" spans="1:12">
      <c r="A183" s="63">
        <v>152</v>
      </c>
      <c r="B183" t="str">
        <f>BUSCARV(A183;[1]NOTAS!$A$2:$B$92;2;0)</f>
        <v>Talara</v>
      </c>
      <c r="C183" t="s">
        <v>105</v>
      </c>
      <c r="D183" s="64">
        <v>129</v>
      </c>
      <c r="E183" t="str">
        <f>BUSCARV(D183;[1]NOTAS!$A$2:$B$92;2;0)</f>
        <v>Pisco</v>
      </c>
      <c r="F183" t="s">
        <v>105</v>
      </c>
      <c r="G183" s="65">
        <v>141</v>
      </c>
      <c r="H183" t="str">
        <f>BUSCARV(G183;[1]NOTAS!$A$2:$B$92;2;0)</f>
        <v>San Roman</v>
      </c>
      <c r="I183" t="s">
        <v>105</v>
      </c>
      <c r="J183" s="66">
        <v>129</v>
      </c>
      <c r="K183" t="str">
        <f>BUSCARV(J183;[1]NOTAS!$A$2:$B$92;2;0)</f>
        <v>Pisco</v>
      </c>
      <c r="L183" t="s">
        <v>105</v>
      </c>
    </row>
    <row r="184" spans="1:12">
      <c r="A184" s="63">
        <v>152</v>
      </c>
      <c r="B184" t="str">
        <f>BUSCARV(A184;[1]NOTAS!$A$2:$B$92;2;0)</f>
        <v>Talara</v>
      </c>
      <c r="C184" t="s">
        <v>106</v>
      </c>
      <c r="D184" s="64">
        <v>129</v>
      </c>
      <c r="E184" t="str">
        <f>BUSCARV(D184;[1]NOTAS!$A$2:$B$92;2;0)</f>
        <v>Pisco</v>
      </c>
      <c r="F184" t="s">
        <v>106</v>
      </c>
      <c r="G184" s="65">
        <v>141</v>
      </c>
      <c r="H184" t="str">
        <f>BUSCARV(G184;[1]NOTAS!$A$2:$B$92;2;0)</f>
        <v>San Roman</v>
      </c>
      <c r="I184" t="s">
        <v>106</v>
      </c>
      <c r="J184" s="66">
        <v>129</v>
      </c>
      <c r="K184" t="str">
        <f>BUSCARV(J184;[1]NOTAS!$A$2:$B$92;2;0)</f>
        <v>Pisco</v>
      </c>
      <c r="L184" t="s">
        <v>106</v>
      </c>
    </row>
    <row r="185" spans="1:12">
      <c r="A185" s="63">
        <v>152</v>
      </c>
      <c r="B185" t="str">
        <f>BUSCARV(A185;[1]NOTAS!$A$2:$B$92;2;0)</f>
        <v>Talara</v>
      </c>
      <c r="C185" t="str">
        <f>"nogrid labsize(*0.6)) xline(37, lcolor(ltblue) ) ylabel(,nogrid) ytitle(""Pobreza Estandarizada"", size(*0.7)) title("&amp;""""&amp;"Pobreza de la Provincia "&amp;B185&amp;""&amp;""""&amp;",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  <c r="D185" s="64">
        <v>129</v>
      </c>
      <c r="E185" t="str">
        <f>BUSCARV(D185;[1]NOTAS!$A$2:$B$92;2;0)</f>
        <v>Pisco</v>
      </c>
      <c r="F185" t="str">
        <f t="shared" ref="F185" si="312">"nogrid labsize(*0.6)) xline(37, lcolor(ltblue) ) ylabel(,nogrid) ytitle(""Pobreza Estandarizada"", size(*0.7)) title("&amp;""""&amp;"Pobreza de la Provincia "&amp;E185&amp;""&amp;""""&amp;",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  <c r="G185" s="65">
        <v>141</v>
      </c>
      <c r="H185" t="str">
        <f>BUSCARV(G185;[1]NOTAS!$A$2:$B$92;2;0)</f>
        <v>San Roman</v>
      </c>
      <c r="I185" t="str">
        <f t="shared" ref="I185" si="313">"nogrid labsize(*0.6)) xline(37, lcolor(ltblue) ) ylabel(,nogrid) ytitle(""Pobreza Estandarizada"", size(*0.7)) title("&amp;""""&amp;"Pobreza de la Provincia "&amp;H185&amp;""&amp;""""&amp;",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  <c r="J185" s="66">
        <v>129</v>
      </c>
      <c r="K185" t="str">
        <f>BUSCARV(J185;[1]NOTAS!$A$2:$B$92;2;0)</f>
        <v>Pisco</v>
      </c>
      <c r="L185" t="str">
        <f t="shared" ref="L185" si="314">"nogrid labsize(*0.6)) xline(37, lcolor(ltblue) ) ylabel(,nogrid) ytitle(""Pobreza Estandarizada"", size(*0.7)) title("&amp;""""&amp;"Pobreza de la Provincia "&amp;K185&amp;""&amp;""""&amp;",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Pisco", size(10pt)) graphregion(color(white)) legend(label(1 "Observado") label(2 "SCM") label(3 "SCM Spillover"))</v>
      </c>
    </row>
    <row r="186" spans="1:12">
      <c r="A186" s="63">
        <v>152</v>
      </c>
      <c r="B186" t="str">
        <f>BUSCARV(A186;[1]NOTAS!$A$2:$B$92;2;0)</f>
        <v>Talara</v>
      </c>
      <c r="C186" t="str">
        <f>"graph export "&amp;""""&amp;"$provincias_significativas\graficos\"&amp;B$5&amp;"\provincia_"&amp;B186&amp;"_var_"&amp;B$3&amp;"_"&amp;B$4&amp;".png"&amp;""""&amp;", as (png) replace"</f>
        <v>graph export "$provincias_significativas\graficos\malos\provincia_Talara_var_informalidad_simulacion_1.png", as (png) replace</v>
      </c>
      <c r="D186" s="64">
        <v>129</v>
      </c>
      <c r="E186" t="str">
        <f>BUSCARV(D186;[1]NOTAS!$A$2:$B$92;2;0)</f>
        <v>Pisco</v>
      </c>
      <c r="F186" t="str">
        <f t="shared" ref="F186" si="315">"graph export "&amp;""""&amp;"$provincias_significativas\graficos\"&amp;E$5&amp;"\provincia_"&amp;E186&amp;"_var_"&amp;E$3&amp;"_"&amp;E$4&amp;".png"&amp;""""&amp;", as (png) replace"</f>
        <v>graph export "$provincias_significativas\graficos\malos\provincia_Pisco_var_informalidad_simulacion_2.png", as (png) replace</v>
      </c>
      <c r="G186" s="65">
        <v>141</v>
      </c>
      <c r="H186" t="str">
        <f>BUSCARV(G186;[1]NOTAS!$A$2:$B$92;2;0)</f>
        <v>San Roman</v>
      </c>
      <c r="I186" t="str">
        <f t="shared" ref="I186" si="316">"graph export "&amp;""""&amp;"$provincias_significativas\graficos\"&amp;H$5&amp;"\provincia_"&amp;H186&amp;"_var_"&amp;H$3&amp;"_"&amp;H$4&amp;".png"&amp;""""&amp;", as (png) replace"</f>
        <v>graph export "$provincias_significativas\graficos\malos\provincia_San Roman_var_informalidad_simulacion_3.png", as (png) replace</v>
      </c>
      <c r="J186" s="66">
        <v>129</v>
      </c>
      <c r="K186" t="str">
        <f>BUSCARV(J186;[1]NOTAS!$A$2:$B$92;2;0)</f>
        <v>Pisco</v>
      </c>
      <c r="L186" t="str">
        <f t="shared" ref="L186" si="317">"graph export "&amp;""""&amp;"$provincias_significativas\graficos\"&amp;K$5&amp;"\provincia_"&amp;K186&amp;"_var_"&amp;K$3&amp;"_"&amp;K$4&amp;".png"&amp;""""&amp;", as (png) replace"</f>
        <v>graph export "$provincias_significativas\graficos\malos\provincia_Pisco_var_informalidad_simulacion_4.png", as (png) replace</v>
      </c>
    </row>
    <row r="187" spans="1:12">
      <c r="A187" s="63">
        <v>152</v>
      </c>
      <c r="B187" t="str">
        <f>BUSCARV(A187;[1]NOTAS!$A$2:$B$92;2;0)</f>
        <v>Talara</v>
      </c>
      <c r="C187" t="str">
        <f>"putexcel set "&amp;""""&amp;"$provincias_significativas\"&amp;B$5&amp;"\output_"&amp;B$5&amp;"_"&amp;B$3&amp;"_"&amp;B$4&amp;".xlsx"&amp;""""&amp;", sheet("&amp;""""&amp;B187&amp;""""&amp;") modify"</f>
        <v>putexcel set "$provincias_significativas\malos\output_malos_informalidad_simulacion_1.xlsx", sheet("Talara") modify</v>
      </c>
      <c r="D187" s="64">
        <v>129</v>
      </c>
      <c r="E187" t="str">
        <f>BUSCARV(D187;[1]NOTAS!$A$2:$B$92;2;0)</f>
        <v>Pisco</v>
      </c>
      <c r="F187" t="str">
        <f t="shared" ref="F187" si="318">"putexcel set "&amp;""""&amp;"$provincias_significativas\"&amp;E$5&amp;"\output_"&amp;E$5&amp;"_"&amp;E$3&amp;"_"&amp;E$4&amp;".xlsx"&amp;""""&amp;", sheet("&amp;""""&amp;E187&amp;""""&amp;") modify"</f>
        <v>putexcel set "$provincias_significativas\malos\output_malos_informalidad_simulacion_2.xlsx", sheet("Pisco") modify</v>
      </c>
      <c r="G187" s="65">
        <v>141</v>
      </c>
      <c r="H187" t="str">
        <f>BUSCARV(G187;[1]NOTAS!$A$2:$B$92;2;0)</f>
        <v>San Roman</v>
      </c>
      <c r="I187" t="str">
        <f t="shared" ref="I187" si="319">"putexcel set "&amp;""""&amp;"$provincias_significativas\"&amp;H$5&amp;"\output_"&amp;H$5&amp;"_"&amp;H$3&amp;"_"&amp;H$4&amp;".xlsx"&amp;""""&amp;", sheet("&amp;""""&amp;H187&amp;""""&amp;") modify"</f>
        <v>putexcel set "$provincias_significativas\malos\output_malos_informalidad_simulacion_3.xlsx", sheet("San Roman") modify</v>
      </c>
      <c r="J187" s="66">
        <v>129</v>
      </c>
      <c r="K187" t="str">
        <f>BUSCARV(J187;[1]NOTAS!$A$2:$B$92;2;0)</f>
        <v>Pisco</v>
      </c>
      <c r="L187" t="str">
        <f t="shared" ref="L187" si="320">"putexcel set "&amp;""""&amp;"$provincias_significativas\"&amp;K$5&amp;"\output_"&amp;K$5&amp;"_"&amp;K$3&amp;"_"&amp;K$4&amp;".xlsx"&amp;""""&amp;", sheet("&amp;""""&amp;K187&amp;""""&amp;") modify"</f>
        <v>putexcel set "$provincias_significativas\malos\output_malos_informalidad_simulacion_4.xlsx", sheet("Pisco") modify</v>
      </c>
    </row>
    <row r="188" spans="1:12">
      <c r="A188" s="63">
        <v>152</v>
      </c>
      <c r="B188" t="str">
        <f>BUSCARV(A188;[1]NOTAS!$A$2:$B$92;2;0)</f>
        <v>Talara</v>
      </c>
      <c r="C188" t="str">
        <f>"putexcel J1=picture("&amp;""""&amp;"$provincias_significativas\graficos\"&amp;B$5&amp;"\provincia_"&amp;B188&amp;"_var_"&amp;B$3&amp;"_"&amp;B$2&amp;".png"&amp;""""&amp;")"</f>
        <v>putexcel J1=picture("$provincias_significativas\graficos\malos\provincia_Talara_var_informalidad_simulacion_1.png")</v>
      </c>
      <c r="D188" s="64">
        <v>129</v>
      </c>
      <c r="E188" t="str">
        <f>BUSCARV(D188;[1]NOTAS!$A$2:$B$92;2;0)</f>
        <v>Pisco</v>
      </c>
      <c r="F188" t="str">
        <f t="shared" ref="F188" si="321">"putexcel J1=picture("&amp;""""&amp;"$provincias_significativas\graficos\"&amp;E$5&amp;"\provincia_"&amp;E188&amp;"_var_"&amp;E$3&amp;"_"&amp;E$2&amp;".png"&amp;""""&amp;")"</f>
        <v>putexcel J1=picture("$provincias_significativas\graficos\malos\provincia_Pisco_var_informalidad_simulacion_2.png")</v>
      </c>
      <c r="G188" s="65">
        <v>141</v>
      </c>
      <c r="H188" t="str">
        <f>BUSCARV(G188;[1]NOTAS!$A$2:$B$92;2;0)</f>
        <v>San Roman</v>
      </c>
      <c r="I188" t="str">
        <f t="shared" ref="I188" si="322">"putexcel J1=picture("&amp;""""&amp;"$provincias_significativas\graficos\"&amp;H$5&amp;"\provincia_"&amp;H188&amp;"_var_"&amp;H$3&amp;"_"&amp;H$2&amp;".png"&amp;""""&amp;")"</f>
        <v>putexcel J1=picture("$provincias_significativas\graficos\malos\provincia_San Roman_var_informalidad_simulacion_3.png")</v>
      </c>
      <c r="J188" s="66">
        <v>129</v>
      </c>
      <c r="K188" t="str">
        <f>BUSCARV(J188;[1]NOTAS!$A$2:$B$92;2;0)</f>
        <v>Pisco</v>
      </c>
      <c r="L188" t="str">
        <f t="shared" ref="L188" si="323">"putexcel J1=picture("&amp;""""&amp;"$provincias_significativas\graficos\"&amp;K$5&amp;"\provincia_"&amp;K188&amp;"_var_"&amp;K$3&amp;"_"&amp;K$2&amp;".png"&amp;""""&amp;")"</f>
        <v>putexcel J1=picture("$provincias_significativas\graficos\malos\provincia_Pisco_var_informalidad_simulacion_4.png")</v>
      </c>
    </row>
    <row r="189" spans="1:12">
      <c r="A189" s="63">
        <v>152</v>
      </c>
      <c r="B189" t="str">
        <f>BUSCARV(A189;[1]NOTAS!$A$2:$B$92;2;0)</f>
        <v>Talara</v>
      </c>
      <c r="C189" t="s">
        <v>108</v>
      </c>
      <c r="D189" s="64">
        <v>129</v>
      </c>
      <c r="E189" t="str">
        <f>BUSCARV(D189;[1]NOTAS!$A$2:$B$92;2;0)</f>
        <v>Pisco</v>
      </c>
      <c r="F189" t="s">
        <v>108</v>
      </c>
      <c r="G189" s="65">
        <v>141</v>
      </c>
      <c r="H189" t="str">
        <f>BUSCARV(G189;[1]NOTAS!$A$2:$B$92;2;0)</f>
        <v>San Roman</v>
      </c>
      <c r="I189" t="s">
        <v>108</v>
      </c>
      <c r="J189" s="66">
        <v>129</v>
      </c>
      <c r="K189" t="str">
        <f>BUSCARV(J189;[1]NOTAS!$A$2:$B$92;2;0)</f>
        <v>Pisco</v>
      </c>
      <c r="L189" t="s">
        <v>108</v>
      </c>
    </row>
    <row r="190" spans="1:12">
      <c r="A190" s="63">
        <v>157</v>
      </c>
      <c r="B190" t="str">
        <f>BUSCARV(A190;[1]NOTAS!$A$2:$B$92;2;0)</f>
        <v>Tocache</v>
      </c>
      <c r="C190" t="str">
        <f>"if `j'=="&amp;A190&amp;" {"</f>
        <v>if `j'==157 {</v>
      </c>
      <c r="D190" s="64">
        <v>139</v>
      </c>
      <c r="E190" t="str">
        <f>BUSCARV(D190;[1]NOTAS!$A$2:$B$92;2;0)</f>
        <v>San Ignacio</v>
      </c>
      <c r="F190" t="str">
        <f t="shared" ref="F190" si="324">"if `j'=="&amp;D190&amp;" {"</f>
        <v>if `j'==139 {</v>
      </c>
      <c r="G190" s="65">
        <v>152</v>
      </c>
      <c r="H190" t="str">
        <f>BUSCARV(G190;[1]NOTAS!$A$2:$B$92;2;0)</f>
        <v>Talara</v>
      </c>
      <c r="I190" t="str">
        <f t="shared" ref="I190" si="325">"if `j'=="&amp;G190&amp;" {"</f>
        <v>if `j'==152 {</v>
      </c>
      <c r="J190" s="66">
        <v>139</v>
      </c>
      <c r="K190" t="str">
        <f>BUSCARV(J190;[1]NOTAS!$A$2:$B$92;2;0)</f>
        <v>San Ignacio</v>
      </c>
      <c r="L190" t="str">
        <f t="shared" ref="L190" si="326">"if `j'=="&amp;J190&amp;" {"</f>
        <v>if `j'==139 {</v>
      </c>
    </row>
    <row r="191" spans="1:12">
      <c r="A191" s="63">
        <v>157</v>
      </c>
      <c r="B191" t="str">
        <f>BUSCARV(A191;[1]NOTAS!$A$2:$B$92;2;0)</f>
        <v>Tocache</v>
      </c>
      <c r="C191" t="str">
        <f>"export excel ""$provincias_significativas\"&amp;B$5&amp;"\output_"&amp;B$5&amp;"_"&amp;B$3&amp;"_"&amp;B$4&amp;".xlsx"", firstrow(variables) sheet("&amp;""""&amp;B191&amp;""""&amp;", replace) keepcellfmt"</f>
        <v>export excel "$provincias_significativas\malos\output_malos_informalidad_simulacion_1.xlsx", firstrow(variables) sheet("Tocache", replace) keepcellfmt</v>
      </c>
      <c r="D191" s="64">
        <v>139</v>
      </c>
      <c r="E191" t="str">
        <f>BUSCARV(D191;[1]NOTAS!$A$2:$B$92;2;0)</f>
        <v>San Ignacio</v>
      </c>
      <c r="F191" t="str">
        <f t="shared" ref="F191" si="327">"export excel ""$provincias_significativas\"&amp;E$5&amp;"\output_"&amp;E$5&amp;"_"&amp;E$3&amp;"_"&amp;E$4&amp;".xlsx"", firstrow(variables) sheet("&amp;""""&amp;E191&amp;""""&amp;", replace) keepcellfmt"</f>
        <v>export excel "$provincias_significativas\malos\output_malos_informalidad_simulacion_2.xlsx", firstrow(variables) sheet("San Ignacio", replace) keepcellfmt</v>
      </c>
      <c r="G191" s="65">
        <v>152</v>
      </c>
      <c r="H191" t="str">
        <f>BUSCARV(G191;[1]NOTAS!$A$2:$B$92;2;0)</f>
        <v>Talara</v>
      </c>
      <c r="I191" t="str">
        <f t="shared" ref="I191" si="328">"export excel ""$provincias_significativas\"&amp;H$5&amp;"\output_"&amp;H$5&amp;"_"&amp;H$3&amp;"_"&amp;H$4&amp;".xlsx"", firstrow(variables) sheet("&amp;""""&amp;H191&amp;""""&amp;", replace) keepcellfmt"</f>
        <v>export excel "$provincias_significativas\malos\output_malos_informalidad_simulacion_3.xlsx", firstrow(variables) sheet("Talara", replace) keepcellfmt</v>
      </c>
      <c r="J191" s="66">
        <v>139</v>
      </c>
      <c r="K191" t="str">
        <f>BUSCARV(J191;[1]NOTAS!$A$2:$B$92;2;0)</f>
        <v>San Ignacio</v>
      </c>
      <c r="L191" t="str">
        <f t="shared" ref="L191" si="329">"export excel ""$provincias_significativas\"&amp;K$5&amp;"\output_"&amp;K$5&amp;"_"&amp;K$3&amp;"_"&amp;K$4&amp;".xlsx"", firstrow(variables) sheet("&amp;""""&amp;K191&amp;""""&amp;", replace) keepcellfmt"</f>
        <v>export excel "$provincias_significativas\malos\output_malos_informalidad_simulacion_4.xlsx", firstrow(variables) sheet("San Ignacio", replace) keepcellfmt</v>
      </c>
    </row>
    <row r="192" spans="1:12">
      <c r="A192" s="63">
        <v>157</v>
      </c>
      <c r="B192" t="str">
        <f>BUSCARV(A192;[1]NOTAS!$A$2:$B$92;2;0)</f>
        <v>Tocache</v>
      </c>
      <c r="C192" t="s">
        <v>105</v>
      </c>
      <c r="D192" s="64">
        <v>139</v>
      </c>
      <c r="E192" t="str">
        <f>BUSCARV(D192;[1]NOTAS!$A$2:$B$92;2;0)</f>
        <v>San Ignacio</v>
      </c>
      <c r="F192" t="s">
        <v>105</v>
      </c>
      <c r="G192" s="65">
        <v>152</v>
      </c>
      <c r="H192" t="str">
        <f>BUSCARV(G192;[1]NOTAS!$A$2:$B$92;2;0)</f>
        <v>Talara</v>
      </c>
      <c r="I192" t="s">
        <v>105</v>
      </c>
      <c r="J192" s="66">
        <v>139</v>
      </c>
      <c r="K192" t="str">
        <f>BUSCARV(J192;[1]NOTAS!$A$2:$B$92;2;0)</f>
        <v>San Ignacio</v>
      </c>
      <c r="L192" t="s">
        <v>105</v>
      </c>
    </row>
    <row r="193" spans="1:12">
      <c r="A193" s="63">
        <v>157</v>
      </c>
      <c r="B193" t="str">
        <f>BUSCARV(A193;[1]NOTAS!$A$2:$B$92;2;0)</f>
        <v>Tocache</v>
      </c>
      <c r="C193" t="s">
        <v>106</v>
      </c>
      <c r="D193" s="64">
        <v>139</v>
      </c>
      <c r="E193" t="str">
        <f>BUSCARV(D193;[1]NOTAS!$A$2:$B$92;2;0)</f>
        <v>San Ignacio</v>
      </c>
      <c r="F193" t="s">
        <v>106</v>
      </c>
      <c r="G193" s="65">
        <v>152</v>
      </c>
      <c r="H193" t="str">
        <f>BUSCARV(G193;[1]NOTAS!$A$2:$B$92;2;0)</f>
        <v>Talara</v>
      </c>
      <c r="I193" t="s">
        <v>106</v>
      </c>
      <c r="J193" s="66">
        <v>139</v>
      </c>
      <c r="K193" t="str">
        <f>BUSCARV(J193;[1]NOTAS!$A$2:$B$92;2;0)</f>
        <v>San Ignacio</v>
      </c>
      <c r="L193" t="s">
        <v>106</v>
      </c>
    </row>
    <row r="194" spans="1:12">
      <c r="A194" s="63">
        <v>157</v>
      </c>
      <c r="B194" t="str">
        <f>BUSCARV(A194;[1]NOTAS!$A$2:$B$92;2;0)</f>
        <v>Tocache</v>
      </c>
      <c r="C194" t="str">
        <f>"nogrid labsize(*0.6)) xline(37, lcolor(ltblue) ) ylabel(,nogrid) ytitle(""Pobreza Estandarizada"", size(*0.7)) title("&amp;""""&amp;"Pobreza de la Provincia "&amp;B194&amp;""&amp;""""&amp;",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Tocache", size(10pt)) graphregion(color(white)) legend(label(1 "Observado") label(2 "SCM") label(3 "SCM Spillover"))</v>
      </c>
      <c r="D194" s="64">
        <v>139</v>
      </c>
      <c r="E194" t="str">
        <f>BUSCARV(D194;[1]NOTAS!$A$2:$B$92;2;0)</f>
        <v>San Ignacio</v>
      </c>
      <c r="F194" t="str">
        <f t="shared" ref="F194" si="330">"nogrid labsize(*0.6)) xline(37, lcolor(ltblue) ) ylabel(,nogrid) ytitle(""Pobreza Estandarizada"", size(*0.7)) title("&amp;""""&amp;"Pobreza de la Provincia "&amp;E194&amp;""&amp;""""&amp;",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  <c r="G194" s="65">
        <v>152</v>
      </c>
      <c r="H194" t="str">
        <f>BUSCARV(G194;[1]NOTAS!$A$2:$B$92;2;0)</f>
        <v>Talara</v>
      </c>
      <c r="I194" t="str">
        <f t="shared" ref="I194" si="331">"nogrid labsize(*0.6)) xline(37, lcolor(ltblue) ) ylabel(,nogrid) ytitle(""Pobreza Estandarizada"", size(*0.7)) title("&amp;""""&amp;"Pobreza de la Provincia "&amp;H194&amp;""&amp;""""&amp;",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  <c r="J194" s="66">
        <v>139</v>
      </c>
      <c r="K194" t="str">
        <f>BUSCARV(J194;[1]NOTAS!$A$2:$B$92;2;0)</f>
        <v>San Ignacio</v>
      </c>
      <c r="L194" t="str">
        <f t="shared" ref="L194" si="332">"nogrid labsize(*0.6)) xline(37, lcolor(ltblue) ) ylabel(,nogrid) ytitle(""Pobreza Estandarizada"", size(*0.7)) title("&amp;""""&amp;"Pobreza de la Provincia "&amp;K194&amp;""&amp;""""&amp;",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Ignacio", size(10pt)) graphregion(color(white)) legend(label(1 "Observado") label(2 "SCM") label(3 "SCM Spillover"))</v>
      </c>
    </row>
    <row r="195" spans="1:12">
      <c r="A195" s="63">
        <v>157</v>
      </c>
      <c r="B195" t="str">
        <f>BUSCARV(A195;[1]NOTAS!$A$2:$B$92;2;0)</f>
        <v>Tocache</v>
      </c>
      <c r="C195" t="str">
        <f>"graph export "&amp;""""&amp;"$provincias_significativas\graficos\"&amp;B$5&amp;"\provincia_"&amp;B195&amp;"_var_"&amp;B$3&amp;"_"&amp;B$4&amp;".png"&amp;""""&amp;", as (png) replace"</f>
        <v>graph export "$provincias_significativas\graficos\malos\provincia_Tocache_var_informalidad_simulacion_1.png", as (png) replace</v>
      </c>
      <c r="D195" s="64">
        <v>139</v>
      </c>
      <c r="E195" t="str">
        <f>BUSCARV(D195;[1]NOTAS!$A$2:$B$92;2;0)</f>
        <v>San Ignacio</v>
      </c>
      <c r="F195" t="str">
        <f t="shared" ref="F195" si="333">"graph export "&amp;""""&amp;"$provincias_significativas\graficos\"&amp;E$5&amp;"\provincia_"&amp;E195&amp;"_var_"&amp;E$3&amp;"_"&amp;E$4&amp;".png"&amp;""""&amp;", as (png) replace"</f>
        <v>graph export "$provincias_significativas\graficos\malos\provincia_San Ignacio_var_informalidad_simulacion_2.png", as (png) replace</v>
      </c>
      <c r="G195" s="65">
        <v>152</v>
      </c>
      <c r="H195" t="str">
        <f>BUSCARV(G195;[1]NOTAS!$A$2:$B$92;2;0)</f>
        <v>Talara</v>
      </c>
      <c r="I195" t="str">
        <f t="shared" ref="I195" si="334">"graph export "&amp;""""&amp;"$provincias_significativas\graficos\"&amp;H$5&amp;"\provincia_"&amp;H195&amp;"_var_"&amp;H$3&amp;"_"&amp;H$4&amp;".png"&amp;""""&amp;", as (png) replace"</f>
        <v>graph export "$provincias_significativas\graficos\malos\provincia_Talara_var_informalidad_simulacion_3.png", as (png) replace</v>
      </c>
      <c r="J195" s="66">
        <v>139</v>
      </c>
      <c r="K195" t="str">
        <f>BUSCARV(J195;[1]NOTAS!$A$2:$B$92;2;0)</f>
        <v>San Ignacio</v>
      </c>
      <c r="L195" t="str">
        <f t="shared" ref="L195" si="335">"graph export "&amp;""""&amp;"$provincias_significativas\graficos\"&amp;K$5&amp;"\provincia_"&amp;K195&amp;"_var_"&amp;K$3&amp;"_"&amp;K$4&amp;".png"&amp;""""&amp;", as (png) replace"</f>
        <v>graph export "$provincias_significativas\graficos\malos\provincia_San Ignacio_var_informalidad_simulacion_4.png", as (png) replace</v>
      </c>
    </row>
    <row r="196" spans="1:12">
      <c r="A196" s="63">
        <v>157</v>
      </c>
      <c r="B196" t="str">
        <f>BUSCARV(A196;[1]NOTAS!$A$2:$B$92;2;0)</f>
        <v>Tocache</v>
      </c>
      <c r="C196" t="str">
        <f>"putexcel set "&amp;""""&amp;"$provincias_significativas\"&amp;B$5&amp;"\output_"&amp;B$5&amp;"_"&amp;B$3&amp;"_"&amp;B$4&amp;".xlsx"&amp;""""&amp;", sheet("&amp;""""&amp;B196&amp;""""&amp;") modify"</f>
        <v>putexcel set "$provincias_significativas\malos\output_malos_informalidad_simulacion_1.xlsx", sheet("Tocache") modify</v>
      </c>
      <c r="D196" s="64">
        <v>139</v>
      </c>
      <c r="E196" t="str">
        <f>BUSCARV(D196;[1]NOTAS!$A$2:$B$92;2;0)</f>
        <v>San Ignacio</v>
      </c>
      <c r="F196" t="str">
        <f t="shared" ref="F196" si="336">"putexcel set "&amp;""""&amp;"$provincias_significativas\"&amp;E$5&amp;"\output_"&amp;E$5&amp;"_"&amp;E$3&amp;"_"&amp;E$4&amp;".xlsx"&amp;""""&amp;", sheet("&amp;""""&amp;E196&amp;""""&amp;") modify"</f>
        <v>putexcel set "$provincias_significativas\malos\output_malos_informalidad_simulacion_2.xlsx", sheet("San Ignacio") modify</v>
      </c>
      <c r="G196" s="65">
        <v>152</v>
      </c>
      <c r="H196" t="str">
        <f>BUSCARV(G196;[1]NOTAS!$A$2:$B$92;2;0)</f>
        <v>Talara</v>
      </c>
      <c r="I196" t="str">
        <f t="shared" ref="I196" si="337">"putexcel set "&amp;""""&amp;"$provincias_significativas\"&amp;H$5&amp;"\output_"&amp;H$5&amp;"_"&amp;H$3&amp;"_"&amp;H$4&amp;".xlsx"&amp;""""&amp;", sheet("&amp;""""&amp;H196&amp;""""&amp;") modify"</f>
        <v>putexcel set "$provincias_significativas\malos\output_malos_informalidad_simulacion_3.xlsx", sheet("Talara") modify</v>
      </c>
      <c r="J196" s="66">
        <v>139</v>
      </c>
      <c r="K196" t="str">
        <f>BUSCARV(J196;[1]NOTAS!$A$2:$B$92;2;0)</f>
        <v>San Ignacio</v>
      </c>
      <c r="L196" t="str">
        <f t="shared" ref="L196" si="338">"putexcel set "&amp;""""&amp;"$provincias_significativas\"&amp;K$5&amp;"\output_"&amp;K$5&amp;"_"&amp;K$3&amp;"_"&amp;K$4&amp;".xlsx"&amp;""""&amp;", sheet("&amp;""""&amp;K196&amp;""""&amp;") modify"</f>
        <v>putexcel set "$provincias_significativas\malos\output_malos_informalidad_simulacion_4.xlsx", sheet("San Ignacio") modify</v>
      </c>
    </row>
    <row r="197" spans="1:12">
      <c r="A197" s="63">
        <v>157</v>
      </c>
      <c r="B197" t="str">
        <f>BUSCARV(A197;[1]NOTAS!$A$2:$B$92;2;0)</f>
        <v>Tocache</v>
      </c>
      <c r="C197" t="str">
        <f>"putexcel J1=picture("&amp;""""&amp;"$provincias_significativas\graficos\"&amp;B$5&amp;"\provincia_"&amp;B197&amp;"_var_"&amp;B$3&amp;"_"&amp;B$2&amp;".png"&amp;""""&amp;")"</f>
        <v>putexcel J1=picture("$provincias_significativas\graficos\malos\provincia_Tocache_var_informalidad_simulacion_1.png")</v>
      </c>
      <c r="D197" s="64">
        <v>139</v>
      </c>
      <c r="E197" t="str">
        <f>BUSCARV(D197;[1]NOTAS!$A$2:$B$92;2;0)</f>
        <v>San Ignacio</v>
      </c>
      <c r="F197" t="str">
        <f t="shared" ref="F197" si="339">"putexcel J1=picture("&amp;""""&amp;"$provincias_significativas\graficos\"&amp;E$5&amp;"\provincia_"&amp;E197&amp;"_var_"&amp;E$3&amp;"_"&amp;E$2&amp;".png"&amp;""""&amp;")"</f>
        <v>putexcel J1=picture("$provincias_significativas\graficos\malos\provincia_San Ignacio_var_informalidad_simulacion_2.png")</v>
      </c>
      <c r="G197" s="65">
        <v>152</v>
      </c>
      <c r="H197" t="str">
        <f>BUSCARV(G197;[1]NOTAS!$A$2:$B$92;2;0)</f>
        <v>Talara</v>
      </c>
      <c r="I197" t="str">
        <f t="shared" ref="I197" si="340">"putexcel J1=picture("&amp;""""&amp;"$provincias_significativas\graficos\"&amp;H$5&amp;"\provincia_"&amp;H197&amp;"_var_"&amp;H$3&amp;"_"&amp;H$2&amp;".png"&amp;""""&amp;")"</f>
        <v>putexcel J1=picture("$provincias_significativas\graficos\malos\provincia_Talara_var_informalidad_simulacion_3.png")</v>
      </c>
      <c r="J197" s="66">
        <v>139</v>
      </c>
      <c r="K197" t="str">
        <f>BUSCARV(J197;[1]NOTAS!$A$2:$B$92;2;0)</f>
        <v>San Ignacio</v>
      </c>
      <c r="L197" t="str">
        <f t="shared" ref="L197" si="341">"putexcel J1=picture("&amp;""""&amp;"$provincias_significativas\graficos\"&amp;K$5&amp;"\provincia_"&amp;K197&amp;"_var_"&amp;K$3&amp;"_"&amp;K$2&amp;".png"&amp;""""&amp;")"</f>
        <v>putexcel J1=picture("$provincias_significativas\graficos\malos\provincia_San Ignacio_var_informalidad_simulacion_4.png")</v>
      </c>
    </row>
    <row r="198" spans="1:12">
      <c r="A198" s="63">
        <v>157</v>
      </c>
      <c r="B198" t="str">
        <f>BUSCARV(A198;[1]NOTAS!$A$2:$B$92;2;0)</f>
        <v>Tocache</v>
      </c>
      <c r="C198" t="s">
        <v>108</v>
      </c>
      <c r="D198" s="64">
        <v>139</v>
      </c>
      <c r="E198" t="str">
        <f>BUSCARV(D198;[1]NOTAS!$A$2:$B$92;2;0)</f>
        <v>San Ignacio</v>
      </c>
      <c r="F198" t="s">
        <v>108</v>
      </c>
      <c r="G198" s="65">
        <v>152</v>
      </c>
      <c r="H198" t="str">
        <f>BUSCARV(G198;[1]NOTAS!$A$2:$B$92;2;0)</f>
        <v>Talara</v>
      </c>
      <c r="I198" t="s">
        <v>108</v>
      </c>
      <c r="J198" s="66">
        <v>139</v>
      </c>
      <c r="K198" t="str">
        <f>BUSCARV(J198;[1]NOTAS!$A$2:$B$92;2;0)</f>
        <v>San Ignacio</v>
      </c>
      <c r="L198" t="s">
        <v>108</v>
      </c>
    </row>
    <row r="199" spans="1:12">
      <c r="A199" s="58"/>
      <c r="D199" s="64">
        <v>141</v>
      </c>
      <c r="E199" t="str">
        <f>BUSCARV(D199;[1]NOTAS!$A$2:$B$92;2;0)</f>
        <v>San Roman</v>
      </c>
      <c r="F199" t="str">
        <f t="shared" ref="F199" si="342">"if `j'=="&amp;D199&amp;" {"</f>
        <v>if `j'==141 {</v>
      </c>
      <c r="G199" s="65">
        <v>153</v>
      </c>
      <c r="H199" t="str">
        <f>BUSCARV(G199;[1]NOTAS!$A$2:$B$92;2;0)</f>
        <v>Tambopata</v>
      </c>
      <c r="I199" t="str">
        <f t="shared" ref="I199" si="343">"if `j'=="&amp;G199&amp;" {"</f>
        <v>if `j'==153 {</v>
      </c>
      <c r="J199" s="66">
        <v>140</v>
      </c>
      <c r="K199" t="str">
        <f>BUSCARV(J199;[1]NOTAS!$A$2:$B$92;2;0)</f>
        <v>San Martin</v>
      </c>
      <c r="L199" t="str">
        <f t="shared" ref="L199" si="344">"if `j'=="&amp;J199&amp;" {"</f>
        <v>if `j'==140 {</v>
      </c>
    </row>
    <row r="200" spans="1:12">
      <c r="A200" s="58"/>
      <c r="D200" s="64">
        <v>141</v>
      </c>
      <c r="E200" t="str">
        <f>BUSCARV(D200;[1]NOTAS!$A$2:$B$92;2;0)</f>
        <v>San Roman</v>
      </c>
      <c r="F200" t="str">
        <f t="shared" ref="F200" si="345">"export excel ""$provincias_significativas\"&amp;E$5&amp;"\output_"&amp;E$5&amp;"_"&amp;E$3&amp;"_"&amp;E$4&amp;".xlsx"", firstrow(variables) sheet("&amp;""""&amp;E200&amp;""""&amp;", replace) keepcellfmt"</f>
        <v>export excel "$provincias_significativas\malos\output_malos_informalidad_simulacion_2.xlsx", firstrow(variables) sheet("San Roman", replace) keepcellfmt</v>
      </c>
      <c r="G200" s="65">
        <v>153</v>
      </c>
      <c r="H200" t="str">
        <f>BUSCARV(G200;[1]NOTAS!$A$2:$B$92;2;0)</f>
        <v>Tambopata</v>
      </c>
      <c r="I200" t="str">
        <f t="shared" ref="I200" si="346">"export excel ""$provincias_significativas\"&amp;H$5&amp;"\output_"&amp;H$5&amp;"_"&amp;H$3&amp;"_"&amp;H$4&amp;".xlsx"", firstrow(variables) sheet("&amp;""""&amp;H200&amp;""""&amp;", replace) keepcellfmt"</f>
        <v>export excel "$provincias_significativas\malos\output_malos_informalidad_simulacion_3.xlsx", firstrow(variables) sheet("Tambopata", replace) keepcellfmt</v>
      </c>
      <c r="J200" s="66">
        <v>140</v>
      </c>
      <c r="K200" t="str">
        <f>BUSCARV(J200;[1]NOTAS!$A$2:$B$92;2;0)</f>
        <v>San Martin</v>
      </c>
      <c r="L200" t="str">
        <f t="shared" ref="L200" si="347">"export excel ""$provincias_significativas\"&amp;K$5&amp;"\output_"&amp;K$5&amp;"_"&amp;K$3&amp;"_"&amp;K$4&amp;".xlsx"", firstrow(variables) sheet("&amp;""""&amp;K200&amp;""""&amp;", replace) keepcellfmt"</f>
        <v>export excel "$provincias_significativas\malos\output_malos_informalidad_simulacion_4.xlsx", firstrow(variables) sheet("San Martin", replace) keepcellfmt</v>
      </c>
    </row>
    <row r="201" spans="1:12">
      <c r="A201" s="58"/>
      <c r="D201" s="64">
        <v>141</v>
      </c>
      <c r="E201" t="str">
        <f>BUSCARV(D201;[1]NOTAS!$A$2:$B$92;2;0)</f>
        <v>San Roman</v>
      </c>
      <c r="F201" t="s">
        <v>105</v>
      </c>
      <c r="G201" s="65">
        <v>153</v>
      </c>
      <c r="H201" t="str">
        <f>BUSCARV(G201;[1]NOTAS!$A$2:$B$92;2;0)</f>
        <v>Tambopata</v>
      </c>
      <c r="I201" t="s">
        <v>105</v>
      </c>
      <c r="J201" s="66">
        <v>140</v>
      </c>
      <c r="K201" t="str">
        <f>BUSCARV(J201;[1]NOTAS!$A$2:$B$92;2;0)</f>
        <v>San Martin</v>
      </c>
      <c r="L201" t="s">
        <v>105</v>
      </c>
    </row>
    <row r="202" spans="1:12">
      <c r="A202" s="58"/>
      <c r="D202" s="64">
        <v>141</v>
      </c>
      <c r="E202" t="str">
        <f>BUSCARV(D202;[1]NOTAS!$A$2:$B$92;2;0)</f>
        <v>San Roman</v>
      </c>
      <c r="F202" t="s">
        <v>106</v>
      </c>
      <c r="G202" s="65">
        <v>153</v>
      </c>
      <c r="H202" t="str">
        <f>BUSCARV(G202;[1]NOTAS!$A$2:$B$92;2;0)</f>
        <v>Tambopata</v>
      </c>
      <c r="I202" t="s">
        <v>106</v>
      </c>
      <c r="J202" s="66">
        <v>140</v>
      </c>
      <c r="K202" t="str">
        <f>BUSCARV(J202;[1]NOTAS!$A$2:$B$92;2;0)</f>
        <v>San Martin</v>
      </c>
      <c r="L202" t="s">
        <v>106</v>
      </c>
    </row>
    <row r="203" spans="1:12">
      <c r="A203" s="58"/>
      <c r="D203" s="64">
        <v>141</v>
      </c>
      <c r="E203" t="str">
        <f>BUSCARV(D203;[1]NOTAS!$A$2:$B$92;2;0)</f>
        <v>San Roman</v>
      </c>
      <c r="F203" t="str">
        <f t="shared" ref="F203" si="348">"nogrid labsize(*0.6)) xline(37, lcolor(ltblue) ) ylabel(,nogrid) ytitle(""Pobreza Estandarizada"", size(*0.7)) title("&amp;""""&amp;"Pobreza de la Provincia "&amp;E203&amp;""&amp;""""&amp;",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  <c r="G203" s="65">
        <v>153</v>
      </c>
      <c r="H203" t="str">
        <f>BUSCARV(G203;[1]NOTAS!$A$2:$B$92;2;0)</f>
        <v>Tambopata</v>
      </c>
      <c r="I203" t="str">
        <f t="shared" ref="I203" si="349">"nogrid labsize(*0.6)) xline(37, lcolor(ltblue) ) ylabel(,nogrid) ytitle(""Pobreza Estandarizada"", size(*0.7)) title("&amp;""""&amp;"Pobreza de la Provincia "&amp;H203&amp;""&amp;""""&amp;",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  <c r="J203" s="66">
        <v>140</v>
      </c>
      <c r="K203" t="str">
        <f>BUSCARV(J203;[1]NOTAS!$A$2:$B$92;2;0)</f>
        <v>San Martin</v>
      </c>
      <c r="L203" t="str">
        <f t="shared" ref="L203" si="350">"nogrid labsize(*0.6)) xline(37, lcolor(ltblue) ) ylabel(,nogrid) ytitle(""Pobreza Estandarizada"", size(*0.7)) title("&amp;""""&amp;"Pobreza de la Provincia "&amp;K203&amp;""&amp;""""&amp;",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Martin", size(10pt)) graphregion(color(white)) legend(label(1 "Observado") label(2 "SCM") label(3 "SCM Spillover"))</v>
      </c>
    </row>
    <row r="204" spans="1:12">
      <c r="A204" s="58"/>
      <c r="D204" s="64">
        <v>141</v>
      </c>
      <c r="E204" t="str">
        <f>BUSCARV(D204;[1]NOTAS!$A$2:$B$92;2;0)</f>
        <v>San Roman</v>
      </c>
      <c r="F204" t="str">
        <f t="shared" ref="F204" si="351">"graph export "&amp;""""&amp;"$provincias_significativas\graficos\"&amp;E$5&amp;"\provincia_"&amp;E204&amp;"_var_"&amp;E$3&amp;"_"&amp;E$4&amp;".png"&amp;""""&amp;", as (png) replace"</f>
        <v>graph export "$provincias_significativas\graficos\malos\provincia_San Roman_var_informalidad_simulacion_2.png", as (png) replace</v>
      </c>
      <c r="G204" s="65">
        <v>153</v>
      </c>
      <c r="H204" t="str">
        <f>BUSCARV(G204;[1]NOTAS!$A$2:$B$92;2;0)</f>
        <v>Tambopata</v>
      </c>
      <c r="I204" t="str">
        <f t="shared" ref="I204" si="352">"graph export "&amp;""""&amp;"$provincias_significativas\graficos\"&amp;H$5&amp;"\provincia_"&amp;H204&amp;"_var_"&amp;H$3&amp;"_"&amp;H$4&amp;".png"&amp;""""&amp;", as (png) replace"</f>
        <v>graph export "$provincias_significativas\graficos\malos\provincia_Tambopata_var_informalidad_simulacion_3.png", as (png) replace</v>
      </c>
      <c r="J204" s="66">
        <v>140</v>
      </c>
      <c r="K204" t="str">
        <f>BUSCARV(J204;[1]NOTAS!$A$2:$B$92;2;0)</f>
        <v>San Martin</v>
      </c>
      <c r="L204" t="str">
        <f t="shared" ref="L204" si="353">"graph export "&amp;""""&amp;"$provincias_significativas\graficos\"&amp;K$5&amp;"\provincia_"&amp;K204&amp;"_var_"&amp;K$3&amp;"_"&amp;K$4&amp;".png"&amp;""""&amp;", as (png) replace"</f>
        <v>graph export "$provincias_significativas\graficos\malos\provincia_San Martin_var_informalidad_simulacion_4.png", as (png) replace</v>
      </c>
    </row>
    <row r="205" spans="1:12">
      <c r="A205" s="58"/>
      <c r="D205" s="64">
        <v>141</v>
      </c>
      <c r="E205" t="str">
        <f>BUSCARV(D205;[1]NOTAS!$A$2:$B$92;2;0)</f>
        <v>San Roman</v>
      </c>
      <c r="F205" t="str">
        <f t="shared" ref="F205" si="354">"putexcel set "&amp;""""&amp;"$provincias_significativas\"&amp;E$5&amp;"\output_"&amp;E$5&amp;"_"&amp;E$3&amp;"_"&amp;E$4&amp;".xlsx"&amp;""""&amp;", sheet("&amp;""""&amp;E205&amp;""""&amp;") modify"</f>
        <v>putexcel set "$provincias_significativas\malos\output_malos_informalidad_simulacion_2.xlsx", sheet("San Roman") modify</v>
      </c>
      <c r="G205" s="65">
        <v>153</v>
      </c>
      <c r="H205" t="str">
        <f>BUSCARV(G205;[1]NOTAS!$A$2:$B$92;2;0)</f>
        <v>Tambopata</v>
      </c>
      <c r="I205" t="str">
        <f t="shared" ref="I205" si="355">"putexcel set "&amp;""""&amp;"$provincias_significativas\"&amp;H$5&amp;"\output_"&amp;H$5&amp;"_"&amp;H$3&amp;"_"&amp;H$4&amp;".xlsx"&amp;""""&amp;", sheet("&amp;""""&amp;H205&amp;""""&amp;") modify"</f>
        <v>putexcel set "$provincias_significativas\malos\output_malos_informalidad_simulacion_3.xlsx", sheet("Tambopata") modify</v>
      </c>
      <c r="J205" s="66">
        <v>140</v>
      </c>
      <c r="K205" t="str">
        <f>BUSCARV(J205;[1]NOTAS!$A$2:$B$92;2;0)</f>
        <v>San Martin</v>
      </c>
      <c r="L205" t="str">
        <f t="shared" ref="L205" si="356">"putexcel set "&amp;""""&amp;"$provincias_significativas\"&amp;K$5&amp;"\output_"&amp;K$5&amp;"_"&amp;K$3&amp;"_"&amp;K$4&amp;".xlsx"&amp;""""&amp;", sheet("&amp;""""&amp;K205&amp;""""&amp;") modify"</f>
        <v>putexcel set "$provincias_significativas\malos\output_malos_informalidad_simulacion_4.xlsx", sheet("San Martin") modify</v>
      </c>
    </row>
    <row r="206" spans="1:12">
      <c r="A206" s="58"/>
      <c r="D206" s="64">
        <v>141</v>
      </c>
      <c r="E206" t="str">
        <f>BUSCARV(D206;[1]NOTAS!$A$2:$B$92;2;0)</f>
        <v>San Roman</v>
      </c>
      <c r="F206" t="str">
        <f t="shared" ref="F206" si="357">"putexcel J1=picture("&amp;""""&amp;"$provincias_significativas\graficos\"&amp;E$5&amp;"\provincia_"&amp;E206&amp;"_var_"&amp;E$3&amp;"_"&amp;E$2&amp;".png"&amp;""""&amp;")"</f>
        <v>putexcel J1=picture("$provincias_significativas\graficos\malos\provincia_San Roman_var_informalidad_simulacion_2.png")</v>
      </c>
      <c r="G206" s="65">
        <v>153</v>
      </c>
      <c r="H206" t="str">
        <f>BUSCARV(G206;[1]NOTAS!$A$2:$B$92;2;0)</f>
        <v>Tambopata</v>
      </c>
      <c r="I206" t="str">
        <f t="shared" ref="I206" si="358">"putexcel J1=picture("&amp;""""&amp;"$provincias_significativas\graficos\"&amp;H$5&amp;"\provincia_"&amp;H206&amp;"_var_"&amp;H$3&amp;"_"&amp;H$2&amp;".png"&amp;""""&amp;")"</f>
        <v>putexcel J1=picture("$provincias_significativas\graficos\malos\provincia_Tambopata_var_informalidad_simulacion_3.png")</v>
      </c>
      <c r="J206" s="66">
        <v>140</v>
      </c>
      <c r="K206" t="str">
        <f>BUSCARV(J206;[1]NOTAS!$A$2:$B$92;2;0)</f>
        <v>San Martin</v>
      </c>
      <c r="L206" t="str">
        <f t="shared" ref="L206" si="359">"putexcel J1=picture("&amp;""""&amp;"$provincias_significativas\graficos\"&amp;K$5&amp;"\provincia_"&amp;K206&amp;"_var_"&amp;K$3&amp;"_"&amp;K$2&amp;".png"&amp;""""&amp;")"</f>
        <v>putexcel J1=picture("$provincias_significativas\graficos\malos\provincia_San Martin_var_informalidad_simulacion_4.png")</v>
      </c>
    </row>
    <row r="207" spans="1:12">
      <c r="A207" s="58"/>
      <c r="D207" s="64">
        <v>141</v>
      </c>
      <c r="E207" t="str">
        <f>BUSCARV(D207;[1]NOTAS!$A$2:$B$92;2;0)</f>
        <v>San Roman</v>
      </c>
      <c r="F207" t="s">
        <v>108</v>
      </c>
      <c r="G207" s="65">
        <v>153</v>
      </c>
      <c r="H207" t="str">
        <f>BUSCARV(G207;[1]NOTAS!$A$2:$B$92;2;0)</f>
        <v>Tambopata</v>
      </c>
      <c r="I207" t="s">
        <v>108</v>
      </c>
      <c r="J207" s="66">
        <v>140</v>
      </c>
      <c r="K207" t="str">
        <f>BUSCARV(J207;[1]NOTAS!$A$2:$B$92;2;0)</f>
        <v>San Martin</v>
      </c>
      <c r="L207" t="s">
        <v>108</v>
      </c>
    </row>
    <row r="208" spans="1:12">
      <c r="A208" s="58"/>
      <c r="D208" s="64">
        <v>152</v>
      </c>
      <c r="E208" t="str">
        <f>BUSCARV(D208;[1]NOTAS!$A$2:$B$92;2;0)</f>
        <v>Talara</v>
      </c>
      <c r="F208" t="str">
        <f t="shared" ref="F208" si="360">"if `j'=="&amp;D208&amp;" {"</f>
        <v>if `j'==152 {</v>
      </c>
      <c r="G208" s="65">
        <v>158</v>
      </c>
      <c r="H208" t="str">
        <f>BUSCARV(G208;[1]NOTAS!$A$2:$B$92;2;0)</f>
        <v>Trujillo</v>
      </c>
      <c r="I208" t="str">
        <f t="shared" ref="I208" si="361">"if `j'=="&amp;G208&amp;" {"</f>
        <v>if `j'==158 {</v>
      </c>
      <c r="J208" s="66">
        <v>141</v>
      </c>
      <c r="K208" t="str">
        <f>BUSCARV(J208;[1]NOTAS!$A$2:$B$92;2;0)</f>
        <v>San Roman</v>
      </c>
      <c r="L208" t="str">
        <f t="shared" ref="L208" si="362">"if `j'=="&amp;J208&amp;" {"</f>
        <v>if `j'==141 {</v>
      </c>
    </row>
    <row r="209" spans="1:12">
      <c r="A209" s="58"/>
      <c r="D209" s="64">
        <v>152</v>
      </c>
      <c r="E209" t="str">
        <f>BUSCARV(D209;[1]NOTAS!$A$2:$B$92;2;0)</f>
        <v>Talara</v>
      </c>
      <c r="F209" t="str">
        <f t="shared" ref="F209" si="363">"export excel ""$provincias_significativas\"&amp;E$5&amp;"\output_"&amp;E$5&amp;"_"&amp;E$3&amp;"_"&amp;E$4&amp;".xlsx"", firstrow(variables) sheet("&amp;""""&amp;E209&amp;""""&amp;", replace) keepcellfmt"</f>
        <v>export excel "$provincias_significativas\malos\output_malos_informalidad_simulacion_2.xlsx", firstrow(variables) sheet("Talara", replace) keepcellfmt</v>
      </c>
      <c r="G209" s="65">
        <v>158</v>
      </c>
      <c r="H209" t="str">
        <f>BUSCARV(G209;[1]NOTAS!$A$2:$B$92;2;0)</f>
        <v>Trujillo</v>
      </c>
      <c r="I209" t="str">
        <f t="shared" ref="I209" si="364">"export excel ""$provincias_significativas\"&amp;H$5&amp;"\output_"&amp;H$5&amp;"_"&amp;H$3&amp;"_"&amp;H$4&amp;".xlsx"", firstrow(variables) sheet("&amp;""""&amp;H209&amp;""""&amp;", replace) keepcellfmt"</f>
        <v>export excel "$provincias_significativas\malos\output_malos_informalidad_simulacion_3.xlsx", firstrow(variables) sheet("Trujillo", replace) keepcellfmt</v>
      </c>
      <c r="J209" s="66">
        <v>141</v>
      </c>
      <c r="K209" t="str">
        <f>BUSCARV(J209;[1]NOTAS!$A$2:$B$92;2;0)</f>
        <v>San Roman</v>
      </c>
      <c r="L209" t="str">
        <f t="shared" ref="L209" si="365">"export excel ""$provincias_significativas\"&amp;K$5&amp;"\output_"&amp;K$5&amp;"_"&amp;K$3&amp;"_"&amp;K$4&amp;".xlsx"", firstrow(variables) sheet("&amp;""""&amp;K209&amp;""""&amp;", replace) keepcellfmt"</f>
        <v>export excel "$provincias_significativas\malos\output_malos_informalidad_simulacion_4.xlsx", firstrow(variables) sheet("San Roman", replace) keepcellfmt</v>
      </c>
    </row>
    <row r="210" spans="1:12">
      <c r="A210" s="58"/>
      <c r="D210" s="64">
        <v>152</v>
      </c>
      <c r="E210" t="str">
        <f>BUSCARV(D210;[1]NOTAS!$A$2:$B$92;2;0)</f>
        <v>Talara</v>
      </c>
      <c r="F210" t="s">
        <v>105</v>
      </c>
      <c r="G210" s="65">
        <v>158</v>
      </c>
      <c r="H210" t="str">
        <f>BUSCARV(G210;[1]NOTAS!$A$2:$B$92;2;0)</f>
        <v>Trujillo</v>
      </c>
      <c r="I210" t="s">
        <v>105</v>
      </c>
      <c r="J210" s="66">
        <v>141</v>
      </c>
      <c r="K210" t="str">
        <f>BUSCARV(J210;[1]NOTAS!$A$2:$B$92;2;0)</f>
        <v>San Roman</v>
      </c>
      <c r="L210" t="s">
        <v>105</v>
      </c>
    </row>
    <row r="211" spans="1:12">
      <c r="A211" s="58"/>
      <c r="D211" s="64">
        <v>152</v>
      </c>
      <c r="E211" t="str">
        <f>BUSCARV(D211;[1]NOTAS!$A$2:$B$92;2;0)</f>
        <v>Talara</v>
      </c>
      <c r="F211" t="s">
        <v>106</v>
      </c>
      <c r="G211" s="65">
        <v>158</v>
      </c>
      <c r="H211" t="str">
        <f>BUSCARV(G211;[1]NOTAS!$A$2:$B$92;2;0)</f>
        <v>Trujillo</v>
      </c>
      <c r="I211" t="s">
        <v>106</v>
      </c>
      <c r="J211" s="66">
        <v>141</v>
      </c>
      <c r="K211" t="str">
        <f>BUSCARV(J211;[1]NOTAS!$A$2:$B$92;2;0)</f>
        <v>San Roman</v>
      </c>
      <c r="L211" t="s">
        <v>106</v>
      </c>
    </row>
    <row r="212" spans="1:12">
      <c r="A212" s="58"/>
      <c r="D212" s="64">
        <v>152</v>
      </c>
      <c r="E212" t="str">
        <f>BUSCARV(D212;[1]NOTAS!$A$2:$B$92;2;0)</f>
        <v>Talara</v>
      </c>
      <c r="F212" t="str">
        <f t="shared" ref="F212" si="366">"nogrid labsize(*0.6)) xline(37, lcolor(ltblue) ) ylabel(,nogrid) ytitle(""Pobreza Estandarizada"", size(*0.7)) title("&amp;""""&amp;"Pobreza de la Provincia "&amp;E212&amp;""&amp;""""&amp;",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  <c r="G212" s="65">
        <v>158</v>
      </c>
      <c r="H212" t="str">
        <f>BUSCARV(G212;[1]NOTAS!$A$2:$B$92;2;0)</f>
        <v>Trujillo</v>
      </c>
      <c r="I212" t="str">
        <f t="shared" ref="I212" si="367">"nogrid labsize(*0.6)) xline(37, lcolor(ltblue) ) ylabel(,nogrid) ytitle(""Pobreza Estandarizada"", size(*0.7)) title("&amp;""""&amp;"Pobreza de la Provincia "&amp;H212&amp;""&amp;""""&amp;",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  <c r="J212" s="66">
        <v>141</v>
      </c>
      <c r="K212" t="str">
        <f>BUSCARV(J212;[1]NOTAS!$A$2:$B$92;2;0)</f>
        <v>San Roman</v>
      </c>
      <c r="L212" t="str">
        <f t="shared" ref="L212" si="368">"nogrid labsize(*0.6)) xline(37, lcolor(ltblue) ) ylabel(,nogrid) ytitle(""Pobreza Estandarizada"", size(*0.7)) title("&amp;""""&amp;"Pobreza de la Provincia "&amp;K212&amp;""&amp;""""&amp;",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San Roman", size(10pt)) graphregion(color(white)) legend(label(1 "Observado") label(2 "SCM") label(3 "SCM Spillover"))</v>
      </c>
    </row>
    <row r="213" spans="1:12">
      <c r="A213" s="58"/>
      <c r="D213" s="64">
        <v>152</v>
      </c>
      <c r="E213" t="str">
        <f>BUSCARV(D213;[1]NOTAS!$A$2:$B$92;2;0)</f>
        <v>Talara</v>
      </c>
      <c r="F213" t="str">
        <f t="shared" ref="F213" si="369">"graph export "&amp;""""&amp;"$provincias_significativas\graficos\"&amp;E$5&amp;"\provincia_"&amp;E213&amp;"_var_"&amp;E$3&amp;"_"&amp;E$4&amp;".png"&amp;""""&amp;", as (png) replace"</f>
        <v>graph export "$provincias_significativas\graficos\malos\provincia_Talara_var_informalidad_simulacion_2.png", as (png) replace</v>
      </c>
      <c r="G213" s="65">
        <v>158</v>
      </c>
      <c r="H213" t="str">
        <f>BUSCARV(G213;[1]NOTAS!$A$2:$B$92;2;0)</f>
        <v>Trujillo</v>
      </c>
      <c r="I213" t="str">
        <f t="shared" ref="I213" si="370">"graph export "&amp;""""&amp;"$provincias_significativas\graficos\"&amp;H$5&amp;"\provincia_"&amp;H213&amp;"_var_"&amp;H$3&amp;"_"&amp;H$4&amp;".png"&amp;""""&amp;", as (png) replace"</f>
        <v>graph export "$provincias_significativas\graficos\malos\provincia_Trujillo_var_informalidad_simulacion_3.png", as (png) replace</v>
      </c>
      <c r="J213" s="66">
        <v>141</v>
      </c>
      <c r="K213" t="str">
        <f>BUSCARV(J213;[1]NOTAS!$A$2:$B$92;2;0)</f>
        <v>San Roman</v>
      </c>
      <c r="L213" t="str">
        <f t="shared" ref="L213" si="371">"graph export "&amp;""""&amp;"$provincias_significativas\graficos\"&amp;K$5&amp;"\provincia_"&amp;K213&amp;"_var_"&amp;K$3&amp;"_"&amp;K$4&amp;".png"&amp;""""&amp;", as (png) replace"</f>
        <v>graph export "$provincias_significativas\graficos\malos\provincia_San Roman_var_informalidad_simulacion_4.png", as (png) replace</v>
      </c>
    </row>
    <row r="214" spans="1:12">
      <c r="A214" s="58"/>
      <c r="D214" s="64">
        <v>152</v>
      </c>
      <c r="E214" t="str">
        <f>BUSCARV(D214;[1]NOTAS!$A$2:$B$92;2;0)</f>
        <v>Talara</v>
      </c>
      <c r="F214" t="str">
        <f t="shared" ref="F214" si="372">"putexcel set "&amp;""""&amp;"$provincias_significativas\"&amp;E$5&amp;"\output_"&amp;E$5&amp;"_"&amp;E$3&amp;"_"&amp;E$4&amp;".xlsx"&amp;""""&amp;", sheet("&amp;""""&amp;E214&amp;""""&amp;") modify"</f>
        <v>putexcel set "$provincias_significativas\malos\output_malos_informalidad_simulacion_2.xlsx", sheet("Talara") modify</v>
      </c>
      <c r="G214" s="65">
        <v>158</v>
      </c>
      <c r="H214" t="str">
        <f>BUSCARV(G214;[1]NOTAS!$A$2:$B$92;2;0)</f>
        <v>Trujillo</v>
      </c>
      <c r="I214" t="str">
        <f t="shared" ref="I214" si="373">"putexcel set "&amp;""""&amp;"$provincias_significativas\"&amp;H$5&amp;"\output_"&amp;H$5&amp;"_"&amp;H$3&amp;"_"&amp;H$4&amp;".xlsx"&amp;""""&amp;", sheet("&amp;""""&amp;H214&amp;""""&amp;") modify"</f>
        <v>putexcel set "$provincias_significativas\malos\output_malos_informalidad_simulacion_3.xlsx", sheet("Trujillo") modify</v>
      </c>
      <c r="J214" s="66">
        <v>141</v>
      </c>
      <c r="K214" t="str">
        <f>BUSCARV(J214;[1]NOTAS!$A$2:$B$92;2;0)</f>
        <v>San Roman</v>
      </c>
      <c r="L214" t="str">
        <f t="shared" ref="L214" si="374">"putexcel set "&amp;""""&amp;"$provincias_significativas\"&amp;K$5&amp;"\output_"&amp;K$5&amp;"_"&amp;K$3&amp;"_"&amp;K$4&amp;".xlsx"&amp;""""&amp;", sheet("&amp;""""&amp;K214&amp;""""&amp;") modify"</f>
        <v>putexcel set "$provincias_significativas\malos\output_malos_informalidad_simulacion_4.xlsx", sheet("San Roman") modify</v>
      </c>
    </row>
    <row r="215" spans="1:12">
      <c r="A215" s="58"/>
      <c r="D215" s="64">
        <v>152</v>
      </c>
      <c r="E215" t="str">
        <f>BUSCARV(D215;[1]NOTAS!$A$2:$B$92;2;0)</f>
        <v>Talara</v>
      </c>
      <c r="F215" t="str">
        <f t="shared" ref="F215" si="375">"putexcel J1=picture("&amp;""""&amp;"$provincias_significativas\graficos\"&amp;E$5&amp;"\provincia_"&amp;E215&amp;"_var_"&amp;E$3&amp;"_"&amp;E$2&amp;".png"&amp;""""&amp;")"</f>
        <v>putexcel J1=picture("$provincias_significativas\graficos\malos\provincia_Talara_var_informalidad_simulacion_2.png")</v>
      </c>
      <c r="G215" s="65">
        <v>158</v>
      </c>
      <c r="H215" t="str">
        <f>BUSCARV(G215;[1]NOTAS!$A$2:$B$92;2;0)</f>
        <v>Trujillo</v>
      </c>
      <c r="I215" t="str">
        <f t="shared" ref="I215" si="376">"putexcel J1=picture("&amp;""""&amp;"$provincias_significativas\graficos\"&amp;H$5&amp;"\provincia_"&amp;H215&amp;"_var_"&amp;H$3&amp;"_"&amp;H$2&amp;".png"&amp;""""&amp;")"</f>
        <v>putexcel J1=picture("$provincias_significativas\graficos\malos\provincia_Trujillo_var_informalidad_simulacion_3.png")</v>
      </c>
      <c r="J215" s="66">
        <v>141</v>
      </c>
      <c r="K215" t="str">
        <f>BUSCARV(J215;[1]NOTAS!$A$2:$B$92;2;0)</f>
        <v>San Roman</v>
      </c>
      <c r="L215" t="str">
        <f t="shared" ref="L215" si="377">"putexcel J1=picture("&amp;""""&amp;"$provincias_significativas\graficos\"&amp;K$5&amp;"\provincia_"&amp;K215&amp;"_var_"&amp;K$3&amp;"_"&amp;K$2&amp;".png"&amp;""""&amp;")"</f>
        <v>putexcel J1=picture("$provincias_significativas\graficos\malos\provincia_San Roman_var_informalidad_simulacion_4.png")</v>
      </c>
    </row>
    <row r="216" spans="1:12">
      <c r="A216" s="58"/>
      <c r="D216" s="64">
        <v>152</v>
      </c>
      <c r="E216" t="str">
        <f>BUSCARV(D216;[1]NOTAS!$A$2:$B$92;2;0)</f>
        <v>Talara</v>
      </c>
      <c r="F216" t="s">
        <v>108</v>
      </c>
      <c r="G216" s="65">
        <v>158</v>
      </c>
      <c r="H216" t="str">
        <f>BUSCARV(G216;[1]NOTAS!$A$2:$B$92;2;0)</f>
        <v>Trujillo</v>
      </c>
      <c r="I216" t="s">
        <v>108</v>
      </c>
      <c r="J216" s="66">
        <v>141</v>
      </c>
      <c r="K216" t="str">
        <f>BUSCARV(J216;[1]NOTAS!$A$2:$B$92;2;0)</f>
        <v>San Roman</v>
      </c>
      <c r="L216" t="s">
        <v>108</v>
      </c>
    </row>
    <row r="217" spans="1:12">
      <c r="A217" s="58"/>
      <c r="D217" s="64">
        <v>153</v>
      </c>
      <c r="E217" t="str">
        <f>BUSCARV(D217;[1]NOTAS!$A$2:$B$92;2;0)</f>
        <v>Tambopata</v>
      </c>
      <c r="F217" t="str">
        <f t="shared" ref="F217" si="378">"if `j'=="&amp;D217&amp;" {"</f>
        <v>if `j'==153 {</v>
      </c>
      <c r="G217" s="65">
        <v>162</v>
      </c>
      <c r="H217" t="str">
        <f>BUSCARV(G217;[1]NOTAS!$A$2:$B$92;2;0)</f>
        <v>Utcubamba</v>
      </c>
      <c r="I217" t="str">
        <f t="shared" ref="I217" si="379">"if `j'=="&amp;G217&amp;" {"</f>
        <v>if `j'==162 {</v>
      </c>
      <c r="J217" s="66">
        <v>152</v>
      </c>
      <c r="K217" t="str">
        <f>BUSCARV(J217;[1]NOTAS!$A$2:$B$92;2;0)</f>
        <v>Talara</v>
      </c>
      <c r="L217" t="str">
        <f t="shared" ref="L217" si="380">"if `j'=="&amp;J217&amp;" {"</f>
        <v>if `j'==152 {</v>
      </c>
    </row>
    <row r="218" spans="1:12">
      <c r="A218" s="58"/>
      <c r="D218" s="64">
        <v>153</v>
      </c>
      <c r="E218" t="str">
        <f>BUSCARV(D218;[1]NOTAS!$A$2:$B$92;2;0)</f>
        <v>Tambopata</v>
      </c>
      <c r="F218" t="str">
        <f t="shared" ref="F218" si="381">"export excel ""$provincias_significativas\"&amp;E$5&amp;"\output_"&amp;E$5&amp;"_"&amp;E$3&amp;"_"&amp;E$4&amp;".xlsx"", firstrow(variables) sheet("&amp;""""&amp;E218&amp;""""&amp;", replace) keepcellfmt"</f>
        <v>export excel "$provincias_significativas\malos\output_malos_informalidad_simulacion_2.xlsx", firstrow(variables) sheet("Tambopata", replace) keepcellfmt</v>
      </c>
      <c r="G218" s="65">
        <v>162</v>
      </c>
      <c r="H218" t="str">
        <f>BUSCARV(G218;[1]NOTAS!$A$2:$B$92;2;0)</f>
        <v>Utcubamba</v>
      </c>
      <c r="I218" t="str">
        <f t="shared" ref="I218" si="382">"export excel ""$provincias_significativas\"&amp;H$5&amp;"\output_"&amp;H$5&amp;"_"&amp;H$3&amp;"_"&amp;H$4&amp;".xlsx"", firstrow(variables) sheet("&amp;""""&amp;H218&amp;""""&amp;", replace) keepcellfmt"</f>
        <v>export excel "$provincias_significativas\malos\output_malos_informalidad_simulacion_3.xlsx", firstrow(variables) sheet("Utcubamba", replace) keepcellfmt</v>
      </c>
      <c r="J218" s="66">
        <v>152</v>
      </c>
      <c r="K218" t="str">
        <f>BUSCARV(J218;[1]NOTAS!$A$2:$B$92;2;0)</f>
        <v>Talara</v>
      </c>
      <c r="L218" t="str">
        <f t="shared" ref="L218" si="383">"export excel ""$provincias_significativas\"&amp;K$5&amp;"\output_"&amp;K$5&amp;"_"&amp;K$3&amp;"_"&amp;K$4&amp;".xlsx"", firstrow(variables) sheet("&amp;""""&amp;K218&amp;""""&amp;", replace) keepcellfmt"</f>
        <v>export excel "$provincias_significativas\malos\output_malos_informalidad_simulacion_4.xlsx", firstrow(variables) sheet("Talara", replace) keepcellfmt</v>
      </c>
    </row>
    <row r="219" spans="1:12">
      <c r="A219" s="58"/>
      <c r="D219" s="64">
        <v>153</v>
      </c>
      <c r="E219" t="str">
        <f>BUSCARV(D219;[1]NOTAS!$A$2:$B$92;2;0)</f>
        <v>Tambopata</v>
      </c>
      <c r="F219" t="s">
        <v>105</v>
      </c>
      <c r="G219" s="65">
        <v>162</v>
      </c>
      <c r="H219" t="str">
        <f>BUSCARV(G219;[1]NOTAS!$A$2:$B$92;2;0)</f>
        <v>Utcubamba</v>
      </c>
      <c r="I219" t="s">
        <v>105</v>
      </c>
      <c r="J219" s="66">
        <v>152</v>
      </c>
      <c r="K219" t="str">
        <f>BUSCARV(J219;[1]NOTAS!$A$2:$B$92;2;0)</f>
        <v>Talara</v>
      </c>
      <c r="L219" t="s">
        <v>105</v>
      </c>
    </row>
    <row r="220" spans="1:12">
      <c r="A220" s="58"/>
      <c r="D220" s="64">
        <v>153</v>
      </c>
      <c r="E220" t="str">
        <f>BUSCARV(D220;[1]NOTAS!$A$2:$B$92;2;0)</f>
        <v>Tambopata</v>
      </c>
      <c r="F220" t="s">
        <v>106</v>
      </c>
      <c r="G220" s="65">
        <v>162</v>
      </c>
      <c r="H220" t="str">
        <f>BUSCARV(G220;[1]NOTAS!$A$2:$B$92;2;0)</f>
        <v>Utcubamba</v>
      </c>
      <c r="I220" t="s">
        <v>106</v>
      </c>
      <c r="J220" s="66">
        <v>152</v>
      </c>
      <c r="K220" t="str">
        <f>BUSCARV(J220;[1]NOTAS!$A$2:$B$92;2;0)</f>
        <v>Talara</v>
      </c>
      <c r="L220" t="s">
        <v>106</v>
      </c>
    </row>
    <row r="221" spans="1:12">
      <c r="A221" s="58"/>
      <c r="D221" s="64">
        <v>153</v>
      </c>
      <c r="E221" t="str">
        <f>BUSCARV(D221;[1]NOTAS!$A$2:$B$92;2;0)</f>
        <v>Tambopata</v>
      </c>
      <c r="F221" t="str">
        <f t="shared" ref="F221" si="384">"nogrid labsize(*0.6)) xline(37, lcolor(ltblue) ) ylabel(,nogrid) ytitle(""Pobreza Estandarizada"", size(*0.7)) title("&amp;""""&amp;"Pobreza de la Provincia "&amp;E221&amp;""&amp;""""&amp;",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  <c r="G221" s="65">
        <v>162</v>
      </c>
      <c r="H221" t="str">
        <f>BUSCARV(G221;[1]NOTAS!$A$2:$B$92;2;0)</f>
        <v>Utcubamba</v>
      </c>
      <c r="I221" t="str">
        <f t="shared" ref="I221" si="385">"nogrid labsize(*0.6)) xline(37, lcolor(ltblue) ) ylabel(,nogrid) ytitle(""Pobreza Estandarizada"", size(*0.7)) title("&amp;""""&amp;"Pobreza de la Provincia "&amp;H221&amp;""&amp;""""&amp;",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  <c r="J221" s="66">
        <v>152</v>
      </c>
      <c r="K221" t="str">
        <f>BUSCARV(J221;[1]NOTAS!$A$2:$B$92;2;0)</f>
        <v>Talara</v>
      </c>
      <c r="L221" t="str">
        <f t="shared" ref="L221" si="386">"nogrid labsize(*0.6)) xline(37, lcolor(ltblue) ) ylabel(,nogrid) ytitle(""Pobreza Estandarizada"", size(*0.7)) title("&amp;""""&amp;"Pobreza de la Provincia "&amp;K221&amp;""&amp;""""&amp;",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Talara", size(10pt)) graphregion(color(white)) legend(label(1 "Observado") label(2 "SCM") label(3 "SCM Spillover"))</v>
      </c>
    </row>
    <row r="222" spans="1:12">
      <c r="A222" s="58"/>
      <c r="D222" s="64">
        <v>153</v>
      </c>
      <c r="E222" t="str">
        <f>BUSCARV(D222;[1]NOTAS!$A$2:$B$92;2;0)</f>
        <v>Tambopata</v>
      </c>
      <c r="F222" t="str">
        <f t="shared" ref="F222" si="387">"graph export "&amp;""""&amp;"$provincias_significativas\graficos\"&amp;E$5&amp;"\provincia_"&amp;E222&amp;"_var_"&amp;E$3&amp;"_"&amp;E$4&amp;".png"&amp;""""&amp;", as (png) replace"</f>
        <v>graph export "$provincias_significativas\graficos\malos\provincia_Tambopata_var_informalidad_simulacion_2.png", as (png) replace</v>
      </c>
      <c r="G222" s="65">
        <v>162</v>
      </c>
      <c r="H222" t="str">
        <f>BUSCARV(G222;[1]NOTAS!$A$2:$B$92;2;0)</f>
        <v>Utcubamba</v>
      </c>
      <c r="I222" t="str">
        <f t="shared" ref="I222" si="388">"graph export "&amp;""""&amp;"$provincias_significativas\graficos\"&amp;H$5&amp;"\provincia_"&amp;H222&amp;"_var_"&amp;H$3&amp;"_"&amp;H$4&amp;".png"&amp;""""&amp;", as (png) replace"</f>
        <v>graph export "$provincias_significativas\graficos\malos\provincia_Utcubamba_var_informalidad_simulacion_3.png", as (png) replace</v>
      </c>
      <c r="J222" s="66">
        <v>152</v>
      </c>
      <c r="K222" t="str">
        <f>BUSCARV(J222;[1]NOTAS!$A$2:$B$92;2;0)</f>
        <v>Talara</v>
      </c>
      <c r="L222" t="str">
        <f t="shared" ref="L222" si="389">"graph export "&amp;""""&amp;"$provincias_significativas\graficos\"&amp;K$5&amp;"\provincia_"&amp;K222&amp;"_var_"&amp;K$3&amp;"_"&amp;K$4&amp;".png"&amp;""""&amp;", as (png) replace"</f>
        <v>graph export "$provincias_significativas\graficos\malos\provincia_Talara_var_informalidad_simulacion_4.png", as (png) replace</v>
      </c>
    </row>
    <row r="223" spans="1:12">
      <c r="A223" s="58"/>
      <c r="D223" s="64">
        <v>153</v>
      </c>
      <c r="E223" t="str">
        <f>BUSCARV(D223;[1]NOTAS!$A$2:$B$92;2;0)</f>
        <v>Tambopata</v>
      </c>
      <c r="F223" t="str">
        <f t="shared" ref="F223" si="390">"putexcel set "&amp;""""&amp;"$provincias_significativas\"&amp;E$5&amp;"\output_"&amp;E$5&amp;"_"&amp;E$3&amp;"_"&amp;E$4&amp;".xlsx"&amp;""""&amp;", sheet("&amp;""""&amp;E223&amp;""""&amp;") modify"</f>
        <v>putexcel set "$provincias_significativas\malos\output_malos_informalidad_simulacion_2.xlsx", sheet("Tambopata") modify</v>
      </c>
      <c r="G223" s="65">
        <v>162</v>
      </c>
      <c r="H223" t="str">
        <f>BUSCARV(G223;[1]NOTAS!$A$2:$B$92;2;0)</f>
        <v>Utcubamba</v>
      </c>
      <c r="I223" t="str">
        <f t="shared" ref="I223" si="391">"putexcel set "&amp;""""&amp;"$provincias_significativas\"&amp;H$5&amp;"\output_"&amp;H$5&amp;"_"&amp;H$3&amp;"_"&amp;H$4&amp;".xlsx"&amp;""""&amp;", sheet("&amp;""""&amp;H223&amp;""""&amp;") modify"</f>
        <v>putexcel set "$provincias_significativas\malos\output_malos_informalidad_simulacion_3.xlsx", sheet("Utcubamba") modify</v>
      </c>
      <c r="J223" s="66">
        <v>152</v>
      </c>
      <c r="K223" t="str">
        <f>BUSCARV(J223;[1]NOTAS!$A$2:$B$92;2;0)</f>
        <v>Talara</v>
      </c>
      <c r="L223" t="str">
        <f t="shared" ref="L223" si="392">"putexcel set "&amp;""""&amp;"$provincias_significativas\"&amp;K$5&amp;"\output_"&amp;K$5&amp;"_"&amp;K$3&amp;"_"&amp;K$4&amp;".xlsx"&amp;""""&amp;", sheet("&amp;""""&amp;K223&amp;""""&amp;") modify"</f>
        <v>putexcel set "$provincias_significativas\malos\output_malos_informalidad_simulacion_4.xlsx", sheet("Talara") modify</v>
      </c>
    </row>
    <row r="224" spans="1:12">
      <c r="A224" s="58"/>
      <c r="D224" s="64">
        <v>153</v>
      </c>
      <c r="E224" t="str">
        <f>BUSCARV(D224;[1]NOTAS!$A$2:$B$92;2;0)</f>
        <v>Tambopata</v>
      </c>
      <c r="F224" t="str">
        <f t="shared" ref="F224" si="393">"putexcel J1=picture("&amp;""""&amp;"$provincias_significativas\graficos\"&amp;E$5&amp;"\provincia_"&amp;E224&amp;"_var_"&amp;E$3&amp;"_"&amp;E$2&amp;".png"&amp;""""&amp;")"</f>
        <v>putexcel J1=picture("$provincias_significativas\graficos\malos\provincia_Tambopata_var_informalidad_simulacion_2.png")</v>
      </c>
      <c r="G224" s="65">
        <v>162</v>
      </c>
      <c r="H224" t="str">
        <f>BUSCARV(G224;[1]NOTAS!$A$2:$B$92;2;0)</f>
        <v>Utcubamba</v>
      </c>
      <c r="I224" t="str">
        <f t="shared" ref="I224" si="394">"putexcel J1=picture("&amp;""""&amp;"$provincias_significativas\graficos\"&amp;H$5&amp;"\provincia_"&amp;H224&amp;"_var_"&amp;H$3&amp;"_"&amp;H$2&amp;".png"&amp;""""&amp;")"</f>
        <v>putexcel J1=picture("$provincias_significativas\graficos\malos\provincia_Utcubamba_var_informalidad_simulacion_3.png")</v>
      </c>
      <c r="J224" s="66">
        <v>152</v>
      </c>
      <c r="K224" t="str">
        <f>BUSCARV(J224;[1]NOTAS!$A$2:$B$92;2;0)</f>
        <v>Talara</v>
      </c>
      <c r="L224" t="str">
        <f t="shared" ref="L224" si="395">"putexcel J1=picture("&amp;""""&amp;"$provincias_significativas\graficos\"&amp;K$5&amp;"\provincia_"&amp;K224&amp;"_var_"&amp;K$3&amp;"_"&amp;K$2&amp;".png"&amp;""""&amp;")"</f>
        <v>putexcel J1=picture("$provincias_significativas\graficos\malos\provincia_Talara_var_informalidad_simulacion_4.png")</v>
      </c>
    </row>
    <row r="225" spans="1:12">
      <c r="A225" s="58"/>
      <c r="D225" s="64">
        <v>153</v>
      </c>
      <c r="E225" t="str">
        <f>BUSCARV(D225;[1]NOTAS!$A$2:$B$92;2;0)</f>
        <v>Tambopata</v>
      </c>
      <c r="F225" t="s">
        <v>108</v>
      </c>
      <c r="G225" s="65">
        <v>162</v>
      </c>
      <c r="H225" t="str">
        <f>BUSCARV(G225;[1]NOTAS!$A$2:$B$92;2;0)</f>
        <v>Utcubamba</v>
      </c>
      <c r="I225" t="s">
        <v>108</v>
      </c>
      <c r="J225" s="66">
        <v>152</v>
      </c>
      <c r="K225" t="str">
        <f>BUSCARV(J225;[1]NOTAS!$A$2:$B$92;2;0)</f>
        <v>Talara</v>
      </c>
      <c r="L225" t="s">
        <v>108</v>
      </c>
    </row>
    <row r="226" spans="1:12">
      <c r="A226" s="58"/>
      <c r="D226" s="64">
        <v>158</v>
      </c>
      <c r="E226" t="str">
        <f>BUSCARV(D226;[1]NOTAS!$A$2:$B$92;2;0)</f>
        <v>Trujillo</v>
      </c>
      <c r="F226" t="str">
        <f t="shared" ref="F226" si="396">"if `j'=="&amp;D226&amp;" {"</f>
        <v>if `j'==158 {</v>
      </c>
      <c r="G226" s="58"/>
      <c r="J226" s="66">
        <v>153</v>
      </c>
      <c r="K226" t="str">
        <f>BUSCARV(J226;[1]NOTAS!$A$2:$B$92;2;0)</f>
        <v>Tambopata</v>
      </c>
      <c r="L226" t="str">
        <f t="shared" ref="L226" si="397">"if `j'=="&amp;J226&amp;" {"</f>
        <v>if `j'==153 {</v>
      </c>
    </row>
    <row r="227" spans="1:12">
      <c r="A227" s="58"/>
      <c r="D227" s="64">
        <v>158</v>
      </c>
      <c r="E227" t="str">
        <f>BUSCARV(D227;[1]NOTAS!$A$2:$B$92;2;0)</f>
        <v>Trujillo</v>
      </c>
      <c r="F227" t="str">
        <f t="shared" ref="F227" si="398">"export excel ""$provincias_significativas\"&amp;E$5&amp;"\output_"&amp;E$5&amp;"_"&amp;E$3&amp;"_"&amp;E$4&amp;".xlsx"", firstrow(variables) sheet("&amp;""""&amp;E227&amp;""""&amp;", replace) keepcellfmt"</f>
        <v>export excel "$provincias_significativas\malos\output_malos_informalidad_simulacion_2.xlsx", firstrow(variables) sheet("Trujillo", replace) keepcellfmt</v>
      </c>
      <c r="G227" s="58"/>
      <c r="J227" s="66">
        <v>153</v>
      </c>
      <c r="K227" t="str">
        <f>BUSCARV(J227;[1]NOTAS!$A$2:$B$92;2;0)</f>
        <v>Tambopata</v>
      </c>
      <c r="L227" t="str">
        <f t="shared" ref="L227" si="399">"export excel ""$provincias_significativas\"&amp;K$5&amp;"\output_"&amp;K$5&amp;"_"&amp;K$3&amp;"_"&amp;K$4&amp;".xlsx"", firstrow(variables) sheet("&amp;""""&amp;K227&amp;""""&amp;", replace) keepcellfmt"</f>
        <v>export excel "$provincias_significativas\malos\output_malos_informalidad_simulacion_4.xlsx", firstrow(variables) sheet("Tambopata", replace) keepcellfmt</v>
      </c>
    </row>
    <row r="228" spans="1:12">
      <c r="A228" s="58"/>
      <c r="D228" s="64">
        <v>158</v>
      </c>
      <c r="E228" t="str">
        <f>BUSCARV(D228;[1]NOTAS!$A$2:$B$92;2;0)</f>
        <v>Trujillo</v>
      </c>
      <c r="F228" t="s">
        <v>105</v>
      </c>
      <c r="G228" s="58"/>
      <c r="J228" s="66">
        <v>153</v>
      </c>
      <c r="K228" t="str">
        <f>BUSCARV(J228;[1]NOTAS!$A$2:$B$92;2;0)</f>
        <v>Tambopata</v>
      </c>
      <c r="L228" t="s">
        <v>105</v>
      </c>
    </row>
    <row r="229" spans="1:12">
      <c r="A229" s="58"/>
      <c r="D229" s="64">
        <v>158</v>
      </c>
      <c r="E229" t="str">
        <f>BUSCARV(D229;[1]NOTAS!$A$2:$B$92;2;0)</f>
        <v>Trujillo</v>
      </c>
      <c r="F229" t="s">
        <v>106</v>
      </c>
      <c r="G229" s="58"/>
      <c r="J229" s="66">
        <v>153</v>
      </c>
      <c r="K229" t="str">
        <f>BUSCARV(J229;[1]NOTAS!$A$2:$B$92;2;0)</f>
        <v>Tambopata</v>
      </c>
      <c r="L229" t="s">
        <v>106</v>
      </c>
    </row>
    <row r="230" spans="1:12">
      <c r="A230" s="58"/>
      <c r="D230" s="64">
        <v>158</v>
      </c>
      <c r="E230" t="str">
        <f>BUSCARV(D230;[1]NOTAS!$A$2:$B$92;2;0)</f>
        <v>Trujillo</v>
      </c>
      <c r="F230" t="str">
        <f t="shared" ref="F230" si="400">"nogrid labsize(*0.6)) xline(37, lcolor(ltblue) ) ylabel(,nogrid) ytitle(""Pobreza Estandarizada"", size(*0.7)) title("&amp;""""&amp;"Pobreza de la Provincia "&amp;E230&amp;""&amp;""""&amp;",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  <c r="G230" s="58"/>
      <c r="J230" s="66">
        <v>153</v>
      </c>
      <c r="K230" t="str">
        <f>BUSCARV(J230;[1]NOTAS!$A$2:$B$92;2;0)</f>
        <v>Tambopata</v>
      </c>
      <c r="L230" t="str">
        <f t="shared" ref="L230" si="401">"nogrid labsize(*0.6)) xline(37, lcolor(ltblue) ) ylabel(,nogrid) ytitle(""Pobreza Estandarizada"", size(*0.7)) title("&amp;""""&amp;"Pobreza de la Provincia "&amp;K230&amp;""&amp;""""&amp;",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Tambopata", size(10pt)) graphregion(color(white)) legend(label(1 "Observado") label(2 "SCM") label(3 "SCM Spillover"))</v>
      </c>
    </row>
    <row r="231" spans="1:12">
      <c r="A231" s="58"/>
      <c r="D231" s="64">
        <v>158</v>
      </c>
      <c r="E231" t="str">
        <f>BUSCARV(D231;[1]NOTAS!$A$2:$B$92;2;0)</f>
        <v>Trujillo</v>
      </c>
      <c r="F231" t="str">
        <f t="shared" ref="F231" si="402">"graph export "&amp;""""&amp;"$provincias_significativas\graficos\"&amp;E$5&amp;"\provincia_"&amp;E231&amp;"_var_"&amp;E$3&amp;"_"&amp;E$4&amp;".png"&amp;""""&amp;", as (png) replace"</f>
        <v>graph export "$provincias_significativas\graficos\malos\provincia_Trujillo_var_informalidad_simulacion_2.png", as (png) replace</v>
      </c>
      <c r="G231" s="58"/>
      <c r="J231" s="66">
        <v>153</v>
      </c>
      <c r="K231" t="str">
        <f>BUSCARV(J231;[1]NOTAS!$A$2:$B$92;2;0)</f>
        <v>Tambopata</v>
      </c>
      <c r="L231" t="str">
        <f t="shared" ref="L231" si="403">"graph export "&amp;""""&amp;"$provincias_significativas\graficos\"&amp;K$5&amp;"\provincia_"&amp;K231&amp;"_var_"&amp;K$3&amp;"_"&amp;K$4&amp;".png"&amp;""""&amp;", as (png) replace"</f>
        <v>graph export "$provincias_significativas\graficos\malos\provincia_Tambopata_var_informalidad_simulacion_4.png", as (png) replace</v>
      </c>
    </row>
    <row r="232" spans="1:12">
      <c r="A232" s="58"/>
      <c r="D232" s="64">
        <v>158</v>
      </c>
      <c r="E232" t="str">
        <f>BUSCARV(D232;[1]NOTAS!$A$2:$B$92;2;0)</f>
        <v>Trujillo</v>
      </c>
      <c r="F232" t="str">
        <f t="shared" ref="F232" si="404">"putexcel set "&amp;""""&amp;"$provincias_significativas\"&amp;E$5&amp;"\output_"&amp;E$5&amp;"_"&amp;E$3&amp;"_"&amp;E$4&amp;".xlsx"&amp;""""&amp;", sheet("&amp;""""&amp;E232&amp;""""&amp;") modify"</f>
        <v>putexcel set "$provincias_significativas\malos\output_malos_informalidad_simulacion_2.xlsx", sheet("Trujillo") modify</v>
      </c>
      <c r="G232" s="58"/>
      <c r="J232" s="66">
        <v>153</v>
      </c>
      <c r="K232" t="str">
        <f>BUSCARV(J232;[1]NOTAS!$A$2:$B$92;2;0)</f>
        <v>Tambopata</v>
      </c>
      <c r="L232" t="str">
        <f t="shared" ref="L232" si="405">"putexcel set "&amp;""""&amp;"$provincias_significativas\"&amp;K$5&amp;"\output_"&amp;K$5&amp;"_"&amp;K$3&amp;"_"&amp;K$4&amp;".xlsx"&amp;""""&amp;", sheet("&amp;""""&amp;K232&amp;""""&amp;") modify"</f>
        <v>putexcel set "$provincias_significativas\malos\output_malos_informalidad_simulacion_4.xlsx", sheet("Tambopata") modify</v>
      </c>
    </row>
    <row r="233" spans="1:12">
      <c r="A233" s="58"/>
      <c r="D233" s="64">
        <v>158</v>
      </c>
      <c r="E233" t="str">
        <f>BUSCARV(D233;[1]NOTAS!$A$2:$B$92;2;0)</f>
        <v>Trujillo</v>
      </c>
      <c r="F233" t="str">
        <f t="shared" ref="F233" si="406">"putexcel J1=picture("&amp;""""&amp;"$provincias_significativas\graficos\"&amp;E$5&amp;"\provincia_"&amp;E233&amp;"_var_"&amp;E$3&amp;"_"&amp;E$2&amp;".png"&amp;""""&amp;")"</f>
        <v>putexcel J1=picture("$provincias_significativas\graficos\malos\provincia_Trujillo_var_informalidad_simulacion_2.png")</v>
      </c>
      <c r="G233" s="58"/>
      <c r="J233" s="66">
        <v>153</v>
      </c>
      <c r="K233" t="str">
        <f>BUSCARV(J233;[1]NOTAS!$A$2:$B$92;2;0)</f>
        <v>Tambopata</v>
      </c>
      <c r="L233" t="str">
        <f t="shared" ref="L233" si="407">"putexcel J1=picture("&amp;""""&amp;"$provincias_significativas\graficos\"&amp;K$5&amp;"\provincia_"&amp;K233&amp;"_var_"&amp;K$3&amp;"_"&amp;K$2&amp;".png"&amp;""""&amp;")"</f>
        <v>putexcel J1=picture("$provincias_significativas\graficos\malos\provincia_Tambopata_var_informalidad_simulacion_4.png")</v>
      </c>
    </row>
    <row r="234" spans="1:12">
      <c r="A234" s="58"/>
      <c r="D234" s="64">
        <v>158</v>
      </c>
      <c r="E234" t="str">
        <f>BUSCARV(D234;[1]NOTAS!$A$2:$B$92;2;0)</f>
        <v>Trujillo</v>
      </c>
      <c r="F234" t="s">
        <v>108</v>
      </c>
      <c r="G234" s="58"/>
      <c r="J234" s="66">
        <v>153</v>
      </c>
      <c r="K234" t="str">
        <f>BUSCARV(J234;[1]NOTAS!$A$2:$B$92;2;0)</f>
        <v>Tambopata</v>
      </c>
      <c r="L234" t="s">
        <v>108</v>
      </c>
    </row>
    <row r="235" spans="1:12">
      <c r="A235" s="58"/>
      <c r="D235" s="64">
        <v>162</v>
      </c>
      <c r="E235" t="str">
        <f>BUSCARV(D235;[1]NOTAS!$A$2:$B$92;2;0)</f>
        <v>Utcubamba</v>
      </c>
      <c r="F235" t="str">
        <f t="shared" ref="F235" si="408">"if `j'=="&amp;D235&amp;" {"</f>
        <v>if `j'==162 {</v>
      </c>
      <c r="G235" s="58"/>
      <c r="J235" s="66">
        <v>157</v>
      </c>
      <c r="K235" t="str">
        <f>BUSCARV(J235;[1]NOTAS!$A$2:$B$92;2;0)</f>
        <v>Tocache</v>
      </c>
      <c r="L235" t="str">
        <f t="shared" ref="L235" si="409">"if `j'=="&amp;J235&amp;" {"</f>
        <v>if `j'==157 {</v>
      </c>
    </row>
    <row r="236" spans="1:12">
      <c r="A236" s="58"/>
      <c r="D236" s="64">
        <v>162</v>
      </c>
      <c r="E236" t="str">
        <f>BUSCARV(D236;[1]NOTAS!$A$2:$B$92;2;0)</f>
        <v>Utcubamba</v>
      </c>
      <c r="F236" t="str">
        <f t="shared" ref="F236" si="410">"export excel ""$provincias_significativas\"&amp;E$5&amp;"\output_"&amp;E$5&amp;"_"&amp;E$3&amp;"_"&amp;E$4&amp;".xlsx"", firstrow(variables) sheet("&amp;""""&amp;E236&amp;""""&amp;", replace) keepcellfmt"</f>
        <v>export excel "$provincias_significativas\malos\output_malos_informalidad_simulacion_2.xlsx", firstrow(variables) sheet("Utcubamba", replace) keepcellfmt</v>
      </c>
      <c r="G236" s="58"/>
      <c r="J236" s="66">
        <v>157</v>
      </c>
      <c r="K236" t="str">
        <f>BUSCARV(J236;[1]NOTAS!$A$2:$B$92;2;0)</f>
        <v>Tocache</v>
      </c>
      <c r="L236" t="str">
        <f t="shared" ref="L236" si="411">"export excel ""$provincias_significativas\"&amp;K$5&amp;"\output_"&amp;K$5&amp;"_"&amp;K$3&amp;"_"&amp;K$4&amp;".xlsx"", firstrow(variables) sheet("&amp;""""&amp;K236&amp;""""&amp;", replace) keepcellfmt"</f>
        <v>export excel "$provincias_significativas\malos\output_malos_informalidad_simulacion_4.xlsx", firstrow(variables) sheet("Tocache", replace) keepcellfmt</v>
      </c>
    </row>
    <row r="237" spans="1:12">
      <c r="A237" s="58"/>
      <c r="D237" s="64">
        <v>162</v>
      </c>
      <c r="E237" t="str">
        <f>BUSCARV(D237;[1]NOTAS!$A$2:$B$92;2;0)</f>
        <v>Utcubamba</v>
      </c>
      <c r="F237" t="s">
        <v>105</v>
      </c>
      <c r="G237" s="58"/>
      <c r="J237" s="66">
        <v>157</v>
      </c>
      <c r="K237" t="str">
        <f>BUSCARV(J237;[1]NOTAS!$A$2:$B$92;2;0)</f>
        <v>Tocache</v>
      </c>
      <c r="L237" t="s">
        <v>105</v>
      </c>
    </row>
    <row r="238" spans="1:12">
      <c r="A238" s="58"/>
      <c r="D238" s="64">
        <v>162</v>
      </c>
      <c r="E238" t="str">
        <f>BUSCARV(D238;[1]NOTAS!$A$2:$B$92;2;0)</f>
        <v>Utcubamba</v>
      </c>
      <c r="F238" t="s">
        <v>106</v>
      </c>
      <c r="G238" s="58"/>
      <c r="J238" s="66">
        <v>157</v>
      </c>
      <c r="K238" t="str">
        <f>BUSCARV(J238;[1]NOTAS!$A$2:$B$92;2;0)</f>
        <v>Tocache</v>
      </c>
      <c r="L238" t="s">
        <v>106</v>
      </c>
    </row>
    <row r="239" spans="1:12">
      <c r="A239" s="58"/>
      <c r="D239" s="64">
        <v>162</v>
      </c>
      <c r="E239" t="str">
        <f>BUSCARV(D239;[1]NOTAS!$A$2:$B$92;2;0)</f>
        <v>Utcubamba</v>
      </c>
      <c r="F239" t="str">
        <f t="shared" ref="F239" si="412">"nogrid labsize(*0.6)) xline(37, lcolor(ltblue) ) ylabel(,nogrid) ytitle(""Pobreza Estandarizada"", size(*0.7)) title("&amp;""""&amp;"Pobreza de la Provincia "&amp;E239&amp;""&amp;""""&amp;",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  <c r="G239" s="58"/>
      <c r="J239" s="66">
        <v>157</v>
      </c>
      <c r="K239" t="str">
        <f>BUSCARV(J239;[1]NOTAS!$A$2:$B$92;2;0)</f>
        <v>Tocache</v>
      </c>
      <c r="L239" t="str">
        <f t="shared" ref="L239" si="413">"nogrid labsize(*0.6)) xline(37, lcolor(ltblue) ) ylabel(,nogrid) ytitle(""Pobreza Estandarizada"", size(*0.7)) title("&amp;""""&amp;"Pobreza de la Provincia "&amp;K239&amp;""&amp;""""&amp;",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Tocache", size(10pt)) graphregion(color(white)) legend(label(1 "Observado") label(2 "SCM") label(3 "SCM Spillover"))</v>
      </c>
    </row>
    <row r="240" spans="1:12">
      <c r="A240" s="58"/>
      <c r="D240" s="64">
        <v>162</v>
      </c>
      <c r="E240" t="str">
        <f>BUSCARV(D240;[1]NOTAS!$A$2:$B$92;2;0)</f>
        <v>Utcubamba</v>
      </c>
      <c r="F240" t="str">
        <f t="shared" ref="F240" si="414">"graph export "&amp;""""&amp;"$provincias_significativas\graficos\"&amp;E$5&amp;"\provincia_"&amp;E240&amp;"_var_"&amp;E$3&amp;"_"&amp;E$4&amp;".png"&amp;""""&amp;", as (png) replace"</f>
        <v>graph export "$provincias_significativas\graficos\malos\provincia_Utcubamba_var_informalidad_simulacion_2.png", as (png) replace</v>
      </c>
      <c r="G240" s="58"/>
      <c r="J240" s="66">
        <v>157</v>
      </c>
      <c r="K240" t="str">
        <f>BUSCARV(J240;[1]NOTAS!$A$2:$B$92;2;0)</f>
        <v>Tocache</v>
      </c>
      <c r="L240" t="str">
        <f t="shared" ref="L240" si="415">"graph export "&amp;""""&amp;"$provincias_significativas\graficos\"&amp;K$5&amp;"\provincia_"&amp;K240&amp;"_var_"&amp;K$3&amp;"_"&amp;K$4&amp;".png"&amp;""""&amp;", as (png) replace"</f>
        <v>graph export "$provincias_significativas\graficos\malos\provincia_Tocache_var_informalidad_simulacion_4.png", as (png) replace</v>
      </c>
    </row>
    <row r="241" spans="1:12">
      <c r="A241" s="58"/>
      <c r="D241" s="64">
        <v>162</v>
      </c>
      <c r="E241" t="str">
        <f>BUSCARV(D241;[1]NOTAS!$A$2:$B$92;2;0)</f>
        <v>Utcubamba</v>
      </c>
      <c r="F241" t="str">
        <f t="shared" ref="F241" si="416">"putexcel set "&amp;""""&amp;"$provincias_significativas\"&amp;E$5&amp;"\output_"&amp;E$5&amp;"_"&amp;E$3&amp;"_"&amp;E$4&amp;".xlsx"&amp;""""&amp;", sheet("&amp;""""&amp;E241&amp;""""&amp;") modify"</f>
        <v>putexcel set "$provincias_significativas\malos\output_malos_informalidad_simulacion_2.xlsx", sheet("Utcubamba") modify</v>
      </c>
      <c r="G241" s="58"/>
      <c r="J241" s="66">
        <v>157</v>
      </c>
      <c r="K241" t="str">
        <f>BUSCARV(J241;[1]NOTAS!$A$2:$B$92;2;0)</f>
        <v>Tocache</v>
      </c>
      <c r="L241" t="str">
        <f t="shared" ref="L241" si="417">"putexcel set "&amp;""""&amp;"$provincias_significativas\"&amp;K$5&amp;"\output_"&amp;K$5&amp;"_"&amp;K$3&amp;"_"&amp;K$4&amp;".xlsx"&amp;""""&amp;", sheet("&amp;""""&amp;K241&amp;""""&amp;") modify"</f>
        <v>putexcel set "$provincias_significativas\malos\output_malos_informalidad_simulacion_4.xlsx", sheet("Tocache") modify</v>
      </c>
    </row>
    <row r="242" spans="1:12">
      <c r="A242" s="58"/>
      <c r="D242" s="64">
        <v>162</v>
      </c>
      <c r="E242" t="str">
        <f>BUSCARV(D242;[1]NOTAS!$A$2:$B$92;2;0)</f>
        <v>Utcubamba</v>
      </c>
      <c r="F242" t="str">
        <f t="shared" ref="F242" si="418">"putexcel J1=picture("&amp;""""&amp;"$provincias_significativas\graficos\"&amp;E$5&amp;"\provincia_"&amp;E242&amp;"_var_"&amp;E$3&amp;"_"&amp;E$2&amp;".png"&amp;""""&amp;")"</f>
        <v>putexcel J1=picture("$provincias_significativas\graficos\malos\provincia_Utcubamba_var_informalidad_simulacion_2.png")</v>
      </c>
      <c r="G242" s="58"/>
      <c r="J242" s="66">
        <v>157</v>
      </c>
      <c r="K242" t="str">
        <f>BUSCARV(J242;[1]NOTAS!$A$2:$B$92;2;0)</f>
        <v>Tocache</v>
      </c>
      <c r="L242" t="str">
        <f t="shared" ref="L242" si="419">"putexcel J1=picture("&amp;""""&amp;"$provincias_significativas\graficos\"&amp;K$5&amp;"\provincia_"&amp;K242&amp;"_var_"&amp;K$3&amp;"_"&amp;K$2&amp;".png"&amp;""""&amp;")"</f>
        <v>putexcel J1=picture("$provincias_significativas\graficos\malos\provincia_Tocache_var_informalidad_simulacion_4.png")</v>
      </c>
    </row>
    <row r="243" spans="1:12">
      <c r="A243" s="58"/>
      <c r="D243" s="64">
        <v>162</v>
      </c>
      <c r="E243" t="str">
        <f>BUSCARV(D243;[1]NOTAS!$A$2:$B$92;2;0)</f>
        <v>Utcubamba</v>
      </c>
      <c r="F243" t="s">
        <v>108</v>
      </c>
      <c r="G243" s="58"/>
      <c r="J243" s="66">
        <v>157</v>
      </c>
      <c r="K243" t="str">
        <f>BUSCARV(J243;[1]NOTAS!$A$2:$B$92;2;0)</f>
        <v>Tocache</v>
      </c>
      <c r="L243" t="s">
        <v>108</v>
      </c>
    </row>
    <row r="244" spans="1:12">
      <c r="A244" s="58"/>
      <c r="D244" s="58"/>
      <c r="G244" s="58"/>
      <c r="J244" s="66">
        <v>158</v>
      </c>
      <c r="K244" t="str">
        <f>BUSCARV(J244;[1]NOTAS!$A$2:$B$92;2;0)</f>
        <v>Trujillo</v>
      </c>
      <c r="L244" t="str">
        <f t="shared" ref="L244" si="420">"if `j'=="&amp;J244&amp;" {"</f>
        <v>if `j'==158 {</v>
      </c>
    </row>
    <row r="245" spans="1:12">
      <c r="A245" s="58"/>
      <c r="D245" s="58"/>
      <c r="G245" s="58"/>
      <c r="J245" s="66">
        <v>158</v>
      </c>
      <c r="K245" t="str">
        <f>BUSCARV(J245;[1]NOTAS!$A$2:$B$92;2;0)</f>
        <v>Trujillo</v>
      </c>
      <c r="L245" t="str">
        <f t="shared" ref="L245" si="421">"export excel ""$provincias_significativas\"&amp;K$5&amp;"\output_"&amp;K$5&amp;"_"&amp;K$3&amp;"_"&amp;K$4&amp;".xlsx"", firstrow(variables) sheet("&amp;""""&amp;K245&amp;""""&amp;", replace) keepcellfmt"</f>
        <v>export excel "$provincias_significativas\malos\output_malos_informalidad_simulacion_4.xlsx", firstrow(variables) sheet("Trujillo", replace) keepcellfmt</v>
      </c>
    </row>
    <row r="246" spans="1:12">
      <c r="A246" s="58"/>
      <c r="D246" s="58"/>
      <c r="G246" s="58"/>
      <c r="J246" s="66">
        <v>158</v>
      </c>
      <c r="K246" t="str">
        <f>BUSCARV(J246;[1]NOTAS!$A$2:$B$92;2;0)</f>
        <v>Trujillo</v>
      </c>
      <c r="L246" t="s">
        <v>105</v>
      </c>
    </row>
    <row r="247" spans="1:12">
      <c r="A247" s="58"/>
      <c r="D247" s="58"/>
      <c r="G247" s="58"/>
      <c r="J247" s="66">
        <v>158</v>
      </c>
      <c r="K247" t="str">
        <f>BUSCARV(J247;[1]NOTAS!$A$2:$B$92;2;0)</f>
        <v>Trujillo</v>
      </c>
      <c r="L247" t="s">
        <v>106</v>
      </c>
    </row>
    <row r="248" spans="1:12">
      <c r="A248" s="58"/>
      <c r="D248" s="58"/>
      <c r="G248" s="58"/>
      <c r="J248" s="66">
        <v>158</v>
      </c>
      <c r="K248" t="str">
        <f>BUSCARV(J248;[1]NOTAS!$A$2:$B$92;2;0)</f>
        <v>Trujillo</v>
      </c>
      <c r="L248" t="str">
        <f t="shared" ref="L248" si="422">"nogrid labsize(*0.6)) xline(37, lcolor(ltblue) ) ylabel(,nogrid) ytitle(""Pobreza Estandarizada"", size(*0.7)) title("&amp;""""&amp;"Pobreza de la Provincia "&amp;K248&amp;""&amp;""""&amp;",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Trujillo", size(10pt)) graphregion(color(white)) legend(label(1 "Observado") label(2 "SCM") label(3 "SCM Spillover"))</v>
      </c>
    </row>
    <row r="249" spans="1:12">
      <c r="A249" s="58"/>
      <c r="D249" s="58"/>
      <c r="G249" s="58"/>
      <c r="J249" s="66">
        <v>158</v>
      </c>
      <c r="K249" t="str">
        <f>BUSCARV(J249;[1]NOTAS!$A$2:$B$92;2;0)</f>
        <v>Trujillo</v>
      </c>
      <c r="L249" t="str">
        <f t="shared" ref="L249" si="423">"graph export "&amp;""""&amp;"$provincias_significativas\graficos\"&amp;K$5&amp;"\provincia_"&amp;K249&amp;"_var_"&amp;K$3&amp;"_"&amp;K$4&amp;".png"&amp;""""&amp;", as (png) replace"</f>
        <v>graph export "$provincias_significativas\graficos\malos\provincia_Trujillo_var_informalidad_simulacion_4.png", as (png) replace</v>
      </c>
    </row>
    <row r="250" spans="1:12">
      <c r="A250" s="58"/>
      <c r="D250" s="58"/>
      <c r="G250" s="58"/>
      <c r="J250" s="66">
        <v>158</v>
      </c>
      <c r="K250" t="str">
        <f>BUSCARV(J250;[1]NOTAS!$A$2:$B$92;2;0)</f>
        <v>Trujillo</v>
      </c>
      <c r="L250" t="str">
        <f t="shared" ref="L250" si="424">"putexcel set "&amp;""""&amp;"$provincias_significativas\"&amp;K$5&amp;"\output_"&amp;K$5&amp;"_"&amp;K$3&amp;"_"&amp;K$4&amp;".xlsx"&amp;""""&amp;", sheet("&amp;""""&amp;K250&amp;""""&amp;") modify"</f>
        <v>putexcel set "$provincias_significativas\malos\output_malos_informalidad_simulacion_4.xlsx", sheet("Trujillo") modify</v>
      </c>
    </row>
    <row r="251" spans="1:12">
      <c r="A251" s="58"/>
      <c r="D251" s="58"/>
      <c r="G251" s="58"/>
      <c r="J251" s="66">
        <v>158</v>
      </c>
      <c r="K251" t="str">
        <f>BUSCARV(J251;[1]NOTAS!$A$2:$B$92;2;0)</f>
        <v>Trujillo</v>
      </c>
      <c r="L251" t="str">
        <f t="shared" ref="L251" si="425">"putexcel J1=picture("&amp;""""&amp;"$provincias_significativas\graficos\"&amp;K$5&amp;"\provincia_"&amp;K251&amp;"_var_"&amp;K$3&amp;"_"&amp;K$2&amp;".png"&amp;""""&amp;")"</f>
        <v>putexcel J1=picture("$provincias_significativas\graficos\malos\provincia_Trujillo_var_informalidad_simulacion_4.png")</v>
      </c>
    </row>
    <row r="252" spans="1:12">
      <c r="A252" s="58"/>
      <c r="D252" s="58"/>
      <c r="G252" s="58"/>
      <c r="J252" s="66">
        <v>158</v>
      </c>
      <c r="K252" t="str">
        <f>BUSCARV(J252;[1]NOTAS!$A$2:$B$92;2;0)</f>
        <v>Trujillo</v>
      </c>
      <c r="L252" t="s">
        <v>108</v>
      </c>
    </row>
    <row r="253" spans="1:12">
      <c r="A253" s="58"/>
      <c r="D253" s="58"/>
      <c r="G253" s="58"/>
      <c r="J253" s="66">
        <v>162</v>
      </c>
      <c r="K253" t="str">
        <f>BUSCARV(J253;[1]NOTAS!$A$2:$B$92;2;0)</f>
        <v>Utcubamba</v>
      </c>
      <c r="L253" t="str">
        <f t="shared" ref="L253" si="426">"if `j'=="&amp;J253&amp;" {"</f>
        <v>if `j'==162 {</v>
      </c>
    </row>
    <row r="254" spans="1:12">
      <c r="A254" s="58"/>
      <c r="D254" s="58"/>
      <c r="G254" s="58"/>
      <c r="J254" s="66">
        <v>162</v>
      </c>
      <c r="K254" t="str">
        <f>BUSCARV(J254;[1]NOTAS!$A$2:$B$92;2;0)</f>
        <v>Utcubamba</v>
      </c>
      <c r="L254" t="str">
        <f t="shared" ref="L254" si="427">"export excel ""$provincias_significativas\"&amp;K$5&amp;"\output_"&amp;K$5&amp;"_"&amp;K$3&amp;"_"&amp;K$4&amp;".xlsx"", firstrow(variables) sheet("&amp;""""&amp;K254&amp;""""&amp;", replace) keepcellfmt"</f>
        <v>export excel "$provincias_significativas\malos\output_malos_informalidad_simulacion_4.xlsx", firstrow(variables) sheet("Utcubamba", replace) keepcellfmt</v>
      </c>
    </row>
    <row r="255" spans="1:12">
      <c r="A255" s="58"/>
      <c r="D255" s="58"/>
      <c r="G255" s="58"/>
      <c r="J255" s="66">
        <v>162</v>
      </c>
      <c r="K255" t="str">
        <f>BUSCARV(J255;[1]NOTAS!$A$2:$B$92;2;0)</f>
        <v>Utcubamba</v>
      </c>
      <c r="L255" t="s">
        <v>105</v>
      </c>
    </row>
    <row r="256" spans="1:12">
      <c r="A256" s="58"/>
      <c r="D256" s="58"/>
      <c r="G256" s="58"/>
      <c r="J256" s="66">
        <v>162</v>
      </c>
      <c r="K256" t="str">
        <f>BUSCARV(J256;[1]NOTAS!$A$2:$B$92;2;0)</f>
        <v>Utcubamba</v>
      </c>
      <c r="L256" t="s">
        <v>106</v>
      </c>
    </row>
    <row r="257" spans="1:12">
      <c r="A257" s="58"/>
      <c r="D257" s="58"/>
      <c r="G257" s="58"/>
      <c r="J257" s="66">
        <v>162</v>
      </c>
      <c r="K257" t="str">
        <f>BUSCARV(J257;[1]NOTAS!$A$2:$B$92;2;0)</f>
        <v>Utcubamba</v>
      </c>
      <c r="L257" t="str">
        <f t="shared" ref="L257" si="428">"nogrid labsize(*0.6)) xline(37, lcolor(ltblue) ) ylabel(,nogrid) ytitle(""Pobreza Estandarizada"", size(*0.7)) title("&amp;""""&amp;"Pobreza de la Provincia "&amp;K257&amp;""&amp;""""&amp;", size(10pt)) graphregion(color(white))"&amp;" "&amp;"legend(label(1 "&amp;""""&amp;"Observado"&amp;""""&amp;") label(2 "&amp;""""&amp;"SCM"&amp;""""&amp;") label(3 "&amp;""""&amp;"SCM Spillover"&amp;""""&amp;"))"</f>
        <v>nogrid labsize(*0.6)) xline(37, lcolor(ltblue) ) ylabel(,nogrid) ytitle("Pobreza Estandarizada", size(*0.7)) title("Pobreza de la Provincia Utcubamba", size(10pt)) graphregion(color(white)) legend(label(1 "Observado") label(2 "SCM") label(3 "SCM Spillover"))</v>
      </c>
    </row>
    <row r="258" spans="1:12">
      <c r="A258" s="58"/>
      <c r="D258" s="58"/>
      <c r="G258" s="58"/>
      <c r="J258" s="66">
        <v>162</v>
      </c>
      <c r="K258" t="str">
        <f>BUSCARV(J258;[1]NOTAS!$A$2:$B$92;2;0)</f>
        <v>Utcubamba</v>
      </c>
      <c r="L258" t="str">
        <f t="shared" ref="L258" si="429">"graph export "&amp;""""&amp;"$provincias_significativas\graficos\"&amp;K$5&amp;"\provincia_"&amp;K258&amp;"_var_"&amp;K$3&amp;"_"&amp;K$4&amp;".png"&amp;""""&amp;", as (png) replace"</f>
        <v>graph export "$provincias_significativas\graficos\malos\provincia_Utcubamba_var_informalidad_simulacion_4.png", as (png) replace</v>
      </c>
    </row>
    <row r="259" spans="1:12">
      <c r="A259" s="58"/>
      <c r="D259" s="58"/>
      <c r="G259" s="58"/>
      <c r="J259" s="66">
        <v>162</v>
      </c>
      <c r="K259" t="str">
        <f>BUSCARV(J259;[1]NOTAS!$A$2:$B$92;2;0)</f>
        <v>Utcubamba</v>
      </c>
      <c r="L259" t="str">
        <f t="shared" ref="L259" si="430">"putexcel set "&amp;""""&amp;"$provincias_significativas\"&amp;K$5&amp;"\output_"&amp;K$5&amp;"_"&amp;K$3&amp;"_"&amp;K$4&amp;".xlsx"&amp;""""&amp;", sheet("&amp;""""&amp;K259&amp;""""&amp;") modify"</f>
        <v>putexcel set "$provincias_significativas\malos\output_malos_informalidad_simulacion_4.xlsx", sheet("Utcubamba") modify</v>
      </c>
    </row>
    <row r="260" spans="1:12">
      <c r="A260" s="58"/>
      <c r="D260" s="58"/>
      <c r="G260" s="58"/>
      <c r="J260" s="66">
        <v>162</v>
      </c>
      <c r="K260" t="str">
        <f>BUSCARV(J260;[1]NOTAS!$A$2:$B$92;2;0)</f>
        <v>Utcubamba</v>
      </c>
      <c r="L260" t="str">
        <f t="shared" ref="L260" si="431">"putexcel J1=picture("&amp;""""&amp;"$provincias_significativas\graficos\"&amp;K$5&amp;"\provincia_"&amp;K260&amp;"_var_"&amp;K$3&amp;"_"&amp;K$2&amp;".png"&amp;""""&amp;")"</f>
        <v>putexcel J1=picture("$provincias_significativas\graficos\malos\provincia_Utcubamba_var_informalidad_simulacion_4.png")</v>
      </c>
    </row>
    <row r="261" spans="1:12">
      <c r="A261" s="58"/>
      <c r="D261" s="58"/>
      <c r="G261" s="58"/>
      <c r="J261" s="66">
        <v>162</v>
      </c>
      <c r="K261" t="str">
        <f>BUSCARV(J261;[1]NOTAS!$A$2:$B$92;2;0)</f>
        <v>Utcubamba</v>
      </c>
      <c r="L261" t="s">
        <v>108</v>
      </c>
    </row>
    <row r="262" spans="1:12">
      <c r="A262" s="58"/>
      <c r="D262" s="58"/>
      <c r="G262" s="58"/>
      <c r="J262" s="58"/>
    </row>
    <row r="263" spans="1:12">
      <c r="A263" s="58"/>
      <c r="D263" s="58"/>
      <c r="G263" s="58"/>
      <c r="J263" s="58"/>
    </row>
    <row r="264" spans="1:12">
      <c r="A264" s="58"/>
      <c r="D264" s="58"/>
      <c r="G264" s="58"/>
      <c r="J264" s="58"/>
    </row>
    <row r="265" spans="1:12">
      <c r="A265" s="58"/>
      <c r="D265" s="58"/>
      <c r="G265" s="58"/>
      <c r="J265" s="58"/>
    </row>
    <row r="266" spans="1:12">
      <c r="A266" s="58"/>
      <c r="D266" s="58"/>
      <c r="G266" s="58"/>
      <c r="J266" s="58"/>
    </row>
    <row r="267" spans="1:12">
      <c r="A267" s="58"/>
      <c r="D267" s="58"/>
      <c r="G267" s="58"/>
      <c r="J267" s="58"/>
    </row>
    <row r="268" spans="1:12">
      <c r="A268" s="58"/>
      <c r="D268" s="58"/>
      <c r="G268" s="58"/>
      <c r="J268" s="58"/>
    </row>
    <row r="269" spans="1:12">
      <c r="A269" s="58"/>
      <c r="D269" s="58"/>
      <c r="G269" s="58"/>
      <c r="J269" s="58"/>
    </row>
    <row r="270" spans="1:12">
      <c r="A270" s="58"/>
      <c r="D270" s="58"/>
      <c r="G270" s="58"/>
      <c r="J270" s="58"/>
    </row>
    <row r="271" spans="1:12">
      <c r="A271" s="58"/>
      <c r="D271" s="58"/>
      <c r="G271" s="58"/>
      <c r="J271" s="58"/>
    </row>
    <row r="272" spans="1:12">
      <c r="A272" s="58"/>
      <c r="D272" s="58"/>
      <c r="G272" s="58"/>
      <c r="J272" s="58"/>
    </row>
    <row r="273" spans="1:10">
      <c r="A273" s="58"/>
      <c r="D273" s="58"/>
      <c r="G273" s="58"/>
      <c r="J273" s="58"/>
    </row>
    <row r="274" spans="1:10">
      <c r="A274" s="58"/>
      <c r="D274" s="58"/>
      <c r="G274" s="58"/>
      <c r="J274" s="58"/>
    </row>
    <row r="275" spans="1:10">
      <c r="A275" s="58"/>
      <c r="D275" s="58"/>
      <c r="G275" s="58"/>
      <c r="J275" s="58"/>
    </row>
    <row r="276" spans="1:10">
      <c r="A276" s="58"/>
      <c r="D276" s="58"/>
      <c r="G276" s="58"/>
      <c r="J276" s="58"/>
    </row>
    <row r="277" spans="1:10">
      <c r="A277" s="58"/>
      <c r="D277" s="58"/>
      <c r="G277" s="58"/>
      <c r="J277" s="58"/>
    </row>
    <row r="278" spans="1:10">
      <c r="A278" s="58"/>
      <c r="D278" s="58"/>
      <c r="G278" s="58"/>
      <c r="J278" s="58"/>
    </row>
    <row r="279" spans="1:10">
      <c r="A279" s="58"/>
      <c r="D279" s="58"/>
      <c r="G279" s="58"/>
      <c r="J279" s="58"/>
    </row>
    <row r="280" spans="1:10">
      <c r="A280" s="58"/>
      <c r="D280" s="58"/>
      <c r="G280" s="58"/>
      <c r="J280" s="58"/>
    </row>
    <row r="281" spans="1:10">
      <c r="A281" s="58"/>
      <c r="D281" s="58"/>
      <c r="G281" s="58"/>
      <c r="J281" s="58"/>
    </row>
    <row r="282" spans="1:10">
      <c r="A282" s="58"/>
      <c r="D282" s="58"/>
      <c r="G282" s="58"/>
      <c r="J282" s="58"/>
    </row>
    <row r="283" spans="1:10">
      <c r="A283" s="58"/>
      <c r="D283" s="58"/>
      <c r="G283" s="58"/>
      <c r="J283" s="58"/>
    </row>
    <row r="284" spans="1:10">
      <c r="A284" s="58"/>
      <c r="D284" s="58"/>
      <c r="G284" s="58"/>
      <c r="J284" s="58"/>
    </row>
    <row r="285" spans="1:10">
      <c r="A285" s="58"/>
      <c r="D285" s="58"/>
      <c r="G285" s="58"/>
      <c r="J285" s="58"/>
    </row>
    <row r="286" spans="1:10">
      <c r="A286" s="58"/>
      <c r="D286" s="58"/>
      <c r="G286" s="58"/>
      <c r="J286" s="58"/>
    </row>
    <row r="287" spans="1:10">
      <c r="A287" s="58"/>
      <c r="D287" s="58"/>
      <c r="G287" s="58"/>
      <c r="J287" s="58"/>
    </row>
    <row r="288" spans="1:10">
      <c r="A288" s="58"/>
      <c r="D288" s="58"/>
      <c r="G288" s="58"/>
      <c r="J288" s="58"/>
    </row>
    <row r="289" spans="1:10">
      <c r="A289" s="58"/>
      <c r="D289" s="58"/>
      <c r="G289" s="58"/>
      <c r="J289" s="58"/>
    </row>
    <row r="290" spans="1:10">
      <c r="A290" s="58"/>
      <c r="D290" s="58"/>
      <c r="G290" s="58"/>
      <c r="J290" s="58"/>
    </row>
    <row r="291" spans="1:10">
      <c r="A291" s="58"/>
      <c r="D291" s="58"/>
      <c r="G291" s="58"/>
      <c r="J291" s="58"/>
    </row>
    <row r="292" spans="1:10">
      <c r="A292" s="58"/>
      <c r="D292" s="58"/>
      <c r="G292" s="58"/>
      <c r="J292" s="58"/>
    </row>
    <row r="293" spans="1:10">
      <c r="A293" s="58"/>
      <c r="D293" s="58"/>
      <c r="G293" s="58"/>
      <c r="J293" s="58"/>
    </row>
    <row r="294" spans="1:10">
      <c r="A294" s="58"/>
      <c r="D294" s="58"/>
      <c r="G294" s="58"/>
      <c r="J294" s="58"/>
    </row>
    <row r="295" spans="1:10">
      <c r="A295" s="58"/>
      <c r="D295" s="58"/>
      <c r="G295" s="58"/>
      <c r="J295" s="58"/>
    </row>
    <row r="296" spans="1:10">
      <c r="A296" s="58"/>
      <c r="D296" s="58"/>
      <c r="G296" s="58"/>
      <c r="J296" s="58"/>
    </row>
    <row r="297" spans="1:10">
      <c r="A297" s="58"/>
      <c r="D297" s="58"/>
      <c r="G297" s="58"/>
      <c r="J297" s="58"/>
    </row>
    <row r="298" spans="1:10">
      <c r="A298" s="58"/>
      <c r="D298" s="58"/>
      <c r="G298" s="58"/>
      <c r="J298" s="58"/>
    </row>
    <row r="299" spans="1:10">
      <c r="A299" s="58"/>
      <c r="D299" s="58"/>
      <c r="G299" s="58"/>
      <c r="J299" s="58"/>
    </row>
    <row r="300" spans="1:10">
      <c r="A300" s="58"/>
      <c r="D300" s="58"/>
      <c r="G300" s="58"/>
      <c r="J300" s="58"/>
    </row>
    <row r="301" spans="1:10">
      <c r="A301" s="58"/>
      <c r="D301" s="58"/>
      <c r="G301" s="58"/>
      <c r="J301" s="58"/>
    </row>
    <row r="302" spans="1:10">
      <c r="A302" s="58"/>
      <c r="D302" s="58"/>
      <c r="G302" s="58"/>
      <c r="J302" s="58"/>
    </row>
    <row r="303" spans="1:10">
      <c r="A303" s="58"/>
      <c r="D303" s="58"/>
      <c r="G303" s="58"/>
      <c r="J303" s="58"/>
    </row>
    <row r="304" spans="1:10">
      <c r="A304" s="58"/>
      <c r="D304" s="58"/>
      <c r="G304" s="58"/>
      <c r="J304" s="58"/>
    </row>
    <row r="305" spans="1:10">
      <c r="A305" s="58"/>
      <c r="D305" s="58"/>
      <c r="G305" s="58"/>
      <c r="J305" s="58"/>
    </row>
    <row r="306" spans="1:10">
      <c r="A306" s="58"/>
      <c r="D306" s="58"/>
      <c r="G306" s="58"/>
      <c r="J306" s="58"/>
    </row>
    <row r="307" spans="1:10">
      <c r="A307" s="58"/>
      <c r="D307" s="58"/>
      <c r="G307" s="58"/>
      <c r="J307" s="58"/>
    </row>
    <row r="308" spans="1:10">
      <c r="A308" s="58"/>
      <c r="D308" s="58"/>
      <c r="G308" s="58"/>
      <c r="J308" s="58"/>
    </row>
    <row r="309" spans="1:10">
      <c r="A309" s="58"/>
      <c r="D309" s="58"/>
      <c r="G309" s="58"/>
      <c r="J309" s="58"/>
    </row>
    <row r="310" spans="1:10">
      <c r="A310" s="58"/>
      <c r="D310" s="58"/>
      <c r="G310" s="58"/>
      <c r="J310" s="58"/>
    </row>
    <row r="311" spans="1:10">
      <c r="A311" s="58"/>
      <c r="D311" s="58"/>
      <c r="G311" s="58"/>
      <c r="J311" s="58"/>
    </row>
    <row r="312" spans="1:10">
      <c r="A312" s="58"/>
      <c r="D312" s="58"/>
      <c r="G312" s="58"/>
      <c r="J312" s="58"/>
    </row>
    <row r="313" spans="1:10">
      <c r="A313" s="58"/>
      <c r="D313" s="58"/>
      <c r="G313" s="58"/>
      <c r="J313" s="58"/>
    </row>
    <row r="314" spans="1:10">
      <c r="A314" s="58"/>
      <c r="D314" s="58"/>
      <c r="G314" s="58"/>
      <c r="J314" s="58"/>
    </row>
    <row r="315" spans="1:10">
      <c r="A315" s="58"/>
      <c r="D315" s="58"/>
      <c r="G315" s="58"/>
      <c r="J315" s="58"/>
    </row>
    <row r="316" spans="1:10">
      <c r="A316" s="58"/>
      <c r="D316" s="58"/>
      <c r="G316" s="58"/>
      <c r="J316" s="58"/>
    </row>
    <row r="317" spans="1:10">
      <c r="A317" s="58"/>
      <c r="D317" s="58"/>
      <c r="G317" s="58"/>
      <c r="J317" s="58"/>
    </row>
    <row r="318" spans="1:10">
      <c r="A318" s="58"/>
      <c r="D318" s="58"/>
      <c r="G318" s="58"/>
      <c r="J318" s="58"/>
    </row>
    <row r="319" spans="1:10">
      <c r="A319" s="58"/>
      <c r="D319" s="58"/>
      <c r="G319" s="58"/>
      <c r="J319" s="58"/>
    </row>
    <row r="320" spans="1:10">
      <c r="A320" s="58"/>
      <c r="D320" s="58"/>
      <c r="G320" s="58"/>
      <c r="J320" s="58"/>
    </row>
    <row r="321" spans="1:10">
      <c r="A321" s="58"/>
      <c r="D321" s="58"/>
      <c r="G321" s="58"/>
      <c r="J321" s="58"/>
    </row>
    <row r="322" spans="1:10">
      <c r="A322" s="58"/>
      <c r="D322" s="58"/>
      <c r="G322" s="58"/>
      <c r="J322" s="58"/>
    </row>
    <row r="323" spans="1:10">
      <c r="A323" s="58"/>
      <c r="D323" s="58"/>
      <c r="G323" s="58"/>
      <c r="J323" s="58"/>
    </row>
    <row r="324" spans="1:10">
      <c r="A324" s="58"/>
      <c r="D324" s="58"/>
      <c r="G324" s="58"/>
      <c r="J324" s="58"/>
    </row>
    <row r="325" spans="1:10">
      <c r="A325" s="58"/>
      <c r="D325" s="58"/>
      <c r="G325" s="58"/>
      <c r="J325" s="58"/>
    </row>
    <row r="326" spans="1:10">
      <c r="A326" s="58"/>
      <c r="D326" s="58"/>
      <c r="G326" s="58"/>
      <c r="J326" s="58"/>
    </row>
    <row r="327" spans="1:10">
      <c r="A327" s="58"/>
      <c r="D327" s="58"/>
      <c r="G327" s="58"/>
      <c r="J327" s="58"/>
    </row>
    <row r="328" spans="1:10">
      <c r="A328" s="58"/>
      <c r="D328" s="58"/>
      <c r="G328" s="58"/>
      <c r="J328" s="58"/>
    </row>
    <row r="329" spans="1:10">
      <c r="A329" s="58"/>
      <c r="D329" s="58"/>
      <c r="G329" s="58"/>
      <c r="J329" s="58"/>
    </row>
    <row r="330" spans="1:10">
      <c r="A330" s="58"/>
      <c r="D330" s="58"/>
      <c r="G330" s="58"/>
      <c r="J330" s="58"/>
    </row>
    <row r="331" spans="1:10">
      <c r="A331" s="58"/>
      <c r="D331" s="58"/>
      <c r="G331" s="58"/>
      <c r="J331" s="58"/>
    </row>
    <row r="332" spans="1:10">
      <c r="A332" s="58"/>
      <c r="D332" s="58"/>
      <c r="G332" s="58"/>
      <c r="J332" s="58"/>
    </row>
    <row r="333" spans="1:10">
      <c r="A333" s="58"/>
      <c r="D333" s="58"/>
      <c r="G333" s="58"/>
      <c r="J333" s="58"/>
    </row>
    <row r="334" spans="1:10">
      <c r="A334" s="58"/>
      <c r="D334" s="58"/>
      <c r="G334" s="58"/>
      <c r="J334" s="58"/>
    </row>
    <row r="335" spans="1:10">
      <c r="A335" s="58"/>
      <c r="D335" s="58"/>
      <c r="G335" s="58"/>
      <c r="J335" s="58"/>
    </row>
    <row r="336" spans="1:10">
      <c r="A336" s="58"/>
      <c r="D336" s="58"/>
      <c r="G336" s="58"/>
      <c r="J336" s="58"/>
    </row>
    <row r="337" spans="1:10">
      <c r="A337" s="58"/>
      <c r="D337" s="58"/>
      <c r="G337" s="58"/>
      <c r="J337" s="58"/>
    </row>
    <row r="338" spans="1:10">
      <c r="A338" s="58"/>
      <c r="D338" s="58"/>
      <c r="G338" s="58"/>
      <c r="J338" s="58"/>
    </row>
    <row r="339" spans="1:10">
      <c r="A339" s="58"/>
      <c r="D339" s="58"/>
      <c r="G339" s="58"/>
      <c r="J339" s="58"/>
    </row>
    <row r="340" spans="1:10">
      <c r="A340" s="58"/>
      <c r="D340" s="58"/>
      <c r="G340" s="58"/>
      <c r="J340" s="58"/>
    </row>
    <row r="341" spans="1:10">
      <c r="A341" s="58"/>
      <c r="D341" s="58"/>
      <c r="G341" s="58"/>
      <c r="J341" s="58"/>
    </row>
    <row r="342" spans="1:10">
      <c r="A342" s="58"/>
      <c r="D342" s="58"/>
      <c r="G342" s="58"/>
      <c r="J342" s="58"/>
    </row>
    <row r="343" spans="1:10">
      <c r="A343" s="58"/>
      <c r="D343" s="58"/>
      <c r="G343" s="58"/>
      <c r="J343" s="58"/>
    </row>
    <row r="344" spans="1:10">
      <c r="A344" s="58"/>
      <c r="D344" s="58"/>
      <c r="G344" s="58"/>
      <c r="J344" s="58"/>
    </row>
    <row r="345" spans="1:10">
      <c r="A345" s="58"/>
      <c r="D345" s="58"/>
      <c r="G345" s="58"/>
      <c r="J345" s="58"/>
    </row>
    <row r="346" spans="1:10">
      <c r="A346" s="58"/>
      <c r="D346" s="58"/>
      <c r="G346" s="58"/>
      <c r="J346" s="58"/>
    </row>
    <row r="347" spans="1:10">
      <c r="A347" s="58"/>
      <c r="D347" s="58"/>
      <c r="G347" s="58"/>
      <c r="J347" s="58"/>
    </row>
    <row r="348" spans="1:10">
      <c r="A348" s="58"/>
      <c r="D348" s="58"/>
      <c r="G348" s="58"/>
      <c r="J348" s="58"/>
    </row>
    <row r="349" spans="1:10">
      <c r="A349" s="58"/>
      <c r="D349" s="58"/>
      <c r="G349" s="58"/>
      <c r="J349" s="58"/>
    </row>
    <row r="350" spans="1:10">
      <c r="A350" s="58"/>
      <c r="D350" s="58"/>
      <c r="G350" s="58"/>
      <c r="J350" s="58"/>
    </row>
    <row r="351" spans="1:10">
      <c r="A351" s="58"/>
      <c r="D351" s="58"/>
      <c r="G351" s="58"/>
      <c r="J351" s="58"/>
    </row>
    <row r="352" spans="1:10">
      <c r="A352" s="58"/>
      <c r="D352" s="58"/>
      <c r="G352" s="58"/>
      <c r="J352" s="58"/>
    </row>
    <row r="353" spans="1:10">
      <c r="A353" s="58"/>
      <c r="D353" s="58"/>
      <c r="G353" s="58"/>
      <c r="J353" s="58"/>
    </row>
    <row r="354" spans="1:10">
      <c r="A354" s="58"/>
      <c r="D354" s="58"/>
      <c r="G354" s="58"/>
      <c r="J354" s="58"/>
    </row>
    <row r="355" spans="1:10">
      <c r="A355" s="58"/>
      <c r="D355" s="58"/>
      <c r="G355" s="58"/>
      <c r="J355" s="58"/>
    </row>
    <row r="356" spans="1:10">
      <c r="A356" s="58"/>
      <c r="D356" s="58"/>
      <c r="G356" s="58"/>
      <c r="J356" s="58"/>
    </row>
    <row r="357" spans="1:10">
      <c r="A357" s="58"/>
      <c r="D357" s="58"/>
      <c r="G357" s="58"/>
      <c r="J357" s="58"/>
    </row>
    <row r="358" spans="1:10">
      <c r="A358" s="58"/>
      <c r="D358" s="58"/>
      <c r="G358" s="58"/>
      <c r="J358" s="58"/>
    </row>
    <row r="359" spans="1:10">
      <c r="A359" s="58"/>
      <c r="D359" s="58"/>
      <c r="G359" s="58"/>
      <c r="J359" s="58"/>
    </row>
    <row r="360" spans="1:10">
      <c r="A360" s="58"/>
      <c r="D360" s="58"/>
      <c r="G360" s="58"/>
      <c r="J360" s="58"/>
    </row>
    <row r="361" spans="1:10">
      <c r="A361" s="58"/>
      <c r="D361" s="58"/>
      <c r="G361" s="58"/>
      <c r="J361" s="58"/>
    </row>
    <row r="362" spans="1:10">
      <c r="A362" s="58"/>
      <c r="D362" s="58"/>
      <c r="G362" s="58"/>
      <c r="J362" s="58"/>
    </row>
    <row r="363" spans="1:10">
      <c r="A363" s="58"/>
      <c r="D363" s="58"/>
      <c r="G363" s="58"/>
      <c r="J363" s="58"/>
    </row>
    <row r="364" spans="1:10">
      <c r="A364" s="58"/>
      <c r="D364" s="58"/>
      <c r="G364" s="58"/>
      <c r="J364" s="58"/>
    </row>
    <row r="365" spans="1:10">
      <c r="A365" s="58"/>
      <c r="D365" s="58"/>
      <c r="G365" s="58"/>
      <c r="J365" s="58"/>
    </row>
    <row r="366" spans="1:10">
      <c r="A366" s="58"/>
      <c r="D366" s="58"/>
      <c r="G366" s="58"/>
      <c r="J366" s="58"/>
    </row>
    <row r="367" spans="1:10">
      <c r="A367" s="58"/>
      <c r="D367" s="58"/>
      <c r="G367" s="58"/>
      <c r="J367" s="58"/>
    </row>
    <row r="368" spans="1:10">
      <c r="A368" s="58"/>
      <c r="D368" s="58"/>
      <c r="G368" s="58"/>
      <c r="J368" s="58"/>
    </row>
    <row r="369" spans="1:10">
      <c r="A369" s="58"/>
      <c r="D369" s="58"/>
      <c r="G369" s="58"/>
      <c r="J369" s="58"/>
    </row>
    <row r="370" spans="1:10">
      <c r="A370" s="58"/>
      <c r="D370" s="58"/>
      <c r="G370" s="58"/>
      <c r="J370" s="58"/>
    </row>
    <row r="371" spans="1:10">
      <c r="A371" s="58"/>
      <c r="D371" s="58"/>
      <c r="G371" s="58"/>
      <c r="J371" s="58"/>
    </row>
    <row r="372" spans="1:10">
      <c r="A372" s="58"/>
      <c r="D372" s="58"/>
      <c r="G372" s="58"/>
      <c r="J372" s="58"/>
    </row>
    <row r="373" spans="1:10">
      <c r="A373" s="58"/>
      <c r="D373" s="58"/>
      <c r="G373" s="58"/>
      <c r="J373" s="58"/>
    </row>
    <row r="374" spans="1:10">
      <c r="A374" s="58"/>
      <c r="D374" s="58"/>
      <c r="G374" s="58"/>
      <c r="J374" s="58"/>
    </row>
    <row r="375" spans="1:10">
      <c r="A375" s="58"/>
      <c r="D375" s="58"/>
      <c r="G375" s="58"/>
      <c r="J375" s="58"/>
    </row>
    <row r="376" spans="1:10">
      <c r="A376" s="58"/>
      <c r="D376" s="58"/>
      <c r="G376" s="58"/>
      <c r="J376" s="58"/>
    </row>
    <row r="377" spans="1:10">
      <c r="A377" s="58"/>
      <c r="D377" s="58"/>
      <c r="G377" s="58"/>
      <c r="J377" s="58"/>
    </row>
    <row r="378" spans="1:10">
      <c r="A378" s="58"/>
      <c r="D378" s="58"/>
      <c r="G378" s="58"/>
      <c r="J378" s="58"/>
    </row>
    <row r="379" spans="1:10">
      <c r="A379" s="58"/>
      <c r="D379" s="58"/>
      <c r="G379" s="58"/>
      <c r="J379" s="58"/>
    </row>
    <row r="380" spans="1:10">
      <c r="A380" s="58"/>
      <c r="D380" s="58"/>
      <c r="G380" s="58"/>
      <c r="J380" s="58"/>
    </row>
    <row r="381" spans="1:10">
      <c r="A381" s="58"/>
      <c r="D381" s="58"/>
      <c r="G381" s="58"/>
      <c r="J381" s="58"/>
    </row>
    <row r="382" spans="1:10">
      <c r="A382" s="58"/>
      <c r="D382" s="58"/>
      <c r="G382" s="58"/>
      <c r="J382" s="58"/>
    </row>
    <row r="383" spans="1:10">
      <c r="A383" s="58"/>
      <c r="D383" s="58"/>
      <c r="G383" s="58"/>
      <c r="J383" s="58"/>
    </row>
    <row r="384" spans="1:10">
      <c r="A384" s="58"/>
      <c r="D384" s="58"/>
      <c r="G384" s="58"/>
      <c r="J384" s="58"/>
    </row>
    <row r="385" spans="1:10">
      <c r="A385" s="58"/>
      <c r="D385" s="58"/>
      <c r="G385" s="58"/>
      <c r="J385" s="58"/>
    </row>
    <row r="386" spans="1:10">
      <c r="A386" s="58"/>
      <c r="D386" s="58"/>
      <c r="G386" s="58"/>
      <c r="J386" s="58"/>
    </row>
    <row r="387" spans="1:10">
      <c r="A387" s="58"/>
      <c r="D387" s="58"/>
      <c r="G387" s="58"/>
      <c r="J387" s="58"/>
    </row>
    <row r="388" spans="1:10">
      <c r="A388" s="58"/>
      <c r="D388" s="58"/>
      <c r="G388" s="58"/>
      <c r="J388" s="58"/>
    </row>
    <row r="389" spans="1:10">
      <c r="A389" s="58"/>
      <c r="D389" s="58"/>
      <c r="G389" s="58"/>
      <c r="J389" s="58"/>
    </row>
    <row r="390" spans="1:10">
      <c r="A390" s="58"/>
      <c r="D390" s="58"/>
      <c r="G390" s="58"/>
      <c r="J390" s="58"/>
    </row>
    <row r="391" spans="1:10">
      <c r="A391" s="58"/>
      <c r="D391" s="58"/>
      <c r="G391" s="58"/>
      <c r="J391" s="58"/>
    </row>
    <row r="392" spans="1:10">
      <c r="A392" s="58"/>
      <c r="D392" s="58"/>
      <c r="G392" s="58"/>
      <c r="J392" s="58"/>
    </row>
    <row r="393" spans="1:10">
      <c r="A393" s="58"/>
      <c r="D393" s="58"/>
      <c r="G393" s="58"/>
      <c r="J393" s="58"/>
    </row>
    <row r="394" spans="1:10">
      <c r="A394" s="58"/>
      <c r="D394" s="58"/>
      <c r="G394" s="58"/>
      <c r="J394" s="58"/>
    </row>
    <row r="395" spans="1:10">
      <c r="A395" s="58"/>
      <c r="D395" s="58"/>
      <c r="G395" s="58"/>
      <c r="J395" s="58"/>
    </row>
    <row r="396" spans="1:10">
      <c r="A396" s="58"/>
      <c r="D396" s="58"/>
      <c r="G396" s="58"/>
      <c r="J396" s="58"/>
    </row>
    <row r="397" spans="1:10">
      <c r="D397" s="1"/>
      <c r="G397" s="58"/>
      <c r="J397" s="58"/>
    </row>
    <row r="398" spans="1:10">
      <c r="D398" s="1"/>
      <c r="G398" s="58"/>
      <c r="J398" s="58"/>
    </row>
    <row r="399" spans="1:10">
      <c r="D399" s="1"/>
      <c r="G399" s="58"/>
      <c r="J399" s="58"/>
    </row>
    <row r="400" spans="1:10">
      <c r="D400" s="1"/>
      <c r="G400" s="58"/>
      <c r="J400" s="58"/>
    </row>
    <row r="401" spans="4:10">
      <c r="D401" s="1"/>
      <c r="G401" s="58"/>
      <c r="J401" s="58"/>
    </row>
    <row r="402" spans="4:10">
      <c r="D402" s="1"/>
      <c r="G402" s="58"/>
      <c r="J402" s="58"/>
    </row>
    <row r="403" spans="4:10">
      <c r="D403" s="1"/>
      <c r="G403" s="58"/>
      <c r="J403" s="58"/>
    </row>
    <row r="404" spans="4:10">
      <c r="D404" s="1"/>
      <c r="G404" s="58"/>
      <c r="J404" s="58"/>
    </row>
    <row r="405" spans="4:10">
      <c r="D405" s="1"/>
      <c r="G405" s="58"/>
      <c r="J405" s="58"/>
    </row>
    <row r="406" spans="4:10">
      <c r="D406" s="1"/>
      <c r="G406" s="58"/>
      <c r="J406" s="58"/>
    </row>
    <row r="407" spans="4:10">
      <c r="D407" s="1"/>
      <c r="G407" s="58"/>
      <c r="J407" s="58"/>
    </row>
    <row r="408" spans="4:10">
      <c r="D408" s="1"/>
      <c r="G408" s="58"/>
      <c r="J408" s="58"/>
    </row>
    <row r="409" spans="4:10">
      <c r="D409" s="1"/>
      <c r="G409" s="58"/>
      <c r="J409" s="58"/>
    </row>
    <row r="410" spans="4:10">
      <c r="D410" s="1"/>
      <c r="G410" s="58"/>
      <c r="J410" s="58"/>
    </row>
    <row r="411" spans="4:10">
      <c r="D411" s="1"/>
      <c r="G411" s="58"/>
      <c r="J411" s="58"/>
    </row>
    <row r="412" spans="4:10">
      <c r="D412" s="1"/>
      <c r="G412" s="58"/>
      <c r="J412" s="58"/>
    </row>
    <row r="413" spans="4:10">
      <c r="D413" s="1"/>
      <c r="G413" s="58"/>
      <c r="J413" s="58"/>
    </row>
    <row r="414" spans="4:10">
      <c r="D414" s="1"/>
      <c r="G414" s="58"/>
      <c r="J414" s="58"/>
    </row>
    <row r="415" spans="4:10">
      <c r="D415" s="1"/>
      <c r="J415" s="58"/>
    </row>
    <row r="416" spans="4:10">
      <c r="D416" s="1"/>
      <c r="J416" s="58"/>
    </row>
    <row r="417" spans="4:10">
      <c r="D417" s="1"/>
      <c r="J417" s="58"/>
    </row>
    <row r="418" spans="4:10">
      <c r="D418" s="1"/>
      <c r="J418" s="58"/>
    </row>
    <row r="419" spans="4:10">
      <c r="D419" s="1"/>
      <c r="J419" s="58"/>
    </row>
    <row r="420" spans="4:10">
      <c r="D420" s="1"/>
      <c r="J420" s="58"/>
    </row>
    <row r="421" spans="4:10">
      <c r="D421" s="1"/>
      <c r="J421" s="58"/>
    </row>
    <row r="422" spans="4:10">
      <c r="D422" s="1"/>
      <c r="J422" s="58"/>
    </row>
    <row r="423" spans="4:10">
      <c r="D423" s="1"/>
      <c r="J423" s="58"/>
    </row>
    <row r="424" spans="4:10">
      <c r="D424" s="1"/>
    </row>
    <row r="425" spans="4:10">
      <c r="D425" s="1"/>
    </row>
    <row r="426" spans="4:10">
      <c r="D426" s="1"/>
    </row>
    <row r="427" spans="4:10">
      <c r="D427" s="1"/>
    </row>
    <row r="428" spans="4:10">
      <c r="D428" s="1"/>
    </row>
    <row r="429" spans="4:10">
      <c r="D429" s="1"/>
    </row>
    <row r="430" spans="4:10">
      <c r="D430" s="1"/>
    </row>
    <row r="431" spans="4:10">
      <c r="D431" s="1"/>
    </row>
    <row r="432" spans="4:10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NOTAS</vt:lpstr>
      <vt:lpstr>alimentos</vt:lpstr>
      <vt:lpstr>bajo_ingreso</vt:lpstr>
      <vt:lpstr>bajo_niv_educ</vt:lpstr>
      <vt:lpstr>distancia_centro_salud</vt:lpstr>
      <vt:lpstr>criminalidad</vt:lpstr>
      <vt:lpstr>densidad</vt:lpstr>
      <vt:lpstr>densidad_g</vt:lpstr>
      <vt:lpstr>informalidad</vt:lpstr>
      <vt:lpstr>jefe_hogar</vt:lpstr>
      <vt:lpstr>mujeres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Silupu</dc:creator>
  <cp:lastModifiedBy>Rodrigo Silupu</cp:lastModifiedBy>
  <dcterms:created xsi:type="dcterms:W3CDTF">2022-05-16T14:52:37Z</dcterms:created>
  <dcterms:modified xsi:type="dcterms:W3CDTF">2022-05-16T16:46:14Z</dcterms:modified>
</cp:coreProperties>
</file>