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eak_signals\Scenario3\pesquisa10\pesquisa_14082019\"/>
    </mc:Choice>
  </mc:AlternateContent>
  <xr:revisionPtr revIDLastSave="0" documentId="13_ncr:40009_{78215809-0068-4883-9B81-868AA270309F}" xr6:coauthVersionLast="43" xr6:coauthVersionMax="43" xr10:uidLastSave="{00000000-0000-0000-0000-000000000000}"/>
  <bookViews>
    <workbookView xWindow="-120" yWindow="-120" windowWidth="29040" windowHeight="15840" tabRatio="633" activeTab="23"/>
  </bookViews>
  <sheets>
    <sheet name="clusters" sheetId="1" r:id="rId1"/>
    <sheet name="c1" sheetId="2" r:id="rId2"/>
    <sheet name="c2" sheetId="3" r:id="rId3"/>
    <sheet name="c3" sheetId="4" r:id="rId4"/>
    <sheet name="c4" sheetId="5" r:id="rId5"/>
    <sheet name="x" sheetId="6" r:id="rId6"/>
    <sheet name="c6" sheetId="7" r:id="rId7"/>
    <sheet name="c7" sheetId="8" r:id="rId8"/>
    <sheet name="c8" sheetId="9" r:id="rId9"/>
    <sheet name="c9" sheetId="10" r:id="rId10"/>
    <sheet name="c10" sheetId="11" r:id="rId11"/>
    <sheet name="c11" sheetId="12" r:id="rId12"/>
    <sheet name="c12" sheetId="13" r:id="rId13"/>
    <sheet name="c13" sheetId="14" r:id="rId14"/>
    <sheet name="c14" sheetId="15" r:id="rId15"/>
    <sheet name="c15" sheetId="16" r:id="rId16"/>
    <sheet name="c16" sheetId="17" r:id="rId17"/>
    <sheet name="c17" sheetId="18" r:id="rId18"/>
    <sheet name="c18" sheetId="19" r:id="rId19"/>
    <sheet name="c19" sheetId="20" r:id="rId20"/>
    <sheet name="c20" sheetId="21" r:id="rId21"/>
    <sheet name="c21" sheetId="22" r:id="rId22"/>
    <sheet name="c22" sheetId="23" r:id="rId23"/>
    <sheet name="c23" sheetId="24" r:id="rId24"/>
  </sheets>
  <calcPr calcId="0"/>
</workbook>
</file>

<file path=xl/calcChain.xml><?xml version="1.0" encoding="utf-8"?>
<calcChain xmlns="http://schemas.openxmlformats.org/spreadsheetml/2006/main">
  <c r="A34" i="6" l="1"/>
  <c r="G248" i="1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G2" i="10"/>
  <c r="G2" i="9"/>
  <c r="G2" i="8"/>
  <c r="G2" i="7"/>
  <c r="G2" i="6"/>
  <c r="G2" i="5"/>
  <c r="G2" i="4"/>
  <c r="G2" i="3"/>
  <c r="G2" i="2"/>
</calcChain>
</file>

<file path=xl/sharedStrings.xml><?xml version="1.0" encoding="utf-8"?>
<sst xmlns="http://schemas.openxmlformats.org/spreadsheetml/2006/main" count="865" uniqueCount="391">
  <si>
    <t>label</t>
  </si>
  <si>
    <t>cluster</t>
  </si>
  <si>
    <t>weight&lt;Links&gt;</t>
  </si>
  <si>
    <t>weight&lt;Total link strength&gt;</t>
  </si>
  <si>
    <t>weight&lt;Occurrences&gt;</t>
  </si>
  <si>
    <t>accumulation</t>
  </si>
  <si>
    <t>acoustic emission</t>
  </si>
  <si>
    <t>acquisition</t>
  </si>
  <si>
    <t>adaptive</t>
  </si>
  <si>
    <t>adaptive filter</t>
  </si>
  <si>
    <t>adaptive filtering</t>
  </si>
  <si>
    <t>adaptive signal processing</t>
  </si>
  <si>
    <t>adaptive stochastic resonance</t>
  </si>
  <si>
    <t>adaptive threshold</t>
  </si>
  <si>
    <t>adc</t>
  </si>
  <si>
    <t>algorithm</t>
  </si>
  <si>
    <t>amplification</t>
  </si>
  <si>
    <t>amplifier</t>
  </si>
  <si>
    <t>anomaly detection</t>
  </si>
  <si>
    <t>antenna arraying</t>
  </si>
  <si>
    <t>anti-jamming</t>
  </si>
  <si>
    <t>apd</t>
  </si>
  <si>
    <t>apoptosis</t>
  </si>
  <si>
    <t>approximate entropy</t>
  </si>
  <si>
    <t>array signal processing</t>
  </si>
  <si>
    <t>assisted gps</t>
  </si>
  <si>
    <t>astrocyte</t>
  </si>
  <si>
    <t>autocorrelation</t>
  </si>
  <si>
    <t>avalanche photodiode</t>
  </si>
  <si>
    <t>beamforming</t>
  </si>
  <si>
    <t>bearing fault detection</t>
  </si>
  <si>
    <t>bearing fault diagnosis</t>
  </si>
  <si>
    <t>big data</t>
  </si>
  <si>
    <t>bistable stochastic resonance</t>
  </si>
  <si>
    <t>bistable system</t>
  </si>
  <si>
    <t>bit synchronization</t>
  </si>
  <si>
    <t>blind source separation</t>
  </si>
  <si>
    <t>blood glucose</t>
  </si>
  <si>
    <t>brain</t>
  </si>
  <si>
    <t>breast cancer</t>
  </si>
  <si>
    <t>calibration</t>
  </si>
  <si>
    <t>carrier tracking</t>
  </si>
  <si>
    <t>ccd</t>
  </si>
  <si>
    <t>chaos</t>
  </si>
  <si>
    <t>chaos system</t>
  </si>
  <si>
    <t>chaos theory</t>
  </si>
  <si>
    <t>chaotic</t>
  </si>
  <si>
    <t>chaotic circuit</t>
  </si>
  <si>
    <t>chaotic detection</t>
  </si>
  <si>
    <t>chaotic oscillator</t>
  </si>
  <si>
    <t>chaotic system</t>
  </si>
  <si>
    <t>circular correlation</t>
  </si>
  <si>
    <t>classification</t>
  </si>
  <si>
    <t>climate change</t>
  </si>
  <si>
    <t>clutter</t>
  </si>
  <si>
    <t>cmos</t>
  </si>
  <si>
    <t>cognitive radio</t>
  </si>
  <si>
    <t>coherent integration</t>
  </si>
  <si>
    <t>collective detection</t>
  </si>
  <si>
    <t>competitive intelligence</t>
  </si>
  <si>
    <t>component</t>
  </si>
  <si>
    <t>compressed sensing</t>
  </si>
  <si>
    <t>compressive sensing</t>
  </si>
  <si>
    <t>conductivity</t>
  </si>
  <si>
    <t>corporate foresight</t>
  </si>
  <si>
    <t>correlation</t>
  </si>
  <si>
    <t>correlation detection</t>
  </si>
  <si>
    <t>cosmology: observations</t>
  </si>
  <si>
    <t>cross correlation</t>
  </si>
  <si>
    <t>cross-correlation</t>
  </si>
  <si>
    <t>data acquisition</t>
  </si>
  <si>
    <t>data fusion</t>
  </si>
  <si>
    <t>data mining</t>
  </si>
  <si>
    <t>data processing</t>
  </si>
  <si>
    <t>de-noising</t>
  </si>
  <si>
    <t>decentralized detection</t>
  </si>
  <si>
    <t>decision-making</t>
  </si>
  <si>
    <t>deconvolution</t>
  </si>
  <si>
    <t>deep space communication</t>
  </si>
  <si>
    <t>defect</t>
  </si>
  <si>
    <t>demodulation</t>
  </si>
  <si>
    <t>denoising</t>
  </si>
  <si>
    <t>design</t>
  </si>
  <si>
    <t>detection</t>
  </si>
  <si>
    <t>detection of weak signal</t>
  </si>
  <si>
    <t>detection probability</t>
  </si>
  <si>
    <t>detector</t>
  </si>
  <si>
    <t>detectors</t>
  </si>
  <si>
    <t>development</t>
  </si>
  <si>
    <t>digital lock-in amplifier</t>
  </si>
  <si>
    <t>digital signal processing</t>
  </si>
  <si>
    <t>digital watermarking</t>
  </si>
  <si>
    <t>discrete wavelet transform</t>
  </si>
  <si>
    <t>distributed detection</t>
  </si>
  <si>
    <t>doa estimation</t>
  </si>
  <si>
    <t>doppler frequency</t>
  </si>
  <si>
    <t>dsp</t>
  </si>
  <si>
    <t>duffing</t>
  </si>
  <si>
    <t>duffing chaotic oscillator</t>
  </si>
  <si>
    <t>duffing equation</t>
  </si>
  <si>
    <t>duffing oscillator</t>
  </si>
  <si>
    <t>duffing system</t>
  </si>
  <si>
    <t>dynamic range</t>
  </si>
  <si>
    <t>early detection</t>
  </si>
  <si>
    <t>early warning</t>
  </si>
  <si>
    <t>early warning system</t>
  </si>
  <si>
    <t>earthquake</t>
  </si>
  <si>
    <t>ecg signal</t>
  </si>
  <si>
    <t>electromagnetic interference</t>
  </si>
  <si>
    <t>electromagnetically induced transparency</t>
  </si>
  <si>
    <t>electronic warfare</t>
  </si>
  <si>
    <t>elisa</t>
  </si>
  <si>
    <t>emccd</t>
  </si>
  <si>
    <t>emd</t>
  </si>
  <si>
    <t>empirical mode decomposition</t>
  </si>
  <si>
    <t>empirical mode decomposition (emd)</t>
  </si>
  <si>
    <t>energy detection</t>
  </si>
  <si>
    <t>environmental scanning</t>
  </si>
  <si>
    <t>epr</t>
  </si>
  <si>
    <t>esr</t>
  </si>
  <si>
    <t>estimation</t>
  </si>
  <si>
    <t>expression</t>
  </si>
  <si>
    <t>fast acquisition</t>
  </si>
  <si>
    <t>fault detection</t>
  </si>
  <si>
    <t>fault diagnosis</t>
  </si>
  <si>
    <t>feature extraction</t>
  </si>
  <si>
    <t>fft</t>
  </si>
  <si>
    <t>filter</t>
  </si>
  <si>
    <t>filter banks</t>
  </si>
  <si>
    <t>fish</t>
  </si>
  <si>
    <t>fisher information</t>
  </si>
  <si>
    <t>fluorescence</t>
  </si>
  <si>
    <t>fluorescence in situ hybridization</t>
  </si>
  <si>
    <t>fog</t>
  </si>
  <si>
    <t>foresight</t>
  </si>
  <si>
    <t>four-wave mixing</t>
  </si>
  <si>
    <t>fpga</t>
  </si>
  <si>
    <t>fractional fourier transform</t>
  </si>
  <si>
    <t>free radicals</t>
  </si>
  <si>
    <t>frequency</t>
  </si>
  <si>
    <t>frequency detection</t>
  </si>
  <si>
    <t>frequency estimation</t>
  </si>
  <si>
    <t>frequency modulation</t>
  </si>
  <si>
    <t>future</t>
  </si>
  <si>
    <t>future sign</t>
  </si>
  <si>
    <t>gain</t>
  </si>
  <si>
    <t>gas sensor</t>
  </si>
  <si>
    <t>gene expression</t>
  </si>
  <si>
    <t>generalized gaussian distribution</t>
  </si>
  <si>
    <t>genetic algorithm</t>
  </si>
  <si>
    <t>global navigation satellite system</t>
  </si>
  <si>
    <t>global navigation satellite system (gnss)</t>
  </si>
  <si>
    <t>global positioning system</t>
  </si>
  <si>
    <t>global positioning system (gps)</t>
  </si>
  <si>
    <t>gnss</t>
  </si>
  <si>
    <t>gnss receiver</t>
  </si>
  <si>
    <t>gps</t>
  </si>
  <si>
    <t>gps receiver</t>
  </si>
  <si>
    <t>graphene</t>
  </si>
  <si>
    <t>ground penetrating radar (gpr)</t>
  </si>
  <si>
    <t>harmonic detection</t>
  </si>
  <si>
    <t>high dynamic</t>
  </si>
  <si>
    <t>high frequency</t>
  </si>
  <si>
    <t>high precision</t>
  </si>
  <si>
    <t>high resolution</t>
  </si>
  <si>
    <t>high sensitivity</t>
  </si>
  <si>
    <t>hilbert transform</t>
  </si>
  <si>
    <t>hippocampus</t>
  </si>
  <si>
    <t>horizon scanning</t>
  </si>
  <si>
    <t>hough transform</t>
  </si>
  <si>
    <t>human</t>
  </si>
  <si>
    <t>hyperspectral</t>
  </si>
  <si>
    <t>hyperspectral imagery</t>
  </si>
  <si>
    <t>ica</t>
  </si>
  <si>
    <t>image enhancement</t>
  </si>
  <si>
    <t>image processing</t>
  </si>
  <si>
    <t>imaging</t>
  </si>
  <si>
    <t>immunocytochemistry</t>
  </si>
  <si>
    <t>immunofluorescence</t>
  </si>
  <si>
    <t>immunohistochemistry</t>
  </si>
  <si>
    <t>impulsive noise</t>
  </si>
  <si>
    <t>in situ hybridization</t>
  </si>
  <si>
    <t>incipient fault</t>
  </si>
  <si>
    <t>incipient fault diagnosis</t>
  </si>
  <si>
    <t>independent component analysis</t>
  </si>
  <si>
    <t>independent component analysis (ica)</t>
  </si>
  <si>
    <t>indoor positioning</t>
  </si>
  <si>
    <t>information processing</t>
  </si>
  <si>
    <t>infrared</t>
  </si>
  <si>
    <t>innovation</t>
  </si>
  <si>
    <t>ins</t>
  </si>
  <si>
    <t>instantaneous frequency</t>
  </si>
  <si>
    <t>instrumentation</t>
  </si>
  <si>
    <t>intelligent control</t>
  </si>
  <si>
    <t>interference</t>
  </si>
  <si>
    <t>interference cancellation</t>
  </si>
  <si>
    <t>interference suppression</t>
  </si>
  <si>
    <t>interferometer</t>
  </si>
  <si>
    <t>interferometry</t>
  </si>
  <si>
    <t>intermittent chaos</t>
  </si>
  <si>
    <t>josephson junction</t>
  </si>
  <si>
    <t>kalman filter</t>
  </si>
  <si>
    <t>karyotype</t>
  </si>
  <si>
    <t>labview</t>
  </si>
  <si>
    <t>large-scale structure of universe</t>
  </si>
  <si>
    <t>laser fuze</t>
  </si>
  <si>
    <t>laser radar</t>
  </si>
  <si>
    <t>laser ranging</t>
  </si>
  <si>
    <t>levy noise</t>
  </si>
  <si>
    <t>lfm signal</t>
  </si>
  <si>
    <t>lidar</t>
  </si>
  <si>
    <t>localization</t>
  </si>
  <si>
    <t>locally optimum detection</t>
  </si>
  <si>
    <t>lock-in amplifier</t>
  </si>
  <si>
    <t>low snr</t>
  </si>
  <si>
    <t>lyapunov exponent</t>
  </si>
  <si>
    <t>lyapunov exponents</t>
  </si>
  <si>
    <t>machine learning</t>
  </si>
  <si>
    <t>magnetic resonance imaging</t>
  </si>
  <si>
    <t>matched filter</t>
  </si>
  <si>
    <t>maximum likelihood estimation</t>
  </si>
  <si>
    <t>measurement</t>
  </si>
  <si>
    <t>measurement system</t>
  </si>
  <si>
    <t>mechanical fault diagnosis</t>
  </si>
  <si>
    <t>mems</t>
  </si>
  <si>
    <t>methods: data analysis</t>
  </si>
  <si>
    <t>methods: numerical</t>
  </si>
  <si>
    <t>methods: statistical</t>
  </si>
  <si>
    <t>metrology</t>
  </si>
  <si>
    <t>microarray</t>
  </si>
  <si>
    <t>mimo</t>
  </si>
  <si>
    <t>model</t>
  </si>
  <si>
    <t>modeling</t>
  </si>
  <si>
    <t>modulation</t>
  </si>
  <si>
    <t>monitoring</t>
  </si>
  <si>
    <t>mouse</t>
  </si>
  <si>
    <t>mri</t>
  </si>
  <si>
    <t>mrna</t>
  </si>
  <si>
    <t>multi-frequency weak signal detection</t>
  </si>
  <si>
    <t>multipath</t>
  </si>
  <si>
    <t>multiple access interference</t>
  </si>
  <si>
    <t>multiplicative noise</t>
  </si>
  <si>
    <t>multiscale noise tuning</t>
  </si>
  <si>
    <t>nanoparticles</t>
  </si>
  <si>
    <t>neural network</t>
  </si>
  <si>
    <t>neural networks</t>
  </si>
  <si>
    <t>nh code</t>
  </si>
  <si>
    <t>nmr</t>
  </si>
  <si>
    <t>noise</t>
  </si>
  <si>
    <t>noise analysis</t>
  </si>
  <si>
    <t>noise figure</t>
  </si>
  <si>
    <t>noise reduction</t>
  </si>
  <si>
    <t>noise suppression</t>
  </si>
  <si>
    <t>non-gaussian noise</t>
  </si>
  <si>
    <t>non-invasive</t>
  </si>
  <si>
    <t>nonlinear dynamics</t>
  </si>
  <si>
    <t>nonlinear optics</t>
  </si>
  <si>
    <t>nonlinear system</t>
  </si>
  <si>
    <t>nonlinear systems</t>
  </si>
  <si>
    <t>nonlinearity</t>
  </si>
  <si>
    <t>numerical simulation</t>
  </si>
  <si>
    <t>ofdm</t>
  </si>
  <si>
    <t>optical communication</t>
  </si>
  <si>
    <t>optical fiber sensor</t>
  </si>
  <si>
    <t>optical fiber sensors</t>
  </si>
  <si>
    <t>optimization</t>
  </si>
  <si>
    <t>over-sampling</t>
  </si>
  <si>
    <t>parameter estimation</t>
  </si>
  <si>
    <t>parametric amplification</t>
  </si>
  <si>
    <t>partial discharge</t>
  </si>
  <si>
    <t>particle swarm optimization</t>
  </si>
  <si>
    <t>pattern recognition</t>
  </si>
  <si>
    <t>pcr</t>
  </si>
  <si>
    <t>phase locked loop</t>
  </si>
  <si>
    <t>phase measurement</t>
  </si>
  <si>
    <t>phase noise</t>
  </si>
  <si>
    <t>phase sensitive detection</t>
  </si>
  <si>
    <t>phase sensitive detector</t>
  </si>
  <si>
    <t>phase space reconstruction</t>
  </si>
  <si>
    <t>phase transition</t>
  </si>
  <si>
    <t>photon counting</t>
  </si>
  <si>
    <t>polarization</t>
  </si>
  <si>
    <t>polymerase chain reaction</t>
  </si>
  <si>
    <t>power spectrum</t>
  </si>
  <si>
    <t>preamplifier</t>
  </si>
  <si>
    <t>precision</t>
  </si>
  <si>
    <t>principal component analysis</t>
  </si>
  <si>
    <t>pulse compression</t>
  </si>
  <si>
    <t>radio astronomy</t>
  </si>
  <si>
    <t>raman scattering</t>
  </si>
  <si>
    <t>raman spectroscopy</t>
  </si>
  <si>
    <t>rat</t>
  </si>
  <si>
    <t>real-time</t>
  </si>
  <si>
    <t>receiver</t>
  </si>
  <si>
    <t>receivers</t>
  </si>
  <si>
    <t>remote sensing</t>
  </si>
  <si>
    <t>resolution</t>
  </si>
  <si>
    <t>resonance</t>
  </si>
  <si>
    <t>rfid</t>
  </si>
  <si>
    <t>rolling bearing</t>
  </si>
  <si>
    <t>rt-pcr</t>
  </si>
  <si>
    <t>satellite navigation</t>
  </si>
  <si>
    <t>scale transformation</t>
  </si>
  <si>
    <t>scattering</t>
  </si>
  <si>
    <t>scenario planning</t>
  </si>
  <si>
    <t>scenarios</t>
  </si>
  <si>
    <t>schizophrenia</t>
  </si>
  <si>
    <t>security</t>
  </si>
  <si>
    <t>semg</t>
  </si>
  <si>
    <t>sensitivity</t>
  </si>
  <si>
    <t>sensor</t>
  </si>
  <si>
    <t>sensors</t>
  </si>
  <si>
    <t>sex chromosomes</t>
  </si>
  <si>
    <t>signal</t>
  </si>
  <si>
    <t>signal acquisition</t>
  </si>
  <si>
    <t>signal analysis</t>
  </si>
  <si>
    <t>signal combining</t>
  </si>
  <si>
    <t>signal detection</t>
  </si>
  <si>
    <t>signal enhancement</t>
  </si>
  <si>
    <t>signal extraction</t>
  </si>
  <si>
    <t>signal processing</t>
  </si>
  <si>
    <t>signal recognition</t>
  </si>
  <si>
    <t>signal recovery</t>
  </si>
  <si>
    <t>signal to noise ratio</t>
  </si>
  <si>
    <t>signal tracking</t>
  </si>
  <si>
    <t>signal transduction</t>
  </si>
  <si>
    <t>signal-to-noise ratio</t>
  </si>
  <si>
    <t>signal-to-noise ratio (snr)</t>
  </si>
  <si>
    <t>signals</t>
  </si>
  <si>
    <t>simulation</t>
  </si>
  <si>
    <t>singular value decomposition</t>
  </si>
  <si>
    <t>snr</t>
  </si>
  <si>
    <t>social networks</t>
  </si>
  <si>
    <t>software receiver</t>
  </si>
  <si>
    <t>sparsity</t>
  </si>
  <si>
    <t>spectral analysis</t>
  </si>
  <si>
    <t>spectroscopy</t>
  </si>
  <si>
    <t>spectrum analysis</t>
  </si>
  <si>
    <t>spectrum detection</t>
  </si>
  <si>
    <t>spectrum sensing</t>
  </si>
  <si>
    <t>spermatogenesis</t>
  </si>
  <si>
    <t>stability</t>
  </si>
  <si>
    <t>stochastic resonance</t>
  </si>
  <si>
    <t>stochastic resonance (sr)</t>
  </si>
  <si>
    <t>subspace projection</t>
  </si>
  <si>
    <t>support vector machine</t>
  </si>
  <si>
    <t>suppression</t>
  </si>
  <si>
    <t>surface-enhanced raman scattering</t>
  </si>
  <si>
    <t>svd</t>
  </si>
  <si>
    <t>synchronization</t>
  </si>
  <si>
    <t>testis</t>
  </si>
  <si>
    <t>text mining</t>
  </si>
  <si>
    <t>threshold</t>
  </si>
  <si>
    <t>time delay</t>
  </si>
  <si>
    <t>time series</t>
  </si>
  <si>
    <t>time series analysis</t>
  </si>
  <si>
    <t>time-frequency analysis</t>
  </si>
  <si>
    <t>tracking</t>
  </si>
  <si>
    <t>tracking loop</t>
  </si>
  <si>
    <t>uncertainty</t>
  </si>
  <si>
    <t>variance</t>
  </si>
  <si>
    <t>vector tracking</t>
  </si>
  <si>
    <t>vector tracking loop</t>
  </si>
  <si>
    <t>vibration</t>
  </si>
  <si>
    <t>vibration signal</t>
  </si>
  <si>
    <t>vibrational resonance</t>
  </si>
  <si>
    <t>virtual instrument</t>
  </si>
  <si>
    <t>wavelength conversion</t>
  </si>
  <si>
    <t>wavelet</t>
  </si>
  <si>
    <t>wavelet analysis</t>
  </si>
  <si>
    <t>wavelet denoising</t>
  </si>
  <si>
    <t>wavelet packet transform</t>
  </si>
  <si>
    <t>wavelet transform</t>
  </si>
  <si>
    <t>wavelet transformation</t>
  </si>
  <si>
    <t>wavelets</t>
  </si>
  <si>
    <t>weak fault</t>
  </si>
  <si>
    <t>weak signal acquisition</t>
  </si>
  <si>
    <t>weak signal detecting</t>
  </si>
  <si>
    <t>weak signal extraction</t>
  </si>
  <si>
    <t>weak signal measurement</t>
  </si>
  <si>
    <t>weak signal processing</t>
  </si>
  <si>
    <t>weak signal tracking</t>
  </si>
  <si>
    <t>weak signals detection</t>
  </si>
  <si>
    <t>white noise</t>
  </si>
  <si>
    <t>wi-fi</t>
  </si>
  <si>
    <t>wild cards</t>
  </si>
  <si>
    <t>wireless</t>
  </si>
  <si>
    <t>wireless sensor networks</t>
  </si>
  <si>
    <t>x-ray diffraction</t>
  </si>
  <si>
    <t>α stable noise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</si>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</sst>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167" fontId="14" fillId="0" borderId="0" xfId="0" applyNumberFormat="1" applyFont="1"/>
    <xf numFmtId="0" fontId="14" fillId="33" borderId="0" xfId="0" applyFont="1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0"/>
  <sheetViews>
    <sheetView workbookViewId="0">
      <selection activeCell="A360" sqref="A2:A360"/>
    </sheetView>
  </sheetViews>
  <sheetFormatPr defaultRowHeight="15" x14ac:dyDescent="0.25"/>
  <cols>
    <col min="1" max="1" width="39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156</v>
      </c>
      <c r="B2" s="1">
        <v>1</v>
      </c>
      <c r="C2" s="1">
        <v>34</v>
      </c>
      <c r="D2" s="1">
        <v>80</v>
      </c>
      <c r="E2" s="1">
        <v>61</v>
      </c>
    </row>
    <row r="3" spans="1:5" x14ac:dyDescent="0.25">
      <c r="A3" s="1" t="s">
        <v>7</v>
      </c>
      <c r="B3" s="1">
        <v>1</v>
      </c>
      <c r="C3" s="1">
        <v>28</v>
      </c>
      <c r="D3" s="1">
        <v>57</v>
      </c>
      <c r="E3" s="1">
        <v>42</v>
      </c>
    </row>
    <row r="4" spans="1:5" x14ac:dyDescent="0.25">
      <c r="A4" s="1" t="s">
        <v>154</v>
      </c>
      <c r="B4" s="1">
        <v>1</v>
      </c>
      <c r="C4" s="1">
        <v>31</v>
      </c>
      <c r="D4" s="1">
        <v>57</v>
      </c>
      <c r="E4" s="1">
        <v>43</v>
      </c>
    </row>
    <row r="5" spans="1:5" x14ac:dyDescent="0.25">
      <c r="A5" s="1" t="s">
        <v>165</v>
      </c>
      <c r="B5" s="1">
        <v>1</v>
      </c>
      <c r="C5" s="1">
        <v>24</v>
      </c>
      <c r="D5" s="1">
        <v>34</v>
      </c>
      <c r="E5" s="1">
        <v>24</v>
      </c>
    </row>
    <row r="6" spans="1:5" x14ac:dyDescent="0.25">
      <c r="A6" s="1" t="s">
        <v>333</v>
      </c>
      <c r="B6" s="1">
        <v>1</v>
      </c>
      <c r="C6" s="1">
        <v>18</v>
      </c>
      <c r="D6" s="1">
        <v>31</v>
      </c>
      <c r="E6" s="1">
        <v>13</v>
      </c>
    </row>
    <row r="7" spans="1:5" x14ac:dyDescent="0.25">
      <c r="A7" s="1" t="s">
        <v>153</v>
      </c>
      <c r="B7" s="1">
        <v>1</v>
      </c>
      <c r="C7" s="1">
        <v>18</v>
      </c>
      <c r="D7" s="1">
        <v>27</v>
      </c>
      <c r="E7" s="1">
        <v>17</v>
      </c>
    </row>
    <row r="8" spans="1:5" x14ac:dyDescent="0.25">
      <c r="A8" s="1" t="s">
        <v>136</v>
      </c>
      <c r="B8" s="1">
        <v>1</v>
      </c>
      <c r="C8" s="1">
        <v>19</v>
      </c>
      <c r="D8" s="1">
        <v>26</v>
      </c>
      <c r="E8" s="1">
        <v>22</v>
      </c>
    </row>
    <row r="9" spans="1:5" x14ac:dyDescent="0.25">
      <c r="A9" s="1" t="s">
        <v>376</v>
      </c>
      <c r="B9" s="1">
        <v>1</v>
      </c>
      <c r="C9" s="1">
        <v>17</v>
      </c>
      <c r="D9" s="1">
        <v>24</v>
      </c>
      <c r="E9" s="1">
        <v>24</v>
      </c>
    </row>
    <row r="10" spans="1:5" x14ac:dyDescent="0.25">
      <c r="A10" s="1" t="s">
        <v>57</v>
      </c>
      <c r="B10" s="1">
        <v>1</v>
      </c>
      <c r="C10" s="1">
        <v>12</v>
      </c>
      <c r="D10" s="1">
        <v>20</v>
      </c>
      <c r="E10" s="1">
        <v>16</v>
      </c>
    </row>
    <row r="11" spans="1:5" x14ac:dyDescent="0.25">
      <c r="A11" t="s">
        <v>314</v>
      </c>
      <c r="B11">
        <v>1</v>
      </c>
      <c r="C11">
        <v>13</v>
      </c>
      <c r="D11">
        <v>19</v>
      </c>
      <c r="E11">
        <v>15</v>
      </c>
    </row>
    <row r="12" spans="1:5" x14ac:dyDescent="0.25">
      <c r="A12" t="s">
        <v>201</v>
      </c>
      <c r="B12">
        <v>1</v>
      </c>
      <c r="C12">
        <v>13</v>
      </c>
      <c r="D12">
        <v>18</v>
      </c>
      <c r="E12">
        <v>16</v>
      </c>
    </row>
    <row r="13" spans="1:5" x14ac:dyDescent="0.25">
      <c r="A13" t="s">
        <v>357</v>
      </c>
      <c r="B13">
        <v>1</v>
      </c>
      <c r="C13">
        <v>15</v>
      </c>
      <c r="D13">
        <v>18</v>
      </c>
      <c r="E13">
        <v>15</v>
      </c>
    </row>
    <row r="14" spans="1:5" x14ac:dyDescent="0.25">
      <c r="A14" t="s">
        <v>361</v>
      </c>
      <c r="B14">
        <v>1</v>
      </c>
      <c r="C14">
        <v>13</v>
      </c>
      <c r="D14">
        <v>15</v>
      </c>
      <c r="E14">
        <v>13</v>
      </c>
    </row>
    <row r="15" spans="1:5" x14ac:dyDescent="0.25">
      <c r="A15" t="s">
        <v>380</v>
      </c>
      <c r="B15">
        <v>1</v>
      </c>
      <c r="C15">
        <v>11</v>
      </c>
      <c r="D15">
        <v>15</v>
      </c>
      <c r="E15">
        <v>13</v>
      </c>
    </row>
    <row r="16" spans="1:5" x14ac:dyDescent="0.25">
      <c r="A16" t="s">
        <v>126</v>
      </c>
      <c r="B16">
        <v>1</v>
      </c>
      <c r="C16">
        <v>13</v>
      </c>
      <c r="D16">
        <v>14</v>
      </c>
      <c r="E16">
        <v>14</v>
      </c>
    </row>
    <row r="17" spans="1:5" x14ac:dyDescent="0.25">
      <c r="A17" t="s">
        <v>152</v>
      </c>
      <c r="B17">
        <v>1</v>
      </c>
      <c r="C17">
        <v>13</v>
      </c>
      <c r="D17">
        <v>14</v>
      </c>
      <c r="E17">
        <v>13</v>
      </c>
    </row>
    <row r="18" spans="1:5" x14ac:dyDescent="0.25">
      <c r="A18" t="s">
        <v>161</v>
      </c>
      <c r="B18">
        <v>1</v>
      </c>
      <c r="C18">
        <v>12</v>
      </c>
      <c r="D18">
        <v>14</v>
      </c>
      <c r="E18">
        <v>11</v>
      </c>
    </row>
    <row r="19" spans="1:5" x14ac:dyDescent="0.25">
      <c r="A19" t="s">
        <v>190</v>
      </c>
      <c r="B19">
        <v>1</v>
      </c>
      <c r="C19">
        <v>9</v>
      </c>
      <c r="D19">
        <v>14</v>
      </c>
      <c r="E19">
        <v>7</v>
      </c>
    </row>
    <row r="20" spans="1:5" x14ac:dyDescent="0.25">
      <c r="A20" t="s">
        <v>122</v>
      </c>
      <c r="B20">
        <v>1</v>
      </c>
      <c r="C20">
        <v>9</v>
      </c>
      <c r="D20">
        <v>13</v>
      </c>
      <c r="E20">
        <v>9</v>
      </c>
    </row>
    <row r="21" spans="1:5" x14ac:dyDescent="0.25">
      <c r="A21" t="s">
        <v>35</v>
      </c>
      <c r="B21">
        <v>1</v>
      </c>
      <c r="C21">
        <v>7</v>
      </c>
      <c r="D21">
        <v>12</v>
      </c>
      <c r="E21">
        <v>13</v>
      </c>
    </row>
    <row r="22" spans="1:5" x14ac:dyDescent="0.25">
      <c r="A22" t="s">
        <v>41</v>
      </c>
      <c r="B22">
        <v>1</v>
      </c>
      <c r="C22">
        <v>9</v>
      </c>
      <c r="D22">
        <v>10</v>
      </c>
      <c r="E22">
        <v>11</v>
      </c>
    </row>
    <row r="23" spans="1:5" x14ac:dyDescent="0.25">
      <c r="A23" t="s">
        <v>155</v>
      </c>
      <c r="B23">
        <v>1</v>
      </c>
      <c r="C23">
        <v>7</v>
      </c>
      <c r="D23">
        <v>10</v>
      </c>
      <c r="E23">
        <v>9</v>
      </c>
    </row>
    <row r="24" spans="1:5" x14ac:dyDescent="0.25">
      <c r="A24" t="s">
        <v>324</v>
      </c>
      <c r="B24">
        <v>1</v>
      </c>
      <c r="C24">
        <v>10</v>
      </c>
      <c r="D24">
        <v>10</v>
      </c>
      <c r="E24">
        <v>9</v>
      </c>
    </row>
    <row r="25" spans="1:5" x14ac:dyDescent="0.25">
      <c r="A25" t="s">
        <v>51</v>
      </c>
      <c r="B25">
        <v>1</v>
      </c>
      <c r="C25">
        <v>7</v>
      </c>
      <c r="D25">
        <v>9</v>
      </c>
      <c r="E25">
        <v>5</v>
      </c>
    </row>
    <row r="26" spans="1:5" x14ac:dyDescent="0.25">
      <c r="A26" t="s">
        <v>150</v>
      </c>
      <c r="B26">
        <v>1</v>
      </c>
      <c r="C26">
        <v>9</v>
      </c>
      <c r="D26">
        <v>9</v>
      </c>
      <c r="E26">
        <v>8</v>
      </c>
    </row>
    <row r="27" spans="1:5" x14ac:dyDescent="0.25">
      <c r="A27" t="s">
        <v>246</v>
      </c>
      <c r="B27">
        <v>1</v>
      </c>
      <c r="C27">
        <v>5</v>
      </c>
      <c r="D27">
        <v>9</v>
      </c>
      <c r="E27">
        <v>7</v>
      </c>
    </row>
    <row r="28" spans="1:5" x14ac:dyDescent="0.25">
      <c r="A28" t="s">
        <v>275</v>
      </c>
      <c r="B28">
        <v>1</v>
      </c>
      <c r="C28">
        <v>7</v>
      </c>
      <c r="D28">
        <v>8</v>
      </c>
      <c r="E28">
        <v>5</v>
      </c>
    </row>
    <row r="29" spans="1:5" x14ac:dyDescent="0.25">
      <c r="A29" t="s">
        <v>358</v>
      </c>
      <c r="B29">
        <v>1</v>
      </c>
      <c r="C29">
        <v>5</v>
      </c>
      <c r="D29">
        <v>8</v>
      </c>
      <c r="E29">
        <v>8</v>
      </c>
    </row>
    <row r="30" spans="1:5" x14ac:dyDescent="0.25">
      <c r="A30" t="s">
        <v>58</v>
      </c>
      <c r="B30">
        <v>1</v>
      </c>
      <c r="C30">
        <v>5</v>
      </c>
      <c r="D30">
        <v>7</v>
      </c>
      <c r="E30">
        <v>6</v>
      </c>
    </row>
    <row r="31" spans="1:5" x14ac:dyDescent="0.25">
      <c r="A31" t="s">
        <v>328</v>
      </c>
      <c r="B31">
        <v>1</v>
      </c>
      <c r="C31">
        <v>7</v>
      </c>
      <c r="D31">
        <v>7</v>
      </c>
      <c r="E31">
        <v>6</v>
      </c>
    </row>
    <row r="32" spans="1:5" x14ac:dyDescent="0.25">
      <c r="A32" t="s">
        <v>95</v>
      </c>
      <c r="B32">
        <v>1</v>
      </c>
      <c r="C32">
        <v>6</v>
      </c>
      <c r="D32">
        <v>6</v>
      </c>
      <c r="E32">
        <v>5</v>
      </c>
    </row>
    <row r="33" spans="1:5" x14ac:dyDescent="0.25">
      <c r="A33" t="s">
        <v>141</v>
      </c>
      <c r="B33">
        <v>1</v>
      </c>
      <c r="C33">
        <v>6</v>
      </c>
      <c r="D33">
        <v>6</v>
      </c>
      <c r="E33">
        <v>8</v>
      </c>
    </row>
    <row r="34" spans="1:5" x14ac:dyDescent="0.25">
      <c r="A34" t="s">
        <v>239</v>
      </c>
      <c r="B34">
        <v>1</v>
      </c>
      <c r="C34">
        <v>5</v>
      </c>
      <c r="D34">
        <v>6</v>
      </c>
      <c r="E34">
        <v>8</v>
      </c>
    </row>
    <row r="35" spans="1:5" x14ac:dyDescent="0.25">
      <c r="A35" t="s">
        <v>273</v>
      </c>
      <c r="B35">
        <v>1</v>
      </c>
      <c r="C35">
        <v>5</v>
      </c>
      <c r="D35">
        <v>6</v>
      </c>
      <c r="E35">
        <v>6</v>
      </c>
    </row>
    <row r="36" spans="1:5" x14ac:dyDescent="0.25">
      <c r="A36" t="s">
        <v>348</v>
      </c>
      <c r="B36">
        <v>1</v>
      </c>
      <c r="C36">
        <v>6</v>
      </c>
      <c r="D36">
        <v>6</v>
      </c>
      <c r="E36">
        <v>7</v>
      </c>
    </row>
    <row r="37" spans="1:5" x14ac:dyDescent="0.25">
      <c r="A37" t="s">
        <v>362</v>
      </c>
      <c r="B37">
        <v>1</v>
      </c>
      <c r="C37">
        <v>4</v>
      </c>
      <c r="D37">
        <v>5</v>
      </c>
      <c r="E37">
        <v>6</v>
      </c>
    </row>
    <row r="38" spans="1:5" x14ac:dyDescent="0.25">
      <c r="A38" t="s">
        <v>14</v>
      </c>
      <c r="B38">
        <v>1</v>
      </c>
      <c r="C38">
        <v>3</v>
      </c>
      <c r="D38">
        <v>4</v>
      </c>
      <c r="E38">
        <v>5</v>
      </c>
    </row>
    <row r="39" spans="1:5" x14ac:dyDescent="0.25">
      <c r="A39" t="s">
        <v>303</v>
      </c>
      <c r="B39">
        <v>1</v>
      </c>
      <c r="C39">
        <v>3</v>
      </c>
      <c r="D39">
        <v>3</v>
      </c>
      <c r="E39">
        <v>8</v>
      </c>
    </row>
    <row r="40" spans="1:5" x14ac:dyDescent="0.25">
      <c r="A40" t="s">
        <v>381</v>
      </c>
      <c r="B40">
        <v>1</v>
      </c>
      <c r="C40">
        <v>3</v>
      </c>
      <c r="D40">
        <v>3</v>
      </c>
      <c r="E40">
        <v>5</v>
      </c>
    </row>
    <row r="41" spans="1:5" x14ac:dyDescent="0.25">
      <c r="A41" t="s">
        <v>220</v>
      </c>
      <c r="B41">
        <v>1</v>
      </c>
      <c r="C41">
        <v>1</v>
      </c>
      <c r="D41">
        <v>2</v>
      </c>
      <c r="E41">
        <v>6</v>
      </c>
    </row>
    <row r="42" spans="1:5" x14ac:dyDescent="0.25">
      <c r="A42" t="s">
        <v>151</v>
      </c>
      <c r="B42">
        <v>1</v>
      </c>
      <c r="C42">
        <v>1</v>
      </c>
      <c r="D42">
        <v>1</v>
      </c>
      <c r="E42">
        <v>7</v>
      </c>
    </row>
    <row r="43" spans="1:5" x14ac:dyDescent="0.25">
      <c r="A43" t="s">
        <v>252</v>
      </c>
      <c r="B43">
        <v>1</v>
      </c>
      <c r="C43">
        <v>1</v>
      </c>
      <c r="D43">
        <v>1</v>
      </c>
      <c r="E43">
        <v>5</v>
      </c>
    </row>
    <row r="44" spans="1:5" x14ac:dyDescent="0.25">
      <c r="A44" s="1" t="s">
        <v>320</v>
      </c>
      <c r="B44" s="1">
        <v>2</v>
      </c>
      <c r="C44" s="1">
        <v>55</v>
      </c>
      <c r="D44" s="1">
        <v>78</v>
      </c>
      <c r="E44" s="1">
        <v>77</v>
      </c>
    </row>
    <row r="45" spans="1:5" x14ac:dyDescent="0.25">
      <c r="A45" s="1" t="s">
        <v>331</v>
      </c>
      <c r="B45" s="1">
        <v>2</v>
      </c>
      <c r="C45" s="1">
        <v>26</v>
      </c>
      <c r="D45" s="1">
        <v>33</v>
      </c>
      <c r="E45" s="1">
        <v>36</v>
      </c>
    </row>
    <row r="46" spans="1:5" x14ac:dyDescent="0.25">
      <c r="A46" s="1" t="s">
        <v>70</v>
      </c>
      <c r="B46" s="1">
        <v>2</v>
      </c>
      <c r="C46" s="1">
        <v>13</v>
      </c>
      <c r="D46" s="1">
        <v>13</v>
      </c>
      <c r="E46" s="1">
        <v>20</v>
      </c>
    </row>
    <row r="47" spans="1:5" x14ac:dyDescent="0.25">
      <c r="A47" s="1" t="s">
        <v>187</v>
      </c>
      <c r="B47" s="1">
        <v>2</v>
      </c>
      <c r="C47" s="1">
        <v>11</v>
      </c>
      <c r="D47" s="1">
        <v>13</v>
      </c>
      <c r="E47" s="1">
        <v>14</v>
      </c>
    </row>
    <row r="48" spans="1:5" x14ac:dyDescent="0.25">
      <c r="A48" s="1" t="s">
        <v>250</v>
      </c>
      <c r="B48" s="1">
        <v>2</v>
      </c>
      <c r="C48" s="1">
        <v>10</v>
      </c>
      <c r="D48" s="1">
        <v>13</v>
      </c>
      <c r="E48" s="1">
        <v>7</v>
      </c>
    </row>
    <row r="49" spans="1:5" x14ac:dyDescent="0.25">
      <c r="A49" s="3" t="s">
        <v>84</v>
      </c>
      <c r="B49" s="1">
        <v>2</v>
      </c>
      <c r="C49" s="1">
        <v>10</v>
      </c>
      <c r="D49" s="1">
        <v>12</v>
      </c>
      <c r="E49" s="1">
        <v>8</v>
      </c>
    </row>
    <row r="50" spans="1:5" x14ac:dyDescent="0.25">
      <c r="A50" s="1" t="s">
        <v>21</v>
      </c>
      <c r="B50" s="1">
        <v>2</v>
      </c>
      <c r="C50" s="1">
        <v>9</v>
      </c>
      <c r="D50" s="1">
        <v>11</v>
      </c>
      <c r="E50" s="1">
        <v>8</v>
      </c>
    </row>
    <row r="51" spans="1:5" x14ac:dyDescent="0.25">
      <c r="A51" s="1" t="s">
        <v>28</v>
      </c>
      <c r="B51" s="1">
        <v>2</v>
      </c>
      <c r="C51" s="1">
        <v>8</v>
      </c>
      <c r="D51" s="1">
        <v>11</v>
      </c>
      <c r="E51" s="1">
        <v>9</v>
      </c>
    </row>
    <row r="52" spans="1:5" x14ac:dyDescent="0.25">
      <c r="A52" s="1" t="s">
        <v>86</v>
      </c>
      <c r="B52" s="1">
        <v>2</v>
      </c>
      <c r="C52" s="1">
        <v>11</v>
      </c>
      <c r="D52" s="1">
        <v>11</v>
      </c>
      <c r="E52" s="1">
        <v>10</v>
      </c>
    </row>
    <row r="53" spans="1:5" x14ac:dyDescent="0.25">
      <c r="A53" s="1" t="s">
        <v>90</v>
      </c>
      <c r="B53" s="1">
        <v>2</v>
      </c>
      <c r="C53" s="1">
        <v>9</v>
      </c>
      <c r="D53" s="1">
        <v>11</v>
      </c>
      <c r="E53" s="1">
        <v>9</v>
      </c>
    </row>
    <row r="54" spans="1:5" x14ac:dyDescent="0.25">
      <c r="A54" s="1" t="s">
        <v>221</v>
      </c>
      <c r="B54" s="1">
        <v>2</v>
      </c>
      <c r="C54" s="1">
        <v>11</v>
      </c>
      <c r="D54" s="1">
        <v>11</v>
      </c>
      <c r="E54" s="1">
        <v>15</v>
      </c>
    </row>
    <row r="55" spans="1:5" x14ac:dyDescent="0.25">
      <c r="A55" s="1" t="s">
        <v>102</v>
      </c>
      <c r="B55" s="1">
        <v>2</v>
      </c>
      <c r="C55" s="1">
        <v>9</v>
      </c>
      <c r="D55" s="1">
        <v>10</v>
      </c>
      <c r="E55" s="1">
        <v>12</v>
      </c>
    </row>
    <row r="56" spans="1:5" x14ac:dyDescent="0.25">
      <c r="A56" s="1" t="s">
        <v>294</v>
      </c>
      <c r="B56" s="1">
        <v>2</v>
      </c>
      <c r="C56" s="1">
        <v>10</v>
      </c>
      <c r="D56" s="1">
        <v>10</v>
      </c>
      <c r="E56" s="1">
        <v>5</v>
      </c>
    </row>
    <row r="57" spans="1:5" x14ac:dyDescent="0.25">
      <c r="A57" t="s">
        <v>284</v>
      </c>
      <c r="B57">
        <v>2</v>
      </c>
      <c r="C57">
        <v>8</v>
      </c>
      <c r="D57">
        <v>9</v>
      </c>
      <c r="E57">
        <v>9</v>
      </c>
    </row>
    <row r="58" spans="1:5" x14ac:dyDescent="0.25">
      <c r="A58" t="s">
        <v>311</v>
      </c>
      <c r="B58">
        <v>2</v>
      </c>
      <c r="C58">
        <v>9</v>
      </c>
      <c r="D58">
        <v>9</v>
      </c>
      <c r="E58">
        <v>11</v>
      </c>
    </row>
    <row r="59" spans="1:5" x14ac:dyDescent="0.25">
      <c r="A59" t="s">
        <v>42</v>
      </c>
      <c r="B59">
        <v>2</v>
      </c>
      <c r="C59">
        <v>6</v>
      </c>
      <c r="D59">
        <v>8</v>
      </c>
      <c r="E59">
        <v>8</v>
      </c>
    </row>
    <row r="60" spans="1:5" x14ac:dyDescent="0.25">
      <c r="A60" t="s">
        <v>188</v>
      </c>
      <c r="B60">
        <v>2</v>
      </c>
      <c r="C60">
        <v>8</v>
      </c>
      <c r="D60">
        <v>8</v>
      </c>
      <c r="E60">
        <v>7</v>
      </c>
    </row>
    <row r="61" spans="1:5" x14ac:dyDescent="0.25">
      <c r="A61" t="s">
        <v>205</v>
      </c>
      <c r="B61">
        <v>2</v>
      </c>
      <c r="C61">
        <v>6</v>
      </c>
      <c r="D61">
        <v>8</v>
      </c>
      <c r="E61">
        <v>5</v>
      </c>
    </row>
    <row r="62" spans="1:5" x14ac:dyDescent="0.25">
      <c r="A62" t="s">
        <v>286</v>
      </c>
      <c r="B62">
        <v>2</v>
      </c>
      <c r="C62">
        <v>7</v>
      </c>
      <c r="D62">
        <v>7</v>
      </c>
      <c r="E62">
        <v>6</v>
      </c>
    </row>
    <row r="63" spans="1:5" x14ac:dyDescent="0.25">
      <c r="A63" t="s">
        <v>112</v>
      </c>
      <c r="B63">
        <v>2</v>
      </c>
      <c r="C63">
        <v>5</v>
      </c>
      <c r="D63">
        <v>6</v>
      </c>
      <c r="E63">
        <v>5</v>
      </c>
    </row>
    <row r="64" spans="1:5" x14ac:dyDescent="0.25">
      <c r="A64" t="s">
        <v>73</v>
      </c>
      <c r="B64">
        <v>2</v>
      </c>
      <c r="C64">
        <v>4</v>
      </c>
      <c r="D64">
        <v>5</v>
      </c>
      <c r="E64">
        <v>5</v>
      </c>
    </row>
    <row r="65" spans="1:5" x14ac:dyDescent="0.25">
      <c r="A65" t="s">
        <v>106</v>
      </c>
      <c r="B65">
        <v>2</v>
      </c>
      <c r="C65">
        <v>4</v>
      </c>
      <c r="D65">
        <v>5</v>
      </c>
      <c r="E65">
        <v>6</v>
      </c>
    </row>
    <row r="66" spans="1:5" x14ac:dyDescent="0.25">
      <c r="A66" t="s">
        <v>131</v>
      </c>
      <c r="B66">
        <v>2</v>
      </c>
      <c r="C66">
        <v>4</v>
      </c>
      <c r="D66">
        <v>5</v>
      </c>
      <c r="E66">
        <v>14</v>
      </c>
    </row>
    <row r="67" spans="1:5" x14ac:dyDescent="0.25">
      <c r="A67" t="s">
        <v>145</v>
      </c>
      <c r="B67">
        <v>2</v>
      </c>
      <c r="C67">
        <v>5</v>
      </c>
      <c r="D67">
        <v>5</v>
      </c>
      <c r="E67">
        <v>7</v>
      </c>
    </row>
    <row r="68" spans="1:5" x14ac:dyDescent="0.25">
      <c r="A68" t="s">
        <v>222</v>
      </c>
      <c r="B68">
        <v>2</v>
      </c>
      <c r="C68">
        <v>4</v>
      </c>
      <c r="D68">
        <v>5</v>
      </c>
      <c r="E68">
        <v>5</v>
      </c>
    </row>
    <row r="69" spans="1:5" x14ac:dyDescent="0.25">
      <c r="A69" t="s">
        <v>285</v>
      </c>
      <c r="B69">
        <v>2</v>
      </c>
      <c r="C69">
        <v>4</v>
      </c>
      <c r="D69">
        <v>5</v>
      </c>
      <c r="E69">
        <v>6</v>
      </c>
    </row>
    <row r="70" spans="1:5" x14ac:dyDescent="0.25">
      <c r="A70" t="s">
        <v>251</v>
      </c>
      <c r="B70">
        <v>2</v>
      </c>
      <c r="C70">
        <v>4</v>
      </c>
      <c r="D70">
        <v>4</v>
      </c>
      <c r="E70">
        <v>6</v>
      </c>
    </row>
    <row r="71" spans="1:5" x14ac:dyDescent="0.25">
      <c r="A71" t="s">
        <v>263</v>
      </c>
      <c r="B71">
        <v>2</v>
      </c>
      <c r="C71">
        <v>4</v>
      </c>
      <c r="D71">
        <v>4</v>
      </c>
      <c r="E71">
        <v>5</v>
      </c>
    </row>
    <row r="72" spans="1:5" x14ac:dyDescent="0.25">
      <c r="A72" t="s">
        <v>297</v>
      </c>
      <c r="B72">
        <v>2</v>
      </c>
      <c r="C72">
        <v>4</v>
      </c>
      <c r="D72">
        <v>4</v>
      </c>
      <c r="E72">
        <v>7</v>
      </c>
    </row>
    <row r="73" spans="1:5" x14ac:dyDescent="0.25">
      <c r="A73" t="s">
        <v>364</v>
      </c>
      <c r="B73">
        <v>2</v>
      </c>
      <c r="C73">
        <v>3</v>
      </c>
      <c r="D73">
        <v>4</v>
      </c>
      <c r="E73">
        <v>5</v>
      </c>
    </row>
    <row r="74" spans="1:5" x14ac:dyDescent="0.25">
      <c r="A74" t="s">
        <v>146</v>
      </c>
      <c r="B74">
        <v>2</v>
      </c>
      <c r="C74">
        <v>3</v>
      </c>
      <c r="D74">
        <v>3</v>
      </c>
      <c r="E74">
        <v>5</v>
      </c>
    </row>
    <row r="75" spans="1:5" x14ac:dyDescent="0.25">
      <c r="A75" s="1" t="s">
        <v>179</v>
      </c>
      <c r="B75" s="1">
        <v>3</v>
      </c>
      <c r="C75" s="1">
        <v>14</v>
      </c>
      <c r="D75" s="1">
        <v>23</v>
      </c>
      <c r="E75" s="1">
        <v>38</v>
      </c>
    </row>
    <row r="76" spans="1:5" x14ac:dyDescent="0.25">
      <c r="A76" s="1" t="s">
        <v>181</v>
      </c>
      <c r="B76" s="1">
        <v>3</v>
      </c>
      <c r="C76" s="1">
        <v>12</v>
      </c>
      <c r="D76" s="1">
        <v>20</v>
      </c>
      <c r="E76" s="1">
        <v>43</v>
      </c>
    </row>
    <row r="77" spans="1:5" x14ac:dyDescent="0.25">
      <c r="A77" s="1" t="s">
        <v>235</v>
      </c>
      <c r="B77" s="1">
        <v>3</v>
      </c>
      <c r="C77" s="1">
        <v>11</v>
      </c>
      <c r="D77" s="1">
        <v>17</v>
      </c>
      <c r="E77" s="1">
        <v>11</v>
      </c>
    </row>
    <row r="78" spans="1:5" x14ac:dyDescent="0.25">
      <c r="A78" s="1" t="s">
        <v>237</v>
      </c>
      <c r="B78" s="1">
        <v>3</v>
      </c>
      <c r="C78" s="1">
        <v>6</v>
      </c>
      <c r="D78" s="1">
        <v>10</v>
      </c>
      <c r="E78" s="1">
        <v>12</v>
      </c>
    </row>
    <row r="79" spans="1:5" x14ac:dyDescent="0.25">
      <c r="A79" s="1" t="s">
        <v>291</v>
      </c>
      <c r="B79" s="1">
        <v>3</v>
      </c>
      <c r="C79" s="1">
        <v>9</v>
      </c>
      <c r="D79" s="1">
        <v>10</v>
      </c>
      <c r="E79" s="1">
        <v>10</v>
      </c>
    </row>
    <row r="80" spans="1:5" x14ac:dyDescent="0.25">
      <c r="A80" s="1" t="s">
        <v>16</v>
      </c>
      <c r="B80" s="1">
        <v>3</v>
      </c>
      <c r="C80" s="1">
        <v>8</v>
      </c>
      <c r="D80" s="1">
        <v>9</v>
      </c>
      <c r="E80" s="1">
        <v>8</v>
      </c>
    </row>
    <row r="81" spans="1:5" x14ac:dyDescent="0.25">
      <c r="A81" s="1" t="s">
        <v>129</v>
      </c>
      <c r="B81" s="1">
        <v>3</v>
      </c>
      <c r="C81" s="1">
        <v>7</v>
      </c>
      <c r="D81" s="1">
        <v>9</v>
      </c>
      <c r="E81" s="1">
        <v>23</v>
      </c>
    </row>
    <row r="82" spans="1:5" x14ac:dyDescent="0.25">
      <c r="A82" t="s">
        <v>147</v>
      </c>
      <c r="B82">
        <v>3</v>
      </c>
      <c r="C82">
        <v>6</v>
      </c>
      <c r="D82">
        <v>8</v>
      </c>
      <c r="E82">
        <v>19</v>
      </c>
    </row>
    <row r="83" spans="1:5" x14ac:dyDescent="0.25">
      <c r="A83" t="s">
        <v>211</v>
      </c>
      <c r="B83">
        <v>3</v>
      </c>
      <c r="C83">
        <v>8</v>
      </c>
      <c r="D83">
        <v>8</v>
      </c>
      <c r="E83">
        <v>5</v>
      </c>
    </row>
    <row r="84" spans="1:5" x14ac:dyDescent="0.25">
      <c r="A84" t="s">
        <v>340</v>
      </c>
      <c r="B84">
        <v>3</v>
      </c>
      <c r="C84">
        <v>6</v>
      </c>
      <c r="D84">
        <v>8</v>
      </c>
      <c r="E84">
        <v>8</v>
      </c>
    </row>
    <row r="85" spans="1:5" x14ac:dyDescent="0.25">
      <c r="A85" t="s">
        <v>121</v>
      </c>
      <c r="B85">
        <v>3</v>
      </c>
      <c r="C85">
        <v>6</v>
      </c>
      <c r="D85">
        <v>7</v>
      </c>
      <c r="E85">
        <v>10</v>
      </c>
    </row>
    <row r="86" spans="1:5" x14ac:dyDescent="0.25">
      <c r="A86" t="s">
        <v>350</v>
      </c>
      <c r="B86">
        <v>3</v>
      </c>
      <c r="C86">
        <v>4</v>
      </c>
      <c r="D86">
        <v>7</v>
      </c>
      <c r="E86">
        <v>7</v>
      </c>
    </row>
    <row r="87" spans="1:5" x14ac:dyDescent="0.25">
      <c r="A87" t="s">
        <v>38</v>
      </c>
      <c r="B87">
        <v>3</v>
      </c>
      <c r="C87">
        <v>6</v>
      </c>
      <c r="D87">
        <v>6</v>
      </c>
      <c r="E87">
        <v>7</v>
      </c>
    </row>
    <row r="88" spans="1:5" x14ac:dyDescent="0.25">
      <c r="A88" t="s">
        <v>170</v>
      </c>
      <c r="B88">
        <v>3</v>
      </c>
      <c r="C88">
        <v>4</v>
      </c>
      <c r="D88">
        <v>6</v>
      </c>
      <c r="E88">
        <v>10</v>
      </c>
    </row>
    <row r="89" spans="1:5" x14ac:dyDescent="0.25">
      <c r="A89" t="s">
        <v>26</v>
      </c>
      <c r="B89">
        <v>3</v>
      </c>
      <c r="C89">
        <v>5</v>
      </c>
      <c r="D89">
        <v>5</v>
      </c>
      <c r="E89">
        <v>6</v>
      </c>
    </row>
    <row r="90" spans="1:5" x14ac:dyDescent="0.25">
      <c r="A90" t="s">
        <v>132</v>
      </c>
      <c r="B90">
        <v>3</v>
      </c>
      <c r="C90">
        <v>4</v>
      </c>
      <c r="D90">
        <v>5</v>
      </c>
      <c r="E90">
        <v>7</v>
      </c>
    </row>
    <row r="91" spans="1:5" x14ac:dyDescent="0.25">
      <c r="A91" t="s">
        <v>22</v>
      </c>
      <c r="B91">
        <v>3</v>
      </c>
      <c r="C91">
        <v>4</v>
      </c>
      <c r="D91">
        <v>4</v>
      </c>
      <c r="E91">
        <v>11</v>
      </c>
    </row>
    <row r="92" spans="1:5" x14ac:dyDescent="0.25">
      <c r="A92" t="s">
        <v>39</v>
      </c>
      <c r="B92">
        <v>3</v>
      </c>
      <c r="C92">
        <v>4</v>
      </c>
      <c r="D92">
        <v>4</v>
      </c>
      <c r="E92">
        <v>8</v>
      </c>
    </row>
    <row r="93" spans="1:5" x14ac:dyDescent="0.25">
      <c r="A93" t="s">
        <v>167</v>
      </c>
      <c r="B93">
        <v>3</v>
      </c>
      <c r="C93">
        <v>4</v>
      </c>
      <c r="D93">
        <v>4</v>
      </c>
      <c r="E93">
        <v>5</v>
      </c>
    </row>
    <row r="94" spans="1:5" x14ac:dyDescent="0.25">
      <c r="A94" t="s">
        <v>178</v>
      </c>
      <c r="B94">
        <v>3</v>
      </c>
      <c r="C94">
        <v>4</v>
      </c>
      <c r="D94">
        <v>4</v>
      </c>
      <c r="E94">
        <v>6</v>
      </c>
    </row>
    <row r="95" spans="1:5" x14ac:dyDescent="0.25">
      <c r="A95" t="s">
        <v>272</v>
      </c>
      <c r="B95">
        <v>3</v>
      </c>
      <c r="C95">
        <v>4</v>
      </c>
      <c r="D95">
        <v>4</v>
      </c>
      <c r="E95">
        <v>5</v>
      </c>
    </row>
    <row r="96" spans="1:5" x14ac:dyDescent="0.25">
      <c r="A96" t="s">
        <v>300</v>
      </c>
      <c r="B96">
        <v>3</v>
      </c>
      <c r="C96">
        <v>2</v>
      </c>
      <c r="D96">
        <v>4</v>
      </c>
      <c r="E96">
        <v>9</v>
      </c>
    </row>
    <row r="97" spans="1:5" x14ac:dyDescent="0.25">
      <c r="A97" t="s">
        <v>202</v>
      </c>
      <c r="B97">
        <v>3</v>
      </c>
      <c r="C97">
        <v>1</v>
      </c>
      <c r="D97">
        <v>2</v>
      </c>
      <c r="E97">
        <v>5</v>
      </c>
    </row>
    <row r="98" spans="1:5" x14ac:dyDescent="0.25">
      <c r="A98" t="s">
        <v>282</v>
      </c>
      <c r="B98">
        <v>3</v>
      </c>
      <c r="C98">
        <v>2</v>
      </c>
      <c r="D98">
        <v>2</v>
      </c>
      <c r="E98">
        <v>7</v>
      </c>
    </row>
    <row r="99" spans="1:5" x14ac:dyDescent="0.25">
      <c r="A99" t="s">
        <v>312</v>
      </c>
      <c r="B99">
        <v>3</v>
      </c>
      <c r="C99">
        <v>2</v>
      </c>
      <c r="D99">
        <v>2</v>
      </c>
      <c r="E99">
        <v>5</v>
      </c>
    </row>
    <row r="100" spans="1:5" x14ac:dyDescent="0.25">
      <c r="A100" t="s">
        <v>177</v>
      </c>
      <c r="B100">
        <v>3</v>
      </c>
      <c r="C100">
        <v>1</v>
      </c>
      <c r="D100">
        <v>1</v>
      </c>
      <c r="E100">
        <v>6</v>
      </c>
    </row>
    <row r="101" spans="1:5" x14ac:dyDescent="0.25">
      <c r="A101" t="s">
        <v>247</v>
      </c>
      <c r="B101">
        <v>3</v>
      </c>
      <c r="C101">
        <v>1</v>
      </c>
      <c r="D101">
        <v>1</v>
      </c>
      <c r="E101">
        <v>10</v>
      </c>
    </row>
    <row r="102" spans="1:5" x14ac:dyDescent="0.25">
      <c r="A102" t="s">
        <v>306</v>
      </c>
      <c r="B102">
        <v>3</v>
      </c>
      <c r="C102">
        <v>1</v>
      </c>
      <c r="D102">
        <v>1</v>
      </c>
      <c r="E102">
        <v>7</v>
      </c>
    </row>
    <row r="103" spans="1:5" x14ac:dyDescent="0.25">
      <c r="A103" s="1" t="s">
        <v>372</v>
      </c>
      <c r="B103" s="1">
        <v>4</v>
      </c>
      <c r="C103" s="1">
        <v>34</v>
      </c>
      <c r="D103" s="1">
        <v>54</v>
      </c>
      <c r="E103" s="1">
        <v>48</v>
      </c>
    </row>
    <row r="104" spans="1:5" x14ac:dyDescent="0.25">
      <c r="A104" s="1" t="s">
        <v>244</v>
      </c>
      <c r="B104" s="1">
        <v>4</v>
      </c>
      <c r="C104" s="1">
        <v>17</v>
      </c>
      <c r="D104" s="1">
        <v>18</v>
      </c>
      <c r="E104" s="1">
        <v>13</v>
      </c>
    </row>
    <row r="105" spans="1:5" x14ac:dyDescent="0.25">
      <c r="A105" s="1" t="s">
        <v>267</v>
      </c>
      <c r="B105" s="1">
        <v>4</v>
      </c>
      <c r="C105" s="1">
        <v>11</v>
      </c>
      <c r="D105" s="1">
        <v>16</v>
      </c>
      <c r="E105" s="1">
        <v>12</v>
      </c>
    </row>
    <row r="106" spans="1:5" x14ac:dyDescent="0.25">
      <c r="A106" s="1" t="s">
        <v>271</v>
      </c>
      <c r="B106" s="1">
        <v>4</v>
      </c>
      <c r="C106" s="1">
        <v>10</v>
      </c>
      <c r="D106" s="1">
        <v>16</v>
      </c>
      <c r="E106" s="1">
        <v>9</v>
      </c>
    </row>
    <row r="107" spans="1:5" x14ac:dyDescent="0.25">
      <c r="A107" s="1" t="s">
        <v>295</v>
      </c>
      <c r="B107" s="1">
        <v>4</v>
      </c>
      <c r="C107" s="1">
        <v>8</v>
      </c>
      <c r="D107" s="1">
        <v>15</v>
      </c>
      <c r="E107" s="1">
        <v>17</v>
      </c>
    </row>
    <row r="108" spans="1:5" x14ac:dyDescent="0.25">
      <c r="A108" s="1" t="s">
        <v>128</v>
      </c>
      <c r="B108" s="1">
        <v>4</v>
      </c>
      <c r="C108" s="1">
        <v>8</v>
      </c>
      <c r="D108" s="1">
        <v>14</v>
      </c>
      <c r="E108" s="1">
        <v>6</v>
      </c>
    </row>
    <row r="109" spans="1:5" x14ac:dyDescent="0.25">
      <c r="A109" t="s">
        <v>107</v>
      </c>
      <c r="B109">
        <v>4</v>
      </c>
      <c r="C109">
        <v>9</v>
      </c>
      <c r="D109">
        <v>13</v>
      </c>
      <c r="E109">
        <v>8</v>
      </c>
    </row>
    <row r="110" spans="1:5" x14ac:dyDescent="0.25">
      <c r="A110" t="s">
        <v>175</v>
      </c>
      <c r="B110">
        <v>4</v>
      </c>
      <c r="C110">
        <v>8</v>
      </c>
      <c r="D110">
        <v>12</v>
      </c>
      <c r="E110">
        <v>15</v>
      </c>
    </row>
    <row r="111" spans="1:5" x14ac:dyDescent="0.25">
      <c r="A111" t="s">
        <v>356</v>
      </c>
      <c r="B111">
        <v>4</v>
      </c>
      <c r="C111">
        <v>9</v>
      </c>
      <c r="D111">
        <v>12</v>
      </c>
      <c r="E111">
        <v>14</v>
      </c>
    </row>
    <row r="112" spans="1:5" x14ac:dyDescent="0.25">
      <c r="A112" t="s">
        <v>52</v>
      </c>
      <c r="B112">
        <v>4</v>
      </c>
      <c r="C112">
        <v>8</v>
      </c>
      <c r="D112">
        <v>11</v>
      </c>
      <c r="E112">
        <v>10</v>
      </c>
    </row>
    <row r="113" spans="1:5" x14ac:dyDescent="0.25">
      <c r="A113" t="s">
        <v>195</v>
      </c>
      <c r="B113">
        <v>4</v>
      </c>
      <c r="C113">
        <v>10</v>
      </c>
      <c r="D113">
        <v>11</v>
      </c>
      <c r="E113">
        <v>10</v>
      </c>
    </row>
    <row r="114" spans="1:5" x14ac:dyDescent="0.25">
      <c r="A114" t="s">
        <v>110</v>
      </c>
      <c r="B114">
        <v>4</v>
      </c>
      <c r="C114">
        <v>8</v>
      </c>
      <c r="D114">
        <v>9</v>
      </c>
      <c r="E114">
        <v>7</v>
      </c>
    </row>
    <row r="115" spans="1:5" x14ac:dyDescent="0.25">
      <c r="A115" t="s">
        <v>159</v>
      </c>
      <c r="B115">
        <v>4</v>
      </c>
      <c r="C115">
        <v>7</v>
      </c>
      <c r="D115">
        <v>9</v>
      </c>
      <c r="E115">
        <v>6</v>
      </c>
    </row>
    <row r="116" spans="1:5" x14ac:dyDescent="0.25">
      <c r="A116" t="s">
        <v>371</v>
      </c>
      <c r="B116">
        <v>4</v>
      </c>
      <c r="C116">
        <v>7</v>
      </c>
      <c r="D116">
        <v>9</v>
      </c>
      <c r="E116">
        <v>6</v>
      </c>
    </row>
    <row r="117" spans="1:5" x14ac:dyDescent="0.25">
      <c r="A117" t="s">
        <v>233</v>
      </c>
      <c r="B117">
        <v>4</v>
      </c>
      <c r="C117">
        <v>8</v>
      </c>
      <c r="D117">
        <v>8</v>
      </c>
      <c r="E117">
        <v>6</v>
      </c>
    </row>
    <row r="118" spans="1:5" x14ac:dyDescent="0.25">
      <c r="A118" t="s">
        <v>80</v>
      </c>
      <c r="B118">
        <v>4</v>
      </c>
      <c r="C118">
        <v>5</v>
      </c>
      <c r="D118">
        <v>7</v>
      </c>
      <c r="E118">
        <v>8</v>
      </c>
    </row>
    <row r="119" spans="1:5" x14ac:dyDescent="0.25">
      <c r="A119" t="s">
        <v>33</v>
      </c>
      <c r="B119">
        <v>4</v>
      </c>
      <c r="C119">
        <v>5</v>
      </c>
      <c r="D119">
        <v>6</v>
      </c>
      <c r="E119">
        <v>5</v>
      </c>
    </row>
    <row r="120" spans="1:5" x14ac:dyDescent="0.25">
      <c r="A120" t="s">
        <v>196</v>
      </c>
      <c r="B120">
        <v>4</v>
      </c>
      <c r="C120">
        <v>5</v>
      </c>
      <c r="D120">
        <v>6</v>
      </c>
      <c r="E120">
        <v>7</v>
      </c>
    </row>
    <row r="121" spans="1:5" x14ac:dyDescent="0.25">
      <c r="A121" t="s">
        <v>260</v>
      </c>
      <c r="B121">
        <v>4</v>
      </c>
      <c r="C121">
        <v>6</v>
      </c>
      <c r="D121">
        <v>6</v>
      </c>
      <c r="E121">
        <v>8</v>
      </c>
    </row>
    <row r="122" spans="1:5" x14ac:dyDescent="0.25">
      <c r="A122" t="s">
        <v>288</v>
      </c>
      <c r="B122">
        <v>4</v>
      </c>
      <c r="C122">
        <v>6</v>
      </c>
      <c r="D122">
        <v>6</v>
      </c>
      <c r="E122">
        <v>5</v>
      </c>
    </row>
    <row r="123" spans="1:5" x14ac:dyDescent="0.25">
      <c r="A123" t="s">
        <v>344</v>
      </c>
      <c r="B123">
        <v>4</v>
      </c>
      <c r="C123">
        <v>5</v>
      </c>
      <c r="D123">
        <v>6</v>
      </c>
      <c r="E123">
        <v>5</v>
      </c>
    </row>
    <row r="124" spans="1:5" x14ac:dyDescent="0.25">
      <c r="A124" t="s">
        <v>11</v>
      </c>
      <c r="B124">
        <v>4</v>
      </c>
      <c r="C124">
        <v>4</v>
      </c>
      <c r="D124">
        <v>4</v>
      </c>
      <c r="E124">
        <v>5</v>
      </c>
    </row>
    <row r="125" spans="1:5" x14ac:dyDescent="0.25">
      <c r="A125" t="s">
        <v>191</v>
      </c>
      <c r="B125">
        <v>4</v>
      </c>
      <c r="C125">
        <v>3</v>
      </c>
      <c r="D125">
        <v>4</v>
      </c>
      <c r="E125">
        <v>5</v>
      </c>
    </row>
    <row r="126" spans="1:5" x14ac:dyDescent="0.25">
      <c r="A126" t="s">
        <v>308</v>
      </c>
      <c r="B126">
        <v>4</v>
      </c>
      <c r="C126">
        <v>3</v>
      </c>
      <c r="D126">
        <v>4</v>
      </c>
      <c r="E126">
        <v>5</v>
      </c>
    </row>
    <row r="127" spans="1:5" x14ac:dyDescent="0.25">
      <c r="A127" t="s">
        <v>335</v>
      </c>
      <c r="B127">
        <v>4</v>
      </c>
      <c r="C127">
        <v>4</v>
      </c>
      <c r="D127">
        <v>4</v>
      </c>
      <c r="E127">
        <v>6</v>
      </c>
    </row>
    <row r="128" spans="1:5" x14ac:dyDescent="0.25">
      <c r="A128" t="s">
        <v>355</v>
      </c>
      <c r="B128">
        <v>4</v>
      </c>
      <c r="C128">
        <v>4</v>
      </c>
      <c r="D128">
        <v>4</v>
      </c>
      <c r="E128">
        <v>5</v>
      </c>
    </row>
    <row r="129" spans="1:5" x14ac:dyDescent="0.25">
      <c r="A129" t="s">
        <v>240</v>
      </c>
      <c r="B129">
        <v>4</v>
      </c>
      <c r="C129">
        <v>3</v>
      </c>
      <c r="D129">
        <v>3</v>
      </c>
      <c r="E129">
        <v>5</v>
      </c>
    </row>
    <row r="130" spans="1:5" x14ac:dyDescent="0.25">
      <c r="A130" s="1" t="s">
        <v>369</v>
      </c>
      <c r="B130" s="1">
        <v>6</v>
      </c>
      <c r="C130" s="1">
        <v>17</v>
      </c>
      <c r="D130" s="1">
        <v>25</v>
      </c>
      <c r="E130" s="1">
        <v>26</v>
      </c>
    </row>
    <row r="131" spans="1:5" x14ac:dyDescent="0.25">
      <c r="A131" s="1" t="s">
        <v>329</v>
      </c>
      <c r="B131" s="1">
        <v>6</v>
      </c>
      <c r="C131" s="1">
        <v>15</v>
      </c>
      <c r="D131" s="1">
        <v>20</v>
      </c>
      <c r="E131" s="1">
        <v>17</v>
      </c>
    </row>
    <row r="132" spans="1:5" x14ac:dyDescent="0.25">
      <c r="A132" s="1" t="s">
        <v>245</v>
      </c>
      <c r="B132" s="1">
        <v>6</v>
      </c>
      <c r="C132" s="1">
        <v>12</v>
      </c>
      <c r="D132" s="1">
        <v>14</v>
      </c>
      <c r="E132" s="1">
        <v>11</v>
      </c>
    </row>
    <row r="133" spans="1:5" x14ac:dyDescent="0.25">
      <c r="A133" s="1" t="s">
        <v>302</v>
      </c>
      <c r="B133" s="1">
        <v>6</v>
      </c>
      <c r="C133" s="1">
        <v>7</v>
      </c>
      <c r="D133" s="1">
        <v>12</v>
      </c>
      <c r="E133" s="1">
        <v>7</v>
      </c>
    </row>
    <row r="134" spans="1:5" x14ac:dyDescent="0.25">
      <c r="A134" t="s">
        <v>6</v>
      </c>
      <c r="B134">
        <v>6</v>
      </c>
      <c r="C134">
        <v>10</v>
      </c>
      <c r="D134">
        <v>11</v>
      </c>
      <c r="E134">
        <v>7</v>
      </c>
    </row>
    <row r="135" spans="1:5" x14ac:dyDescent="0.25">
      <c r="A135" t="s">
        <v>31</v>
      </c>
      <c r="B135">
        <v>6</v>
      </c>
      <c r="C135">
        <v>5</v>
      </c>
      <c r="D135">
        <v>9</v>
      </c>
      <c r="E135">
        <v>10</v>
      </c>
    </row>
    <row r="136" spans="1:5" x14ac:dyDescent="0.25">
      <c r="A136" t="s">
        <v>234</v>
      </c>
      <c r="B136">
        <v>6</v>
      </c>
      <c r="C136">
        <v>8</v>
      </c>
      <c r="D136">
        <v>9</v>
      </c>
      <c r="E136">
        <v>7</v>
      </c>
    </row>
    <row r="137" spans="1:5" x14ac:dyDescent="0.25">
      <c r="A137" t="s">
        <v>162</v>
      </c>
      <c r="B137">
        <v>6</v>
      </c>
      <c r="C137">
        <v>7</v>
      </c>
      <c r="D137">
        <v>8</v>
      </c>
      <c r="E137">
        <v>6</v>
      </c>
    </row>
    <row r="138" spans="1:5" x14ac:dyDescent="0.25">
      <c r="A138" t="s">
        <v>290</v>
      </c>
      <c r="B138">
        <v>6</v>
      </c>
      <c r="C138">
        <v>7</v>
      </c>
      <c r="D138">
        <v>7</v>
      </c>
      <c r="E138">
        <v>12</v>
      </c>
    </row>
    <row r="139" spans="1:5" x14ac:dyDescent="0.25">
      <c r="A139" t="s">
        <v>10</v>
      </c>
      <c r="B139">
        <v>6</v>
      </c>
      <c r="C139">
        <v>5</v>
      </c>
      <c r="D139">
        <v>5</v>
      </c>
      <c r="E139">
        <v>6</v>
      </c>
    </row>
    <row r="140" spans="1:5" x14ac:dyDescent="0.25">
      <c r="A140" t="s">
        <v>232</v>
      </c>
      <c r="B140">
        <v>6</v>
      </c>
      <c r="C140">
        <v>4</v>
      </c>
      <c r="D140">
        <v>5</v>
      </c>
      <c r="E140">
        <v>7</v>
      </c>
    </row>
    <row r="141" spans="1:5" x14ac:dyDescent="0.25">
      <c r="A141" t="s">
        <v>321</v>
      </c>
      <c r="B141">
        <v>6</v>
      </c>
      <c r="C141">
        <v>4</v>
      </c>
      <c r="D141">
        <v>5</v>
      </c>
      <c r="E141">
        <v>6</v>
      </c>
    </row>
    <row r="142" spans="1:5" x14ac:dyDescent="0.25">
      <c r="A142" t="s">
        <v>82</v>
      </c>
      <c r="B142">
        <v>6</v>
      </c>
      <c r="C142">
        <v>3</v>
      </c>
      <c r="D142">
        <v>4</v>
      </c>
      <c r="E142">
        <v>5</v>
      </c>
    </row>
    <row r="143" spans="1:5" x14ac:dyDescent="0.25">
      <c r="A143" t="s">
        <v>289</v>
      </c>
      <c r="B143">
        <v>6</v>
      </c>
      <c r="C143">
        <v>4</v>
      </c>
      <c r="D143">
        <v>4</v>
      </c>
      <c r="E143">
        <v>7</v>
      </c>
    </row>
    <row r="144" spans="1:5" x14ac:dyDescent="0.25">
      <c r="A144" t="s">
        <v>319</v>
      </c>
      <c r="B144">
        <v>6</v>
      </c>
      <c r="C144">
        <v>3</v>
      </c>
      <c r="D144">
        <v>4</v>
      </c>
      <c r="E144">
        <v>7</v>
      </c>
    </row>
    <row r="145" spans="1:5" x14ac:dyDescent="0.25">
      <c r="A145" t="s">
        <v>336</v>
      </c>
      <c r="B145">
        <v>6</v>
      </c>
      <c r="C145">
        <v>4</v>
      </c>
      <c r="D145">
        <v>4</v>
      </c>
      <c r="E145">
        <v>11</v>
      </c>
    </row>
    <row r="146" spans="1:5" x14ac:dyDescent="0.25">
      <c r="A146" t="s">
        <v>37</v>
      </c>
      <c r="B146">
        <v>6</v>
      </c>
      <c r="C146">
        <v>3</v>
      </c>
      <c r="D146">
        <v>3</v>
      </c>
      <c r="E146">
        <v>7</v>
      </c>
    </row>
    <row r="147" spans="1:5" x14ac:dyDescent="0.25">
      <c r="A147" t="s">
        <v>254</v>
      </c>
      <c r="B147">
        <v>6</v>
      </c>
      <c r="C147">
        <v>3</v>
      </c>
      <c r="D147">
        <v>3</v>
      </c>
      <c r="E147">
        <v>5</v>
      </c>
    </row>
    <row r="148" spans="1:5" x14ac:dyDescent="0.25">
      <c r="A148" t="s">
        <v>193</v>
      </c>
      <c r="B148">
        <v>6</v>
      </c>
      <c r="C148">
        <v>2</v>
      </c>
      <c r="D148">
        <v>2</v>
      </c>
      <c r="E148">
        <v>5</v>
      </c>
    </row>
    <row r="149" spans="1:5" x14ac:dyDescent="0.25">
      <c r="A149" t="s">
        <v>388</v>
      </c>
      <c r="B149">
        <v>6</v>
      </c>
      <c r="C149">
        <v>2</v>
      </c>
      <c r="D149">
        <v>2</v>
      </c>
      <c r="E149">
        <v>5</v>
      </c>
    </row>
    <row r="150" spans="1:5" x14ac:dyDescent="0.25">
      <c r="A150" t="s">
        <v>71</v>
      </c>
      <c r="B150">
        <v>6</v>
      </c>
      <c r="C150">
        <v>1</v>
      </c>
      <c r="D150">
        <v>1</v>
      </c>
      <c r="E150">
        <v>5</v>
      </c>
    </row>
    <row r="151" spans="1:5" x14ac:dyDescent="0.25">
      <c r="A151" t="s">
        <v>264</v>
      </c>
      <c r="B151">
        <v>6</v>
      </c>
      <c r="C151">
        <v>1</v>
      </c>
      <c r="D151">
        <v>1</v>
      </c>
      <c r="E151">
        <v>7</v>
      </c>
    </row>
    <row r="152" spans="1:5" x14ac:dyDescent="0.25">
      <c r="A152" t="s">
        <v>287</v>
      </c>
      <c r="B152">
        <v>6</v>
      </c>
      <c r="C152">
        <v>1</v>
      </c>
      <c r="D152">
        <v>1</v>
      </c>
      <c r="E152">
        <v>5</v>
      </c>
    </row>
    <row r="153" spans="1:5" x14ac:dyDescent="0.25">
      <c r="A153" t="s">
        <v>347</v>
      </c>
      <c r="B153">
        <v>6</v>
      </c>
      <c r="C153">
        <v>1</v>
      </c>
      <c r="D153">
        <v>1</v>
      </c>
      <c r="E153">
        <v>5</v>
      </c>
    </row>
    <row r="154" spans="1:5" x14ac:dyDescent="0.25">
      <c r="A154" s="1" t="s">
        <v>66</v>
      </c>
      <c r="B154" s="1">
        <v>7</v>
      </c>
      <c r="C154" s="1">
        <v>12</v>
      </c>
      <c r="D154" s="1">
        <v>12</v>
      </c>
      <c r="E154" s="1">
        <v>8</v>
      </c>
    </row>
    <row r="155" spans="1:5" x14ac:dyDescent="0.25">
      <c r="A155" s="1" t="s">
        <v>96</v>
      </c>
      <c r="B155" s="1">
        <v>7</v>
      </c>
      <c r="C155" s="1">
        <v>11</v>
      </c>
      <c r="D155" s="1">
        <v>12</v>
      </c>
      <c r="E155" s="1">
        <v>11</v>
      </c>
    </row>
    <row r="156" spans="1:5" x14ac:dyDescent="0.25">
      <c r="A156" s="1" t="s">
        <v>283</v>
      </c>
      <c r="B156" s="1">
        <v>7</v>
      </c>
      <c r="C156" s="1">
        <v>7</v>
      </c>
      <c r="D156" s="1">
        <v>12</v>
      </c>
      <c r="E156" s="1">
        <v>5</v>
      </c>
    </row>
    <row r="157" spans="1:5" x14ac:dyDescent="0.25">
      <c r="A157" s="1" t="s">
        <v>9</v>
      </c>
      <c r="B157" s="1">
        <v>7</v>
      </c>
      <c r="C157" s="1">
        <v>11</v>
      </c>
      <c r="D157" s="1">
        <v>11</v>
      </c>
      <c r="E157" s="1">
        <v>10</v>
      </c>
    </row>
    <row r="158" spans="1:5" x14ac:dyDescent="0.25">
      <c r="A158" s="1" t="s">
        <v>20</v>
      </c>
      <c r="B158" s="1">
        <v>7</v>
      </c>
      <c r="C158" s="1">
        <v>7</v>
      </c>
      <c r="D158" s="1">
        <v>10</v>
      </c>
      <c r="E158" s="1">
        <v>9</v>
      </c>
    </row>
    <row r="159" spans="1:5" x14ac:dyDescent="0.25">
      <c r="A159" s="1" t="s">
        <v>363</v>
      </c>
      <c r="B159" s="1">
        <v>7</v>
      </c>
      <c r="C159" s="1">
        <v>8</v>
      </c>
      <c r="D159" s="1">
        <v>10</v>
      </c>
      <c r="E159" s="1">
        <v>9</v>
      </c>
    </row>
    <row r="160" spans="1:5" x14ac:dyDescent="0.25">
      <c r="A160" s="1" t="s">
        <v>127</v>
      </c>
      <c r="B160" s="1">
        <v>7</v>
      </c>
      <c r="C160" s="1">
        <v>8</v>
      </c>
      <c r="D160" s="1">
        <v>8</v>
      </c>
      <c r="E160" s="1">
        <v>15</v>
      </c>
    </row>
    <row r="161" spans="1:5" x14ac:dyDescent="0.25">
      <c r="A161" t="s">
        <v>17</v>
      </c>
      <c r="B161">
        <v>7</v>
      </c>
      <c r="C161">
        <v>7</v>
      </c>
      <c r="D161">
        <v>7</v>
      </c>
      <c r="E161">
        <v>12</v>
      </c>
    </row>
    <row r="162" spans="1:5" x14ac:dyDescent="0.25">
      <c r="A162" t="s">
        <v>25</v>
      </c>
      <c r="B162">
        <v>7</v>
      </c>
      <c r="C162">
        <v>5</v>
      </c>
      <c r="D162">
        <v>6</v>
      </c>
      <c r="E162">
        <v>5</v>
      </c>
    </row>
    <row r="163" spans="1:5" x14ac:dyDescent="0.25">
      <c r="A163" t="s">
        <v>29</v>
      </c>
      <c r="B163">
        <v>7</v>
      </c>
      <c r="C163">
        <v>4</v>
      </c>
      <c r="D163">
        <v>6</v>
      </c>
      <c r="E163">
        <v>9</v>
      </c>
    </row>
    <row r="164" spans="1:5" x14ac:dyDescent="0.25">
      <c r="A164" t="s">
        <v>94</v>
      </c>
      <c r="B164">
        <v>7</v>
      </c>
      <c r="C164">
        <v>3</v>
      </c>
      <c r="D164">
        <v>6</v>
      </c>
      <c r="E164">
        <v>8</v>
      </c>
    </row>
    <row r="165" spans="1:5" x14ac:dyDescent="0.25">
      <c r="A165" t="s">
        <v>186</v>
      </c>
      <c r="B165">
        <v>7</v>
      </c>
      <c r="C165">
        <v>6</v>
      </c>
      <c r="D165">
        <v>6</v>
      </c>
      <c r="E165">
        <v>6</v>
      </c>
    </row>
    <row r="166" spans="1:5" x14ac:dyDescent="0.25">
      <c r="A166" t="s">
        <v>231</v>
      </c>
      <c r="B166">
        <v>7</v>
      </c>
      <c r="C166">
        <v>5</v>
      </c>
      <c r="D166">
        <v>5</v>
      </c>
      <c r="E166">
        <v>5</v>
      </c>
    </row>
    <row r="167" spans="1:5" x14ac:dyDescent="0.25">
      <c r="A167" t="s">
        <v>386</v>
      </c>
      <c r="B167">
        <v>7</v>
      </c>
      <c r="C167">
        <v>5</v>
      </c>
      <c r="D167">
        <v>5</v>
      </c>
      <c r="E167">
        <v>5</v>
      </c>
    </row>
    <row r="168" spans="1:5" x14ac:dyDescent="0.25">
      <c r="A168" t="s">
        <v>276</v>
      </c>
      <c r="B168">
        <v>7</v>
      </c>
      <c r="C168">
        <v>4</v>
      </c>
      <c r="D168">
        <v>4</v>
      </c>
      <c r="E168">
        <v>5</v>
      </c>
    </row>
    <row r="169" spans="1:5" x14ac:dyDescent="0.25">
      <c r="A169" t="s">
        <v>298</v>
      </c>
      <c r="B169">
        <v>7</v>
      </c>
      <c r="C169">
        <v>3</v>
      </c>
      <c r="D169">
        <v>3</v>
      </c>
      <c r="E169">
        <v>5</v>
      </c>
    </row>
    <row r="170" spans="1:5" x14ac:dyDescent="0.25">
      <c r="A170" t="s">
        <v>346</v>
      </c>
      <c r="B170">
        <v>7</v>
      </c>
      <c r="C170">
        <v>3</v>
      </c>
      <c r="D170">
        <v>3</v>
      </c>
      <c r="E170">
        <v>5</v>
      </c>
    </row>
    <row r="171" spans="1:5" x14ac:dyDescent="0.25">
      <c r="A171" t="s">
        <v>77</v>
      </c>
      <c r="B171">
        <v>7</v>
      </c>
      <c r="C171">
        <v>2</v>
      </c>
      <c r="D171">
        <v>2</v>
      </c>
      <c r="E171">
        <v>6</v>
      </c>
    </row>
    <row r="172" spans="1:5" x14ac:dyDescent="0.25">
      <c r="A172" t="s">
        <v>384</v>
      </c>
      <c r="B172">
        <v>7</v>
      </c>
      <c r="C172">
        <v>2</v>
      </c>
      <c r="D172">
        <v>2</v>
      </c>
      <c r="E172">
        <v>6</v>
      </c>
    </row>
    <row r="173" spans="1:5" x14ac:dyDescent="0.25">
      <c r="A173" t="s">
        <v>197</v>
      </c>
      <c r="B173">
        <v>7</v>
      </c>
      <c r="C173">
        <v>1</v>
      </c>
      <c r="D173">
        <v>1</v>
      </c>
      <c r="E173">
        <v>6</v>
      </c>
    </row>
    <row r="174" spans="1:5" x14ac:dyDescent="0.25">
      <c r="A174" s="1" t="s">
        <v>317</v>
      </c>
      <c r="B174" s="1">
        <v>8</v>
      </c>
      <c r="C174" s="1">
        <v>78</v>
      </c>
      <c r="D174" s="1">
        <v>140</v>
      </c>
      <c r="E174" s="1">
        <v>113</v>
      </c>
    </row>
    <row r="175" spans="1:5" x14ac:dyDescent="0.25">
      <c r="A175" s="1" t="s">
        <v>43</v>
      </c>
      <c r="B175" s="1">
        <v>8</v>
      </c>
      <c r="C175" s="1">
        <v>52</v>
      </c>
      <c r="D175" s="1">
        <v>116</v>
      </c>
      <c r="E175" s="1">
        <v>92</v>
      </c>
    </row>
    <row r="176" spans="1:5" x14ac:dyDescent="0.25">
      <c r="A176" s="1" t="s">
        <v>100</v>
      </c>
      <c r="B176" s="1">
        <v>8</v>
      </c>
      <c r="C176" s="1">
        <v>55</v>
      </c>
      <c r="D176" s="1">
        <v>111</v>
      </c>
      <c r="E176" s="1">
        <v>88</v>
      </c>
    </row>
    <row r="177" spans="1:5" x14ac:dyDescent="0.25">
      <c r="A177" t="s">
        <v>228</v>
      </c>
      <c r="B177">
        <v>8</v>
      </c>
      <c r="C177">
        <v>26</v>
      </c>
      <c r="D177">
        <v>32</v>
      </c>
      <c r="E177">
        <v>20</v>
      </c>
    </row>
    <row r="178" spans="1:5" x14ac:dyDescent="0.25">
      <c r="A178" t="s">
        <v>101</v>
      </c>
      <c r="B178">
        <v>8</v>
      </c>
      <c r="C178">
        <v>14</v>
      </c>
      <c r="D178">
        <v>20</v>
      </c>
      <c r="E178">
        <v>15</v>
      </c>
    </row>
    <row r="179" spans="1:5" x14ac:dyDescent="0.25">
      <c r="A179" t="s">
        <v>120</v>
      </c>
      <c r="B179">
        <v>8</v>
      </c>
      <c r="C179">
        <v>13</v>
      </c>
      <c r="D179">
        <v>20</v>
      </c>
      <c r="E179">
        <v>10</v>
      </c>
    </row>
    <row r="180" spans="1:5" x14ac:dyDescent="0.25">
      <c r="A180" t="s">
        <v>50</v>
      </c>
      <c r="B180">
        <v>8</v>
      </c>
      <c r="C180">
        <v>16</v>
      </c>
      <c r="D180">
        <v>19</v>
      </c>
      <c r="E180">
        <v>12</v>
      </c>
    </row>
    <row r="181" spans="1:5" x14ac:dyDescent="0.25">
      <c r="A181" t="s">
        <v>349</v>
      </c>
      <c r="B181">
        <v>8</v>
      </c>
      <c r="C181">
        <v>10</v>
      </c>
      <c r="D181">
        <v>14</v>
      </c>
      <c r="E181">
        <v>10</v>
      </c>
    </row>
    <row r="182" spans="1:5" x14ac:dyDescent="0.25">
      <c r="A182" t="s">
        <v>215</v>
      </c>
      <c r="B182">
        <v>8</v>
      </c>
      <c r="C182">
        <v>10</v>
      </c>
      <c r="D182">
        <v>13</v>
      </c>
      <c r="E182">
        <v>12</v>
      </c>
    </row>
    <row r="183" spans="1:5" x14ac:dyDescent="0.25">
      <c r="A183" t="s">
        <v>45</v>
      </c>
      <c r="B183">
        <v>8</v>
      </c>
      <c r="C183">
        <v>9</v>
      </c>
      <c r="D183">
        <v>11</v>
      </c>
      <c r="E183">
        <v>9</v>
      </c>
    </row>
    <row r="184" spans="1:5" x14ac:dyDescent="0.25">
      <c r="A184" t="s">
        <v>360</v>
      </c>
      <c r="B184">
        <v>8</v>
      </c>
      <c r="C184">
        <v>9</v>
      </c>
      <c r="D184">
        <v>10</v>
      </c>
      <c r="E184">
        <v>6</v>
      </c>
    </row>
    <row r="185" spans="1:5" x14ac:dyDescent="0.25">
      <c r="A185" t="s">
        <v>139</v>
      </c>
      <c r="B185">
        <v>8</v>
      </c>
      <c r="C185">
        <v>8</v>
      </c>
      <c r="D185">
        <v>9</v>
      </c>
      <c r="E185">
        <v>6</v>
      </c>
    </row>
    <row r="186" spans="1:5" x14ac:dyDescent="0.25">
      <c r="A186" t="s">
        <v>140</v>
      </c>
      <c r="B186">
        <v>8</v>
      </c>
      <c r="C186">
        <v>7</v>
      </c>
      <c r="D186">
        <v>8</v>
      </c>
      <c r="E186">
        <v>5</v>
      </c>
    </row>
    <row r="187" spans="1:5" x14ac:dyDescent="0.25">
      <c r="A187" t="s">
        <v>44</v>
      </c>
      <c r="B187">
        <v>8</v>
      </c>
      <c r="C187">
        <v>5</v>
      </c>
      <c r="D187">
        <v>7</v>
      </c>
      <c r="E187">
        <v>6</v>
      </c>
    </row>
    <row r="188" spans="1:5" x14ac:dyDescent="0.25">
      <c r="A188" t="s">
        <v>47</v>
      </c>
      <c r="B188">
        <v>8</v>
      </c>
      <c r="C188">
        <v>3</v>
      </c>
      <c r="D188">
        <v>7</v>
      </c>
      <c r="E188">
        <v>6</v>
      </c>
    </row>
    <row r="189" spans="1:5" x14ac:dyDescent="0.25">
      <c r="A189" t="s">
        <v>98</v>
      </c>
      <c r="B189">
        <v>8</v>
      </c>
      <c r="C189">
        <v>6</v>
      </c>
      <c r="D189">
        <v>6</v>
      </c>
      <c r="E189">
        <v>5</v>
      </c>
    </row>
    <row r="190" spans="1:5" x14ac:dyDescent="0.25">
      <c r="A190" t="s">
        <v>337</v>
      </c>
      <c r="B190">
        <v>8</v>
      </c>
      <c r="C190">
        <v>5</v>
      </c>
      <c r="D190">
        <v>6</v>
      </c>
      <c r="E190">
        <v>6</v>
      </c>
    </row>
    <row r="191" spans="1:5" x14ac:dyDescent="0.25">
      <c r="A191" t="s">
        <v>279</v>
      </c>
      <c r="B191">
        <v>8</v>
      </c>
      <c r="C191">
        <v>2</v>
      </c>
      <c r="D191">
        <v>5</v>
      </c>
      <c r="E191">
        <v>5</v>
      </c>
    </row>
    <row r="192" spans="1:5" x14ac:dyDescent="0.25">
      <c r="A192" t="s">
        <v>341</v>
      </c>
      <c r="B192">
        <v>8</v>
      </c>
      <c r="C192">
        <v>4</v>
      </c>
      <c r="D192">
        <v>5</v>
      </c>
      <c r="E192">
        <v>9</v>
      </c>
    </row>
    <row r="193" spans="1:5" x14ac:dyDescent="0.25">
      <c r="A193" s="1" t="s">
        <v>248</v>
      </c>
      <c r="B193" s="1">
        <v>9</v>
      </c>
      <c r="C193" s="1">
        <v>52</v>
      </c>
      <c r="D193" s="1">
        <v>101</v>
      </c>
      <c r="E193" s="1">
        <v>65</v>
      </c>
    </row>
    <row r="194" spans="1:5" x14ac:dyDescent="0.25">
      <c r="A194" s="1" t="s">
        <v>213</v>
      </c>
      <c r="B194" s="1">
        <v>9</v>
      </c>
      <c r="C194" s="1">
        <v>29</v>
      </c>
      <c r="D194" s="1">
        <v>36</v>
      </c>
      <c r="E194" s="1">
        <v>42</v>
      </c>
    </row>
    <row r="195" spans="1:5" x14ac:dyDescent="0.25">
      <c r="A195" s="1" t="s">
        <v>199</v>
      </c>
      <c r="B195" s="1">
        <v>9</v>
      </c>
      <c r="C195" s="1">
        <v>12</v>
      </c>
      <c r="D195" s="1">
        <v>23</v>
      </c>
      <c r="E195" s="1">
        <v>14</v>
      </c>
    </row>
    <row r="196" spans="1:5" x14ac:dyDescent="0.25">
      <c r="A196" t="s">
        <v>366</v>
      </c>
      <c r="B196">
        <v>9</v>
      </c>
      <c r="C196">
        <v>11</v>
      </c>
      <c r="D196">
        <v>17</v>
      </c>
      <c r="E196">
        <v>12</v>
      </c>
    </row>
    <row r="197" spans="1:5" x14ac:dyDescent="0.25">
      <c r="A197" t="s">
        <v>203</v>
      </c>
      <c r="B197">
        <v>9</v>
      </c>
      <c r="C197">
        <v>12</v>
      </c>
      <c r="D197">
        <v>16</v>
      </c>
      <c r="E197">
        <v>16</v>
      </c>
    </row>
    <row r="198" spans="1:5" x14ac:dyDescent="0.25">
      <c r="A198" t="s">
        <v>313</v>
      </c>
      <c r="B198">
        <v>9</v>
      </c>
      <c r="C198">
        <v>11</v>
      </c>
      <c r="D198">
        <v>12</v>
      </c>
      <c r="E198">
        <v>9</v>
      </c>
    </row>
    <row r="199" spans="1:5" x14ac:dyDescent="0.25">
      <c r="A199" t="s">
        <v>377</v>
      </c>
      <c r="B199">
        <v>9</v>
      </c>
      <c r="C199">
        <v>9</v>
      </c>
      <c r="D199">
        <v>11</v>
      </c>
      <c r="E199">
        <v>9</v>
      </c>
    </row>
    <row r="200" spans="1:5" x14ac:dyDescent="0.25">
      <c r="A200" t="s">
        <v>194</v>
      </c>
      <c r="B200">
        <v>9</v>
      </c>
      <c r="C200">
        <v>10</v>
      </c>
      <c r="D200">
        <v>10</v>
      </c>
      <c r="E200">
        <v>7</v>
      </c>
    </row>
    <row r="201" spans="1:5" x14ac:dyDescent="0.25">
      <c r="A201" t="s">
        <v>97</v>
      </c>
      <c r="B201">
        <v>9</v>
      </c>
      <c r="C201">
        <v>8</v>
      </c>
      <c r="D201">
        <v>8</v>
      </c>
      <c r="E201">
        <v>7</v>
      </c>
    </row>
    <row r="202" spans="1:5" x14ac:dyDescent="0.25">
      <c r="A202" t="s">
        <v>192</v>
      </c>
      <c r="B202">
        <v>9</v>
      </c>
      <c r="C202">
        <v>6</v>
      </c>
      <c r="D202">
        <v>7</v>
      </c>
      <c r="E202">
        <v>5</v>
      </c>
    </row>
    <row r="203" spans="1:5" x14ac:dyDescent="0.25">
      <c r="A203" t="s">
        <v>24</v>
      </c>
      <c r="B203">
        <v>9</v>
      </c>
      <c r="C203">
        <v>6</v>
      </c>
      <c r="D203">
        <v>6</v>
      </c>
      <c r="E203">
        <v>7</v>
      </c>
    </row>
    <row r="204" spans="1:5" x14ac:dyDescent="0.25">
      <c r="A204" t="s">
        <v>89</v>
      </c>
      <c r="B204">
        <v>9</v>
      </c>
      <c r="C204">
        <v>6</v>
      </c>
      <c r="D204">
        <v>6</v>
      </c>
      <c r="E204">
        <v>6</v>
      </c>
    </row>
    <row r="205" spans="1:5" x14ac:dyDescent="0.25">
      <c r="A205" t="s">
        <v>142</v>
      </c>
      <c r="B205">
        <v>9</v>
      </c>
      <c r="C205">
        <v>5</v>
      </c>
      <c r="D205">
        <v>6</v>
      </c>
      <c r="E205">
        <v>5</v>
      </c>
    </row>
    <row r="206" spans="1:5" x14ac:dyDescent="0.25">
      <c r="A206" t="s">
        <v>163</v>
      </c>
      <c r="B206">
        <v>9</v>
      </c>
      <c r="C206">
        <v>4</v>
      </c>
      <c r="D206">
        <v>6</v>
      </c>
      <c r="E206">
        <v>5</v>
      </c>
    </row>
    <row r="207" spans="1:5" x14ac:dyDescent="0.25">
      <c r="A207" t="s">
        <v>266</v>
      </c>
      <c r="B207">
        <v>9</v>
      </c>
      <c r="C207">
        <v>5</v>
      </c>
      <c r="D207">
        <v>6</v>
      </c>
      <c r="E207">
        <v>6</v>
      </c>
    </row>
    <row r="208" spans="1:5" x14ac:dyDescent="0.25">
      <c r="A208" t="s">
        <v>164</v>
      </c>
      <c r="B208">
        <v>9</v>
      </c>
      <c r="C208">
        <v>4</v>
      </c>
      <c r="D208">
        <v>5</v>
      </c>
      <c r="E208">
        <v>8</v>
      </c>
    </row>
    <row r="209" spans="1:5" x14ac:dyDescent="0.25">
      <c r="A209" t="s">
        <v>277</v>
      </c>
      <c r="B209">
        <v>9</v>
      </c>
      <c r="C209">
        <v>3</v>
      </c>
      <c r="D209">
        <v>4</v>
      </c>
      <c r="E209">
        <v>5</v>
      </c>
    </row>
    <row r="210" spans="1:5" x14ac:dyDescent="0.25">
      <c r="A210" t="s">
        <v>379</v>
      </c>
      <c r="B210">
        <v>9</v>
      </c>
      <c r="C210">
        <v>4</v>
      </c>
      <c r="D210">
        <v>4</v>
      </c>
      <c r="E210">
        <v>9</v>
      </c>
    </row>
    <row r="211" spans="1:5" x14ac:dyDescent="0.25">
      <c r="A211" t="s">
        <v>160</v>
      </c>
      <c r="B211">
        <v>9</v>
      </c>
      <c r="C211">
        <v>2</v>
      </c>
      <c r="D211">
        <v>2</v>
      </c>
      <c r="E211">
        <v>5</v>
      </c>
    </row>
    <row r="212" spans="1:5" x14ac:dyDescent="0.25">
      <c r="A212" s="1" t="s">
        <v>326</v>
      </c>
      <c r="B212" s="1">
        <v>10</v>
      </c>
      <c r="C212" s="1">
        <v>28</v>
      </c>
      <c r="D212" s="1">
        <v>43</v>
      </c>
      <c r="E212" s="1">
        <v>44</v>
      </c>
    </row>
    <row r="213" spans="1:5" x14ac:dyDescent="0.25">
      <c r="A213" s="1" t="s">
        <v>310</v>
      </c>
      <c r="B213" s="1">
        <v>10</v>
      </c>
      <c r="C213" s="1">
        <v>19</v>
      </c>
      <c r="D213" s="1">
        <v>25</v>
      </c>
      <c r="E213" s="1">
        <v>21</v>
      </c>
    </row>
    <row r="214" spans="1:5" x14ac:dyDescent="0.25">
      <c r="A214" s="1" t="s">
        <v>210</v>
      </c>
      <c r="B214" s="1">
        <v>10</v>
      </c>
      <c r="C214" s="1">
        <v>11</v>
      </c>
      <c r="D214" s="1">
        <v>19</v>
      </c>
      <c r="E214" s="1">
        <v>18</v>
      </c>
    </row>
    <row r="215" spans="1:5" x14ac:dyDescent="0.25">
      <c r="A215" s="1" t="s">
        <v>280</v>
      </c>
      <c r="B215" s="1">
        <v>10</v>
      </c>
      <c r="C215" s="1">
        <v>11</v>
      </c>
      <c r="D215" s="1">
        <v>19</v>
      </c>
      <c r="E215" s="1">
        <v>13</v>
      </c>
    </row>
    <row r="216" spans="1:5" x14ac:dyDescent="0.25">
      <c r="A216" t="s">
        <v>27</v>
      </c>
      <c r="B216">
        <v>10</v>
      </c>
      <c r="C216">
        <v>13</v>
      </c>
      <c r="D216">
        <v>18</v>
      </c>
      <c r="E216">
        <v>9</v>
      </c>
    </row>
    <row r="217" spans="1:5" x14ac:dyDescent="0.25">
      <c r="A217" t="s">
        <v>224</v>
      </c>
      <c r="B217">
        <v>10</v>
      </c>
      <c r="C217">
        <v>16</v>
      </c>
      <c r="D217">
        <v>16</v>
      </c>
      <c r="E217">
        <v>17</v>
      </c>
    </row>
    <row r="218" spans="1:5" x14ac:dyDescent="0.25">
      <c r="A218" t="s">
        <v>15</v>
      </c>
      <c r="B218">
        <v>10</v>
      </c>
      <c r="C218">
        <v>13</v>
      </c>
      <c r="D218">
        <v>14</v>
      </c>
      <c r="E218">
        <v>6</v>
      </c>
    </row>
    <row r="219" spans="1:5" x14ac:dyDescent="0.25">
      <c r="A219" t="s">
        <v>257</v>
      </c>
      <c r="B219">
        <v>10</v>
      </c>
      <c r="C219">
        <v>6</v>
      </c>
      <c r="D219">
        <v>13</v>
      </c>
      <c r="E219">
        <v>10</v>
      </c>
    </row>
    <row r="220" spans="1:5" x14ac:dyDescent="0.25">
      <c r="A220" t="s">
        <v>293</v>
      </c>
      <c r="B220">
        <v>10</v>
      </c>
      <c r="C220">
        <v>11</v>
      </c>
      <c r="D220">
        <v>13</v>
      </c>
      <c r="E220">
        <v>11</v>
      </c>
    </row>
    <row r="221" spans="1:5" x14ac:dyDescent="0.25">
      <c r="A221" t="s">
        <v>92</v>
      </c>
      <c r="B221">
        <v>10</v>
      </c>
      <c r="C221">
        <v>7</v>
      </c>
      <c r="D221">
        <v>11</v>
      </c>
      <c r="E221">
        <v>7</v>
      </c>
    </row>
    <row r="222" spans="1:5" x14ac:dyDescent="0.25">
      <c r="A222" t="s">
        <v>242</v>
      </c>
      <c r="B222">
        <v>10</v>
      </c>
      <c r="C222">
        <v>4</v>
      </c>
      <c r="D222">
        <v>9</v>
      </c>
      <c r="E222">
        <v>6</v>
      </c>
    </row>
    <row r="223" spans="1:5" x14ac:dyDescent="0.25">
      <c r="A223" t="s">
        <v>68</v>
      </c>
      <c r="B223">
        <v>10</v>
      </c>
      <c r="C223">
        <v>6</v>
      </c>
      <c r="D223">
        <v>7</v>
      </c>
      <c r="E223">
        <v>9</v>
      </c>
    </row>
    <row r="224" spans="1:5" x14ac:dyDescent="0.25">
      <c r="A224" t="s">
        <v>198</v>
      </c>
      <c r="B224">
        <v>10</v>
      </c>
      <c r="C224">
        <v>7</v>
      </c>
      <c r="D224">
        <v>7</v>
      </c>
      <c r="E224">
        <v>6</v>
      </c>
    </row>
    <row r="225" spans="1:5" x14ac:dyDescent="0.25">
      <c r="A225" t="s">
        <v>229</v>
      </c>
      <c r="B225">
        <v>10</v>
      </c>
      <c r="C225">
        <v>6</v>
      </c>
      <c r="D225">
        <v>7</v>
      </c>
      <c r="E225">
        <v>5</v>
      </c>
    </row>
    <row r="226" spans="1:5" x14ac:dyDescent="0.25">
      <c r="A226" t="s">
        <v>176</v>
      </c>
      <c r="B226">
        <v>10</v>
      </c>
      <c r="C226">
        <v>3</v>
      </c>
      <c r="D226">
        <v>6</v>
      </c>
      <c r="E226">
        <v>6</v>
      </c>
    </row>
    <row r="227" spans="1:5" x14ac:dyDescent="0.25">
      <c r="A227" t="s">
        <v>249</v>
      </c>
      <c r="B227">
        <v>10</v>
      </c>
      <c r="C227">
        <v>4</v>
      </c>
      <c r="D227">
        <v>4</v>
      </c>
      <c r="E227">
        <v>5</v>
      </c>
    </row>
    <row r="228" spans="1:5" x14ac:dyDescent="0.25">
      <c r="A228" t="s">
        <v>301</v>
      </c>
      <c r="B228">
        <v>10</v>
      </c>
      <c r="C228">
        <v>4</v>
      </c>
      <c r="D228">
        <v>4</v>
      </c>
      <c r="E228">
        <v>6</v>
      </c>
    </row>
    <row r="229" spans="1:5" x14ac:dyDescent="0.25">
      <c r="A229" t="s">
        <v>40</v>
      </c>
      <c r="B229">
        <v>10</v>
      </c>
      <c r="C229">
        <v>2</v>
      </c>
      <c r="D229">
        <v>2</v>
      </c>
      <c r="E229">
        <v>5</v>
      </c>
    </row>
    <row r="230" spans="1:5" x14ac:dyDescent="0.25">
      <c r="A230" s="1" t="s">
        <v>83</v>
      </c>
      <c r="B230" s="1">
        <v>11</v>
      </c>
      <c r="C230" s="1">
        <v>33</v>
      </c>
      <c r="D230" s="1">
        <v>45</v>
      </c>
      <c r="E230" s="1">
        <v>42</v>
      </c>
    </row>
    <row r="231" spans="1:5" x14ac:dyDescent="0.25">
      <c r="A231" s="1" t="s">
        <v>49</v>
      </c>
      <c r="B231" s="1">
        <v>11</v>
      </c>
      <c r="C231" s="1">
        <v>25</v>
      </c>
      <c r="D231" s="1">
        <v>39</v>
      </c>
      <c r="E231" s="1">
        <v>27</v>
      </c>
    </row>
    <row r="232" spans="1:5" x14ac:dyDescent="0.25">
      <c r="A232" s="1" t="s">
        <v>99</v>
      </c>
      <c r="B232" s="1">
        <v>11</v>
      </c>
      <c r="C232" s="1">
        <v>22</v>
      </c>
      <c r="D232" s="1">
        <v>37</v>
      </c>
      <c r="E232" s="1">
        <v>21</v>
      </c>
    </row>
    <row r="233" spans="1:5" x14ac:dyDescent="0.25">
      <c r="A233" t="s">
        <v>216</v>
      </c>
      <c r="B233">
        <v>11</v>
      </c>
      <c r="C233">
        <v>10</v>
      </c>
      <c r="D233">
        <v>12</v>
      </c>
      <c r="E233">
        <v>5</v>
      </c>
    </row>
    <row r="234" spans="1:5" x14ac:dyDescent="0.25">
      <c r="A234" t="s">
        <v>207</v>
      </c>
      <c r="B234">
        <v>11</v>
      </c>
      <c r="C234">
        <v>8</v>
      </c>
      <c r="D234">
        <v>10</v>
      </c>
      <c r="E234">
        <v>8</v>
      </c>
    </row>
    <row r="235" spans="1:5" x14ac:dyDescent="0.25">
      <c r="A235" t="s">
        <v>278</v>
      </c>
      <c r="B235">
        <v>11</v>
      </c>
      <c r="C235">
        <v>8</v>
      </c>
      <c r="D235">
        <v>10</v>
      </c>
      <c r="E235">
        <v>6</v>
      </c>
    </row>
    <row r="236" spans="1:5" x14ac:dyDescent="0.25">
      <c r="A236" t="s">
        <v>292</v>
      </c>
      <c r="B236">
        <v>11</v>
      </c>
      <c r="C236">
        <v>9</v>
      </c>
      <c r="D236">
        <v>9</v>
      </c>
      <c r="E236">
        <v>7</v>
      </c>
    </row>
    <row r="237" spans="1:5" x14ac:dyDescent="0.25">
      <c r="A237" t="s">
        <v>5</v>
      </c>
      <c r="B237">
        <v>11</v>
      </c>
      <c r="C237">
        <v>7</v>
      </c>
      <c r="D237">
        <v>8</v>
      </c>
      <c r="E237">
        <v>7</v>
      </c>
    </row>
    <row r="238" spans="1:5" x14ac:dyDescent="0.25">
      <c r="A238" t="s">
        <v>166</v>
      </c>
      <c r="B238">
        <v>11</v>
      </c>
      <c r="C238">
        <v>6</v>
      </c>
      <c r="D238">
        <v>8</v>
      </c>
      <c r="E238">
        <v>7</v>
      </c>
    </row>
    <row r="239" spans="1:5" x14ac:dyDescent="0.25">
      <c r="A239" t="s">
        <v>259</v>
      </c>
      <c r="B239">
        <v>11</v>
      </c>
      <c r="C239">
        <v>7</v>
      </c>
      <c r="D239">
        <v>7</v>
      </c>
      <c r="E239">
        <v>6</v>
      </c>
    </row>
    <row r="240" spans="1:5" x14ac:dyDescent="0.25">
      <c r="A240" t="s">
        <v>46</v>
      </c>
      <c r="B240">
        <v>11</v>
      </c>
      <c r="C240">
        <v>5</v>
      </c>
      <c r="D240">
        <v>5</v>
      </c>
      <c r="E240">
        <v>5</v>
      </c>
    </row>
    <row r="241" spans="1:8" x14ac:dyDescent="0.25">
      <c r="A241" t="s">
        <v>48</v>
      </c>
      <c r="B241">
        <v>11</v>
      </c>
      <c r="C241">
        <v>5</v>
      </c>
      <c r="D241">
        <v>5</v>
      </c>
      <c r="E241">
        <v>6</v>
      </c>
    </row>
    <row r="242" spans="1:8" x14ac:dyDescent="0.25">
      <c r="A242" t="s">
        <v>157</v>
      </c>
      <c r="B242">
        <v>11</v>
      </c>
      <c r="C242">
        <v>5</v>
      </c>
      <c r="D242">
        <v>5</v>
      </c>
      <c r="E242">
        <v>7</v>
      </c>
    </row>
    <row r="243" spans="1:8" x14ac:dyDescent="0.25">
      <c r="A243" t="s">
        <v>353</v>
      </c>
      <c r="B243">
        <v>11</v>
      </c>
      <c r="C243">
        <v>5</v>
      </c>
      <c r="D243">
        <v>5</v>
      </c>
      <c r="E243">
        <v>6</v>
      </c>
    </row>
    <row r="244" spans="1:8" x14ac:dyDescent="0.25">
      <c r="A244" t="s">
        <v>108</v>
      </c>
      <c r="B244">
        <v>11</v>
      </c>
      <c r="C244">
        <v>3</v>
      </c>
      <c r="D244">
        <v>3</v>
      </c>
      <c r="E244">
        <v>6</v>
      </c>
    </row>
    <row r="245" spans="1:8" x14ac:dyDescent="0.25">
      <c r="A245" t="s">
        <v>269</v>
      </c>
      <c r="B245">
        <v>11</v>
      </c>
      <c r="C245">
        <v>3</v>
      </c>
      <c r="D245">
        <v>3</v>
      </c>
      <c r="E245">
        <v>6</v>
      </c>
    </row>
    <row r="246" spans="1:8" x14ac:dyDescent="0.25">
      <c r="A246" t="s">
        <v>180</v>
      </c>
      <c r="B246">
        <v>11</v>
      </c>
      <c r="C246">
        <v>2</v>
      </c>
      <c r="D246">
        <v>2</v>
      </c>
      <c r="E246">
        <v>5</v>
      </c>
    </row>
    <row r="247" spans="1:8" x14ac:dyDescent="0.25">
      <c r="A247" t="s">
        <v>111</v>
      </c>
      <c r="B247">
        <v>11</v>
      </c>
      <c r="C247">
        <v>1</v>
      </c>
      <c r="D247">
        <v>1</v>
      </c>
      <c r="E247">
        <v>5</v>
      </c>
    </row>
    <row r="248" spans="1:8" x14ac:dyDescent="0.25">
      <c r="A248" s="1" t="s">
        <v>149</v>
      </c>
      <c r="B248" s="1">
        <v>12</v>
      </c>
      <c r="C248" s="1">
        <v>13</v>
      </c>
      <c r="D248" s="1">
        <v>20</v>
      </c>
      <c r="E248" s="1">
        <v>19</v>
      </c>
      <c r="F248" s="1"/>
      <c r="G248" s="1">
        <f>16*0.2</f>
        <v>3.2</v>
      </c>
      <c r="H248" s="1">
        <v>16</v>
      </c>
    </row>
    <row r="249" spans="1:8" x14ac:dyDescent="0.25">
      <c r="A249" s="1" t="s">
        <v>219</v>
      </c>
      <c r="B249" s="1">
        <v>12</v>
      </c>
      <c r="C249" s="1">
        <v>11</v>
      </c>
      <c r="D249" s="1">
        <v>19</v>
      </c>
      <c r="E249" s="1">
        <v>12</v>
      </c>
      <c r="F249" s="1"/>
      <c r="G249" s="1"/>
      <c r="H249" s="1"/>
    </row>
    <row r="250" spans="1:8" x14ac:dyDescent="0.25">
      <c r="A250" s="1" t="s">
        <v>227</v>
      </c>
      <c r="B250" s="1">
        <v>12</v>
      </c>
      <c r="C250" s="1">
        <v>3</v>
      </c>
      <c r="D250" s="1">
        <v>9</v>
      </c>
      <c r="E250" s="1">
        <v>11</v>
      </c>
      <c r="F250" s="1"/>
      <c r="G250" s="1"/>
      <c r="H250" s="1"/>
    </row>
    <row r="251" spans="1:8" x14ac:dyDescent="0.25">
      <c r="A251" t="s">
        <v>171</v>
      </c>
      <c r="B251">
        <v>12</v>
      </c>
      <c r="C251">
        <v>7</v>
      </c>
      <c r="D251">
        <v>8</v>
      </c>
      <c r="E251">
        <v>5</v>
      </c>
    </row>
    <row r="252" spans="1:8" x14ac:dyDescent="0.25">
      <c r="A252" t="s">
        <v>172</v>
      </c>
      <c r="B252">
        <v>12</v>
      </c>
      <c r="C252">
        <v>3</v>
      </c>
      <c r="D252">
        <v>8</v>
      </c>
      <c r="E252">
        <v>5</v>
      </c>
    </row>
    <row r="253" spans="1:8" x14ac:dyDescent="0.25">
      <c r="A253" t="s">
        <v>225</v>
      </c>
      <c r="B253">
        <v>12</v>
      </c>
      <c r="C253">
        <v>4</v>
      </c>
      <c r="D253">
        <v>8</v>
      </c>
      <c r="E253">
        <v>14</v>
      </c>
    </row>
    <row r="254" spans="1:8" x14ac:dyDescent="0.25">
      <c r="A254" t="s">
        <v>18</v>
      </c>
      <c r="B254">
        <v>12</v>
      </c>
      <c r="C254">
        <v>5</v>
      </c>
      <c r="D254">
        <v>7</v>
      </c>
      <c r="E254">
        <v>6</v>
      </c>
    </row>
    <row r="255" spans="1:8" x14ac:dyDescent="0.25">
      <c r="A255" t="s">
        <v>133</v>
      </c>
      <c r="B255">
        <v>12</v>
      </c>
      <c r="C255">
        <v>5</v>
      </c>
      <c r="D255">
        <v>7</v>
      </c>
      <c r="E255">
        <v>5</v>
      </c>
    </row>
    <row r="256" spans="1:8" x14ac:dyDescent="0.25">
      <c r="A256" t="s">
        <v>318</v>
      </c>
      <c r="B256">
        <v>12</v>
      </c>
      <c r="C256">
        <v>4</v>
      </c>
      <c r="D256">
        <v>7</v>
      </c>
      <c r="E256">
        <v>8</v>
      </c>
    </row>
    <row r="257" spans="1:5" x14ac:dyDescent="0.25">
      <c r="A257" t="s">
        <v>345</v>
      </c>
      <c r="B257">
        <v>12</v>
      </c>
      <c r="C257">
        <v>7</v>
      </c>
      <c r="D257">
        <v>7</v>
      </c>
      <c r="E257">
        <v>6</v>
      </c>
    </row>
    <row r="258" spans="1:5" x14ac:dyDescent="0.25">
      <c r="A258" t="s">
        <v>54</v>
      </c>
      <c r="B258">
        <v>12</v>
      </c>
      <c r="C258">
        <v>6</v>
      </c>
      <c r="D258">
        <v>6</v>
      </c>
      <c r="E258">
        <v>5</v>
      </c>
    </row>
    <row r="259" spans="1:5" x14ac:dyDescent="0.25">
      <c r="A259" t="s">
        <v>281</v>
      </c>
      <c r="B259">
        <v>12</v>
      </c>
      <c r="C259">
        <v>4</v>
      </c>
      <c r="D259">
        <v>5</v>
      </c>
      <c r="E259">
        <v>9</v>
      </c>
    </row>
    <row r="260" spans="1:5" x14ac:dyDescent="0.25">
      <c r="A260" t="s">
        <v>226</v>
      </c>
      <c r="B260">
        <v>12</v>
      </c>
      <c r="C260">
        <v>2</v>
      </c>
      <c r="D260">
        <v>4</v>
      </c>
      <c r="E260">
        <v>6</v>
      </c>
    </row>
    <row r="261" spans="1:5" x14ac:dyDescent="0.25">
      <c r="A261" t="s">
        <v>67</v>
      </c>
      <c r="B261">
        <v>12</v>
      </c>
      <c r="C261">
        <v>2</v>
      </c>
      <c r="D261">
        <v>3</v>
      </c>
      <c r="E261">
        <v>6</v>
      </c>
    </row>
    <row r="262" spans="1:5" x14ac:dyDescent="0.25">
      <c r="A262" t="s">
        <v>204</v>
      </c>
      <c r="B262">
        <v>12</v>
      </c>
      <c r="C262">
        <v>2</v>
      </c>
      <c r="D262">
        <v>3</v>
      </c>
      <c r="E262">
        <v>5</v>
      </c>
    </row>
    <row r="263" spans="1:5" x14ac:dyDescent="0.25">
      <c r="A263" t="s">
        <v>218</v>
      </c>
      <c r="B263">
        <v>12</v>
      </c>
      <c r="C263">
        <v>1</v>
      </c>
      <c r="D263">
        <v>2</v>
      </c>
      <c r="E263">
        <v>7</v>
      </c>
    </row>
    <row r="264" spans="1:5" x14ac:dyDescent="0.25">
      <c r="A264" s="1" t="s">
        <v>124</v>
      </c>
      <c r="B264" s="1">
        <v>13</v>
      </c>
      <c r="C264" s="1">
        <v>41</v>
      </c>
      <c r="D264" s="1">
        <v>101</v>
      </c>
      <c r="E264" s="1">
        <v>77</v>
      </c>
    </row>
    <row r="265" spans="1:5" x14ac:dyDescent="0.25">
      <c r="A265" s="1" t="s">
        <v>125</v>
      </c>
      <c r="B265" s="1">
        <v>13</v>
      </c>
      <c r="C265" s="1">
        <v>22</v>
      </c>
      <c r="D265" s="1">
        <v>39</v>
      </c>
      <c r="E265" s="1">
        <v>30</v>
      </c>
    </row>
    <row r="266" spans="1:5" x14ac:dyDescent="0.25">
      <c r="A266" s="1" t="s">
        <v>34</v>
      </c>
      <c r="B266" s="1">
        <v>13</v>
      </c>
      <c r="C266" s="1">
        <v>17</v>
      </c>
      <c r="D266" s="1">
        <v>37</v>
      </c>
      <c r="E266" s="1">
        <v>19</v>
      </c>
    </row>
    <row r="267" spans="1:5" x14ac:dyDescent="0.25">
      <c r="A267" t="s">
        <v>299</v>
      </c>
      <c r="B267">
        <v>13</v>
      </c>
      <c r="C267">
        <v>18</v>
      </c>
      <c r="D267">
        <v>36</v>
      </c>
      <c r="E267">
        <v>16</v>
      </c>
    </row>
    <row r="268" spans="1:5" x14ac:dyDescent="0.25">
      <c r="A268" t="s">
        <v>74</v>
      </c>
      <c r="B268">
        <v>13</v>
      </c>
      <c r="C268">
        <v>16</v>
      </c>
      <c r="D268">
        <v>27</v>
      </c>
      <c r="E268">
        <v>19</v>
      </c>
    </row>
    <row r="269" spans="1:5" x14ac:dyDescent="0.25">
      <c r="A269" t="s">
        <v>352</v>
      </c>
      <c r="B269">
        <v>13</v>
      </c>
      <c r="C269">
        <v>12</v>
      </c>
      <c r="D269">
        <v>16</v>
      </c>
      <c r="E269">
        <v>12</v>
      </c>
    </row>
    <row r="270" spans="1:5" x14ac:dyDescent="0.25">
      <c r="A270" t="s">
        <v>113</v>
      </c>
      <c r="B270">
        <v>13</v>
      </c>
      <c r="C270">
        <v>10</v>
      </c>
      <c r="D270">
        <v>15</v>
      </c>
      <c r="E270">
        <v>8</v>
      </c>
    </row>
    <row r="271" spans="1:5" x14ac:dyDescent="0.25">
      <c r="A271" t="s">
        <v>12</v>
      </c>
      <c r="B271">
        <v>13</v>
      </c>
      <c r="C271">
        <v>9</v>
      </c>
      <c r="D271">
        <v>13</v>
      </c>
      <c r="E271">
        <v>15</v>
      </c>
    </row>
    <row r="272" spans="1:5" x14ac:dyDescent="0.25">
      <c r="A272" t="s">
        <v>185</v>
      </c>
      <c r="B272">
        <v>13</v>
      </c>
      <c r="C272">
        <v>7</v>
      </c>
      <c r="D272">
        <v>13</v>
      </c>
      <c r="E272">
        <v>9</v>
      </c>
    </row>
    <row r="273" spans="1:5" x14ac:dyDescent="0.25">
      <c r="A273" t="s">
        <v>23</v>
      </c>
      <c r="B273">
        <v>13</v>
      </c>
      <c r="C273">
        <v>8</v>
      </c>
      <c r="D273">
        <v>12</v>
      </c>
      <c r="E273">
        <v>5</v>
      </c>
    </row>
    <row r="274" spans="1:5" x14ac:dyDescent="0.25">
      <c r="A274" t="s">
        <v>182</v>
      </c>
      <c r="B274">
        <v>13</v>
      </c>
      <c r="C274">
        <v>8</v>
      </c>
      <c r="D274">
        <v>11</v>
      </c>
      <c r="E274">
        <v>5</v>
      </c>
    </row>
    <row r="275" spans="1:5" x14ac:dyDescent="0.25">
      <c r="A275" t="s">
        <v>368</v>
      </c>
      <c r="B275">
        <v>13</v>
      </c>
      <c r="C275">
        <v>7</v>
      </c>
      <c r="D275">
        <v>11</v>
      </c>
      <c r="E275">
        <v>10</v>
      </c>
    </row>
    <row r="276" spans="1:5" x14ac:dyDescent="0.25">
      <c r="A276" t="s">
        <v>208</v>
      </c>
      <c r="B276">
        <v>13</v>
      </c>
      <c r="C276">
        <v>3</v>
      </c>
      <c r="D276">
        <v>6</v>
      </c>
      <c r="E276">
        <v>5</v>
      </c>
    </row>
    <row r="277" spans="1:5" x14ac:dyDescent="0.25">
      <c r="A277" t="s">
        <v>30</v>
      </c>
      <c r="B277">
        <v>13</v>
      </c>
      <c r="C277">
        <v>4</v>
      </c>
      <c r="D277">
        <v>4</v>
      </c>
      <c r="E277">
        <v>6</v>
      </c>
    </row>
    <row r="278" spans="1:5" x14ac:dyDescent="0.25">
      <c r="A278" t="s">
        <v>60</v>
      </c>
      <c r="B278">
        <v>13</v>
      </c>
      <c r="C278">
        <v>4</v>
      </c>
      <c r="D278">
        <v>4</v>
      </c>
      <c r="E278">
        <v>5</v>
      </c>
    </row>
    <row r="279" spans="1:5" x14ac:dyDescent="0.25">
      <c r="A279" t="s">
        <v>375</v>
      </c>
      <c r="B279">
        <v>13</v>
      </c>
      <c r="C279">
        <v>2</v>
      </c>
      <c r="D279">
        <v>2</v>
      </c>
      <c r="E279">
        <v>5</v>
      </c>
    </row>
    <row r="280" spans="1:5" x14ac:dyDescent="0.25">
      <c r="A280" s="1" t="s">
        <v>56</v>
      </c>
      <c r="B280" s="1">
        <v>14</v>
      </c>
      <c r="C280" s="1">
        <v>26</v>
      </c>
      <c r="D280" s="1">
        <v>63</v>
      </c>
      <c r="E280" s="1">
        <v>44</v>
      </c>
    </row>
    <row r="281" spans="1:5" x14ac:dyDescent="0.25">
      <c r="A281" s="1" t="s">
        <v>339</v>
      </c>
      <c r="B281" s="1">
        <v>14</v>
      </c>
      <c r="C281" s="1">
        <v>18</v>
      </c>
      <c r="D281" s="1">
        <v>42</v>
      </c>
      <c r="E281" s="1">
        <v>27</v>
      </c>
    </row>
    <row r="282" spans="1:5" x14ac:dyDescent="0.25">
      <c r="A282" s="1" t="s">
        <v>323</v>
      </c>
      <c r="B282" s="1">
        <v>14</v>
      </c>
      <c r="C282" s="1">
        <v>30</v>
      </c>
      <c r="D282" s="1">
        <v>36</v>
      </c>
      <c r="E282" s="1">
        <v>31</v>
      </c>
    </row>
    <row r="283" spans="1:5" x14ac:dyDescent="0.25">
      <c r="A283" t="s">
        <v>309</v>
      </c>
      <c r="B283">
        <v>14</v>
      </c>
      <c r="C283">
        <v>24</v>
      </c>
      <c r="D283">
        <v>28</v>
      </c>
      <c r="E283">
        <v>26</v>
      </c>
    </row>
    <row r="284" spans="1:5" x14ac:dyDescent="0.25">
      <c r="A284" t="s">
        <v>116</v>
      </c>
      <c r="B284">
        <v>14</v>
      </c>
      <c r="C284">
        <v>12</v>
      </c>
      <c r="D284">
        <v>24</v>
      </c>
      <c r="E284">
        <v>15</v>
      </c>
    </row>
    <row r="285" spans="1:5" x14ac:dyDescent="0.25">
      <c r="A285" t="s">
        <v>265</v>
      </c>
      <c r="B285">
        <v>14</v>
      </c>
      <c r="C285">
        <v>16</v>
      </c>
      <c r="D285">
        <v>22</v>
      </c>
      <c r="E285">
        <v>17</v>
      </c>
    </row>
    <row r="286" spans="1:5" x14ac:dyDescent="0.25">
      <c r="A286" t="s">
        <v>206</v>
      </c>
      <c r="B286">
        <v>14</v>
      </c>
      <c r="C286">
        <v>17</v>
      </c>
      <c r="D286">
        <v>20</v>
      </c>
      <c r="E286">
        <v>13</v>
      </c>
    </row>
    <row r="287" spans="1:5" x14ac:dyDescent="0.25">
      <c r="A287" t="s">
        <v>85</v>
      </c>
      <c r="B287">
        <v>14</v>
      </c>
      <c r="C287">
        <v>10</v>
      </c>
      <c r="D287">
        <v>12</v>
      </c>
      <c r="E287">
        <v>7</v>
      </c>
    </row>
    <row r="288" spans="1:5" x14ac:dyDescent="0.25">
      <c r="A288" t="s">
        <v>270</v>
      </c>
      <c r="B288">
        <v>14</v>
      </c>
      <c r="C288">
        <v>9</v>
      </c>
      <c r="D288">
        <v>11</v>
      </c>
      <c r="E288">
        <v>9</v>
      </c>
    </row>
    <row r="289" spans="1:5" x14ac:dyDescent="0.25">
      <c r="A289" t="s">
        <v>370</v>
      </c>
      <c r="B289">
        <v>14</v>
      </c>
      <c r="C289">
        <v>7</v>
      </c>
      <c r="D289">
        <v>8</v>
      </c>
      <c r="E289">
        <v>8</v>
      </c>
    </row>
    <row r="290" spans="1:5" x14ac:dyDescent="0.25">
      <c r="A290" t="s">
        <v>338</v>
      </c>
      <c r="B290">
        <v>14</v>
      </c>
      <c r="C290">
        <v>4</v>
      </c>
      <c r="D290">
        <v>7</v>
      </c>
      <c r="E290">
        <v>5</v>
      </c>
    </row>
    <row r="291" spans="1:5" x14ac:dyDescent="0.25">
      <c r="A291" t="s">
        <v>63</v>
      </c>
      <c r="B291">
        <v>14</v>
      </c>
      <c r="C291">
        <v>2</v>
      </c>
      <c r="D291">
        <v>4</v>
      </c>
      <c r="E291">
        <v>5</v>
      </c>
    </row>
    <row r="292" spans="1:5" x14ac:dyDescent="0.25">
      <c r="A292" t="s">
        <v>236</v>
      </c>
      <c r="B292">
        <v>14</v>
      </c>
      <c r="C292">
        <v>2</v>
      </c>
      <c r="D292">
        <v>4</v>
      </c>
      <c r="E292">
        <v>5</v>
      </c>
    </row>
    <row r="293" spans="1:5" x14ac:dyDescent="0.25">
      <c r="A293" t="s">
        <v>13</v>
      </c>
      <c r="B293">
        <v>14</v>
      </c>
      <c r="C293">
        <v>3</v>
      </c>
      <c r="D293">
        <v>3</v>
      </c>
      <c r="E293">
        <v>7</v>
      </c>
    </row>
    <row r="294" spans="1:5" x14ac:dyDescent="0.25">
      <c r="A294" t="s">
        <v>55</v>
      </c>
      <c r="B294">
        <v>14</v>
      </c>
      <c r="C294">
        <v>3</v>
      </c>
      <c r="D294">
        <v>3</v>
      </c>
      <c r="E294">
        <v>7</v>
      </c>
    </row>
    <row r="295" spans="1:5" x14ac:dyDescent="0.25">
      <c r="A295" t="s">
        <v>296</v>
      </c>
      <c r="B295">
        <v>14</v>
      </c>
      <c r="C295">
        <v>2</v>
      </c>
      <c r="D295">
        <v>2</v>
      </c>
      <c r="E295">
        <v>5</v>
      </c>
    </row>
    <row r="296" spans="1:5" x14ac:dyDescent="0.25">
      <c r="A296" s="1" t="s">
        <v>81</v>
      </c>
      <c r="B296" s="1">
        <v>15</v>
      </c>
      <c r="C296" s="1">
        <v>18</v>
      </c>
      <c r="D296" s="1">
        <v>23</v>
      </c>
      <c r="E296" s="1">
        <v>23</v>
      </c>
    </row>
    <row r="297" spans="1:5" x14ac:dyDescent="0.25">
      <c r="A297" s="1" t="s">
        <v>378</v>
      </c>
      <c r="B297" s="1">
        <v>15</v>
      </c>
      <c r="C297" s="1">
        <v>13</v>
      </c>
      <c r="D297" s="1">
        <v>14</v>
      </c>
      <c r="E297" s="1">
        <v>14</v>
      </c>
    </row>
    <row r="298" spans="1:5" x14ac:dyDescent="0.25">
      <c r="A298" s="1" t="s">
        <v>62</v>
      </c>
      <c r="B298" s="1">
        <v>15</v>
      </c>
      <c r="C298" s="1">
        <v>8</v>
      </c>
      <c r="D298" s="1">
        <v>10</v>
      </c>
      <c r="E298" s="1">
        <v>9</v>
      </c>
    </row>
    <row r="299" spans="1:5" x14ac:dyDescent="0.25">
      <c r="A299" s="1" t="s">
        <v>184</v>
      </c>
      <c r="B299" s="1">
        <v>15</v>
      </c>
      <c r="C299" s="1">
        <v>6</v>
      </c>
      <c r="D299" s="1">
        <v>10</v>
      </c>
      <c r="E299" s="1">
        <v>14</v>
      </c>
    </row>
    <row r="300" spans="1:5" x14ac:dyDescent="0.25">
      <c r="A300" s="1" t="s">
        <v>322</v>
      </c>
      <c r="B300" s="1">
        <v>15</v>
      </c>
      <c r="C300" s="1">
        <v>8</v>
      </c>
      <c r="D300" s="1">
        <v>10</v>
      </c>
      <c r="E300" s="1">
        <v>5</v>
      </c>
    </row>
    <row r="301" spans="1:5" x14ac:dyDescent="0.25">
      <c r="A301" t="s">
        <v>174</v>
      </c>
      <c r="B301">
        <v>15</v>
      </c>
      <c r="C301">
        <v>6</v>
      </c>
      <c r="D301">
        <v>8</v>
      </c>
      <c r="E301">
        <v>6</v>
      </c>
    </row>
    <row r="302" spans="1:5" x14ac:dyDescent="0.25">
      <c r="A302" t="s">
        <v>209</v>
      </c>
      <c r="B302">
        <v>15</v>
      </c>
      <c r="C302">
        <v>7</v>
      </c>
      <c r="D302">
        <v>8</v>
      </c>
      <c r="E302">
        <v>6</v>
      </c>
    </row>
    <row r="303" spans="1:5" x14ac:dyDescent="0.25">
      <c r="A303" t="s">
        <v>373</v>
      </c>
      <c r="B303">
        <v>15</v>
      </c>
      <c r="C303">
        <v>7</v>
      </c>
      <c r="D303">
        <v>7</v>
      </c>
      <c r="E303">
        <v>6</v>
      </c>
    </row>
    <row r="304" spans="1:5" x14ac:dyDescent="0.25">
      <c r="A304" t="s">
        <v>36</v>
      </c>
      <c r="B304">
        <v>15</v>
      </c>
      <c r="C304">
        <v>5</v>
      </c>
      <c r="D304">
        <v>6</v>
      </c>
      <c r="E304">
        <v>9</v>
      </c>
    </row>
    <row r="305" spans="1:5" x14ac:dyDescent="0.25">
      <c r="A305" t="s">
        <v>61</v>
      </c>
      <c r="B305">
        <v>15</v>
      </c>
      <c r="C305">
        <v>6</v>
      </c>
      <c r="D305">
        <v>6</v>
      </c>
      <c r="E305">
        <v>6</v>
      </c>
    </row>
    <row r="306" spans="1:5" x14ac:dyDescent="0.25">
      <c r="A306" t="s">
        <v>137</v>
      </c>
      <c r="B306">
        <v>15</v>
      </c>
      <c r="C306">
        <v>5</v>
      </c>
      <c r="D306">
        <v>5</v>
      </c>
      <c r="E306">
        <v>6</v>
      </c>
    </row>
    <row r="307" spans="1:5" x14ac:dyDescent="0.25">
      <c r="A307" t="s">
        <v>169</v>
      </c>
      <c r="B307">
        <v>15</v>
      </c>
      <c r="C307">
        <v>3</v>
      </c>
      <c r="D307">
        <v>5</v>
      </c>
      <c r="E307">
        <v>8</v>
      </c>
    </row>
    <row r="308" spans="1:5" x14ac:dyDescent="0.25">
      <c r="A308" t="s">
        <v>173</v>
      </c>
      <c r="B308">
        <v>15</v>
      </c>
      <c r="C308">
        <v>4</v>
      </c>
      <c r="D308">
        <v>5</v>
      </c>
      <c r="E308">
        <v>8</v>
      </c>
    </row>
    <row r="309" spans="1:5" x14ac:dyDescent="0.25">
      <c r="A309" t="s">
        <v>374</v>
      </c>
      <c r="B309">
        <v>15</v>
      </c>
      <c r="C309">
        <v>4</v>
      </c>
      <c r="D309">
        <v>5</v>
      </c>
      <c r="E309">
        <v>5</v>
      </c>
    </row>
    <row r="310" spans="1:5" x14ac:dyDescent="0.25">
      <c r="A310" t="s">
        <v>334</v>
      </c>
      <c r="B310">
        <v>15</v>
      </c>
      <c r="C310">
        <v>1</v>
      </c>
      <c r="D310">
        <v>1</v>
      </c>
      <c r="E310">
        <v>5</v>
      </c>
    </row>
    <row r="311" spans="1:5" x14ac:dyDescent="0.25">
      <c r="A311" s="1" t="s">
        <v>342</v>
      </c>
      <c r="B311" s="1">
        <v>16</v>
      </c>
      <c r="C311" s="1">
        <v>91</v>
      </c>
      <c r="D311" s="1">
        <v>247</v>
      </c>
      <c r="E311" s="1">
        <v>269</v>
      </c>
    </row>
    <row r="312" spans="1:5" x14ac:dyDescent="0.25">
      <c r="A312" s="1" t="s">
        <v>69</v>
      </c>
      <c r="B312" s="1">
        <v>16</v>
      </c>
      <c r="C312" s="1">
        <v>23</v>
      </c>
      <c r="D312" s="1">
        <v>29</v>
      </c>
      <c r="E312" s="1">
        <v>20</v>
      </c>
    </row>
    <row r="313" spans="1:5" x14ac:dyDescent="0.25">
      <c r="A313" t="s">
        <v>382</v>
      </c>
      <c r="B313">
        <v>16</v>
      </c>
      <c r="C313">
        <v>7</v>
      </c>
      <c r="D313">
        <v>12</v>
      </c>
      <c r="E313">
        <v>14</v>
      </c>
    </row>
    <row r="314" spans="1:5" x14ac:dyDescent="0.25">
      <c r="A314" t="s">
        <v>114</v>
      </c>
      <c r="B314">
        <v>16</v>
      </c>
      <c r="C314">
        <v>10</v>
      </c>
      <c r="D314">
        <v>11</v>
      </c>
      <c r="E314">
        <v>11</v>
      </c>
    </row>
    <row r="315" spans="1:5" x14ac:dyDescent="0.25">
      <c r="A315" t="s">
        <v>330</v>
      </c>
      <c r="B315">
        <v>16</v>
      </c>
      <c r="C315">
        <v>8</v>
      </c>
      <c r="D315">
        <v>8</v>
      </c>
      <c r="E315">
        <v>8</v>
      </c>
    </row>
    <row r="316" spans="1:5" x14ac:dyDescent="0.25">
      <c r="A316" t="s">
        <v>238</v>
      </c>
      <c r="B316">
        <v>16</v>
      </c>
      <c r="C316">
        <v>6</v>
      </c>
      <c r="D316">
        <v>7</v>
      </c>
      <c r="E316">
        <v>5</v>
      </c>
    </row>
    <row r="317" spans="1:5" x14ac:dyDescent="0.25">
      <c r="A317" t="s">
        <v>123</v>
      </c>
      <c r="B317">
        <v>16</v>
      </c>
      <c r="C317">
        <v>5</v>
      </c>
      <c r="D317">
        <v>6</v>
      </c>
      <c r="E317">
        <v>5</v>
      </c>
    </row>
    <row r="318" spans="1:5" x14ac:dyDescent="0.25">
      <c r="A318" t="s">
        <v>389</v>
      </c>
      <c r="B318">
        <v>16</v>
      </c>
      <c r="C318">
        <v>2</v>
      </c>
      <c r="D318">
        <v>5</v>
      </c>
      <c r="E318">
        <v>5</v>
      </c>
    </row>
    <row r="319" spans="1:5" x14ac:dyDescent="0.25">
      <c r="A319" t="s">
        <v>183</v>
      </c>
      <c r="B319">
        <v>16</v>
      </c>
      <c r="C319">
        <v>3</v>
      </c>
      <c r="D319">
        <v>4</v>
      </c>
      <c r="E319">
        <v>6</v>
      </c>
    </row>
    <row r="320" spans="1:5" x14ac:dyDescent="0.25">
      <c r="A320" t="s">
        <v>200</v>
      </c>
      <c r="B320">
        <v>16</v>
      </c>
      <c r="C320">
        <v>1</v>
      </c>
      <c r="D320">
        <v>1</v>
      </c>
      <c r="E320">
        <v>5</v>
      </c>
    </row>
    <row r="321" spans="1:5" x14ac:dyDescent="0.25">
      <c r="A321" t="s">
        <v>325</v>
      </c>
      <c r="B321">
        <v>16</v>
      </c>
      <c r="C321">
        <v>1</v>
      </c>
      <c r="D321">
        <v>1</v>
      </c>
      <c r="E321">
        <v>5</v>
      </c>
    </row>
    <row r="322" spans="1:5" x14ac:dyDescent="0.25">
      <c r="A322" t="s">
        <v>365</v>
      </c>
      <c r="B322">
        <v>16</v>
      </c>
      <c r="C322">
        <v>1</v>
      </c>
      <c r="D322">
        <v>1</v>
      </c>
      <c r="E322">
        <v>16</v>
      </c>
    </row>
    <row r="323" spans="1:5" x14ac:dyDescent="0.25">
      <c r="A323" s="1" t="s">
        <v>8</v>
      </c>
      <c r="B323" s="1">
        <v>17</v>
      </c>
      <c r="C323" s="1">
        <v>13</v>
      </c>
      <c r="D323" s="1">
        <v>21</v>
      </c>
      <c r="E323" s="1">
        <v>13</v>
      </c>
    </row>
    <row r="324" spans="1:5" x14ac:dyDescent="0.25">
      <c r="A324" t="s">
        <v>327</v>
      </c>
      <c r="B324">
        <v>17</v>
      </c>
      <c r="C324">
        <v>15</v>
      </c>
      <c r="D324">
        <v>20</v>
      </c>
      <c r="E324">
        <v>11</v>
      </c>
    </row>
    <row r="325" spans="1:5" x14ac:dyDescent="0.25">
      <c r="A325" t="s">
        <v>115</v>
      </c>
      <c r="B325">
        <v>17</v>
      </c>
      <c r="C325">
        <v>10</v>
      </c>
      <c r="D325">
        <v>10</v>
      </c>
      <c r="E325">
        <v>8</v>
      </c>
    </row>
    <row r="326" spans="1:5" x14ac:dyDescent="0.25">
      <c r="A326" t="s">
        <v>79</v>
      </c>
      <c r="B326">
        <v>17</v>
      </c>
      <c r="C326">
        <v>6</v>
      </c>
      <c r="D326">
        <v>8</v>
      </c>
      <c r="E326">
        <v>5</v>
      </c>
    </row>
    <row r="327" spans="1:5" x14ac:dyDescent="0.25">
      <c r="A327" t="s">
        <v>343</v>
      </c>
      <c r="B327">
        <v>17</v>
      </c>
      <c r="C327">
        <v>8</v>
      </c>
      <c r="D327">
        <v>8</v>
      </c>
      <c r="E327">
        <v>13</v>
      </c>
    </row>
    <row r="328" spans="1:5" x14ac:dyDescent="0.25">
      <c r="A328" t="s">
        <v>223</v>
      </c>
      <c r="B328">
        <v>17</v>
      </c>
      <c r="C328">
        <v>3</v>
      </c>
      <c r="D328">
        <v>7</v>
      </c>
      <c r="E328">
        <v>5</v>
      </c>
    </row>
    <row r="329" spans="1:5" x14ac:dyDescent="0.25">
      <c r="A329" t="s">
        <v>118</v>
      </c>
      <c r="B329">
        <v>17</v>
      </c>
      <c r="C329">
        <v>3</v>
      </c>
      <c r="D329">
        <v>3</v>
      </c>
      <c r="E329">
        <v>14</v>
      </c>
    </row>
    <row r="330" spans="1:5" x14ac:dyDescent="0.25">
      <c r="A330" t="s">
        <v>119</v>
      </c>
      <c r="B330">
        <v>17</v>
      </c>
      <c r="C330">
        <v>2</v>
      </c>
      <c r="D330">
        <v>2</v>
      </c>
      <c r="E330">
        <v>8</v>
      </c>
    </row>
    <row r="331" spans="1:5" x14ac:dyDescent="0.25">
      <c r="A331" t="s">
        <v>138</v>
      </c>
      <c r="B331">
        <v>17</v>
      </c>
      <c r="C331">
        <v>1</v>
      </c>
      <c r="D331">
        <v>1</v>
      </c>
      <c r="E331">
        <v>6</v>
      </c>
    </row>
    <row r="332" spans="1:5" x14ac:dyDescent="0.25">
      <c r="A332" s="1" t="s">
        <v>256</v>
      </c>
      <c r="B332" s="1">
        <v>18</v>
      </c>
      <c r="C332" s="1">
        <v>5</v>
      </c>
      <c r="D332" s="1">
        <v>16</v>
      </c>
      <c r="E332" s="1">
        <v>13</v>
      </c>
    </row>
    <row r="333" spans="1:5" x14ac:dyDescent="0.25">
      <c r="A333" t="s">
        <v>268</v>
      </c>
      <c r="B333">
        <v>18</v>
      </c>
      <c r="C333">
        <v>4</v>
      </c>
      <c r="D333">
        <v>15</v>
      </c>
      <c r="E333">
        <v>7</v>
      </c>
    </row>
    <row r="334" spans="1:5" x14ac:dyDescent="0.25">
      <c r="A334" t="s">
        <v>367</v>
      </c>
      <c r="B334">
        <v>18</v>
      </c>
      <c r="C334">
        <v>4</v>
      </c>
      <c r="D334">
        <v>15</v>
      </c>
      <c r="E334">
        <v>6</v>
      </c>
    </row>
    <row r="335" spans="1:5" x14ac:dyDescent="0.25">
      <c r="A335" t="s">
        <v>262</v>
      </c>
      <c r="B335">
        <v>18</v>
      </c>
      <c r="C335">
        <v>4</v>
      </c>
      <c r="D335">
        <v>14</v>
      </c>
      <c r="E335">
        <v>6</v>
      </c>
    </row>
    <row r="336" spans="1:5" x14ac:dyDescent="0.25">
      <c r="A336" t="s">
        <v>135</v>
      </c>
      <c r="B336">
        <v>18</v>
      </c>
      <c r="C336">
        <v>5</v>
      </c>
      <c r="D336">
        <v>10</v>
      </c>
      <c r="E336">
        <v>8</v>
      </c>
    </row>
    <row r="337" spans="1:5" x14ac:dyDescent="0.25">
      <c r="A337" t="s">
        <v>274</v>
      </c>
      <c r="B337">
        <v>18</v>
      </c>
      <c r="C337">
        <v>3</v>
      </c>
      <c r="D337">
        <v>3</v>
      </c>
      <c r="E337">
        <v>5</v>
      </c>
    </row>
    <row r="338" spans="1:5" x14ac:dyDescent="0.25">
      <c r="A338" t="s">
        <v>109</v>
      </c>
      <c r="B338">
        <v>18</v>
      </c>
      <c r="C338">
        <v>1</v>
      </c>
      <c r="D338">
        <v>1</v>
      </c>
      <c r="E338">
        <v>6</v>
      </c>
    </row>
    <row r="339" spans="1:5" x14ac:dyDescent="0.25">
      <c r="A339" s="1" t="s">
        <v>253</v>
      </c>
      <c r="B339" s="1">
        <v>19</v>
      </c>
      <c r="C339" s="1">
        <v>11</v>
      </c>
      <c r="D339" s="1">
        <v>19</v>
      </c>
      <c r="E339" s="1">
        <v>14</v>
      </c>
    </row>
    <row r="340" spans="1:5" x14ac:dyDescent="0.25">
      <c r="A340" t="s">
        <v>93</v>
      </c>
      <c r="B340">
        <v>19</v>
      </c>
      <c r="C340">
        <v>5</v>
      </c>
      <c r="D340">
        <v>12</v>
      </c>
      <c r="E340">
        <v>11</v>
      </c>
    </row>
    <row r="341" spans="1:5" x14ac:dyDescent="0.25">
      <c r="A341" t="s">
        <v>258</v>
      </c>
      <c r="B341">
        <v>19</v>
      </c>
      <c r="C341">
        <v>4</v>
      </c>
      <c r="D341">
        <v>8</v>
      </c>
      <c r="E341">
        <v>5</v>
      </c>
    </row>
    <row r="342" spans="1:5" x14ac:dyDescent="0.25">
      <c r="A342" t="s">
        <v>87</v>
      </c>
      <c r="B342">
        <v>19</v>
      </c>
      <c r="C342">
        <v>6</v>
      </c>
      <c r="D342">
        <v>7</v>
      </c>
      <c r="E342">
        <v>6</v>
      </c>
    </row>
    <row r="343" spans="1:5" x14ac:dyDescent="0.25">
      <c r="A343" t="s">
        <v>387</v>
      </c>
      <c r="B343">
        <v>19</v>
      </c>
      <c r="C343">
        <v>4</v>
      </c>
      <c r="D343">
        <v>7</v>
      </c>
      <c r="E343">
        <v>7</v>
      </c>
    </row>
    <row r="344" spans="1:5" x14ac:dyDescent="0.25">
      <c r="A344" t="s">
        <v>75</v>
      </c>
      <c r="B344">
        <v>19</v>
      </c>
      <c r="C344">
        <v>1</v>
      </c>
      <c r="D344">
        <v>6</v>
      </c>
      <c r="E344">
        <v>7</v>
      </c>
    </row>
    <row r="345" spans="1:5" x14ac:dyDescent="0.25">
      <c r="A345" t="s">
        <v>130</v>
      </c>
      <c r="B345">
        <v>19</v>
      </c>
      <c r="C345">
        <v>1</v>
      </c>
      <c r="D345">
        <v>1</v>
      </c>
      <c r="E345">
        <v>7</v>
      </c>
    </row>
    <row r="346" spans="1:5" x14ac:dyDescent="0.25">
      <c r="A346" s="1" t="s">
        <v>65</v>
      </c>
      <c r="B346" s="1">
        <v>20</v>
      </c>
      <c r="C346" s="1">
        <v>19</v>
      </c>
      <c r="D346" s="1">
        <v>22</v>
      </c>
      <c r="E346" s="1">
        <v>14</v>
      </c>
    </row>
    <row r="347" spans="1:5" x14ac:dyDescent="0.25">
      <c r="A347" t="s">
        <v>214</v>
      </c>
      <c r="B347">
        <v>20</v>
      </c>
      <c r="C347">
        <v>10</v>
      </c>
      <c r="D347">
        <v>12</v>
      </c>
      <c r="E347">
        <v>9</v>
      </c>
    </row>
    <row r="348" spans="1:5" x14ac:dyDescent="0.25">
      <c r="A348" t="s">
        <v>261</v>
      </c>
      <c r="B348">
        <v>20</v>
      </c>
      <c r="C348">
        <v>6</v>
      </c>
      <c r="D348">
        <v>8</v>
      </c>
      <c r="E348">
        <v>7</v>
      </c>
    </row>
    <row r="349" spans="1:5" x14ac:dyDescent="0.25">
      <c r="A349" t="s">
        <v>316</v>
      </c>
      <c r="B349">
        <v>20</v>
      </c>
      <c r="C349">
        <v>3</v>
      </c>
      <c r="D349">
        <v>5</v>
      </c>
      <c r="E349">
        <v>6</v>
      </c>
    </row>
    <row r="350" spans="1:5" x14ac:dyDescent="0.25">
      <c r="A350" t="s">
        <v>19</v>
      </c>
      <c r="B350">
        <v>20</v>
      </c>
      <c r="C350">
        <v>2</v>
      </c>
      <c r="D350">
        <v>4</v>
      </c>
      <c r="E350">
        <v>6</v>
      </c>
    </row>
    <row r="351" spans="1:5" x14ac:dyDescent="0.25">
      <c r="A351" t="s">
        <v>78</v>
      </c>
      <c r="B351">
        <v>20</v>
      </c>
      <c r="C351">
        <v>2</v>
      </c>
      <c r="D351">
        <v>2</v>
      </c>
      <c r="E351">
        <v>5</v>
      </c>
    </row>
    <row r="352" spans="1:5" x14ac:dyDescent="0.25">
      <c r="A352" t="s">
        <v>230</v>
      </c>
      <c r="B352">
        <v>20</v>
      </c>
      <c r="C352">
        <v>1</v>
      </c>
      <c r="D352">
        <v>1</v>
      </c>
      <c r="E352">
        <v>6</v>
      </c>
    </row>
    <row r="353" spans="1:5" x14ac:dyDescent="0.25">
      <c r="A353" s="1" t="s">
        <v>383</v>
      </c>
      <c r="B353" s="1">
        <v>21</v>
      </c>
      <c r="C353" s="1">
        <v>8</v>
      </c>
      <c r="D353" s="1">
        <v>19</v>
      </c>
      <c r="E353" s="1">
        <v>11</v>
      </c>
    </row>
    <row r="354" spans="1:5" x14ac:dyDescent="0.25">
      <c r="A354" t="s">
        <v>255</v>
      </c>
      <c r="B354">
        <v>21</v>
      </c>
      <c r="C354">
        <v>6</v>
      </c>
      <c r="D354">
        <v>9</v>
      </c>
      <c r="E354">
        <v>6</v>
      </c>
    </row>
    <row r="355" spans="1:5" x14ac:dyDescent="0.25">
      <c r="A355" t="s">
        <v>243</v>
      </c>
      <c r="B355">
        <v>21</v>
      </c>
      <c r="C355">
        <v>2</v>
      </c>
      <c r="D355">
        <v>2</v>
      </c>
      <c r="E355">
        <v>5</v>
      </c>
    </row>
    <row r="356" spans="1:5" x14ac:dyDescent="0.25">
      <c r="A356" t="s">
        <v>158</v>
      </c>
      <c r="B356">
        <v>21</v>
      </c>
      <c r="C356">
        <v>1</v>
      </c>
      <c r="D356">
        <v>1</v>
      </c>
      <c r="E356">
        <v>8</v>
      </c>
    </row>
    <row r="357" spans="1:5" x14ac:dyDescent="0.25">
      <c r="A357" s="1" t="s">
        <v>148</v>
      </c>
      <c r="B357" s="1">
        <v>22</v>
      </c>
      <c r="C357" s="1">
        <v>2</v>
      </c>
      <c r="D357" s="1">
        <v>5</v>
      </c>
      <c r="E357" s="1">
        <v>5</v>
      </c>
    </row>
    <row r="358" spans="1:5" x14ac:dyDescent="0.25">
      <c r="A358" t="s">
        <v>91</v>
      </c>
      <c r="B358">
        <v>22</v>
      </c>
      <c r="C358">
        <v>1</v>
      </c>
      <c r="D358">
        <v>4</v>
      </c>
      <c r="E358">
        <v>6</v>
      </c>
    </row>
    <row r="359" spans="1:5" x14ac:dyDescent="0.25">
      <c r="A359" s="1" t="s">
        <v>241</v>
      </c>
      <c r="B359" s="1">
        <v>23</v>
      </c>
      <c r="C359" s="1">
        <v>3</v>
      </c>
      <c r="D359" s="1">
        <v>6</v>
      </c>
      <c r="E359" s="1">
        <v>7</v>
      </c>
    </row>
    <row r="360" spans="1:5" x14ac:dyDescent="0.25">
      <c r="A360" t="s">
        <v>212</v>
      </c>
      <c r="B360">
        <v>23</v>
      </c>
      <c r="C360">
        <v>1</v>
      </c>
      <c r="D360">
        <v>4</v>
      </c>
      <c r="E360">
        <v>7</v>
      </c>
    </row>
  </sheetData>
  <sortState xmlns:xlrd2="http://schemas.microsoft.com/office/spreadsheetml/2017/richdata2" ref="A2:E4">
    <sortCondition ref="B1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:A4"/>
    </sheetView>
  </sheetViews>
  <sheetFormatPr defaultRowHeight="15" x14ac:dyDescent="0.25"/>
  <cols>
    <col min="1" max="1" width="24.57031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248</v>
      </c>
      <c r="B2" s="1">
        <v>9</v>
      </c>
      <c r="C2" s="1">
        <v>52</v>
      </c>
      <c r="D2" s="1">
        <v>101</v>
      </c>
      <c r="E2" s="1">
        <v>65</v>
      </c>
      <c r="G2" s="1">
        <f>19*0.2</f>
        <v>3.8000000000000003</v>
      </c>
      <c r="H2" s="1">
        <v>19</v>
      </c>
    </row>
    <row r="3" spans="1:8" s="1" customFormat="1" x14ac:dyDescent="0.25">
      <c r="A3" s="1" t="s">
        <v>213</v>
      </c>
      <c r="B3" s="1">
        <v>9</v>
      </c>
      <c r="C3" s="1">
        <v>29</v>
      </c>
      <c r="D3" s="1">
        <v>36</v>
      </c>
      <c r="E3" s="1">
        <v>42</v>
      </c>
    </row>
    <row r="4" spans="1:8" s="1" customFormat="1" x14ac:dyDescent="0.25">
      <c r="A4" s="1" t="s">
        <v>199</v>
      </c>
      <c r="B4" s="1">
        <v>9</v>
      </c>
      <c r="C4" s="1">
        <v>12</v>
      </c>
      <c r="D4" s="1">
        <v>23</v>
      </c>
      <c r="E4" s="1">
        <v>14</v>
      </c>
    </row>
    <row r="5" spans="1:8" x14ac:dyDescent="0.25">
      <c r="A5" t="s">
        <v>366</v>
      </c>
      <c r="B5">
        <v>9</v>
      </c>
      <c r="C5">
        <v>11</v>
      </c>
      <c r="D5">
        <v>17</v>
      </c>
      <c r="E5">
        <v>12</v>
      </c>
    </row>
    <row r="6" spans="1:8" x14ac:dyDescent="0.25">
      <c r="A6" t="s">
        <v>203</v>
      </c>
      <c r="B6">
        <v>9</v>
      </c>
      <c r="C6">
        <v>12</v>
      </c>
      <c r="D6">
        <v>16</v>
      </c>
      <c r="E6">
        <v>16</v>
      </c>
    </row>
    <row r="7" spans="1:8" x14ac:dyDescent="0.25">
      <c r="A7" t="s">
        <v>313</v>
      </c>
      <c r="B7">
        <v>9</v>
      </c>
      <c r="C7">
        <v>11</v>
      </c>
      <c r="D7">
        <v>12</v>
      </c>
      <c r="E7">
        <v>9</v>
      </c>
    </row>
    <row r="8" spans="1:8" x14ac:dyDescent="0.25">
      <c r="A8" t="s">
        <v>377</v>
      </c>
      <c r="B8">
        <v>9</v>
      </c>
      <c r="C8">
        <v>9</v>
      </c>
      <c r="D8">
        <v>11</v>
      </c>
      <c r="E8">
        <v>9</v>
      </c>
    </row>
    <row r="9" spans="1:8" x14ac:dyDescent="0.25">
      <c r="A9" t="s">
        <v>194</v>
      </c>
      <c r="B9">
        <v>9</v>
      </c>
      <c r="C9">
        <v>10</v>
      </c>
      <c r="D9">
        <v>10</v>
      </c>
      <c r="E9">
        <v>7</v>
      </c>
    </row>
    <row r="10" spans="1:8" x14ac:dyDescent="0.25">
      <c r="A10" t="s">
        <v>97</v>
      </c>
      <c r="B10">
        <v>9</v>
      </c>
      <c r="C10">
        <v>8</v>
      </c>
      <c r="D10">
        <v>8</v>
      </c>
      <c r="E10">
        <v>7</v>
      </c>
    </row>
    <row r="11" spans="1:8" x14ac:dyDescent="0.25">
      <c r="A11" t="s">
        <v>192</v>
      </c>
      <c r="B11">
        <v>9</v>
      </c>
      <c r="C11">
        <v>6</v>
      </c>
      <c r="D11">
        <v>7</v>
      </c>
      <c r="E11">
        <v>5</v>
      </c>
    </row>
    <row r="12" spans="1:8" x14ac:dyDescent="0.25">
      <c r="A12" t="s">
        <v>24</v>
      </c>
      <c r="B12">
        <v>9</v>
      </c>
      <c r="C12">
        <v>6</v>
      </c>
      <c r="D12">
        <v>6</v>
      </c>
      <c r="E12">
        <v>7</v>
      </c>
    </row>
    <row r="13" spans="1:8" x14ac:dyDescent="0.25">
      <c r="A13" t="s">
        <v>89</v>
      </c>
      <c r="B13">
        <v>9</v>
      </c>
      <c r="C13">
        <v>6</v>
      </c>
      <c r="D13">
        <v>6</v>
      </c>
      <c r="E13">
        <v>6</v>
      </c>
    </row>
    <row r="14" spans="1:8" x14ac:dyDescent="0.25">
      <c r="A14" t="s">
        <v>142</v>
      </c>
      <c r="B14">
        <v>9</v>
      </c>
      <c r="C14">
        <v>5</v>
      </c>
      <c r="D14">
        <v>6</v>
      </c>
      <c r="E14">
        <v>5</v>
      </c>
    </row>
    <row r="15" spans="1:8" x14ac:dyDescent="0.25">
      <c r="A15" t="s">
        <v>163</v>
      </c>
      <c r="B15">
        <v>9</v>
      </c>
      <c r="C15">
        <v>4</v>
      </c>
      <c r="D15">
        <v>6</v>
      </c>
      <c r="E15">
        <v>5</v>
      </c>
    </row>
    <row r="16" spans="1:8" x14ac:dyDescent="0.25">
      <c r="A16" t="s">
        <v>266</v>
      </c>
      <c r="B16">
        <v>9</v>
      </c>
      <c r="C16">
        <v>5</v>
      </c>
      <c r="D16">
        <v>6</v>
      </c>
      <c r="E16">
        <v>6</v>
      </c>
    </row>
    <row r="17" spans="1:5" x14ac:dyDescent="0.25">
      <c r="A17" t="s">
        <v>164</v>
      </c>
      <c r="B17">
        <v>9</v>
      </c>
      <c r="C17">
        <v>4</v>
      </c>
      <c r="D17">
        <v>5</v>
      </c>
      <c r="E17">
        <v>8</v>
      </c>
    </row>
    <row r="18" spans="1:5" x14ac:dyDescent="0.25">
      <c r="A18" t="s">
        <v>277</v>
      </c>
      <c r="B18">
        <v>9</v>
      </c>
      <c r="C18">
        <v>3</v>
      </c>
      <c r="D18">
        <v>4</v>
      </c>
      <c r="E18">
        <v>5</v>
      </c>
    </row>
    <row r="19" spans="1:5" x14ac:dyDescent="0.25">
      <c r="A19" t="s">
        <v>379</v>
      </c>
      <c r="B19">
        <v>9</v>
      </c>
      <c r="C19">
        <v>4</v>
      </c>
      <c r="D19">
        <v>4</v>
      </c>
      <c r="E19">
        <v>9</v>
      </c>
    </row>
    <row r="20" spans="1:5" x14ac:dyDescent="0.25">
      <c r="A20" t="s">
        <v>160</v>
      </c>
      <c r="B20">
        <v>9</v>
      </c>
      <c r="C20">
        <v>2</v>
      </c>
      <c r="D20">
        <v>2</v>
      </c>
      <c r="E20">
        <v>5</v>
      </c>
    </row>
  </sheetData>
  <sortState xmlns:xlrd2="http://schemas.microsoft.com/office/spreadsheetml/2017/richdata2" ref="A2:E20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A5"/>
    </sheetView>
  </sheetViews>
  <sheetFormatPr defaultRowHeight="15" x14ac:dyDescent="0.25"/>
  <cols>
    <col min="1" max="1" width="25.28515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326</v>
      </c>
      <c r="B2" s="1">
        <v>10</v>
      </c>
      <c r="C2" s="1">
        <v>28</v>
      </c>
      <c r="D2" s="1">
        <v>43</v>
      </c>
      <c r="E2" s="1">
        <v>44</v>
      </c>
      <c r="G2" s="1">
        <f>18*0.2</f>
        <v>3.6</v>
      </c>
      <c r="H2" s="1">
        <v>18</v>
      </c>
    </row>
    <row r="3" spans="1:8" s="1" customFormat="1" x14ac:dyDescent="0.25">
      <c r="A3" s="1" t="s">
        <v>310</v>
      </c>
      <c r="B3" s="1">
        <v>10</v>
      </c>
      <c r="C3" s="1">
        <v>19</v>
      </c>
      <c r="D3" s="1">
        <v>25</v>
      </c>
      <c r="E3" s="1">
        <v>21</v>
      </c>
    </row>
    <row r="4" spans="1:8" s="1" customFormat="1" x14ac:dyDescent="0.25">
      <c r="A4" s="1" t="s">
        <v>210</v>
      </c>
      <c r="B4" s="1">
        <v>10</v>
      </c>
      <c r="C4" s="1">
        <v>11</v>
      </c>
      <c r="D4" s="1">
        <v>19</v>
      </c>
      <c r="E4" s="1">
        <v>18</v>
      </c>
    </row>
    <row r="5" spans="1:8" s="1" customFormat="1" x14ac:dyDescent="0.25">
      <c r="A5" s="1" t="s">
        <v>280</v>
      </c>
      <c r="B5" s="1">
        <v>10</v>
      </c>
      <c r="C5" s="1">
        <v>11</v>
      </c>
      <c r="D5" s="1">
        <v>19</v>
      </c>
      <c r="E5" s="1">
        <v>13</v>
      </c>
    </row>
    <row r="6" spans="1:8" x14ac:dyDescent="0.25">
      <c r="A6" t="s">
        <v>27</v>
      </c>
      <c r="B6">
        <v>10</v>
      </c>
      <c r="C6">
        <v>13</v>
      </c>
      <c r="D6">
        <v>18</v>
      </c>
      <c r="E6">
        <v>9</v>
      </c>
    </row>
    <row r="7" spans="1:8" x14ac:dyDescent="0.25">
      <c r="A7" t="s">
        <v>224</v>
      </c>
      <c r="B7">
        <v>10</v>
      </c>
      <c r="C7">
        <v>16</v>
      </c>
      <c r="D7">
        <v>16</v>
      </c>
      <c r="E7">
        <v>17</v>
      </c>
    </row>
    <row r="8" spans="1:8" x14ac:dyDescent="0.25">
      <c r="A8" t="s">
        <v>15</v>
      </c>
      <c r="B8">
        <v>10</v>
      </c>
      <c r="C8">
        <v>13</v>
      </c>
      <c r="D8">
        <v>14</v>
      </c>
      <c r="E8">
        <v>6</v>
      </c>
    </row>
    <row r="9" spans="1:8" x14ac:dyDescent="0.25">
      <c r="A9" t="s">
        <v>257</v>
      </c>
      <c r="B9">
        <v>10</v>
      </c>
      <c r="C9">
        <v>6</v>
      </c>
      <c r="D9">
        <v>13</v>
      </c>
      <c r="E9">
        <v>10</v>
      </c>
    </row>
    <row r="10" spans="1:8" x14ac:dyDescent="0.25">
      <c r="A10" t="s">
        <v>293</v>
      </c>
      <c r="B10">
        <v>10</v>
      </c>
      <c r="C10">
        <v>11</v>
      </c>
      <c r="D10">
        <v>13</v>
      </c>
      <c r="E10">
        <v>11</v>
      </c>
    </row>
    <row r="11" spans="1:8" x14ac:dyDescent="0.25">
      <c r="A11" t="s">
        <v>92</v>
      </c>
      <c r="B11">
        <v>10</v>
      </c>
      <c r="C11">
        <v>7</v>
      </c>
      <c r="D11">
        <v>11</v>
      </c>
      <c r="E11">
        <v>7</v>
      </c>
    </row>
    <row r="12" spans="1:8" x14ac:dyDescent="0.25">
      <c r="A12" t="s">
        <v>242</v>
      </c>
      <c r="B12">
        <v>10</v>
      </c>
      <c r="C12">
        <v>4</v>
      </c>
      <c r="D12">
        <v>9</v>
      </c>
      <c r="E12">
        <v>6</v>
      </c>
    </row>
    <row r="13" spans="1:8" x14ac:dyDescent="0.25">
      <c r="A13" t="s">
        <v>68</v>
      </c>
      <c r="B13">
        <v>10</v>
      </c>
      <c r="C13">
        <v>6</v>
      </c>
      <c r="D13">
        <v>7</v>
      </c>
      <c r="E13">
        <v>9</v>
      </c>
    </row>
    <row r="14" spans="1:8" x14ac:dyDescent="0.25">
      <c r="A14" t="s">
        <v>198</v>
      </c>
      <c r="B14">
        <v>10</v>
      </c>
      <c r="C14">
        <v>7</v>
      </c>
      <c r="D14">
        <v>7</v>
      </c>
      <c r="E14">
        <v>6</v>
      </c>
    </row>
    <row r="15" spans="1:8" x14ac:dyDescent="0.25">
      <c r="A15" t="s">
        <v>229</v>
      </c>
      <c r="B15">
        <v>10</v>
      </c>
      <c r="C15">
        <v>6</v>
      </c>
      <c r="D15">
        <v>7</v>
      </c>
      <c r="E15">
        <v>5</v>
      </c>
    </row>
    <row r="16" spans="1:8" x14ac:dyDescent="0.25">
      <c r="A16" t="s">
        <v>176</v>
      </c>
      <c r="B16">
        <v>10</v>
      </c>
      <c r="C16">
        <v>3</v>
      </c>
      <c r="D16">
        <v>6</v>
      </c>
      <c r="E16">
        <v>6</v>
      </c>
    </row>
    <row r="17" spans="1:5" x14ac:dyDescent="0.25">
      <c r="A17" t="s">
        <v>249</v>
      </c>
      <c r="B17">
        <v>10</v>
      </c>
      <c r="C17">
        <v>4</v>
      </c>
      <c r="D17">
        <v>4</v>
      </c>
      <c r="E17">
        <v>5</v>
      </c>
    </row>
    <row r="18" spans="1:5" x14ac:dyDescent="0.25">
      <c r="A18" t="s">
        <v>301</v>
      </c>
      <c r="B18">
        <v>10</v>
      </c>
      <c r="C18">
        <v>4</v>
      </c>
      <c r="D18">
        <v>4</v>
      </c>
      <c r="E18">
        <v>6</v>
      </c>
    </row>
    <row r="19" spans="1:5" x14ac:dyDescent="0.25">
      <c r="A19" t="s">
        <v>40</v>
      </c>
      <c r="B19">
        <v>10</v>
      </c>
      <c r="C19">
        <v>2</v>
      </c>
      <c r="D19">
        <v>2</v>
      </c>
      <c r="E19">
        <v>5</v>
      </c>
    </row>
  </sheetData>
  <sortState xmlns:xlrd2="http://schemas.microsoft.com/office/spreadsheetml/2017/richdata2" ref="A2:E19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A4"/>
    </sheetView>
  </sheetViews>
  <sheetFormatPr defaultRowHeight="15" x14ac:dyDescent="0.25"/>
  <cols>
    <col min="1" max="1" width="27.57031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83</v>
      </c>
      <c r="B2" s="1">
        <v>11</v>
      </c>
      <c r="C2" s="1">
        <v>33</v>
      </c>
      <c r="D2" s="1">
        <v>45</v>
      </c>
      <c r="E2" s="1">
        <v>42</v>
      </c>
      <c r="G2" s="1">
        <f>18*0.2</f>
        <v>3.6</v>
      </c>
      <c r="H2" s="1">
        <v>18</v>
      </c>
    </row>
    <row r="3" spans="1:8" s="1" customFormat="1" x14ac:dyDescent="0.25">
      <c r="A3" s="1" t="s">
        <v>49</v>
      </c>
      <c r="B3" s="1">
        <v>11</v>
      </c>
      <c r="C3" s="1">
        <v>25</v>
      </c>
      <c r="D3" s="1">
        <v>39</v>
      </c>
      <c r="E3" s="1">
        <v>27</v>
      </c>
    </row>
    <row r="4" spans="1:8" s="1" customFormat="1" x14ac:dyDescent="0.25">
      <c r="A4" s="1" t="s">
        <v>99</v>
      </c>
      <c r="B4" s="1">
        <v>11</v>
      </c>
      <c r="C4" s="1">
        <v>22</v>
      </c>
      <c r="D4" s="1">
        <v>37</v>
      </c>
      <c r="E4" s="1">
        <v>21</v>
      </c>
    </row>
    <row r="5" spans="1:8" x14ac:dyDescent="0.25">
      <c r="A5" t="s">
        <v>216</v>
      </c>
      <c r="B5">
        <v>11</v>
      </c>
      <c r="C5">
        <v>10</v>
      </c>
      <c r="D5">
        <v>12</v>
      </c>
      <c r="E5">
        <v>5</v>
      </c>
    </row>
    <row r="6" spans="1:8" x14ac:dyDescent="0.25">
      <c r="A6" t="s">
        <v>207</v>
      </c>
      <c r="B6">
        <v>11</v>
      </c>
      <c r="C6">
        <v>8</v>
      </c>
      <c r="D6">
        <v>10</v>
      </c>
      <c r="E6">
        <v>8</v>
      </c>
    </row>
    <row r="7" spans="1:8" x14ac:dyDescent="0.25">
      <c r="A7" t="s">
        <v>278</v>
      </c>
      <c r="B7">
        <v>11</v>
      </c>
      <c r="C7">
        <v>8</v>
      </c>
      <c r="D7">
        <v>10</v>
      </c>
      <c r="E7">
        <v>6</v>
      </c>
    </row>
    <row r="8" spans="1:8" x14ac:dyDescent="0.25">
      <c r="A8" t="s">
        <v>292</v>
      </c>
      <c r="B8">
        <v>11</v>
      </c>
      <c r="C8">
        <v>9</v>
      </c>
      <c r="D8">
        <v>9</v>
      </c>
      <c r="E8">
        <v>7</v>
      </c>
    </row>
    <row r="9" spans="1:8" x14ac:dyDescent="0.25">
      <c r="A9" t="s">
        <v>5</v>
      </c>
      <c r="B9">
        <v>11</v>
      </c>
      <c r="C9">
        <v>7</v>
      </c>
      <c r="D9">
        <v>8</v>
      </c>
      <c r="E9">
        <v>7</v>
      </c>
    </row>
    <row r="10" spans="1:8" x14ac:dyDescent="0.25">
      <c r="A10" t="s">
        <v>166</v>
      </c>
      <c r="B10">
        <v>11</v>
      </c>
      <c r="C10">
        <v>6</v>
      </c>
      <c r="D10">
        <v>8</v>
      </c>
      <c r="E10">
        <v>7</v>
      </c>
    </row>
    <row r="11" spans="1:8" x14ac:dyDescent="0.25">
      <c r="A11" t="s">
        <v>259</v>
      </c>
      <c r="B11">
        <v>11</v>
      </c>
      <c r="C11">
        <v>7</v>
      </c>
      <c r="D11">
        <v>7</v>
      </c>
      <c r="E11">
        <v>6</v>
      </c>
    </row>
    <row r="12" spans="1:8" x14ac:dyDescent="0.25">
      <c r="A12" t="s">
        <v>46</v>
      </c>
      <c r="B12">
        <v>11</v>
      </c>
      <c r="C12">
        <v>5</v>
      </c>
      <c r="D12">
        <v>5</v>
      </c>
      <c r="E12">
        <v>5</v>
      </c>
    </row>
    <row r="13" spans="1:8" x14ac:dyDescent="0.25">
      <c r="A13" t="s">
        <v>48</v>
      </c>
      <c r="B13">
        <v>11</v>
      </c>
      <c r="C13">
        <v>5</v>
      </c>
      <c r="D13">
        <v>5</v>
      </c>
      <c r="E13">
        <v>6</v>
      </c>
    </row>
    <row r="14" spans="1:8" x14ac:dyDescent="0.25">
      <c r="A14" t="s">
        <v>157</v>
      </c>
      <c r="B14">
        <v>11</v>
      </c>
      <c r="C14">
        <v>5</v>
      </c>
      <c r="D14">
        <v>5</v>
      </c>
      <c r="E14">
        <v>7</v>
      </c>
    </row>
    <row r="15" spans="1:8" x14ac:dyDescent="0.25">
      <c r="A15" t="s">
        <v>353</v>
      </c>
      <c r="B15">
        <v>11</v>
      </c>
      <c r="C15">
        <v>5</v>
      </c>
      <c r="D15">
        <v>5</v>
      </c>
      <c r="E15">
        <v>6</v>
      </c>
    </row>
    <row r="16" spans="1:8" x14ac:dyDescent="0.25">
      <c r="A16" t="s">
        <v>108</v>
      </c>
      <c r="B16">
        <v>11</v>
      </c>
      <c r="C16">
        <v>3</v>
      </c>
      <c r="D16">
        <v>3</v>
      </c>
      <c r="E16">
        <v>6</v>
      </c>
    </row>
    <row r="17" spans="1:5" x14ac:dyDescent="0.25">
      <c r="A17" t="s">
        <v>269</v>
      </c>
      <c r="B17">
        <v>11</v>
      </c>
      <c r="C17">
        <v>3</v>
      </c>
      <c r="D17">
        <v>3</v>
      </c>
      <c r="E17">
        <v>6</v>
      </c>
    </row>
    <row r="18" spans="1:5" x14ac:dyDescent="0.25">
      <c r="A18" t="s">
        <v>180</v>
      </c>
      <c r="B18">
        <v>11</v>
      </c>
      <c r="C18">
        <v>2</v>
      </c>
      <c r="D18">
        <v>2</v>
      </c>
      <c r="E18">
        <v>5</v>
      </c>
    </row>
    <row r="19" spans="1:5" x14ac:dyDescent="0.25">
      <c r="A19" t="s">
        <v>111</v>
      </c>
      <c r="B19">
        <v>11</v>
      </c>
      <c r="C19">
        <v>1</v>
      </c>
      <c r="D19">
        <v>1</v>
      </c>
      <c r="E19">
        <v>5</v>
      </c>
    </row>
  </sheetData>
  <sortState xmlns:xlrd2="http://schemas.microsoft.com/office/spreadsheetml/2017/richdata2" ref="A2:E19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4" sqref="A2:A4"/>
    </sheetView>
  </sheetViews>
  <sheetFormatPr defaultRowHeight="15" x14ac:dyDescent="0.25"/>
  <cols>
    <col min="1" max="1" width="30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149</v>
      </c>
      <c r="B2" s="1">
        <v>12</v>
      </c>
      <c r="C2" s="1">
        <v>13</v>
      </c>
      <c r="D2" s="1">
        <v>20</v>
      </c>
      <c r="E2" s="1">
        <v>19</v>
      </c>
      <c r="G2" s="1">
        <f>16*0.2</f>
        <v>3.2</v>
      </c>
      <c r="H2" s="1">
        <v>16</v>
      </c>
    </row>
    <row r="3" spans="1:8" s="1" customFormat="1" x14ac:dyDescent="0.25">
      <c r="A3" s="1" t="s">
        <v>219</v>
      </c>
      <c r="B3" s="1">
        <v>12</v>
      </c>
      <c r="C3" s="1">
        <v>11</v>
      </c>
      <c r="D3" s="1">
        <v>19</v>
      </c>
      <c r="E3" s="1">
        <v>12</v>
      </c>
    </row>
    <row r="4" spans="1:8" s="1" customFormat="1" x14ac:dyDescent="0.25">
      <c r="A4" s="1" t="s">
        <v>227</v>
      </c>
      <c r="B4" s="1">
        <v>12</v>
      </c>
      <c r="C4" s="1">
        <v>3</v>
      </c>
      <c r="D4" s="1">
        <v>9</v>
      </c>
      <c r="E4" s="1">
        <v>11</v>
      </c>
    </row>
    <row r="5" spans="1:8" x14ac:dyDescent="0.25">
      <c r="A5" t="s">
        <v>171</v>
      </c>
      <c r="B5">
        <v>12</v>
      </c>
      <c r="C5">
        <v>7</v>
      </c>
      <c r="D5">
        <v>8</v>
      </c>
      <c r="E5">
        <v>5</v>
      </c>
    </row>
    <row r="6" spans="1:8" x14ac:dyDescent="0.25">
      <c r="A6" t="s">
        <v>172</v>
      </c>
      <c r="B6">
        <v>12</v>
      </c>
      <c r="C6">
        <v>3</v>
      </c>
      <c r="D6">
        <v>8</v>
      </c>
      <c r="E6">
        <v>5</v>
      </c>
    </row>
    <row r="7" spans="1:8" x14ac:dyDescent="0.25">
      <c r="A7" t="s">
        <v>225</v>
      </c>
      <c r="B7">
        <v>12</v>
      </c>
      <c r="C7">
        <v>4</v>
      </c>
      <c r="D7">
        <v>8</v>
      </c>
      <c r="E7">
        <v>14</v>
      </c>
    </row>
    <row r="8" spans="1:8" x14ac:dyDescent="0.25">
      <c r="A8" t="s">
        <v>18</v>
      </c>
      <c r="B8">
        <v>12</v>
      </c>
      <c r="C8">
        <v>5</v>
      </c>
      <c r="D8">
        <v>7</v>
      </c>
      <c r="E8">
        <v>6</v>
      </c>
    </row>
    <row r="9" spans="1:8" x14ac:dyDescent="0.25">
      <c r="A9" t="s">
        <v>133</v>
      </c>
      <c r="B9">
        <v>12</v>
      </c>
      <c r="C9">
        <v>5</v>
      </c>
      <c r="D9">
        <v>7</v>
      </c>
      <c r="E9">
        <v>5</v>
      </c>
    </row>
    <row r="10" spans="1:8" x14ac:dyDescent="0.25">
      <c r="A10" t="s">
        <v>318</v>
      </c>
      <c r="B10">
        <v>12</v>
      </c>
      <c r="C10">
        <v>4</v>
      </c>
      <c r="D10">
        <v>7</v>
      </c>
      <c r="E10">
        <v>8</v>
      </c>
    </row>
    <row r="11" spans="1:8" x14ac:dyDescent="0.25">
      <c r="A11" t="s">
        <v>345</v>
      </c>
      <c r="B11">
        <v>12</v>
      </c>
      <c r="C11">
        <v>7</v>
      </c>
      <c r="D11">
        <v>7</v>
      </c>
      <c r="E11">
        <v>6</v>
      </c>
    </row>
    <row r="12" spans="1:8" x14ac:dyDescent="0.25">
      <c r="A12" t="s">
        <v>54</v>
      </c>
      <c r="B12">
        <v>12</v>
      </c>
      <c r="C12">
        <v>6</v>
      </c>
      <c r="D12">
        <v>6</v>
      </c>
      <c r="E12">
        <v>5</v>
      </c>
    </row>
    <row r="13" spans="1:8" x14ac:dyDescent="0.25">
      <c r="A13" t="s">
        <v>281</v>
      </c>
      <c r="B13">
        <v>12</v>
      </c>
      <c r="C13">
        <v>4</v>
      </c>
      <c r="D13">
        <v>5</v>
      </c>
      <c r="E13">
        <v>9</v>
      </c>
    </row>
    <row r="14" spans="1:8" x14ac:dyDescent="0.25">
      <c r="A14" t="s">
        <v>226</v>
      </c>
      <c r="B14">
        <v>12</v>
      </c>
      <c r="C14">
        <v>2</v>
      </c>
      <c r="D14">
        <v>4</v>
      </c>
      <c r="E14">
        <v>6</v>
      </c>
    </row>
    <row r="15" spans="1:8" x14ac:dyDescent="0.25">
      <c r="A15" t="s">
        <v>67</v>
      </c>
      <c r="B15">
        <v>12</v>
      </c>
      <c r="C15">
        <v>2</v>
      </c>
      <c r="D15">
        <v>3</v>
      </c>
      <c r="E15">
        <v>6</v>
      </c>
    </row>
    <row r="16" spans="1:8" x14ac:dyDescent="0.25">
      <c r="A16" t="s">
        <v>204</v>
      </c>
      <c r="B16">
        <v>12</v>
      </c>
      <c r="C16">
        <v>2</v>
      </c>
      <c r="D16">
        <v>3</v>
      </c>
      <c r="E16">
        <v>5</v>
      </c>
    </row>
    <row r="17" spans="1:5" x14ac:dyDescent="0.25">
      <c r="A17" t="s">
        <v>218</v>
      </c>
      <c r="B17">
        <v>12</v>
      </c>
      <c r="C17">
        <v>1</v>
      </c>
      <c r="D17">
        <v>2</v>
      </c>
      <c r="E17">
        <v>7</v>
      </c>
    </row>
  </sheetData>
  <sortState xmlns:xlrd2="http://schemas.microsoft.com/office/spreadsheetml/2017/richdata2" ref="A2:E17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A4"/>
    </sheetView>
  </sheetViews>
  <sheetFormatPr defaultRowHeight="15" x14ac:dyDescent="0.25"/>
  <cols>
    <col min="1" max="1" width="35.710937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124</v>
      </c>
      <c r="B2" s="1">
        <v>13</v>
      </c>
      <c r="C2" s="1">
        <v>41</v>
      </c>
      <c r="D2" s="1">
        <v>101</v>
      </c>
      <c r="E2" s="1">
        <v>77</v>
      </c>
      <c r="G2" s="1">
        <f>16*0.2</f>
        <v>3.2</v>
      </c>
      <c r="H2" s="1">
        <v>16</v>
      </c>
    </row>
    <row r="3" spans="1:8" s="1" customFormat="1" x14ac:dyDescent="0.25">
      <c r="A3" s="1" t="s">
        <v>125</v>
      </c>
      <c r="B3" s="1">
        <v>13</v>
      </c>
      <c r="C3" s="1">
        <v>22</v>
      </c>
      <c r="D3" s="1">
        <v>39</v>
      </c>
      <c r="E3" s="1">
        <v>30</v>
      </c>
    </row>
    <row r="4" spans="1:8" s="1" customFormat="1" x14ac:dyDescent="0.25">
      <c r="A4" s="1" t="s">
        <v>34</v>
      </c>
      <c r="B4" s="1">
        <v>13</v>
      </c>
      <c r="C4" s="1">
        <v>17</v>
      </c>
      <c r="D4" s="1">
        <v>37</v>
      </c>
      <c r="E4" s="1">
        <v>19</v>
      </c>
    </row>
    <row r="5" spans="1:8" x14ac:dyDescent="0.25">
      <c r="A5" t="s">
        <v>299</v>
      </c>
      <c r="B5">
        <v>13</v>
      </c>
      <c r="C5">
        <v>18</v>
      </c>
      <c r="D5">
        <v>36</v>
      </c>
      <c r="E5">
        <v>16</v>
      </c>
    </row>
    <row r="6" spans="1:8" x14ac:dyDescent="0.25">
      <c r="A6" t="s">
        <v>74</v>
      </c>
      <c r="B6">
        <v>13</v>
      </c>
      <c r="C6">
        <v>16</v>
      </c>
      <c r="D6">
        <v>27</v>
      </c>
      <c r="E6">
        <v>19</v>
      </c>
    </row>
    <row r="7" spans="1:8" x14ac:dyDescent="0.25">
      <c r="A7" t="s">
        <v>352</v>
      </c>
      <c r="B7">
        <v>13</v>
      </c>
      <c r="C7">
        <v>12</v>
      </c>
      <c r="D7">
        <v>16</v>
      </c>
      <c r="E7">
        <v>12</v>
      </c>
    </row>
    <row r="8" spans="1:8" x14ac:dyDescent="0.25">
      <c r="A8" t="s">
        <v>113</v>
      </c>
      <c r="B8">
        <v>13</v>
      </c>
      <c r="C8">
        <v>10</v>
      </c>
      <c r="D8">
        <v>15</v>
      </c>
      <c r="E8">
        <v>8</v>
      </c>
    </row>
    <row r="9" spans="1:8" x14ac:dyDescent="0.25">
      <c r="A9" t="s">
        <v>12</v>
      </c>
      <c r="B9">
        <v>13</v>
      </c>
      <c r="C9">
        <v>9</v>
      </c>
      <c r="D9">
        <v>13</v>
      </c>
      <c r="E9">
        <v>15</v>
      </c>
    </row>
    <row r="10" spans="1:8" x14ac:dyDescent="0.25">
      <c r="A10" t="s">
        <v>185</v>
      </c>
      <c r="B10">
        <v>13</v>
      </c>
      <c r="C10">
        <v>7</v>
      </c>
      <c r="D10">
        <v>13</v>
      </c>
      <c r="E10">
        <v>9</v>
      </c>
    </row>
    <row r="11" spans="1:8" x14ac:dyDescent="0.25">
      <c r="A11" t="s">
        <v>23</v>
      </c>
      <c r="B11">
        <v>13</v>
      </c>
      <c r="C11">
        <v>8</v>
      </c>
      <c r="D11">
        <v>12</v>
      </c>
      <c r="E11">
        <v>5</v>
      </c>
    </row>
    <row r="12" spans="1:8" x14ac:dyDescent="0.25">
      <c r="A12" t="s">
        <v>182</v>
      </c>
      <c r="B12">
        <v>13</v>
      </c>
      <c r="C12">
        <v>8</v>
      </c>
      <c r="D12">
        <v>11</v>
      </c>
      <c r="E12">
        <v>5</v>
      </c>
    </row>
    <row r="13" spans="1:8" x14ac:dyDescent="0.25">
      <c r="A13" t="s">
        <v>368</v>
      </c>
      <c r="B13">
        <v>13</v>
      </c>
      <c r="C13">
        <v>7</v>
      </c>
      <c r="D13">
        <v>11</v>
      </c>
      <c r="E13">
        <v>10</v>
      </c>
    </row>
    <row r="14" spans="1:8" x14ac:dyDescent="0.25">
      <c r="A14" t="s">
        <v>208</v>
      </c>
      <c r="B14">
        <v>13</v>
      </c>
      <c r="C14">
        <v>3</v>
      </c>
      <c r="D14">
        <v>6</v>
      </c>
      <c r="E14">
        <v>5</v>
      </c>
    </row>
    <row r="15" spans="1:8" x14ac:dyDescent="0.25">
      <c r="A15" t="s">
        <v>30</v>
      </c>
      <c r="B15">
        <v>13</v>
      </c>
      <c r="C15">
        <v>4</v>
      </c>
      <c r="D15">
        <v>4</v>
      </c>
      <c r="E15">
        <v>6</v>
      </c>
    </row>
    <row r="16" spans="1:8" x14ac:dyDescent="0.25">
      <c r="A16" t="s">
        <v>60</v>
      </c>
      <c r="B16">
        <v>13</v>
      </c>
      <c r="C16">
        <v>4</v>
      </c>
      <c r="D16">
        <v>4</v>
      </c>
      <c r="E16">
        <v>5</v>
      </c>
    </row>
    <row r="17" spans="1:5" x14ac:dyDescent="0.25">
      <c r="A17" t="s">
        <v>375</v>
      </c>
      <c r="B17">
        <v>13</v>
      </c>
      <c r="C17">
        <v>2</v>
      </c>
      <c r="D17">
        <v>2</v>
      </c>
      <c r="E17">
        <v>5</v>
      </c>
    </row>
  </sheetData>
  <sortState xmlns:xlrd2="http://schemas.microsoft.com/office/spreadsheetml/2017/richdata2" ref="A2:E17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A4"/>
    </sheetView>
  </sheetViews>
  <sheetFormatPr defaultRowHeight="15" x14ac:dyDescent="0.25"/>
  <cols>
    <col min="1" max="1" width="26.28515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56</v>
      </c>
      <c r="B2" s="1">
        <v>14</v>
      </c>
      <c r="C2" s="1">
        <v>26</v>
      </c>
      <c r="D2" s="1">
        <v>63</v>
      </c>
      <c r="E2" s="1">
        <v>44</v>
      </c>
      <c r="G2" s="1">
        <f>16*0.2</f>
        <v>3.2</v>
      </c>
      <c r="H2" s="1">
        <v>16</v>
      </c>
    </row>
    <row r="3" spans="1:8" s="1" customFormat="1" x14ac:dyDescent="0.25">
      <c r="A3" s="1" t="s">
        <v>339</v>
      </c>
      <c r="B3" s="1">
        <v>14</v>
      </c>
      <c r="C3" s="1">
        <v>18</v>
      </c>
      <c r="D3" s="1">
        <v>42</v>
      </c>
      <c r="E3" s="1">
        <v>27</v>
      </c>
    </row>
    <row r="4" spans="1:8" s="1" customFormat="1" x14ac:dyDescent="0.25">
      <c r="A4" s="1" t="s">
        <v>323</v>
      </c>
      <c r="B4" s="1">
        <v>14</v>
      </c>
      <c r="C4" s="1">
        <v>30</v>
      </c>
      <c r="D4" s="1">
        <v>36</v>
      </c>
      <c r="E4" s="1">
        <v>31</v>
      </c>
    </row>
    <row r="5" spans="1:8" x14ac:dyDescent="0.25">
      <c r="A5" t="s">
        <v>309</v>
      </c>
      <c r="B5">
        <v>14</v>
      </c>
      <c r="C5">
        <v>24</v>
      </c>
      <c r="D5">
        <v>28</v>
      </c>
      <c r="E5">
        <v>26</v>
      </c>
    </row>
    <row r="6" spans="1:8" x14ac:dyDescent="0.25">
      <c r="A6" t="s">
        <v>116</v>
      </c>
      <c r="B6">
        <v>14</v>
      </c>
      <c r="C6">
        <v>12</v>
      </c>
      <c r="D6">
        <v>24</v>
      </c>
      <c r="E6">
        <v>15</v>
      </c>
    </row>
    <row r="7" spans="1:8" x14ac:dyDescent="0.25">
      <c r="A7" t="s">
        <v>265</v>
      </c>
      <c r="B7">
        <v>14</v>
      </c>
      <c r="C7">
        <v>16</v>
      </c>
      <c r="D7">
        <v>22</v>
      </c>
      <c r="E7">
        <v>17</v>
      </c>
    </row>
    <row r="8" spans="1:8" x14ac:dyDescent="0.25">
      <c r="A8" t="s">
        <v>206</v>
      </c>
      <c r="B8">
        <v>14</v>
      </c>
      <c r="C8">
        <v>17</v>
      </c>
      <c r="D8">
        <v>20</v>
      </c>
      <c r="E8">
        <v>13</v>
      </c>
    </row>
    <row r="9" spans="1:8" x14ac:dyDescent="0.25">
      <c r="A9" t="s">
        <v>85</v>
      </c>
      <c r="B9">
        <v>14</v>
      </c>
      <c r="C9">
        <v>10</v>
      </c>
      <c r="D9">
        <v>12</v>
      </c>
      <c r="E9">
        <v>7</v>
      </c>
    </row>
    <row r="10" spans="1:8" x14ac:dyDescent="0.25">
      <c r="A10" t="s">
        <v>270</v>
      </c>
      <c r="B10">
        <v>14</v>
      </c>
      <c r="C10">
        <v>9</v>
      </c>
      <c r="D10">
        <v>11</v>
      </c>
      <c r="E10">
        <v>9</v>
      </c>
    </row>
    <row r="11" spans="1:8" x14ac:dyDescent="0.25">
      <c r="A11" t="s">
        <v>370</v>
      </c>
      <c r="B11">
        <v>14</v>
      </c>
      <c r="C11">
        <v>7</v>
      </c>
      <c r="D11">
        <v>8</v>
      </c>
      <c r="E11">
        <v>8</v>
      </c>
    </row>
    <row r="12" spans="1:8" x14ac:dyDescent="0.25">
      <c r="A12" t="s">
        <v>338</v>
      </c>
      <c r="B12">
        <v>14</v>
      </c>
      <c r="C12">
        <v>4</v>
      </c>
      <c r="D12">
        <v>7</v>
      </c>
      <c r="E12">
        <v>5</v>
      </c>
    </row>
    <row r="13" spans="1:8" x14ac:dyDescent="0.25">
      <c r="A13" t="s">
        <v>63</v>
      </c>
      <c r="B13">
        <v>14</v>
      </c>
      <c r="C13">
        <v>2</v>
      </c>
      <c r="D13">
        <v>4</v>
      </c>
      <c r="E13">
        <v>5</v>
      </c>
    </row>
    <row r="14" spans="1:8" x14ac:dyDescent="0.25">
      <c r="A14" t="s">
        <v>236</v>
      </c>
      <c r="B14">
        <v>14</v>
      </c>
      <c r="C14">
        <v>2</v>
      </c>
      <c r="D14">
        <v>4</v>
      </c>
      <c r="E14">
        <v>5</v>
      </c>
    </row>
    <row r="15" spans="1:8" x14ac:dyDescent="0.25">
      <c r="A15" t="s">
        <v>13</v>
      </c>
      <c r="B15">
        <v>14</v>
      </c>
      <c r="C15">
        <v>3</v>
      </c>
      <c r="D15">
        <v>3</v>
      </c>
      <c r="E15">
        <v>7</v>
      </c>
    </row>
    <row r="16" spans="1:8" x14ac:dyDescent="0.25">
      <c r="A16" t="s">
        <v>55</v>
      </c>
      <c r="B16">
        <v>14</v>
      </c>
      <c r="C16">
        <v>3</v>
      </c>
      <c r="D16">
        <v>3</v>
      </c>
      <c r="E16">
        <v>7</v>
      </c>
    </row>
    <row r="17" spans="1:5" x14ac:dyDescent="0.25">
      <c r="A17" t="s">
        <v>296</v>
      </c>
      <c r="B17">
        <v>14</v>
      </c>
      <c r="C17">
        <v>2</v>
      </c>
      <c r="D17">
        <v>2</v>
      </c>
      <c r="E17">
        <v>5</v>
      </c>
    </row>
  </sheetData>
  <sortState xmlns:xlrd2="http://schemas.microsoft.com/office/spreadsheetml/2017/richdata2" ref="A2:E17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2" sqref="A2:A6"/>
    </sheetView>
  </sheetViews>
  <sheetFormatPr defaultRowHeight="15" x14ac:dyDescent="0.25"/>
  <cols>
    <col min="1" max="1" width="31.28515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81</v>
      </c>
      <c r="B2" s="1">
        <v>15</v>
      </c>
      <c r="C2" s="1">
        <v>18</v>
      </c>
      <c r="D2" s="1">
        <v>23</v>
      </c>
      <c r="E2" s="1">
        <v>23</v>
      </c>
      <c r="G2" s="1">
        <f>15*0.2</f>
        <v>3</v>
      </c>
      <c r="H2" s="1">
        <v>15</v>
      </c>
    </row>
    <row r="3" spans="1:8" s="1" customFormat="1" x14ac:dyDescent="0.25">
      <c r="A3" s="1" t="s">
        <v>378</v>
      </c>
      <c r="B3" s="1">
        <v>15</v>
      </c>
      <c r="C3" s="1">
        <v>13</v>
      </c>
      <c r="D3" s="1">
        <v>14</v>
      </c>
      <c r="E3" s="1">
        <v>14</v>
      </c>
    </row>
    <row r="4" spans="1:8" s="1" customFormat="1" x14ac:dyDescent="0.25">
      <c r="A4" s="1" t="s">
        <v>62</v>
      </c>
      <c r="B4" s="1">
        <v>15</v>
      </c>
      <c r="C4" s="1">
        <v>8</v>
      </c>
      <c r="D4" s="1">
        <v>10</v>
      </c>
      <c r="E4" s="1">
        <v>9</v>
      </c>
    </row>
    <row r="5" spans="1:8" s="1" customFormat="1" x14ac:dyDescent="0.25">
      <c r="A5" s="1" t="s">
        <v>184</v>
      </c>
      <c r="B5" s="1">
        <v>15</v>
      </c>
      <c r="C5" s="1">
        <v>6</v>
      </c>
      <c r="D5" s="1">
        <v>10</v>
      </c>
      <c r="E5" s="1">
        <v>14</v>
      </c>
    </row>
    <row r="6" spans="1:8" s="1" customFormat="1" x14ac:dyDescent="0.25">
      <c r="A6" s="1" t="s">
        <v>322</v>
      </c>
      <c r="B6" s="1">
        <v>15</v>
      </c>
      <c r="C6" s="1">
        <v>8</v>
      </c>
      <c r="D6" s="1">
        <v>10</v>
      </c>
      <c r="E6" s="1">
        <v>5</v>
      </c>
    </row>
    <row r="7" spans="1:8" x14ac:dyDescent="0.25">
      <c r="A7" t="s">
        <v>174</v>
      </c>
      <c r="B7">
        <v>15</v>
      </c>
      <c r="C7">
        <v>6</v>
      </c>
      <c r="D7">
        <v>8</v>
      </c>
      <c r="E7">
        <v>6</v>
      </c>
    </row>
    <row r="8" spans="1:8" x14ac:dyDescent="0.25">
      <c r="A8" t="s">
        <v>209</v>
      </c>
      <c r="B8">
        <v>15</v>
      </c>
      <c r="C8">
        <v>7</v>
      </c>
      <c r="D8">
        <v>8</v>
      </c>
      <c r="E8">
        <v>6</v>
      </c>
    </row>
    <row r="9" spans="1:8" x14ac:dyDescent="0.25">
      <c r="A9" t="s">
        <v>373</v>
      </c>
      <c r="B9">
        <v>15</v>
      </c>
      <c r="C9">
        <v>7</v>
      </c>
      <c r="D9">
        <v>7</v>
      </c>
      <c r="E9">
        <v>6</v>
      </c>
    </row>
    <row r="10" spans="1:8" x14ac:dyDescent="0.25">
      <c r="A10" t="s">
        <v>36</v>
      </c>
      <c r="B10">
        <v>15</v>
      </c>
      <c r="C10">
        <v>5</v>
      </c>
      <c r="D10">
        <v>6</v>
      </c>
      <c r="E10">
        <v>9</v>
      </c>
    </row>
    <row r="11" spans="1:8" x14ac:dyDescent="0.25">
      <c r="A11" t="s">
        <v>61</v>
      </c>
      <c r="B11">
        <v>15</v>
      </c>
      <c r="C11">
        <v>6</v>
      </c>
      <c r="D11">
        <v>6</v>
      </c>
      <c r="E11">
        <v>6</v>
      </c>
    </row>
    <row r="12" spans="1:8" x14ac:dyDescent="0.25">
      <c r="A12" t="s">
        <v>137</v>
      </c>
      <c r="B12">
        <v>15</v>
      </c>
      <c r="C12">
        <v>5</v>
      </c>
      <c r="D12">
        <v>5</v>
      </c>
      <c r="E12">
        <v>6</v>
      </c>
    </row>
    <row r="13" spans="1:8" x14ac:dyDescent="0.25">
      <c r="A13" t="s">
        <v>169</v>
      </c>
      <c r="B13">
        <v>15</v>
      </c>
      <c r="C13">
        <v>3</v>
      </c>
      <c r="D13">
        <v>5</v>
      </c>
      <c r="E13">
        <v>8</v>
      </c>
    </row>
    <row r="14" spans="1:8" x14ac:dyDescent="0.25">
      <c r="A14" t="s">
        <v>173</v>
      </c>
      <c r="B14">
        <v>15</v>
      </c>
      <c r="C14">
        <v>4</v>
      </c>
      <c r="D14">
        <v>5</v>
      </c>
      <c r="E14">
        <v>8</v>
      </c>
    </row>
    <row r="15" spans="1:8" x14ac:dyDescent="0.25">
      <c r="A15" t="s">
        <v>374</v>
      </c>
      <c r="B15">
        <v>15</v>
      </c>
      <c r="C15">
        <v>4</v>
      </c>
      <c r="D15">
        <v>5</v>
      </c>
      <c r="E15">
        <v>5</v>
      </c>
    </row>
    <row r="16" spans="1:8" x14ac:dyDescent="0.25">
      <c r="A16" t="s">
        <v>334</v>
      </c>
      <c r="B16">
        <v>15</v>
      </c>
      <c r="C16">
        <v>1</v>
      </c>
      <c r="D16">
        <v>1</v>
      </c>
      <c r="E16">
        <v>5</v>
      </c>
    </row>
  </sheetData>
  <sortState xmlns:xlrd2="http://schemas.microsoft.com/office/spreadsheetml/2017/richdata2" ref="A2:E16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:A3"/>
    </sheetView>
  </sheetViews>
  <sheetFormatPr defaultRowHeight="15" x14ac:dyDescent="0.25"/>
  <cols>
    <col min="1" max="1" width="36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342</v>
      </c>
      <c r="B2" s="1">
        <v>16</v>
      </c>
      <c r="C2" s="1">
        <v>91</v>
      </c>
      <c r="D2" s="1">
        <v>247</v>
      </c>
      <c r="E2" s="1">
        <v>269</v>
      </c>
      <c r="G2" s="1">
        <f>12*0.2</f>
        <v>2.4000000000000004</v>
      </c>
      <c r="H2" s="1">
        <v>12</v>
      </c>
    </row>
    <row r="3" spans="1:8" s="1" customFormat="1" x14ac:dyDescent="0.25">
      <c r="A3" s="1" t="s">
        <v>69</v>
      </c>
      <c r="B3" s="1">
        <v>16</v>
      </c>
      <c r="C3" s="1">
        <v>23</v>
      </c>
      <c r="D3" s="1">
        <v>29</v>
      </c>
      <c r="E3" s="1">
        <v>20</v>
      </c>
    </row>
    <row r="4" spans="1:8" x14ac:dyDescent="0.25">
      <c r="A4" t="s">
        <v>382</v>
      </c>
      <c r="B4">
        <v>16</v>
      </c>
      <c r="C4">
        <v>7</v>
      </c>
      <c r="D4">
        <v>12</v>
      </c>
      <c r="E4">
        <v>14</v>
      </c>
    </row>
    <row r="5" spans="1:8" x14ac:dyDescent="0.25">
      <c r="A5" t="s">
        <v>114</v>
      </c>
      <c r="B5">
        <v>16</v>
      </c>
      <c r="C5">
        <v>10</v>
      </c>
      <c r="D5">
        <v>11</v>
      </c>
      <c r="E5">
        <v>11</v>
      </c>
    </row>
    <row r="6" spans="1:8" x14ac:dyDescent="0.25">
      <c r="A6" t="s">
        <v>330</v>
      </c>
      <c r="B6">
        <v>16</v>
      </c>
      <c r="C6">
        <v>8</v>
      </c>
      <c r="D6">
        <v>8</v>
      </c>
      <c r="E6">
        <v>8</v>
      </c>
    </row>
    <row r="7" spans="1:8" x14ac:dyDescent="0.25">
      <c r="A7" t="s">
        <v>238</v>
      </c>
      <c r="B7">
        <v>16</v>
      </c>
      <c r="C7">
        <v>6</v>
      </c>
      <c r="D7">
        <v>7</v>
      </c>
      <c r="E7">
        <v>5</v>
      </c>
    </row>
    <row r="8" spans="1:8" x14ac:dyDescent="0.25">
      <c r="A8" t="s">
        <v>123</v>
      </c>
      <c r="B8">
        <v>16</v>
      </c>
      <c r="C8">
        <v>5</v>
      </c>
      <c r="D8">
        <v>6</v>
      </c>
      <c r="E8">
        <v>5</v>
      </c>
    </row>
    <row r="9" spans="1:8" x14ac:dyDescent="0.25">
      <c r="A9" t="s">
        <v>389</v>
      </c>
      <c r="B9">
        <v>16</v>
      </c>
      <c r="C9">
        <v>2</v>
      </c>
      <c r="D9">
        <v>5</v>
      </c>
      <c r="E9">
        <v>5</v>
      </c>
    </row>
    <row r="10" spans="1:8" x14ac:dyDescent="0.25">
      <c r="A10" t="s">
        <v>183</v>
      </c>
      <c r="B10">
        <v>16</v>
      </c>
      <c r="C10">
        <v>3</v>
      </c>
      <c r="D10">
        <v>4</v>
      </c>
      <c r="E10">
        <v>6</v>
      </c>
    </row>
    <row r="11" spans="1:8" x14ac:dyDescent="0.25">
      <c r="A11" t="s">
        <v>200</v>
      </c>
      <c r="B11">
        <v>16</v>
      </c>
      <c r="C11">
        <v>1</v>
      </c>
      <c r="D11">
        <v>1</v>
      </c>
      <c r="E11">
        <v>5</v>
      </c>
    </row>
    <row r="12" spans="1:8" x14ac:dyDescent="0.25">
      <c r="A12" t="s">
        <v>325</v>
      </c>
      <c r="B12">
        <v>16</v>
      </c>
      <c r="C12">
        <v>1</v>
      </c>
      <c r="D12">
        <v>1</v>
      </c>
      <c r="E12">
        <v>5</v>
      </c>
    </row>
    <row r="13" spans="1:8" x14ac:dyDescent="0.25">
      <c r="A13" t="s">
        <v>365</v>
      </c>
      <c r="B13">
        <v>16</v>
      </c>
      <c r="C13">
        <v>1</v>
      </c>
      <c r="D13">
        <v>1</v>
      </c>
      <c r="E13">
        <v>16</v>
      </c>
    </row>
  </sheetData>
  <sortState xmlns:xlrd2="http://schemas.microsoft.com/office/spreadsheetml/2017/richdata2" ref="A2:E13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"/>
    </sheetView>
  </sheetViews>
  <sheetFormatPr defaultRowHeight="15" x14ac:dyDescent="0.25"/>
  <cols>
    <col min="1" max="1" width="35.28515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8</v>
      </c>
      <c r="B2" s="1">
        <v>17</v>
      </c>
      <c r="C2" s="1">
        <v>13</v>
      </c>
      <c r="D2" s="1">
        <v>21</v>
      </c>
      <c r="E2" s="1">
        <v>13</v>
      </c>
      <c r="G2" s="1">
        <f>9*0.2</f>
        <v>1.8</v>
      </c>
      <c r="H2" s="1">
        <v>9</v>
      </c>
    </row>
    <row r="3" spans="1:8" x14ac:dyDescent="0.25">
      <c r="A3" t="s">
        <v>327</v>
      </c>
      <c r="B3">
        <v>17</v>
      </c>
      <c r="C3">
        <v>15</v>
      </c>
      <c r="D3">
        <v>20</v>
      </c>
      <c r="E3">
        <v>11</v>
      </c>
    </row>
    <row r="4" spans="1:8" x14ac:dyDescent="0.25">
      <c r="A4" t="s">
        <v>115</v>
      </c>
      <c r="B4">
        <v>17</v>
      </c>
      <c r="C4">
        <v>10</v>
      </c>
      <c r="D4">
        <v>10</v>
      </c>
      <c r="E4">
        <v>8</v>
      </c>
    </row>
    <row r="5" spans="1:8" x14ac:dyDescent="0.25">
      <c r="A5" t="s">
        <v>79</v>
      </c>
      <c r="B5">
        <v>17</v>
      </c>
      <c r="C5">
        <v>6</v>
      </c>
      <c r="D5">
        <v>8</v>
      </c>
      <c r="E5">
        <v>5</v>
      </c>
    </row>
    <row r="6" spans="1:8" x14ac:dyDescent="0.25">
      <c r="A6" t="s">
        <v>343</v>
      </c>
      <c r="B6">
        <v>17</v>
      </c>
      <c r="C6">
        <v>8</v>
      </c>
      <c r="D6">
        <v>8</v>
      </c>
      <c r="E6">
        <v>13</v>
      </c>
    </row>
    <row r="7" spans="1:8" x14ac:dyDescent="0.25">
      <c r="A7" t="s">
        <v>223</v>
      </c>
      <c r="B7">
        <v>17</v>
      </c>
      <c r="C7">
        <v>3</v>
      </c>
      <c r="D7">
        <v>7</v>
      </c>
      <c r="E7">
        <v>5</v>
      </c>
    </row>
    <row r="8" spans="1:8" x14ac:dyDescent="0.25">
      <c r="A8" t="s">
        <v>118</v>
      </c>
      <c r="B8">
        <v>17</v>
      </c>
      <c r="C8">
        <v>3</v>
      </c>
      <c r="D8">
        <v>3</v>
      </c>
      <c r="E8">
        <v>14</v>
      </c>
    </row>
    <row r="9" spans="1:8" x14ac:dyDescent="0.25">
      <c r="A9" t="s">
        <v>119</v>
      </c>
      <c r="B9">
        <v>17</v>
      </c>
      <c r="C9">
        <v>2</v>
      </c>
      <c r="D9">
        <v>2</v>
      </c>
      <c r="E9">
        <v>8</v>
      </c>
    </row>
    <row r="10" spans="1:8" x14ac:dyDescent="0.25">
      <c r="A10" t="s">
        <v>138</v>
      </c>
      <c r="B10">
        <v>17</v>
      </c>
      <c r="C10">
        <v>1</v>
      </c>
      <c r="D10">
        <v>1</v>
      </c>
      <c r="E10">
        <v>6</v>
      </c>
    </row>
  </sheetData>
  <sortState xmlns:xlrd2="http://schemas.microsoft.com/office/spreadsheetml/2017/richdata2" ref="A2:E10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1" width="39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256</v>
      </c>
      <c r="B2" s="1">
        <v>18</v>
      </c>
      <c r="C2" s="1">
        <v>5</v>
      </c>
      <c r="D2" s="1">
        <v>16</v>
      </c>
      <c r="E2" s="1">
        <v>13</v>
      </c>
      <c r="G2" s="1">
        <f>7*0.2</f>
        <v>1.4000000000000001</v>
      </c>
      <c r="H2" s="1">
        <v>7</v>
      </c>
    </row>
    <row r="3" spans="1:8" x14ac:dyDescent="0.25">
      <c r="A3" t="s">
        <v>268</v>
      </c>
      <c r="B3">
        <v>18</v>
      </c>
      <c r="C3">
        <v>4</v>
      </c>
      <c r="D3">
        <v>15</v>
      </c>
      <c r="E3">
        <v>7</v>
      </c>
    </row>
    <row r="4" spans="1:8" x14ac:dyDescent="0.25">
      <c r="A4" t="s">
        <v>367</v>
      </c>
      <c r="B4">
        <v>18</v>
      </c>
      <c r="C4">
        <v>4</v>
      </c>
      <c r="D4">
        <v>15</v>
      </c>
      <c r="E4">
        <v>6</v>
      </c>
    </row>
    <row r="5" spans="1:8" x14ac:dyDescent="0.25">
      <c r="A5" t="s">
        <v>262</v>
      </c>
      <c r="B5">
        <v>18</v>
      </c>
      <c r="C5">
        <v>4</v>
      </c>
      <c r="D5">
        <v>14</v>
      </c>
      <c r="E5">
        <v>6</v>
      </c>
    </row>
    <row r="6" spans="1:8" x14ac:dyDescent="0.25">
      <c r="A6" t="s">
        <v>135</v>
      </c>
      <c r="B6">
        <v>18</v>
      </c>
      <c r="C6">
        <v>5</v>
      </c>
      <c r="D6">
        <v>10</v>
      </c>
      <c r="E6">
        <v>8</v>
      </c>
    </row>
    <row r="7" spans="1:8" x14ac:dyDescent="0.25">
      <c r="A7" t="s">
        <v>274</v>
      </c>
      <c r="B7">
        <v>18</v>
      </c>
      <c r="C7">
        <v>3</v>
      </c>
      <c r="D7">
        <v>3</v>
      </c>
      <c r="E7">
        <v>5</v>
      </c>
    </row>
    <row r="8" spans="1:8" x14ac:dyDescent="0.25">
      <c r="A8" t="s">
        <v>109</v>
      </c>
      <c r="B8">
        <v>18</v>
      </c>
      <c r="C8">
        <v>1</v>
      </c>
      <c r="D8">
        <v>1</v>
      </c>
      <c r="E8">
        <v>6</v>
      </c>
    </row>
  </sheetData>
  <sortState xmlns:xlrd2="http://schemas.microsoft.com/office/spreadsheetml/2017/richdata2" ref="A2:E8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2" sqref="A2:A10"/>
    </sheetView>
  </sheetViews>
  <sheetFormatPr defaultRowHeight="15" x14ac:dyDescent="0.25"/>
  <cols>
    <col min="1" max="1" width="37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390</v>
      </c>
    </row>
    <row r="2" spans="1:8" s="1" customFormat="1" x14ac:dyDescent="0.25">
      <c r="A2" s="1" t="s">
        <v>156</v>
      </c>
      <c r="B2" s="1">
        <v>1</v>
      </c>
      <c r="C2" s="1">
        <v>34</v>
      </c>
      <c r="D2" s="1">
        <v>80</v>
      </c>
      <c r="E2" s="1">
        <v>61</v>
      </c>
      <c r="G2" s="2">
        <f>42*0.2</f>
        <v>8.4</v>
      </c>
      <c r="H2" s="1">
        <v>42</v>
      </c>
    </row>
    <row r="3" spans="1:8" s="1" customFormat="1" x14ac:dyDescent="0.25">
      <c r="A3" s="1" t="s">
        <v>7</v>
      </c>
      <c r="B3" s="1">
        <v>1</v>
      </c>
      <c r="C3" s="1">
        <v>28</v>
      </c>
      <c r="D3" s="1">
        <v>57</v>
      </c>
      <c r="E3" s="1">
        <v>42</v>
      </c>
    </row>
    <row r="4" spans="1:8" s="1" customFormat="1" x14ac:dyDescent="0.25">
      <c r="A4" s="1" t="s">
        <v>154</v>
      </c>
      <c r="B4" s="1">
        <v>1</v>
      </c>
      <c r="C4" s="1">
        <v>31</v>
      </c>
      <c r="D4" s="1">
        <v>57</v>
      </c>
      <c r="E4" s="1">
        <v>43</v>
      </c>
    </row>
    <row r="5" spans="1:8" s="1" customFormat="1" x14ac:dyDescent="0.25">
      <c r="A5" s="1" t="s">
        <v>165</v>
      </c>
      <c r="B5" s="1">
        <v>1</v>
      </c>
      <c r="C5" s="1">
        <v>24</v>
      </c>
      <c r="D5" s="1">
        <v>34</v>
      </c>
      <c r="E5" s="1">
        <v>24</v>
      </c>
    </row>
    <row r="6" spans="1:8" s="1" customFormat="1" x14ac:dyDescent="0.25">
      <c r="A6" s="1" t="s">
        <v>333</v>
      </c>
      <c r="B6" s="1">
        <v>1</v>
      </c>
      <c r="C6" s="1">
        <v>18</v>
      </c>
      <c r="D6" s="1">
        <v>31</v>
      </c>
      <c r="E6" s="1">
        <v>13</v>
      </c>
    </row>
    <row r="7" spans="1:8" s="1" customFormat="1" x14ac:dyDescent="0.25">
      <c r="A7" s="1" t="s">
        <v>153</v>
      </c>
      <c r="B7" s="1">
        <v>1</v>
      </c>
      <c r="C7" s="1">
        <v>18</v>
      </c>
      <c r="D7" s="1">
        <v>27</v>
      </c>
      <c r="E7" s="1">
        <v>17</v>
      </c>
    </row>
    <row r="8" spans="1:8" s="1" customFormat="1" x14ac:dyDescent="0.25">
      <c r="A8" s="1" t="s">
        <v>136</v>
      </c>
      <c r="B8" s="1">
        <v>1</v>
      </c>
      <c r="C8" s="1">
        <v>19</v>
      </c>
      <c r="D8" s="1">
        <v>26</v>
      </c>
      <c r="E8" s="1">
        <v>22</v>
      </c>
    </row>
    <row r="9" spans="1:8" s="1" customFormat="1" x14ac:dyDescent="0.25">
      <c r="A9" s="1" t="s">
        <v>376</v>
      </c>
      <c r="B9" s="1">
        <v>1</v>
      </c>
      <c r="C9" s="1">
        <v>17</v>
      </c>
      <c r="D9" s="1">
        <v>24</v>
      </c>
      <c r="E9" s="1">
        <v>24</v>
      </c>
    </row>
    <row r="10" spans="1:8" s="1" customFormat="1" x14ac:dyDescent="0.25">
      <c r="A10" s="1" t="s">
        <v>57</v>
      </c>
      <c r="B10" s="1">
        <v>1</v>
      </c>
      <c r="C10" s="1">
        <v>12</v>
      </c>
      <c r="D10" s="1">
        <v>20</v>
      </c>
      <c r="E10" s="1">
        <v>16</v>
      </c>
    </row>
    <row r="11" spans="1:8" x14ac:dyDescent="0.25">
      <c r="A11" t="s">
        <v>314</v>
      </c>
      <c r="B11">
        <v>1</v>
      </c>
      <c r="C11">
        <v>13</v>
      </c>
      <c r="D11">
        <v>19</v>
      </c>
      <c r="E11">
        <v>15</v>
      </c>
    </row>
    <row r="12" spans="1:8" x14ac:dyDescent="0.25">
      <c r="A12" t="s">
        <v>201</v>
      </c>
      <c r="B12">
        <v>1</v>
      </c>
      <c r="C12">
        <v>13</v>
      </c>
      <c r="D12">
        <v>18</v>
      </c>
      <c r="E12">
        <v>16</v>
      </c>
    </row>
    <row r="13" spans="1:8" x14ac:dyDescent="0.25">
      <c r="A13" t="s">
        <v>357</v>
      </c>
      <c r="B13">
        <v>1</v>
      </c>
      <c r="C13">
        <v>15</v>
      </c>
      <c r="D13">
        <v>18</v>
      </c>
      <c r="E13">
        <v>15</v>
      </c>
    </row>
    <row r="14" spans="1:8" x14ac:dyDescent="0.25">
      <c r="A14" t="s">
        <v>361</v>
      </c>
      <c r="B14">
        <v>1</v>
      </c>
      <c r="C14">
        <v>13</v>
      </c>
      <c r="D14">
        <v>15</v>
      </c>
      <c r="E14">
        <v>13</v>
      </c>
    </row>
    <row r="15" spans="1:8" x14ac:dyDescent="0.25">
      <c r="A15" t="s">
        <v>380</v>
      </c>
      <c r="B15">
        <v>1</v>
      </c>
      <c r="C15">
        <v>11</v>
      </c>
      <c r="D15">
        <v>15</v>
      </c>
      <c r="E15">
        <v>13</v>
      </c>
    </row>
    <row r="16" spans="1:8" x14ac:dyDescent="0.25">
      <c r="A16" t="s">
        <v>126</v>
      </c>
      <c r="B16">
        <v>1</v>
      </c>
      <c r="C16">
        <v>13</v>
      </c>
      <c r="D16">
        <v>14</v>
      </c>
      <c r="E16">
        <v>14</v>
      </c>
    </row>
    <row r="17" spans="1:5" x14ac:dyDescent="0.25">
      <c r="A17" t="s">
        <v>152</v>
      </c>
      <c r="B17">
        <v>1</v>
      </c>
      <c r="C17">
        <v>13</v>
      </c>
      <c r="D17">
        <v>14</v>
      </c>
      <c r="E17">
        <v>13</v>
      </c>
    </row>
    <row r="18" spans="1:5" x14ac:dyDescent="0.25">
      <c r="A18" t="s">
        <v>161</v>
      </c>
      <c r="B18">
        <v>1</v>
      </c>
      <c r="C18">
        <v>12</v>
      </c>
      <c r="D18">
        <v>14</v>
      </c>
      <c r="E18">
        <v>11</v>
      </c>
    </row>
    <row r="19" spans="1:5" x14ac:dyDescent="0.25">
      <c r="A19" t="s">
        <v>190</v>
      </c>
      <c r="B19">
        <v>1</v>
      </c>
      <c r="C19">
        <v>9</v>
      </c>
      <c r="D19">
        <v>14</v>
      </c>
      <c r="E19">
        <v>7</v>
      </c>
    </row>
    <row r="20" spans="1:5" x14ac:dyDescent="0.25">
      <c r="A20" t="s">
        <v>122</v>
      </c>
      <c r="B20">
        <v>1</v>
      </c>
      <c r="C20">
        <v>9</v>
      </c>
      <c r="D20">
        <v>13</v>
      </c>
      <c r="E20">
        <v>9</v>
      </c>
    </row>
    <row r="21" spans="1:5" x14ac:dyDescent="0.25">
      <c r="A21" t="s">
        <v>35</v>
      </c>
      <c r="B21">
        <v>1</v>
      </c>
      <c r="C21">
        <v>7</v>
      </c>
      <c r="D21">
        <v>12</v>
      </c>
      <c r="E21">
        <v>13</v>
      </c>
    </row>
    <row r="22" spans="1:5" x14ac:dyDescent="0.25">
      <c r="A22" t="s">
        <v>41</v>
      </c>
      <c r="B22">
        <v>1</v>
      </c>
      <c r="C22">
        <v>9</v>
      </c>
      <c r="D22">
        <v>10</v>
      </c>
      <c r="E22">
        <v>11</v>
      </c>
    </row>
    <row r="23" spans="1:5" x14ac:dyDescent="0.25">
      <c r="A23" t="s">
        <v>155</v>
      </c>
      <c r="B23">
        <v>1</v>
      </c>
      <c r="C23">
        <v>7</v>
      </c>
      <c r="D23">
        <v>10</v>
      </c>
      <c r="E23">
        <v>9</v>
      </c>
    </row>
    <row r="24" spans="1:5" x14ac:dyDescent="0.25">
      <c r="A24" t="s">
        <v>324</v>
      </c>
      <c r="B24">
        <v>1</v>
      </c>
      <c r="C24">
        <v>10</v>
      </c>
      <c r="D24">
        <v>10</v>
      </c>
      <c r="E24">
        <v>9</v>
      </c>
    </row>
    <row r="25" spans="1:5" x14ac:dyDescent="0.25">
      <c r="A25" t="s">
        <v>51</v>
      </c>
      <c r="B25">
        <v>1</v>
      </c>
      <c r="C25">
        <v>7</v>
      </c>
      <c r="D25">
        <v>9</v>
      </c>
      <c r="E25">
        <v>5</v>
      </c>
    </row>
    <row r="26" spans="1:5" x14ac:dyDescent="0.25">
      <c r="A26" t="s">
        <v>150</v>
      </c>
      <c r="B26">
        <v>1</v>
      </c>
      <c r="C26">
        <v>9</v>
      </c>
      <c r="D26">
        <v>9</v>
      </c>
      <c r="E26">
        <v>8</v>
      </c>
    </row>
    <row r="27" spans="1:5" x14ac:dyDescent="0.25">
      <c r="A27" t="s">
        <v>246</v>
      </c>
      <c r="B27">
        <v>1</v>
      </c>
      <c r="C27">
        <v>5</v>
      </c>
      <c r="D27">
        <v>9</v>
      </c>
      <c r="E27">
        <v>7</v>
      </c>
    </row>
    <row r="28" spans="1:5" x14ac:dyDescent="0.25">
      <c r="A28" t="s">
        <v>275</v>
      </c>
      <c r="B28">
        <v>1</v>
      </c>
      <c r="C28">
        <v>7</v>
      </c>
      <c r="D28">
        <v>8</v>
      </c>
      <c r="E28">
        <v>5</v>
      </c>
    </row>
    <row r="29" spans="1:5" x14ac:dyDescent="0.25">
      <c r="A29" t="s">
        <v>358</v>
      </c>
      <c r="B29">
        <v>1</v>
      </c>
      <c r="C29">
        <v>5</v>
      </c>
      <c r="D29">
        <v>8</v>
      </c>
      <c r="E29">
        <v>8</v>
      </c>
    </row>
    <row r="30" spans="1:5" x14ac:dyDescent="0.25">
      <c r="A30" t="s">
        <v>58</v>
      </c>
      <c r="B30">
        <v>1</v>
      </c>
      <c r="C30">
        <v>5</v>
      </c>
      <c r="D30">
        <v>7</v>
      </c>
      <c r="E30">
        <v>6</v>
      </c>
    </row>
    <row r="31" spans="1:5" x14ac:dyDescent="0.25">
      <c r="A31" t="s">
        <v>328</v>
      </c>
      <c r="B31">
        <v>1</v>
      </c>
      <c r="C31">
        <v>7</v>
      </c>
      <c r="D31">
        <v>7</v>
      </c>
      <c r="E31">
        <v>6</v>
      </c>
    </row>
    <row r="32" spans="1:5" x14ac:dyDescent="0.25">
      <c r="A32" t="s">
        <v>95</v>
      </c>
      <c r="B32">
        <v>1</v>
      </c>
      <c r="C32">
        <v>6</v>
      </c>
      <c r="D32">
        <v>6</v>
      </c>
      <c r="E32">
        <v>5</v>
      </c>
    </row>
    <row r="33" spans="1:5" x14ac:dyDescent="0.25">
      <c r="A33" t="s">
        <v>141</v>
      </c>
      <c r="B33">
        <v>1</v>
      </c>
      <c r="C33">
        <v>6</v>
      </c>
      <c r="D33">
        <v>6</v>
      </c>
      <c r="E33">
        <v>8</v>
      </c>
    </row>
    <row r="34" spans="1:5" x14ac:dyDescent="0.25">
      <c r="A34" t="s">
        <v>239</v>
      </c>
      <c r="B34">
        <v>1</v>
      </c>
      <c r="C34">
        <v>5</v>
      </c>
      <c r="D34">
        <v>6</v>
      </c>
      <c r="E34">
        <v>8</v>
      </c>
    </row>
    <row r="35" spans="1:5" x14ac:dyDescent="0.25">
      <c r="A35" t="s">
        <v>273</v>
      </c>
      <c r="B35">
        <v>1</v>
      </c>
      <c r="C35">
        <v>5</v>
      </c>
      <c r="D35">
        <v>6</v>
      </c>
      <c r="E35">
        <v>6</v>
      </c>
    </row>
    <row r="36" spans="1:5" x14ac:dyDescent="0.25">
      <c r="A36" t="s">
        <v>348</v>
      </c>
      <c r="B36">
        <v>1</v>
      </c>
      <c r="C36">
        <v>6</v>
      </c>
      <c r="D36">
        <v>6</v>
      </c>
      <c r="E36">
        <v>7</v>
      </c>
    </row>
    <row r="37" spans="1:5" x14ac:dyDescent="0.25">
      <c r="A37" t="s">
        <v>362</v>
      </c>
      <c r="B37">
        <v>1</v>
      </c>
      <c r="C37">
        <v>4</v>
      </c>
      <c r="D37">
        <v>5</v>
      </c>
      <c r="E37">
        <v>6</v>
      </c>
    </row>
    <row r="38" spans="1:5" x14ac:dyDescent="0.25">
      <c r="A38" t="s">
        <v>14</v>
      </c>
      <c r="B38">
        <v>1</v>
      </c>
      <c r="C38">
        <v>3</v>
      </c>
      <c r="D38">
        <v>4</v>
      </c>
      <c r="E38">
        <v>5</v>
      </c>
    </row>
    <row r="39" spans="1:5" x14ac:dyDescent="0.25">
      <c r="A39" t="s">
        <v>303</v>
      </c>
      <c r="B39">
        <v>1</v>
      </c>
      <c r="C39">
        <v>3</v>
      </c>
      <c r="D39">
        <v>3</v>
      </c>
      <c r="E39">
        <v>8</v>
      </c>
    </row>
    <row r="40" spans="1:5" x14ac:dyDescent="0.25">
      <c r="A40" t="s">
        <v>381</v>
      </c>
      <c r="B40">
        <v>1</v>
      </c>
      <c r="C40">
        <v>3</v>
      </c>
      <c r="D40">
        <v>3</v>
      </c>
      <c r="E40">
        <v>5</v>
      </c>
    </row>
    <row r="41" spans="1:5" x14ac:dyDescent="0.25">
      <c r="A41" t="s">
        <v>220</v>
      </c>
      <c r="B41">
        <v>1</v>
      </c>
      <c r="C41">
        <v>1</v>
      </c>
      <c r="D41">
        <v>2</v>
      </c>
      <c r="E41">
        <v>6</v>
      </c>
    </row>
    <row r="42" spans="1:5" x14ac:dyDescent="0.25">
      <c r="A42" t="s">
        <v>151</v>
      </c>
      <c r="B42">
        <v>1</v>
      </c>
      <c r="C42">
        <v>1</v>
      </c>
      <c r="D42">
        <v>1</v>
      </c>
      <c r="E42">
        <v>7</v>
      </c>
    </row>
    <row r="43" spans="1:5" x14ac:dyDescent="0.25">
      <c r="A43" t="s">
        <v>252</v>
      </c>
      <c r="B43">
        <v>1</v>
      </c>
      <c r="C43">
        <v>1</v>
      </c>
      <c r="D43">
        <v>1</v>
      </c>
      <c r="E43">
        <v>5</v>
      </c>
    </row>
  </sheetData>
  <sortState xmlns:xlrd2="http://schemas.microsoft.com/office/spreadsheetml/2017/richdata2" ref="A2:E43">
    <sortCondition descending="1" ref="D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1" width="23.8554687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253</v>
      </c>
      <c r="B2" s="1">
        <v>19</v>
      </c>
      <c r="C2" s="1">
        <v>11</v>
      </c>
      <c r="D2" s="1">
        <v>19</v>
      </c>
      <c r="E2" s="1">
        <v>14</v>
      </c>
      <c r="G2" s="1">
        <f>7*0.2</f>
        <v>1.4000000000000001</v>
      </c>
      <c r="H2" s="1">
        <v>7</v>
      </c>
    </row>
    <row r="3" spans="1:8" x14ac:dyDescent="0.25">
      <c r="A3" t="s">
        <v>93</v>
      </c>
      <c r="B3">
        <v>19</v>
      </c>
      <c r="C3">
        <v>5</v>
      </c>
      <c r="D3">
        <v>12</v>
      </c>
      <c r="E3">
        <v>11</v>
      </c>
    </row>
    <row r="4" spans="1:8" x14ac:dyDescent="0.25">
      <c r="A4" t="s">
        <v>258</v>
      </c>
      <c r="B4">
        <v>19</v>
      </c>
      <c r="C4">
        <v>4</v>
      </c>
      <c r="D4">
        <v>8</v>
      </c>
      <c r="E4">
        <v>5</v>
      </c>
    </row>
    <row r="5" spans="1:8" x14ac:dyDescent="0.25">
      <c r="A5" t="s">
        <v>87</v>
      </c>
      <c r="B5">
        <v>19</v>
      </c>
      <c r="C5">
        <v>6</v>
      </c>
      <c r="D5">
        <v>7</v>
      </c>
      <c r="E5">
        <v>6</v>
      </c>
    </row>
    <row r="6" spans="1:8" x14ac:dyDescent="0.25">
      <c r="A6" t="s">
        <v>387</v>
      </c>
      <c r="B6">
        <v>19</v>
      </c>
      <c r="C6">
        <v>4</v>
      </c>
      <c r="D6">
        <v>7</v>
      </c>
      <c r="E6">
        <v>7</v>
      </c>
    </row>
    <row r="7" spans="1:8" x14ac:dyDescent="0.25">
      <c r="A7" t="s">
        <v>75</v>
      </c>
      <c r="B7">
        <v>19</v>
      </c>
      <c r="C7">
        <v>1</v>
      </c>
      <c r="D7">
        <v>6</v>
      </c>
      <c r="E7">
        <v>7</v>
      </c>
    </row>
    <row r="8" spans="1:8" x14ac:dyDescent="0.25">
      <c r="A8" t="s">
        <v>130</v>
      </c>
      <c r="B8">
        <v>19</v>
      </c>
      <c r="C8">
        <v>1</v>
      </c>
      <c r="D8">
        <v>1</v>
      </c>
      <c r="E8">
        <v>7</v>
      </c>
    </row>
  </sheetData>
  <sortState xmlns:xlrd2="http://schemas.microsoft.com/office/spreadsheetml/2017/richdata2" ref="A2:E8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" sqref="A2"/>
    </sheetView>
  </sheetViews>
  <sheetFormatPr defaultRowHeight="15" x14ac:dyDescent="0.25"/>
  <cols>
    <col min="1" max="1" width="25.710937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65</v>
      </c>
      <c r="B2" s="1">
        <v>20</v>
      </c>
      <c r="C2" s="1">
        <v>19</v>
      </c>
      <c r="D2" s="1">
        <v>22</v>
      </c>
      <c r="E2" s="1">
        <v>14</v>
      </c>
      <c r="G2" s="1">
        <f>7*0.2</f>
        <v>1.4000000000000001</v>
      </c>
      <c r="H2" s="1">
        <v>7</v>
      </c>
    </row>
    <row r="3" spans="1:8" x14ac:dyDescent="0.25">
      <c r="A3" t="s">
        <v>214</v>
      </c>
      <c r="B3">
        <v>20</v>
      </c>
      <c r="C3">
        <v>10</v>
      </c>
      <c r="D3">
        <v>12</v>
      </c>
      <c r="E3">
        <v>9</v>
      </c>
    </row>
    <row r="4" spans="1:8" x14ac:dyDescent="0.25">
      <c r="A4" t="s">
        <v>261</v>
      </c>
      <c r="B4">
        <v>20</v>
      </c>
      <c r="C4">
        <v>6</v>
      </c>
      <c r="D4">
        <v>8</v>
      </c>
      <c r="E4">
        <v>7</v>
      </c>
    </row>
    <row r="5" spans="1:8" x14ac:dyDescent="0.25">
      <c r="A5" t="s">
        <v>316</v>
      </c>
      <c r="B5">
        <v>20</v>
      </c>
      <c r="C5">
        <v>3</v>
      </c>
      <c r="D5">
        <v>5</v>
      </c>
      <c r="E5">
        <v>6</v>
      </c>
    </row>
    <row r="6" spans="1:8" x14ac:dyDescent="0.25">
      <c r="A6" t="s">
        <v>19</v>
      </c>
      <c r="B6">
        <v>20</v>
      </c>
      <c r="C6">
        <v>2</v>
      </c>
      <c r="D6">
        <v>4</v>
      </c>
      <c r="E6">
        <v>6</v>
      </c>
    </row>
    <row r="7" spans="1:8" x14ac:dyDescent="0.25">
      <c r="A7" t="s">
        <v>78</v>
      </c>
      <c r="B7">
        <v>20</v>
      </c>
      <c r="C7">
        <v>2</v>
      </c>
      <c r="D7">
        <v>2</v>
      </c>
      <c r="E7">
        <v>5</v>
      </c>
    </row>
    <row r="8" spans="1:8" x14ac:dyDescent="0.25">
      <c r="A8" t="s">
        <v>230</v>
      </c>
      <c r="B8">
        <v>20</v>
      </c>
      <c r="C8">
        <v>1</v>
      </c>
      <c r="D8">
        <v>1</v>
      </c>
      <c r="E8">
        <v>6</v>
      </c>
    </row>
  </sheetData>
  <sortState xmlns:xlrd2="http://schemas.microsoft.com/office/spreadsheetml/2017/richdata2" ref="A2:E8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383</v>
      </c>
      <c r="B2" s="1">
        <v>21</v>
      </c>
      <c r="C2" s="1">
        <v>8</v>
      </c>
      <c r="D2" s="1">
        <v>19</v>
      </c>
      <c r="E2" s="1">
        <v>11</v>
      </c>
      <c r="G2" s="1">
        <f>4*0.2</f>
        <v>0.8</v>
      </c>
      <c r="H2" s="1">
        <v>4</v>
      </c>
    </row>
    <row r="3" spans="1:8" x14ac:dyDescent="0.25">
      <c r="A3" t="s">
        <v>255</v>
      </c>
      <c r="B3">
        <v>21</v>
      </c>
      <c r="C3">
        <v>6</v>
      </c>
      <c r="D3">
        <v>9</v>
      </c>
      <c r="E3">
        <v>6</v>
      </c>
    </row>
    <row r="4" spans="1:8" x14ac:dyDescent="0.25">
      <c r="A4" t="s">
        <v>243</v>
      </c>
      <c r="B4">
        <v>21</v>
      </c>
      <c r="C4">
        <v>2</v>
      </c>
      <c r="D4">
        <v>2</v>
      </c>
      <c r="E4">
        <v>5</v>
      </c>
    </row>
    <row r="5" spans="1:8" x14ac:dyDescent="0.25">
      <c r="A5" t="s">
        <v>158</v>
      </c>
      <c r="B5">
        <v>21</v>
      </c>
      <c r="C5">
        <v>1</v>
      </c>
      <c r="D5">
        <v>1</v>
      </c>
      <c r="E5">
        <v>8</v>
      </c>
    </row>
  </sheetData>
  <sortState xmlns:xlrd2="http://schemas.microsoft.com/office/spreadsheetml/2017/richdata2" ref="A2:E5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"/>
    </sheetView>
  </sheetViews>
  <sheetFormatPr defaultRowHeight="15" x14ac:dyDescent="0.25"/>
  <cols>
    <col min="1" max="1" width="31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148</v>
      </c>
      <c r="B2" s="1">
        <v>22</v>
      </c>
      <c r="C2" s="1">
        <v>2</v>
      </c>
      <c r="D2" s="1">
        <v>5</v>
      </c>
      <c r="E2" s="1">
        <v>5</v>
      </c>
      <c r="G2" s="1">
        <f>2*0.2</f>
        <v>0.4</v>
      </c>
      <c r="H2" s="1">
        <v>2</v>
      </c>
    </row>
    <row r="3" spans="1:8" x14ac:dyDescent="0.25">
      <c r="A3" t="s">
        <v>91</v>
      </c>
      <c r="B3">
        <v>22</v>
      </c>
      <c r="C3">
        <v>1</v>
      </c>
      <c r="D3">
        <v>4</v>
      </c>
      <c r="E3">
        <v>6</v>
      </c>
    </row>
  </sheetData>
  <sortState xmlns:xlrd2="http://schemas.microsoft.com/office/spreadsheetml/2017/richdata2" ref="A2:E3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A2" sqref="A2"/>
    </sheetView>
  </sheetViews>
  <sheetFormatPr defaultRowHeight="15" x14ac:dyDescent="0.25"/>
  <cols>
    <col min="1" max="1" width="24.710937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241</v>
      </c>
      <c r="B2" s="1">
        <v>23</v>
      </c>
      <c r="C2" s="1">
        <v>3</v>
      </c>
      <c r="D2" s="1">
        <v>6</v>
      </c>
      <c r="E2" s="1">
        <v>7</v>
      </c>
      <c r="G2" s="1">
        <f>2*0.2</f>
        <v>0.4</v>
      </c>
      <c r="H2" s="1">
        <v>2</v>
      </c>
    </row>
    <row r="3" spans="1:8" x14ac:dyDescent="0.25">
      <c r="A3" t="s">
        <v>212</v>
      </c>
      <c r="B3">
        <v>23</v>
      </c>
      <c r="C3">
        <v>1</v>
      </c>
      <c r="D3">
        <v>4</v>
      </c>
      <c r="E3">
        <v>7</v>
      </c>
    </row>
  </sheetData>
  <sortState xmlns:xlrd2="http://schemas.microsoft.com/office/spreadsheetml/2017/richdata2" ref="A2:E3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" sqref="A2:A14"/>
    </sheetView>
  </sheetViews>
  <sheetFormatPr defaultRowHeight="15" x14ac:dyDescent="0.25"/>
  <cols>
    <col min="1" max="1" width="27.28515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320</v>
      </c>
      <c r="B2" s="1">
        <v>2</v>
      </c>
      <c r="C2" s="1">
        <v>55</v>
      </c>
      <c r="D2" s="1">
        <v>78</v>
      </c>
      <c r="E2" s="1">
        <v>77</v>
      </c>
      <c r="G2" s="1">
        <f>31*0.2</f>
        <v>6.2</v>
      </c>
      <c r="H2" s="1">
        <v>31</v>
      </c>
    </row>
    <row r="3" spans="1:8" s="1" customFormat="1" x14ac:dyDescent="0.25">
      <c r="A3" s="1" t="s">
        <v>331</v>
      </c>
      <c r="B3" s="1">
        <v>2</v>
      </c>
      <c r="C3" s="1">
        <v>26</v>
      </c>
      <c r="D3" s="1">
        <v>33</v>
      </c>
      <c r="E3" s="1">
        <v>36</v>
      </c>
    </row>
    <row r="4" spans="1:8" s="1" customFormat="1" x14ac:dyDescent="0.25">
      <c r="A4" s="1" t="s">
        <v>70</v>
      </c>
      <c r="B4" s="1">
        <v>2</v>
      </c>
      <c r="C4" s="1">
        <v>13</v>
      </c>
      <c r="D4" s="1">
        <v>13</v>
      </c>
      <c r="E4" s="1">
        <v>20</v>
      </c>
    </row>
    <row r="5" spans="1:8" s="1" customFormat="1" x14ac:dyDescent="0.25">
      <c r="A5" s="1" t="s">
        <v>187</v>
      </c>
      <c r="B5" s="1">
        <v>2</v>
      </c>
      <c r="C5" s="1">
        <v>11</v>
      </c>
      <c r="D5" s="1">
        <v>13</v>
      </c>
      <c r="E5" s="1">
        <v>14</v>
      </c>
    </row>
    <row r="6" spans="1:8" s="1" customFormat="1" x14ac:dyDescent="0.25">
      <c r="A6" s="1" t="s">
        <v>250</v>
      </c>
      <c r="B6" s="1">
        <v>2</v>
      </c>
      <c r="C6" s="1">
        <v>10</v>
      </c>
      <c r="D6" s="1">
        <v>13</v>
      </c>
      <c r="E6" s="1">
        <v>7</v>
      </c>
    </row>
    <row r="7" spans="1:8" s="1" customFormat="1" x14ac:dyDescent="0.25">
      <c r="A7" s="3" t="s">
        <v>84</v>
      </c>
      <c r="B7" s="1">
        <v>2</v>
      </c>
      <c r="C7" s="1">
        <v>10</v>
      </c>
      <c r="D7" s="1">
        <v>12</v>
      </c>
      <c r="E7" s="1">
        <v>8</v>
      </c>
    </row>
    <row r="8" spans="1:8" s="1" customFormat="1" x14ac:dyDescent="0.25">
      <c r="A8" s="1" t="s">
        <v>21</v>
      </c>
      <c r="B8" s="1">
        <v>2</v>
      </c>
      <c r="C8" s="1">
        <v>9</v>
      </c>
      <c r="D8" s="1">
        <v>11</v>
      </c>
      <c r="E8" s="1">
        <v>8</v>
      </c>
    </row>
    <row r="9" spans="1:8" s="1" customFormat="1" x14ac:dyDescent="0.25">
      <c r="A9" s="1" t="s">
        <v>28</v>
      </c>
      <c r="B9" s="1">
        <v>2</v>
      </c>
      <c r="C9" s="1">
        <v>8</v>
      </c>
      <c r="D9" s="1">
        <v>11</v>
      </c>
      <c r="E9" s="1">
        <v>9</v>
      </c>
    </row>
    <row r="10" spans="1:8" s="1" customFormat="1" x14ac:dyDescent="0.25">
      <c r="A10" s="1" t="s">
        <v>86</v>
      </c>
      <c r="B10" s="1">
        <v>2</v>
      </c>
      <c r="C10" s="1">
        <v>11</v>
      </c>
      <c r="D10" s="1">
        <v>11</v>
      </c>
      <c r="E10" s="1">
        <v>10</v>
      </c>
    </row>
    <row r="11" spans="1:8" s="1" customFormat="1" x14ac:dyDescent="0.25">
      <c r="A11" s="1" t="s">
        <v>90</v>
      </c>
      <c r="B11" s="1">
        <v>2</v>
      </c>
      <c r="C11" s="1">
        <v>9</v>
      </c>
      <c r="D11" s="1">
        <v>11</v>
      </c>
      <c r="E11" s="1">
        <v>9</v>
      </c>
    </row>
    <row r="12" spans="1:8" s="1" customFormat="1" x14ac:dyDescent="0.25">
      <c r="A12" s="1" t="s">
        <v>221</v>
      </c>
      <c r="B12" s="1">
        <v>2</v>
      </c>
      <c r="C12" s="1">
        <v>11</v>
      </c>
      <c r="D12" s="1">
        <v>11</v>
      </c>
      <c r="E12" s="1">
        <v>15</v>
      </c>
    </row>
    <row r="13" spans="1:8" s="1" customFormat="1" x14ac:dyDescent="0.25">
      <c r="A13" s="1" t="s">
        <v>102</v>
      </c>
      <c r="B13" s="1">
        <v>2</v>
      </c>
      <c r="C13" s="1">
        <v>9</v>
      </c>
      <c r="D13" s="1">
        <v>10</v>
      </c>
      <c r="E13" s="1">
        <v>12</v>
      </c>
    </row>
    <row r="14" spans="1:8" s="1" customFormat="1" x14ac:dyDescent="0.25">
      <c r="A14" s="1" t="s">
        <v>294</v>
      </c>
      <c r="B14" s="1">
        <v>2</v>
      </c>
      <c r="C14" s="1">
        <v>10</v>
      </c>
      <c r="D14" s="1">
        <v>10</v>
      </c>
      <c r="E14" s="1">
        <v>5</v>
      </c>
    </row>
    <row r="15" spans="1:8" x14ac:dyDescent="0.25">
      <c r="A15" t="s">
        <v>284</v>
      </c>
      <c r="B15">
        <v>2</v>
      </c>
      <c r="C15">
        <v>8</v>
      </c>
      <c r="D15">
        <v>9</v>
      </c>
      <c r="E15">
        <v>9</v>
      </c>
    </row>
    <row r="16" spans="1:8" x14ac:dyDescent="0.25">
      <c r="A16" t="s">
        <v>311</v>
      </c>
      <c r="B16">
        <v>2</v>
      </c>
      <c r="C16">
        <v>9</v>
      </c>
      <c r="D16">
        <v>9</v>
      </c>
      <c r="E16">
        <v>11</v>
      </c>
    </row>
    <row r="17" spans="1:5" x14ac:dyDescent="0.25">
      <c r="A17" t="s">
        <v>42</v>
      </c>
      <c r="B17">
        <v>2</v>
      </c>
      <c r="C17">
        <v>6</v>
      </c>
      <c r="D17">
        <v>8</v>
      </c>
      <c r="E17">
        <v>8</v>
      </c>
    </row>
    <row r="18" spans="1:5" x14ac:dyDescent="0.25">
      <c r="A18" t="s">
        <v>188</v>
      </c>
      <c r="B18">
        <v>2</v>
      </c>
      <c r="C18">
        <v>8</v>
      </c>
      <c r="D18">
        <v>8</v>
      </c>
      <c r="E18">
        <v>7</v>
      </c>
    </row>
    <row r="19" spans="1:5" x14ac:dyDescent="0.25">
      <c r="A19" t="s">
        <v>205</v>
      </c>
      <c r="B19">
        <v>2</v>
      </c>
      <c r="C19">
        <v>6</v>
      </c>
      <c r="D19">
        <v>8</v>
      </c>
      <c r="E19">
        <v>5</v>
      </c>
    </row>
    <row r="20" spans="1:5" x14ac:dyDescent="0.25">
      <c r="A20" t="s">
        <v>286</v>
      </c>
      <c r="B20">
        <v>2</v>
      </c>
      <c r="C20">
        <v>7</v>
      </c>
      <c r="D20">
        <v>7</v>
      </c>
      <c r="E20">
        <v>6</v>
      </c>
    </row>
    <row r="21" spans="1:5" x14ac:dyDescent="0.25">
      <c r="A21" t="s">
        <v>112</v>
      </c>
      <c r="B21">
        <v>2</v>
      </c>
      <c r="C21">
        <v>5</v>
      </c>
      <c r="D21">
        <v>6</v>
      </c>
      <c r="E21">
        <v>5</v>
      </c>
    </row>
    <row r="22" spans="1:5" x14ac:dyDescent="0.25">
      <c r="A22" t="s">
        <v>73</v>
      </c>
      <c r="B22">
        <v>2</v>
      </c>
      <c r="C22">
        <v>4</v>
      </c>
      <c r="D22">
        <v>5</v>
      </c>
      <c r="E22">
        <v>5</v>
      </c>
    </row>
    <row r="23" spans="1:5" x14ac:dyDescent="0.25">
      <c r="A23" t="s">
        <v>106</v>
      </c>
      <c r="B23">
        <v>2</v>
      </c>
      <c r="C23">
        <v>4</v>
      </c>
      <c r="D23">
        <v>5</v>
      </c>
      <c r="E23">
        <v>6</v>
      </c>
    </row>
    <row r="24" spans="1:5" x14ac:dyDescent="0.25">
      <c r="A24" t="s">
        <v>131</v>
      </c>
      <c r="B24">
        <v>2</v>
      </c>
      <c r="C24">
        <v>4</v>
      </c>
      <c r="D24">
        <v>5</v>
      </c>
      <c r="E24">
        <v>14</v>
      </c>
    </row>
    <row r="25" spans="1:5" x14ac:dyDescent="0.25">
      <c r="A25" t="s">
        <v>145</v>
      </c>
      <c r="B25">
        <v>2</v>
      </c>
      <c r="C25">
        <v>5</v>
      </c>
      <c r="D25">
        <v>5</v>
      </c>
      <c r="E25">
        <v>7</v>
      </c>
    </row>
    <row r="26" spans="1:5" x14ac:dyDescent="0.25">
      <c r="A26" t="s">
        <v>222</v>
      </c>
      <c r="B26">
        <v>2</v>
      </c>
      <c r="C26">
        <v>4</v>
      </c>
      <c r="D26">
        <v>5</v>
      </c>
      <c r="E26">
        <v>5</v>
      </c>
    </row>
    <row r="27" spans="1:5" x14ac:dyDescent="0.25">
      <c r="A27" t="s">
        <v>285</v>
      </c>
      <c r="B27">
        <v>2</v>
      </c>
      <c r="C27">
        <v>4</v>
      </c>
      <c r="D27">
        <v>5</v>
      </c>
      <c r="E27">
        <v>6</v>
      </c>
    </row>
    <row r="28" spans="1:5" x14ac:dyDescent="0.25">
      <c r="A28" t="s">
        <v>251</v>
      </c>
      <c r="B28">
        <v>2</v>
      </c>
      <c r="C28">
        <v>4</v>
      </c>
      <c r="D28">
        <v>4</v>
      </c>
      <c r="E28">
        <v>6</v>
      </c>
    </row>
    <row r="29" spans="1:5" x14ac:dyDescent="0.25">
      <c r="A29" t="s">
        <v>263</v>
      </c>
      <c r="B29">
        <v>2</v>
      </c>
      <c r="C29">
        <v>4</v>
      </c>
      <c r="D29">
        <v>4</v>
      </c>
      <c r="E29">
        <v>5</v>
      </c>
    </row>
    <row r="30" spans="1:5" x14ac:dyDescent="0.25">
      <c r="A30" t="s">
        <v>297</v>
      </c>
      <c r="B30">
        <v>2</v>
      </c>
      <c r="C30">
        <v>4</v>
      </c>
      <c r="D30">
        <v>4</v>
      </c>
      <c r="E30">
        <v>7</v>
      </c>
    </row>
    <row r="31" spans="1:5" x14ac:dyDescent="0.25">
      <c r="A31" t="s">
        <v>364</v>
      </c>
      <c r="B31">
        <v>2</v>
      </c>
      <c r="C31">
        <v>3</v>
      </c>
      <c r="D31">
        <v>4</v>
      </c>
      <c r="E31">
        <v>5</v>
      </c>
    </row>
    <row r="32" spans="1:5" x14ac:dyDescent="0.25">
      <c r="A32" t="s">
        <v>146</v>
      </c>
      <c r="B32">
        <v>2</v>
      </c>
      <c r="C32">
        <v>3</v>
      </c>
      <c r="D32">
        <v>3</v>
      </c>
      <c r="E32">
        <v>5</v>
      </c>
    </row>
  </sheetData>
  <sortState xmlns:xlrd2="http://schemas.microsoft.com/office/spreadsheetml/2017/richdata2" ref="A2:E32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A2" sqref="A2:A8"/>
    </sheetView>
  </sheetViews>
  <sheetFormatPr defaultRowHeight="15" x14ac:dyDescent="0.25"/>
  <cols>
    <col min="1" max="1" width="31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179</v>
      </c>
      <c r="B2" s="1">
        <v>3</v>
      </c>
      <c r="C2" s="1">
        <v>14</v>
      </c>
      <c r="D2" s="1">
        <v>23</v>
      </c>
      <c r="E2" s="1">
        <v>38</v>
      </c>
      <c r="G2" s="1">
        <f>28*0.2</f>
        <v>5.6000000000000005</v>
      </c>
      <c r="H2" s="1">
        <v>28</v>
      </c>
    </row>
    <row r="3" spans="1:8" s="1" customFormat="1" x14ac:dyDescent="0.25">
      <c r="A3" s="1" t="s">
        <v>181</v>
      </c>
      <c r="B3" s="1">
        <v>3</v>
      </c>
      <c r="C3" s="1">
        <v>12</v>
      </c>
      <c r="D3" s="1">
        <v>20</v>
      </c>
      <c r="E3" s="1">
        <v>43</v>
      </c>
    </row>
    <row r="4" spans="1:8" s="1" customFormat="1" x14ac:dyDescent="0.25">
      <c r="A4" s="1" t="s">
        <v>235</v>
      </c>
      <c r="B4" s="1">
        <v>3</v>
      </c>
      <c r="C4" s="1">
        <v>11</v>
      </c>
      <c r="D4" s="1">
        <v>17</v>
      </c>
      <c r="E4" s="1">
        <v>11</v>
      </c>
    </row>
    <row r="5" spans="1:8" s="1" customFormat="1" x14ac:dyDescent="0.25">
      <c r="A5" s="1" t="s">
        <v>237</v>
      </c>
      <c r="B5" s="1">
        <v>3</v>
      </c>
      <c r="C5" s="1">
        <v>6</v>
      </c>
      <c r="D5" s="1">
        <v>10</v>
      </c>
      <c r="E5" s="1">
        <v>12</v>
      </c>
    </row>
    <row r="6" spans="1:8" s="1" customFormat="1" x14ac:dyDescent="0.25">
      <c r="A6" s="1" t="s">
        <v>291</v>
      </c>
      <c r="B6" s="1">
        <v>3</v>
      </c>
      <c r="C6" s="1">
        <v>9</v>
      </c>
      <c r="D6" s="1">
        <v>10</v>
      </c>
      <c r="E6" s="1">
        <v>10</v>
      </c>
    </row>
    <row r="7" spans="1:8" s="1" customFormat="1" x14ac:dyDescent="0.25">
      <c r="A7" s="1" t="s">
        <v>16</v>
      </c>
      <c r="B7" s="1">
        <v>3</v>
      </c>
      <c r="C7" s="1">
        <v>8</v>
      </c>
      <c r="D7" s="1">
        <v>9</v>
      </c>
      <c r="E7" s="1">
        <v>8</v>
      </c>
    </row>
    <row r="8" spans="1:8" s="1" customFormat="1" x14ac:dyDescent="0.25">
      <c r="A8" s="1" t="s">
        <v>129</v>
      </c>
      <c r="B8" s="1">
        <v>3</v>
      </c>
      <c r="C8" s="1">
        <v>7</v>
      </c>
      <c r="D8" s="1">
        <v>9</v>
      </c>
      <c r="E8" s="1">
        <v>23</v>
      </c>
    </row>
    <row r="9" spans="1:8" x14ac:dyDescent="0.25">
      <c r="A9" t="s">
        <v>147</v>
      </c>
      <c r="B9">
        <v>3</v>
      </c>
      <c r="C9">
        <v>6</v>
      </c>
      <c r="D9">
        <v>8</v>
      </c>
      <c r="E9">
        <v>19</v>
      </c>
    </row>
    <row r="10" spans="1:8" x14ac:dyDescent="0.25">
      <c r="A10" t="s">
        <v>211</v>
      </c>
      <c r="B10">
        <v>3</v>
      </c>
      <c r="C10">
        <v>8</v>
      </c>
      <c r="D10">
        <v>8</v>
      </c>
      <c r="E10">
        <v>5</v>
      </c>
    </row>
    <row r="11" spans="1:8" x14ac:dyDescent="0.25">
      <c r="A11" t="s">
        <v>340</v>
      </c>
      <c r="B11">
        <v>3</v>
      </c>
      <c r="C11">
        <v>6</v>
      </c>
      <c r="D11">
        <v>8</v>
      </c>
      <c r="E11">
        <v>8</v>
      </c>
    </row>
    <row r="12" spans="1:8" x14ac:dyDescent="0.25">
      <c r="A12" t="s">
        <v>121</v>
      </c>
      <c r="B12">
        <v>3</v>
      </c>
      <c r="C12">
        <v>6</v>
      </c>
      <c r="D12">
        <v>7</v>
      </c>
      <c r="E12">
        <v>10</v>
      </c>
    </row>
    <row r="13" spans="1:8" x14ac:dyDescent="0.25">
      <c r="A13" t="s">
        <v>350</v>
      </c>
      <c r="B13">
        <v>3</v>
      </c>
      <c r="C13">
        <v>4</v>
      </c>
      <c r="D13">
        <v>7</v>
      </c>
      <c r="E13">
        <v>7</v>
      </c>
    </row>
    <row r="14" spans="1:8" x14ac:dyDescent="0.25">
      <c r="A14" t="s">
        <v>38</v>
      </c>
      <c r="B14">
        <v>3</v>
      </c>
      <c r="C14">
        <v>6</v>
      </c>
      <c r="D14">
        <v>6</v>
      </c>
      <c r="E14">
        <v>7</v>
      </c>
    </row>
    <row r="15" spans="1:8" x14ac:dyDescent="0.25">
      <c r="A15" t="s">
        <v>170</v>
      </c>
      <c r="B15">
        <v>3</v>
      </c>
      <c r="C15">
        <v>4</v>
      </c>
      <c r="D15">
        <v>6</v>
      </c>
      <c r="E15">
        <v>10</v>
      </c>
    </row>
    <row r="16" spans="1:8" x14ac:dyDescent="0.25">
      <c r="A16" t="s">
        <v>26</v>
      </c>
      <c r="B16">
        <v>3</v>
      </c>
      <c r="C16">
        <v>5</v>
      </c>
      <c r="D16">
        <v>5</v>
      </c>
      <c r="E16">
        <v>6</v>
      </c>
    </row>
    <row r="17" spans="1:5" x14ac:dyDescent="0.25">
      <c r="A17" t="s">
        <v>132</v>
      </c>
      <c r="B17">
        <v>3</v>
      </c>
      <c r="C17">
        <v>4</v>
      </c>
      <c r="D17">
        <v>5</v>
      </c>
      <c r="E17">
        <v>7</v>
      </c>
    </row>
    <row r="18" spans="1:5" x14ac:dyDescent="0.25">
      <c r="A18" t="s">
        <v>22</v>
      </c>
      <c r="B18">
        <v>3</v>
      </c>
      <c r="C18">
        <v>4</v>
      </c>
      <c r="D18">
        <v>4</v>
      </c>
      <c r="E18">
        <v>11</v>
      </c>
    </row>
    <row r="19" spans="1:5" x14ac:dyDescent="0.25">
      <c r="A19" t="s">
        <v>39</v>
      </c>
      <c r="B19">
        <v>3</v>
      </c>
      <c r="C19">
        <v>4</v>
      </c>
      <c r="D19">
        <v>4</v>
      </c>
      <c r="E19">
        <v>8</v>
      </c>
    </row>
    <row r="20" spans="1:5" x14ac:dyDescent="0.25">
      <c r="A20" t="s">
        <v>167</v>
      </c>
      <c r="B20">
        <v>3</v>
      </c>
      <c r="C20">
        <v>4</v>
      </c>
      <c r="D20">
        <v>4</v>
      </c>
      <c r="E20">
        <v>5</v>
      </c>
    </row>
    <row r="21" spans="1:5" x14ac:dyDescent="0.25">
      <c r="A21" t="s">
        <v>178</v>
      </c>
      <c r="B21">
        <v>3</v>
      </c>
      <c r="C21">
        <v>4</v>
      </c>
      <c r="D21">
        <v>4</v>
      </c>
      <c r="E21">
        <v>6</v>
      </c>
    </row>
    <row r="22" spans="1:5" x14ac:dyDescent="0.25">
      <c r="A22" t="s">
        <v>272</v>
      </c>
      <c r="B22">
        <v>3</v>
      </c>
      <c r="C22">
        <v>4</v>
      </c>
      <c r="D22">
        <v>4</v>
      </c>
      <c r="E22">
        <v>5</v>
      </c>
    </row>
    <row r="23" spans="1:5" x14ac:dyDescent="0.25">
      <c r="A23" t="s">
        <v>300</v>
      </c>
      <c r="B23">
        <v>3</v>
      </c>
      <c r="C23">
        <v>2</v>
      </c>
      <c r="D23">
        <v>4</v>
      </c>
      <c r="E23">
        <v>9</v>
      </c>
    </row>
    <row r="24" spans="1:5" x14ac:dyDescent="0.25">
      <c r="A24" t="s">
        <v>202</v>
      </c>
      <c r="B24">
        <v>3</v>
      </c>
      <c r="C24">
        <v>1</v>
      </c>
      <c r="D24">
        <v>2</v>
      </c>
      <c r="E24">
        <v>5</v>
      </c>
    </row>
    <row r="25" spans="1:5" x14ac:dyDescent="0.25">
      <c r="A25" t="s">
        <v>282</v>
      </c>
      <c r="B25">
        <v>3</v>
      </c>
      <c r="C25">
        <v>2</v>
      </c>
      <c r="D25">
        <v>2</v>
      </c>
      <c r="E25">
        <v>7</v>
      </c>
    </row>
    <row r="26" spans="1:5" x14ac:dyDescent="0.25">
      <c r="A26" t="s">
        <v>312</v>
      </c>
      <c r="B26">
        <v>3</v>
      </c>
      <c r="C26">
        <v>2</v>
      </c>
      <c r="D26">
        <v>2</v>
      </c>
      <c r="E26">
        <v>5</v>
      </c>
    </row>
    <row r="27" spans="1:5" x14ac:dyDescent="0.25">
      <c r="A27" t="s">
        <v>177</v>
      </c>
      <c r="B27">
        <v>3</v>
      </c>
      <c r="C27">
        <v>1</v>
      </c>
      <c r="D27">
        <v>1</v>
      </c>
      <c r="E27">
        <v>6</v>
      </c>
    </row>
    <row r="28" spans="1:5" x14ac:dyDescent="0.25">
      <c r="A28" t="s">
        <v>247</v>
      </c>
      <c r="B28">
        <v>3</v>
      </c>
      <c r="C28">
        <v>1</v>
      </c>
      <c r="D28">
        <v>1</v>
      </c>
      <c r="E28">
        <v>10</v>
      </c>
    </row>
    <row r="29" spans="1:5" x14ac:dyDescent="0.25">
      <c r="A29" t="s">
        <v>306</v>
      </c>
      <c r="B29">
        <v>3</v>
      </c>
      <c r="C29">
        <v>1</v>
      </c>
      <c r="D29">
        <v>1</v>
      </c>
      <c r="E29">
        <v>7</v>
      </c>
    </row>
  </sheetData>
  <sortState xmlns:xlrd2="http://schemas.microsoft.com/office/spreadsheetml/2017/richdata2" ref="A2:E29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7" sqref="A2:A7"/>
    </sheetView>
  </sheetViews>
  <sheetFormatPr defaultRowHeight="15" x14ac:dyDescent="0.25"/>
  <cols>
    <col min="1" max="1" width="28.425781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372</v>
      </c>
      <c r="B2" s="1">
        <v>4</v>
      </c>
      <c r="C2" s="1">
        <v>34</v>
      </c>
      <c r="D2" s="1">
        <v>54</v>
      </c>
      <c r="E2" s="1">
        <v>48</v>
      </c>
      <c r="G2" s="1">
        <f>27*0.2</f>
        <v>5.4</v>
      </c>
      <c r="H2" s="1">
        <v>27</v>
      </c>
    </row>
    <row r="3" spans="1:8" s="1" customFormat="1" x14ac:dyDescent="0.25">
      <c r="A3" s="1" t="s">
        <v>244</v>
      </c>
      <c r="B3" s="1">
        <v>4</v>
      </c>
      <c r="C3" s="1">
        <v>17</v>
      </c>
      <c r="D3" s="1">
        <v>18</v>
      </c>
      <c r="E3" s="1">
        <v>13</v>
      </c>
    </row>
    <row r="4" spans="1:8" s="1" customFormat="1" x14ac:dyDescent="0.25">
      <c r="A4" s="1" t="s">
        <v>267</v>
      </c>
      <c r="B4" s="1">
        <v>4</v>
      </c>
      <c r="C4" s="1">
        <v>11</v>
      </c>
      <c r="D4" s="1">
        <v>16</v>
      </c>
      <c r="E4" s="1">
        <v>12</v>
      </c>
    </row>
    <row r="5" spans="1:8" s="1" customFormat="1" x14ac:dyDescent="0.25">
      <c r="A5" s="1" t="s">
        <v>271</v>
      </c>
      <c r="B5" s="1">
        <v>4</v>
      </c>
      <c r="C5" s="1">
        <v>10</v>
      </c>
      <c r="D5" s="1">
        <v>16</v>
      </c>
      <c r="E5" s="1">
        <v>9</v>
      </c>
    </row>
    <row r="6" spans="1:8" s="1" customFormat="1" x14ac:dyDescent="0.25">
      <c r="A6" s="1" t="s">
        <v>295</v>
      </c>
      <c r="B6" s="1">
        <v>4</v>
      </c>
      <c r="C6" s="1">
        <v>8</v>
      </c>
      <c r="D6" s="1">
        <v>15</v>
      </c>
      <c r="E6" s="1">
        <v>17</v>
      </c>
    </row>
    <row r="7" spans="1:8" s="1" customFormat="1" x14ac:dyDescent="0.25">
      <c r="A7" s="1" t="s">
        <v>128</v>
      </c>
      <c r="B7" s="1">
        <v>4</v>
      </c>
      <c r="C7" s="1">
        <v>8</v>
      </c>
      <c r="D7" s="1">
        <v>14</v>
      </c>
      <c r="E7" s="1">
        <v>6</v>
      </c>
    </row>
    <row r="8" spans="1:8" x14ac:dyDescent="0.25">
      <c r="A8" t="s">
        <v>107</v>
      </c>
      <c r="B8">
        <v>4</v>
      </c>
      <c r="C8">
        <v>9</v>
      </c>
      <c r="D8">
        <v>13</v>
      </c>
      <c r="E8">
        <v>8</v>
      </c>
    </row>
    <row r="9" spans="1:8" x14ac:dyDescent="0.25">
      <c r="A9" t="s">
        <v>175</v>
      </c>
      <c r="B9">
        <v>4</v>
      </c>
      <c r="C9">
        <v>8</v>
      </c>
      <c r="D9">
        <v>12</v>
      </c>
      <c r="E9">
        <v>15</v>
      </c>
    </row>
    <row r="10" spans="1:8" x14ac:dyDescent="0.25">
      <c r="A10" t="s">
        <v>356</v>
      </c>
      <c r="B10">
        <v>4</v>
      </c>
      <c r="C10">
        <v>9</v>
      </c>
      <c r="D10">
        <v>12</v>
      </c>
      <c r="E10">
        <v>14</v>
      </c>
    </row>
    <row r="11" spans="1:8" x14ac:dyDescent="0.25">
      <c r="A11" t="s">
        <v>52</v>
      </c>
      <c r="B11">
        <v>4</v>
      </c>
      <c r="C11">
        <v>8</v>
      </c>
      <c r="D11">
        <v>11</v>
      </c>
      <c r="E11">
        <v>10</v>
      </c>
    </row>
    <row r="12" spans="1:8" x14ac:dyDescent="0.25">
      <c r="A12" t="s">
        <v>195</v>
      </c>
      <c r="B12">
        <v>4</v>
      </c>
      <c r="C12">
        <v>10</v>
      </c>
      <c r="D12">
        <v>11</v>
      </c>
      <c r="E12">
        <v>10</v>
      </c>
    </row>
    <row r="13" spans="1:8" x14ac:dyDescent="0.25">
      <c r="A13" t="s">
        <v>110</v>
      </c>
      <c r="B13">
        <v>4</v>
      </c>
      <c r="C13">
        <v>8</v>
      </c>
      <c r="D13">
        <v>9</v>
      </c>
      <c r="E13">
        <v>7</v>
      </c>
    </row>
    <row r="14" spans="1:8" x14ac:dyDescent="0.25">
      <c r="A14" t="s">
        <v>159</v>
      </c>
      <c r="B14">
        <v>4</v>
      </c>
      <c r="C14">
        <v>7</v>
      </c>
      <c r="D14">
        <v>9</v>
      </c>
      <c r="E14">
        <v>6</v>
      </c>
    </row>
    <row r="15" spans="1:8" x14ac:dyDescent="0.25">
      <c r="A15" t="s">
        <v>371</v>
      </c>
      <c r="B15">
        <v>4</v>
      </c>
      <c r="C15">
        <v>7</v>
      </c>
      <c r="D15">
        <v>9</v>
      </c>
      <c r="E15">
        <v>6</v>
      </c>
    </row>
    <row r="16" spans="1:8" x14ac:dyDescent="0.25">
      <c r="A16" t="s">
        <v>233</v>
      </c>
      <c r="B16">
        <v>4</v>
      </c>
      <c r="C16">
        <v>8</v>
      </c>
      <c r="D16">
        <v>8</v>
      </c>
      <c r="E16">
        <v>6</v>
      </c>
    </row>
    <row r="17" spans="1:5" x14ac:dyDescent="0.25">
      <c r="A17" t="s">
        <v>80</v>
      </c>
      <c r="B17">
        <v>4</v>
      </c>
      <c r="C17">
        <v>5</v>
      </c>
      <c r="D17">
        <v>7</v>
      </c>
      <c r="E17">
        <v>8</v>
      </c>
    </row>
    <row r="18" spans="1:5" x14ac:dyDescent="0.25">
      <c r="A18" t="s">
        <v>33</v>
      </c>
      <c r="B18">
        <v>4</v>
      </c>
      <c r="C18">
        <v>5</v>
      </c>
      <c r="D18">
        <v>6</v>
      </c>
      <c r="E18">
        <v>5</v>
      </c>
    </row>
    <row r="19" spans="1:5" x14ac:dyDescent="0.25">
      <c r="A19" t="s">
        <v>196</v>
      </c>
      <c r="B19">
        <v>4</v>
      </c>
      <c r="C19">
        <v>5</v>
      </c>
      <c r="D19">
        <v>6</v>
      </c>
      <c r="E19">
        <v>7</v>
      </c>
    </row>
    <row r="20" spans="1:5" x14ac:dyDescent="0.25">
      <c r="A20" t="s">
        <v>260</v>
      </c>
      <c r="B20">
        <v>4</v>
      </c>
      <c r="C20">
        <v>6</v>
      </c>
      <c r="D20">
        <v>6</v>
      </c>
      <c r="E20">
        <v>8</v>
      </c>
    </row>
    <row r="21" spans="1:5" x14ac:dyDescent="0.25">
      <c r="A21" t="s">
        <v>288</v>
      </c>
      <c r="B21">
        <v>4</v>
      </c>
      <c r="C21">
        <v>6</v>
      </c>
      <c r="D21">
        <v>6</v>
      </c>
      <c r="E21">
        <v>5</v>
      </c>
    </row>
    <row r="22" spans="1:5" x14ac:dyDescent="0.25">
      <c r="A22" t="s">
        <v>344</v>
      </c>
      <c r="B22">
        <v>4</v>
      </c>
      <c r="C22">
        <v>5</v>
      </c>
      <c r="D22">
        <v>6</v>
      </c>
      <c r="E22">
        <v>5</v>
      </c>
    </row>
    <row r="23" spans="1:5" x14ac:dyDescent="0.25">
      <c r="A23" t="s">
        <v>11</v>
      </c>
      <c r="B23">
        <v>4</v>
      </c>
      <c r="C23">
        <v>4</v>
      </c>
      <c r="D23">
        <v>4</v>
      </c>
      <c r="E23">
        <v>5</v>
      </c>
    </row>
    <row r="24" spans="1:5" x14ac:dyDescent="0.25">
      <c r="A24" t="s">
        <v>191</v>
      </c>
      <c r="B24">
        <v>4</v>
      </c>
      <c r="C24">
        <v>3</v>
      </c>
      <c r="D24">
        <v>4</v>
      </c>
      <c r="E24">
        <v>5</v>
      </c>
    </row>
    <row r="25" spans="1:5" x14ac:dyDescent="0.25">
      <c r="A25" t="s">
        <v>308</v>
      </c>
      <c r="B25">
        <v>4</v>
      </c>
      <c r="C25">
        <v>3</v>
      </c>
      <c r="D25">
        <v>4</v>
      </c>
      <c r="E25">
        <v>5</v>
      </c>
    </row>
    <row r="26" spans="1:5" x14ac:dyDescent="0.25">
      <c r="A26" t="s">
        <v>335</v>
      </c>
      <c r="B26">
        <v>4</v>
      </c>
      <c r="C26">
        <v>4</v>
      </c>
      <c r="D26">
        <v>4</v>
      </c>
      <c r="E26">
        <v>6</v>
      </c>
    </row>
    <row r="27" spans="1:5" x14ac:dyDescent="0.25">
      <c r="A27" t="s">
        <v>355</v>
      </c>
      <c r="B27">
        <v>4</v>
      </c>
      <c r="C27">
        <v>4</v>
      </c>
      <c r="D27">
        <v>4</v>
      </c>
      <c r="E27">
        <v>5</v>
      </c>
    </row>
    <row r="28" spans="1:5" x14ac:dyDescent="0.25">
      <c r="A28" t="s">
        <v>240</v>
      </c>
      <c r="B28">
        <v>4</v>
      </c>
      <c r="C28">
        <v>3</v>
      </c>
      <c r="D28">
        <v>3</v>
      </c>
      <c r="E28">
        <v>5</v>
      </c>
    </row>
  </sheetData>
  <sortState xmlns:xlrd2="http://schemas.microsoft.com/office/spreadsheetml/2017/richdata2" ref="A2:E28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A35" sqref="A35"/>
    </sheetView>
  </sheetViews>
  <sheetFormatPr defaultRowHeight="15" x14ac:dyDescent="0.25"/>
  <cols>
    <col min="1" max="1" width="23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217</v>
      </c>
      <c r="B2" s="1">
        <v>5</v>
      </c>
      <c r="C2" s="1">
        <v>9</v>
      </c>
      <c r="D2" s="1">
        <v>9</v>
      </c>
      <c r="E2" s="1">
        <v>5</v>
      </c>
      <c r="G2" s="1">
        <f>26*0.2</f>
        <v>5.2</v>
      </c>
      <c r="H2" s="1">
        <v>26</v>
      </c>
    </row>
    <row r="3" spans="1:8" s="1" customFormat="1" x14ac:dyDescent="0.25">
      <c r="A3" s="1" t="s">
        <v>359</v>
      </c>
      <c r="B3" s="1">
        <v>5</v>
      </c>
      <c r="C3" s="1">
        <v>8</v>
      </c>
      <c r="D3" s="1">
        <v>9</v>
      </c>
      <c r="E3" s="1">
        <v>8</v>
      </c>
    </row>
    <row r="4" spans="1:8" s="1" customFormat="1" x14ac:dyDescent="0.25">
      <c r="A4" s="1" t="s">
        <v>32</v>
      </c>
      <c r="B4" s="1">
        <v>5</v>
      </c>
      <c r="C4" s="1">
        <v>8</v>
      </c>
      <c r="D4" s="1">
        <v>8</v>
      </c>
      <c r="E4" s="1">
        <v>7</v>
      </c>
    </row>
    <row r="5" spans="1:8" s="1" customFormat="1" x14ac:dyDescent="0.25">
      <c r="A5" s="1" t="s">
        <v>104</v>
      </c>
      <c r="B5" s="1">
        <v>5</v>
      </c>
      <c r="C5" s="1">
        <v>8</v>
      </c>
      <c r="D5" s="1">
        <v>8</v>
      </c>
      <c r="E5" s="1">
        <v>7</v>
      </c>
    </row>
    <row r="6" spans="1:8" s="1" customFormat="1" x14ac:dyDescent="0.25">
      <c r="A6" s="1" t="s">
        <v>168</v>
      </c>
      <c r="B6" s="1">
        <v>5</v>
      </c>
      <c r="C6" s="1">
        <v>7</v>
      </c>
      <c r="D6" s="1">
        <v>8</v>
      </c>
      <c r="E6" s="1">
        <v>8</v>
      </c>
    </row>
    <row r="7" spans="1:8" s="1" customFormat="1" x14ac:dyDescent="0.25">
      <c r="A7" s="1" t="s">
        <v>351</v>
      </c>
      <c r="B7" s="1">
        <v>5</v>
      </c>
      <c r="C7" s="1">
        <v>6</v>
      </c>
      <c r="D7" s="1">
        <v>8</v>
      </c>
      <c r="E7" s="1">
        <v>11</v>
      </c>
    </row>
    <row r="8" spans="1:8" s="1" customFormat="1" x14ac:dyDescent="0.25">
      <c r="A8" s="1" t="s">
        <v>64</v>
      </c>
      <c r="B8" s="1">
        <v>5</v>
      </c>
      <c r="C8" s="1">
        <v>6</v>
      </c>
      <c r="D8" s="1">
        <v>7</v>
      </c>
      <c r="E8" s="1">
        <v>8</v>
      </c>
    </row>
    <row r="9" spans="1:8" s="1" customFormat="1" x14ac:dyDescent="0.25">
      <c r="A9" s="1" t="s">
        <v>134</v>
      </c>
      <c r="B9" s="1">
        <v>5</v>
      </c>
      <c r="C9" s="1">
        <v>7</v>
      </c>
      <c r="D9" s="1">
        <v>7</v>
      </c>
      <c r="E9" s="1">
        <v>16</v>
      </c>
    </row>
    <row r="10" spans="1:8" s="1" customFormat="1" x14ac:dyDescent="0.25">
      <c r="A10" s="1" t="s">
        <v>88</v>
      </c>
      <c r="B10" s="1">
        <v>5</v>
      </c>
      <c r="C10" s="1">
        <v>5</v>
      </c>
      <c r="D10" s="1">
        <v>6</v>
      </c>
      <c r="E10" s="1">
        <v>9</v>
      </c>
    </row>
    <row r="11" spans="1:8" s="1" customFormat="1" x14ac:dyDescent="0.25">
      <c r="A11" s="1" t="s">
        <v>304</v>
      </c>
      <c r="B11" s="1">
        <v>5</v>
      </c>
      <c r="C11" s="1">
        <v>4</v>
      </c>
      <c r="D11" s="1">
        <v>6</v>
      </c>
      <c r="E11" s="1">
        <v>7</v>
      </c>
    </row>
    <row r="12" spans="1:8" s="1" customFormat="1" x14ac:dyDescent="0.25">
      <c r="A12" s="1" t="s">
        <v>385</v>
      </c>
      <c r="B12" s="1">
        <v>5</v>
      </c>
      <c r="C12" s="1">
        <v>6</v>
      </c>
      <c r="D12" s="1">
        <v>6</v>
      </c>
      <c r="E12" s="1">
        <v>5</v>
      </c>
    </row>
    <row r="13" spans="1:8" s="1" customFormat="1" x14ac:dyDescent="0.25">
      <c r="A13" s="1" t="s">
        <v>72</v>
      </c>
      <c r="B13" s="1">
        <v>5</v>
      </c>
      <c r="C13" s="1">
        <v>5</v>
      </c>
      <c r="D13" s="1">
        <v>5</v>
      </c>
      <c r="E13" s="1">
        <v>6</v>
      </c>
    </row>
    <row r="14" spans="1:8" s="1" customFormat="1" x14ac:dyDescent="0.25">
      <c r="A14" s="1" t="s">
        <v>76</v>
      </c>
      <c r="B14" s="1">
        <v>5</v>
      </c>
      <c r="C14" s="1">
        <v>4</v>
      </c>
      <c r="D14" s="1">
        <v>5</v>
      </c>
      <c r="E14" s="1">
        <v>6</v>
      </c>
    </row>
    <row r="15" spans="1:8" s="1" customFormat="1" x14ac:dyDescent="0.25">
      <c r="A15" s="1" t="s">
        <v>189</v>
      </c>
      <c r="B15" s="1">
        <v>5</v>
      </c>
      <c r="C15" s="1">
        <v>4</v>
      </c>
      <c r="D15" s="1">
        <v>5</v>
      </c>
      <c r="E15" s="1">
        <v>6</v>
      </c>
    </row>
    <row r="16" spans="1:8" x14ac:dyDescent="0.25">
      <c r="A16" t="s">
        <v>59</v>
      </c>
      <c r="B16">
        <v>5</v>
      </c>
      <c r="C16">
        <v>4</v>
      </c>
      <c r="D16">
        <v>4</v>
      </c>
      <c r="E16">
        <v>6</v>
      </c>
    </row>
    <row r="17" spans="1:5" x14ac:dyDescent="0.25">
      <c r="A17" t="s">
        <v>117</v>
      </c>
      <c r="B17">
        <v>5</v>
      </c>
      <c r="C17">
        <v>4</v>
      </c>
      <c r="D17">
        <v>4</v>
      </c>
      <c r="E17">
        <v>5</v>
      </c>
    </row>
    <row r="18" spans="1:5" x14ac:dyDescent="0.25">
      <c r="A18" t="s">
        <v>305</v>
      </c>
      <c r="B18">
        <v>5</v>
      </c>
      <c r="C18">
        <v>4</v>
      </c>
      <c r="D18">
        <v>4</v>
      </c>
      <c r="E18">
        <v>6</v>
      </c>
    </row>
    <row r="19" spans="1:5" x14ac:dyDescent="0.25">
      <c r="A19" t="s">
        <v>354</v>
      </c>
      <c r="B19">
        <v>5</v>
      </c>
      <c r="C19">
        <v>4</v>
      </c>
      <c r="D19">
        <v>4</v>
      </c>
      <c r="E19">
        <v>7</v>
      </c>
    </row>
    <row r="20" spans="1:5" x14ac:dyDescent="0.25">
      <c r="A20" t="s">
        <v>315</v>
      </c>
      <c r="B20">
        <v>5</v>
      </c>
      <c r="C20">
        <v>3</v>
      </c>
      <c r="D20">
        <v>3</v>
      </c>
      <c r="E20">
        <v>7</v>
      </c>
    </row>
    <row r="21" spans="1:5" x14ac:dyDescent="0.25">
      <c r="A21" t="s">
        <v>332</v>
      </c>
      <c r="B21">
        <v>5</v>
      </c>
      <c r="C21">
        <v>3</v>
      </c>
      <c r="D21">
        <v>3</v>
      </c>
      <c r="E21">
        <v>6</v>
      </c>
    </row>
    <row r="22" spans="1:5" x14ac:dyDescent="0.25">
      <c r="A22" t="s">
        <v>103</v>
      </c>
      <c r="B22">
        <v>5</v>
      </c>
      <c r="C22">
        <v>2</v>
      </c>
      <c r="D22">
        <v>2</v>
      </c>
      <c r="E22">
        <v>5</v>
      </c>
    </row>
    <row r="23" spans="1:5" x14ac:dyDescent="0.25">
      <c r="A23" t="s">
        <v>144</v>
      </c>
      <c r="B23">
        <v>5</v>
      </c>
      <c r="C23">
        <v>1</v>
      </c>
      <c r="D23">
        <v>2</v>
      </c>
      <c r="E23">
        <v>5</v>
      </c>
    </row>
    <row r="24" spans="1:5" x14ac:dyDescent="0.25">
      <c r="A24" t="s">
        <v>307</v>
      </c>
      <c r="B24">
        <v>5</v>
      </c>
      <c r="C24">
        <v>2</v>
      </c>
      <c r="D24">
        <v>2</v>
      </c>
      <c r="E24">
        <v>5</v>
      </c>
    </row>
    <row r="25" spans="1:5" x14ac:dyDescent="0.25">
      <c r="A25" t="s">
        <v>53</v>
      </c>
      <c r="B25">
        <v>5</v>
      </c>
      <c r="C25">
        <v>1</v>
      </c>
      <c r="D25">
        <v>1</v>
      </c>
      <c r="E25">
        <v>8</v>
      </c>
    </row>
    <row r="26" spans="1:5" x14ac:dyDescent="0.25">
      <c r="A26" t="s">
        <v>105</v>
      </c>
      <c r="B26">
        <v>5</v>
      </c>
      <c r="C26">
        <v>1</v>
      </c>
      <c r="D26">
        <v>1</v>
      </c>
      <c r="E26">
        <v>6</v>
      </c>
    </row>
    <row r="27" spans="1:5" x14ac:dyDescent="0.25">
      <c r="A27" t="s">
        <v>143</v>
      </c>
      <c r="B27">
        <v>5</v>
      </c>
      <c r="C27">
        <v>1</v>
      </c>
      <c r="D27">
        <v>1</v>
      </c>
      <c r="E27">
        <v>5</v>
      </c>
    </row>
    <row r="34" spans="1:1" x14ac:dyDescent="0.25">
      <c r="A34">
        <f>359+26</f>
        <v>385</v>
      </c>
    </row>
  </sheetData>
  <sortState xmlns:xlrd2="http://schemas.microsoft.com/office/spreadsheetml/2017/richdata2" ref="A2:E27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" sqref="A2:A5"/>
    </sheetView>
  </sheetViews>
  <sheetFormatPr defaultRowHeight="15" x14ac:dyDescent="0.25"/>
  <cols>
    <col min="1" max="1" width="32.710937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369</v>
      </c>
      <c r="B2" s="1">
        <v>6</v>
      </c>
      <c r="C2" s="1">
        <v>17</v>
      </c>
      <c r="D2" s="1">
        <v>25</v>
      </c>
      <c r="E2" s="1">
        <v>26</v>
      </c>
      <c r="G2" s="1">
        <f>24*0.2</f>
        <v>4.8000000000000007</v>
      </c>
      <c r="H2" s="1">
        <v>24</v>
      </c>
    </row>
    <row r="3" spans="1:8" s="1" customFormat="1" x14ac:dyDescent="0.25">
      <c r="A3" s="1" t="s">
        <v>329</v>
      </c>
      <c r="B3" s="1">
        <v>6</v>
      </c>
      <c r="C3" s="1">
        <v>15</v>
      </c>
      <c r="D3" s="1">
        <v>20</v>
      </c>
      <c r="E3" s="1">
        <v>17</v>
      </c>
    </row>
    <row r="4" spans="1:8" s="1" customFormat="1" x14ac:dyDescent="0.25">
      <c r="A4" s="1" t="s">
        <v>245</v>
      </c>
      <c r="B4" s="1">
        <v>6</v>
      </c>
      <c r="C4" s="1">
        <v>12</v>
      </c>
      <c r="D4" s="1">
        <v>14</v>
      </c>
      <c r="E4" s="1">
        <v>11</v>
      </c>
    </row>
    <row r="5" spans="1:8" s="1" customFormat="1" x14ac:dyDescent="0.25">
      <c r="A5" s="1" t="s">
        <v>302</v>
      </c>
      <c r="B5" s="1">
        <v>6</v>
      </c>
      <c r="C5" s="1">
        <v>7</v>
      </c>
      <c r="D5" s="1">
        <v>12</v>
      </c>
      <c r="E5" s="1">
        <v>7</v>
      </c>
    </row>
    <row r="6" spans="1:8" x14ac:dyDescent="0.25">
      <c r="A6" t="s">
        <v>6</v>
      </c>
      <c r="B6">
        <v>6</v>
      </c>
      <c r="C6">
        <v>10</v>
      </c>
      <c r="D6">
        <v>11</v>
      </c>
      <c r="E6">
        <v>7</v>
      </c>
    </row>
    <row r="7" spans="1:8" x14ac:dyDescent="0.25">
      <c r="A7" t="s">
        <v>31</v>
      </c>
      <c r="B7">
        <v>6</v>
      </c>
      <c r="C7">
        <v>5</v>
      </c>
      <c r="D7">
        <v>9</v>
      </c>
      <c r="E7">
        <v>10</v>
      </c>
    </row>
    <row r="8" spans="1:8" x14ac:dyDescent="0.25">
      <c r="A8" t="s">
        <v>234</v>
      </c>
      <c r="B8">
        <v>6</v>
      </c>
      <c r="C8">
        <v>8</v>
      </c>
      <c r="D8">
        <v>9</v>
      </c>
      <c r="E8">
        <v>7</v>
      </c>
    </row>
    <row r="9" spans="1:8" x14ac:dyDescent="0.25">
      <c r="A9" t="s">
        <v>162</v>
      </c>
      <c r="B9">
        <v>6</v>
      </c>
      <c r="C9">
        <v>7</v>
      </c>
      <c r="D9">
        <v>8</v>
      </c>
      <c r="E9">
        <v>6</v>
      </c>
    </row>
    <row r="10" spans="1:8" x14ac:dyDescent="0.25">
      <c r="A10" t="s">
        <v>290</v>
      </c>
      <c r="B10">
        <v>6</v>
      </c>
      <c r="C10">
        <v>7</v>
      </c>
      <c r="D10">
        <v>7</v>
      </c>
      <c r="E10">
        <v>12</v>
      </c>
    </row>
    <row r="11" spans="1:8" x14ac:dyDescent="0.25">
      <c r="A11" t="s">
        <v>10</v>
      </c>
      <c r="B11">
        <v>6</v>
      </c>
      <c r="C11">
        <v>5</v>
      </c>
      <c r="D11">
        <v>5</v>
      </c>
      <c r="E11">
        <v>6</v>
      </c>
    </row>
    <row r="12" spans="1:8" x14ac:dyDescent="0.25">
      <c r="A12" t="s">
        <v>232</v>
      </c>
      <c r="B12">
        <v>6</v>
      </c>
      <c r="C12">
        <v>4</v>
      </c>
      <c r="D12">
        <v>5</v>
      </c>
      <c r="E12">
        <v>7</v>
      </c>
    </row>
    <row r="13" spans="1:8" x14ac:dyDescent="0.25">
      <c r="A13" t="s">
        <v>321</v>
      </c>
      <c r="B13">
        <v>6</v>
      </c>
      <c r="C13">
        <v>4</v>
      </c>
      <c r="D13">
        <v>5</v>
      </c>
      <c r="E13">
        <v>6</v>
      </c>
    </row>
    <row r="14" spans="1:8" x14ac:dyDescent="0.25">
      <c r="A14" t="s">
        <v>82</v>
      </c>
      <c r="B14">
        <v>6</v>
      </c>
      <c r="C14">
        <v>3</v>
      </c>
      <c r="D14">
        <v>4</v>
      </c>
      <c r="E14">
        <v>5</v>
      </c>
    </row>
    <row r="15" spans="1:8" x14ac:dyDescent="0.25">
      <c r="A15" t="s">
        <v>289</v>
      </c>
      <c r="B15">
        <v>6</v>
      </c>
      <c r="C15">
        <v>4</v>
      </c>
      <c r="D15">
        <v>4</v>
      </c>
      <c r="E15">
        <v>7</v>
      </c>
    </row>
    <row r="16" spans="1:8" x14ac:dyDescent="0.25">
      <c r="A16" t="s">
        <v>319</v>
      </c>
      <c r="B16">
        <v>6</v>
      </c>
      <c r="C16">
        <v>3</v>
      </c>
      <c r="D16">
        <v>4</v>
      </c>
      <c r="E16">
        <v>7</v>
      </c>
    </row>
    <row r="17" spans="1:5" x14ac:dyDescent="0.25">
      <c r="A17" t="s">
        <v>336</v>
      </c>
      <c r="B17">
        <v>6</v>
      </c>
      <c r="C17">
        <v>4</v>
      </c>
      <c r="D17">
        <v>4</v>
      </c>
      <c r="E17">
        <v>11</v>
      </c>
    </row>
    <row r="18" spans="1:5" x14ac:dyDescent="0.25">
      <c r="A18" t="s">
        <v>37</v>
      </c>
      <c r="B18">
        <v>6</v>
      </c>
      <c r="C18">
        <v>3</v>
      </c>
      <c r="D18">
        <v>3</v>
      </c>
      <c r="E18">
        <v>7</v>
      </c>
    </row>
    <row r="19" spans="1:5" x14ac:dyDescent="0.25">
      <c r="A19" t="s">
        <v>254</v>
      </c>
      <c r="B19">
        <v>6</v>
      </c>
      <c r="C19">
        <v>3</v>
      </c>
      <c r="D19">
        <v>3</v>
      </c>
      <c r="E19">
        <v>5</v>
      </c>
    </row>
    <row r="20" spans="1:5" x14ac:dyDescent="0.25">
      <c r="A20" t="s">
        <v>193</v>
      </c>
      <c r="B20">
        <v>6</v>
      </c>
      <c r="C20">
        <v>2</v>
      </c>
      <c r="D20">
        <v>2</v>
      </c>
      <c r="E20">
        <v>5</v>
      </c>
    </row>
    <row r="21" spans="1:5" x14ac:dyDescent="0.25">
      <c r="A21" t="s">
        <v>388</v>
      </c>
      <c r="B21">
        <v>6</v>
      </c>
      <c r="C21">
        <v>2</v>
      </c>
      <c r="D21">
        <v>2</v>
      </c>
      <c r="E21">
        <v>5</v>
      </c>
    </row>
    <row r="22" spans="1:5" x14ac:dyDescent="0.25">
      <c r="A22" t="s">
        <v>71</v>
      </c>
      <c r="B22">
        <v>6</v>
      </c>
      <c r="C22">
        <v>1</v>
      </c>
      <c r="D22">
        <v>1</v>
      </c>
      <c r="E22">
        <v>5</v>
      </c>
    </row>
    <row r="23" spans="1:5" x14ac:dyDescent="0.25">
      <c r="A23" t="s">
        <v>264</v>
      </c>
      <c r="B23">
        <v>6</v>
      </c>
      <c r="C23">
        <v>1</v>
      </c>
      <c r="D23">
        <v>1</v>
      </c>
      <c r="E23">
        <v>7</v>
      </c>
    </row>
    <row r="24" spans="1:5" x14ac:dyDescent="0.25">
      <c r="A24" t="s">
        <v>287</v>
      </c>
      <c r="B24">
        <v>6</v>
      </c>
      <c r="C24">
        <v>1</v>
      </c>
      <c r="D24">
        <v>1</v>
      </c>
      <c r="E24">
        <v>5</v>
      </c>
    </row>
    <row r="25" spans="1:5" x14ac:dyDescent="0.25">
      <c r="A25" t="s">
        <v>347</v>
      </c>
      <c r="B25">
        <v>6</v>
      </c>
      <c r="C25">
        <v>1</v>
      </c>
      <c r="D25">
        <v>1</v>
      </c>
      <c r="E25">
        <v>5</v>
      </c>
    </row>
  </sheetData>
  <sortState xmlns:xlrd2="http://schemas.microsoft.com/office/spreadsheetml/2017/richdata2" ref="A2:E25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8" sqref="A2:A8"/>
    </sheetView>
  </sheetViews>
  <sheetFormatPr defaultRowHeight="15" x14ac:dyDescent="0.25"/>
  <cols>
    <col min="1" max="1" width="24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66</v>
      </c>
      <c r="B2" s="1">
        <v>7</v>
      </c>
      <c r="C2" s="1">
        <v>12</v>
      </c>
      <c r="D2" s="1">
        <v>12</v>
      </c>
      <c r="E2" s="1">
        <v>8</v>
      </c>
      <c r="G2" s="1">
        <f>20*0.2</f>
        <v>4</v>
      </c>
      <c r="H2" s="1">
        <v>20</v>
      </c>
    </row>
    <row r="3" spans="1:8" s="1" customFormat="1" x14ac:dyDescent="0.25">
      <c r="A3" s="1" t="s">
        <v>96</v>
      </c>
      <c r="B3" s="1">
        <v>7</v>
      </c>
      <c r="C3" s="1">
        <v>11</v>
      </c>
      <c r="D3" s="1">
        <v>12</v>
      </c>
      <c r="E3" s="1">
        <v>11</v>
      </c>
    </row>
    <row r="4" spans="1:8" s="1" customFormat="1" x14ac:dyDescent="0.25">
      <c r="A4" s="1" t="s">
        <v>283</v>
      </c>
      <c r="B4" s="1">
        <v>7</v>
      </c>
      <c r="C4" s="1">
        <v>7</v>
      </c>
      <c r="D4" s="1">
        <v>12</v>
      </c>
      <c r="E4" s="1">
        <v>5</v>
      </c>
    </row>
    <row r="5" spans="1:8" s="1" customFormat="1" x14ac:dyDescent="0.25">
      <c r="A5" s="1" t="s">
        <v>9</v>
      </c>
      <c r="B5" s="1">
        <v>7</v>
      </c>
      <c r="C5" s="1">
        <v>11</v>
      </c>
      <c r="D5" s="1">
        <v>11</v>
      </c>
      <c r="E5" s="1">
        <v>10</v>
      </c>
    </row>
    <row r="6" spans="1:8" s="1" customFormat="1" x14ac:dyDescent="0.25">
      <c r="A6" s="1" t="s">
        <v>20</v>
      </c>
      <c r="B6" s="1">
        <v>7</v>
      </c>
      <c r="C6" s="1">
        <v>7</v>
      </c>
      <c r="D6" s="1">
        <v>10</v>
      </c>
      <c r="E6" s="1">
        <v>9</v>
      </c>
    </row>
    <row r="7" spans="1:8" s="1" customFormat="1" x14ac:dyDescent="0.25">
      <c r="A7" s="1" t="s">
        <v>363</v>
      </c>
      <c r="B7" s="1">
        <v>7</v>
      </c>
      <c r="C7" s="1">
        <v>8</v>
      </c>
      <c r="D7" s="1">
        <v>10</v>
      </c>
      <c r="E7" s="1">
        <v>9</v>
      </c>
    </row>
    <row r="8" spans="1:8" s="1" customFormat="1" x14ac:dyDescent="0.25">
      <c r="A8" s="1" t="s">
        <v>127</v>
      </c>
      <c r="B8" s="1">
        <v>7</v>
      </c>
      <c r="C8" s="1">
        <v>8</v>
      </c>
      <c r="D8" s="1">
        <v>8</v>
      </c>
      <c r="E8" s="1">
        <v>15</v>
      </c>
    </row>
    <row r="9" spans="1:8" x14ac:dyDescent="0.25">
      <c r="A9" t="s">
        <v>17</v>
      </c>
      <c r="B9">
        <v>7</v>
      </c>
      <c r="C9">
        <v>7</v>
      </c>
      <c r="D9">
        <v>7</v>
      </c>
      <c r="E9">
        <v>12</v>
      </c>
    </row>
    <row r="10" spans="1:8" x14ac:dyDescent="0.25">
      <c r="A10" t="s">
        <v>25</v>
      </c>
      <c r="B10">
        <v>7</v>
      </c>
      <c r="C10">
        <v>5</v>
      </c>
      <c r="D10">
        <v>6</v>
      </c>
      <c r="E10">
        <v>5</v>
      </c>
    </row>
    <row r="11" spans="1:8" x14ac:dyDescent="0.25">
      <c r="A11" t="s">
        <v>29</v>
      </c>
      <c r="B11">
        <v>7</v>
      </c>
      <c r="C11">
        <v>4</v>
      </c>
      <c r="D11">
        <v>6</v>
      </c>
      <c r="E11">
        <v>9</v>
      </c>
    </row>
    <row r="12" spans="1:8" x14ac:dyDescent="0.25">
      <c r="A12" t="s">
        <v>94</v>
      </c>
      <c r="B12">
        <v>7</v>
      </c>
      <c r="C12">
        <v>3</v>
      </c>
      <c r="D12">
        <v>6</v>
      </c>
      <c r="E12">
        <v>8</v>
      </c>
    </row>
    <row r="13" spans="1:8" x14ac:dyDescent="0.25">
      <c r="A13" t="s">
        <v>186</v>
      </c>
      <c r="B13">
        <v>7</v>
      </c>
      <c r="C13">
        <v>6</v>
      </c>
      <c r="D13">
        <v>6</v>
      </c>
      <c r="E13">
        <v>6</v>
      </c>
    </row>
    <row r="14" spans="1:8" x14ac:dyDescent="0.25">
      <c r="A14" t="s">
        <v>231</v>
      </c>
      <c r="B14">
        <v>7</v>
      </c>
      <c r="C14">
        <v>5</v>
      </c>
      <c r="D14">
        <v>5</v>
      </c>
      <c r="E14">
        <v>5</v>
      </c>
    </row>
    <row r="15" spans="1:8" x14ac:dyDescent="0.25">
      <c r="A15" t="s">
        <v>386</v>
      </c>
      <c r="B15">
        <v>7</v>
      </c>
      <c r="C15">
        <v>5</v>
      </c>
      <c r="D15">
        <v>5</v>
      </c>
      <c r="E15">
        <v>5</v>
      </c>
    </row>
    <row r="16" spans="1:8" x14ac:dyDescent="0.25">
      <c r="A16" t="s">
        <v>276</v>
      </c>
      <c r="B16">
        <v>7</v>
      </c>
      <c r="C16">
        <v>4</v>
      </c>
      <c r="D16">
        <v>4</v>
      </c>
      <c r="E16">
        <v>5</v>
      </c>
    </row>
    <row r="17" spans="1:5" x14ac:dyDescent="0.25">
      <c r="A17" t="s">
        <v>298</v>
      </c>
      <c r="B17">
        <v>7</v>
      </c>
      <c r="C17">
        <v>3</v>
      </c>
      <c r="D17">
        <v>3</v>
      </c>
      <c r="E17">
        <v>5</v>
      </c>
    </row>
    <row r="18" spans="1:5" x14ac:dyDescent="0.25">
      <c r="A18" t="s">
        <v>346</v>
      </c>
      <c r="B18">
        <v>7</v>
      </c>
      <c r="C18">
        <v>3</v>
      </c>
      <c r="D18">
        <v>3</v>
      </c>
      <c r="E18">
        <v>5</v>
      </c>
    </row>
    <row r="19" spans="1:5" x14ac:dyDescent="0.25">
      <c r="A19" t="s">
        <v>77</v>
      </c>
      <c r="B19">
        <v>7</v>
      </c>
      <c r="C19">
        <v>2</v>
      </c>
      <c r="D19">
        <v>2</v>
      </c>
      <c r="E19">
        <v>6</v>
      </c>
    </row>
    <row r="20" spans="1:5" x14ac:dyDescent="0.25">
      <c r="A20" t="s">
        <v>384</v>
      </c>
      <c r="B20">
        <v>7</v>
      </c>
      <c r="C20">
        <v>2</v>
      </c>
      <c r="D20">
        <v>2</v>
      </c>
      <c r="E20">
        <v>6</v>
      </c>
    </row>
    <row r="21" spans="1:5" x14ac:dyDescent="0.25">
      <c r="A21" t="s">
        <v>197</v>
      </c>
      <c r="B21">
        <v>7</v>
      </c>
      <c r="C21">
        <v>1</v>
      </c>
      <c r="D21">
        <v>1</v>
      </c>
      <c r="E21">
        <v>6</v>
      </c>
    </row>
  </sheetData>
  <sortState xmlns:xlrd2="http://schemas.microsoft.com/office/spreadsheetml/2017/richdata2" ref="A2:E21">
    <sortCondition descending="1" ref="D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4" sqref="A2:A4"/>
    </sheetView>
  </sheetViews>
  <sheetFormatPr defaultRowHeight="15" x14ac:dyDescent="0.25"/>
  <cols>
    <col min="1" max="1" width="23.140625" bestFit="1" customWidth="1"/>
    <col min="2" max="2" width="7" bestFit="1" customWidth="1"/>
    <col min="3" max="3" width="13.7109375" bestFit="1" customWidth="1"/>
    <col min="4" max="4" width="25.7109375" bestFit="1" customWidth="1"/>
    <col min="5" max="5" width="2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s="1" customFormat="1" x14ac:dyDescent="0.25">
      <c r="A2" s="1" t="s">
        <v>317</v>
      </c>
      <c r="B2" s="1">
        <v>8</v>
      </c>
      <c r="C2" s="1">
        <v>78</v>
      </c>
      <c r="D2" s="1">
        <v>140</v>
      </c>
      <c r="E2" s="1">
        <v>113</v>
      </c>
      <c r="G2" s="1">
        <f>19*0.2</f>
        <v>3.8000000000000003</v>
      </c>
      <c r="H2" s="1">
        <v>19</v>
      </c>
    </row>
    <row r="3" spans="1:8" s="1" customFormat="1" x14ac:dyDescent="0.25">
      <c r="A3" s="1" t="s">
        <v>43</v>
      </c>
      <c r="B3" s="1">
        <v>8</v>
      </c>
      <c r="C3" s="1">
        <v>52</v>
      </c>
      <c r="D3" s="1">
        <v>116</v>
      </c>
      <c r="E3" s="1">
        <v>92</v>
      </c>
    </row>
    <row r="4" spans="1:8" s="1" customFormat="1" x14ac:dyDescent="0.25">
      <c r="A4" s="1" t="s">
        <v>100</v>
      </c>
      <c r="B4" s="1">
        <v>8</v>
      </c>
      <c r="C4" s="1">
        <v>55</v>
      </c>
      <c r="D4" s="1">
        <v>111</v>
      </c>
      <c r="E4" s="1">
        <v>88</v>
      </c>
    </row>
    <row r="5" spans="1:8" x14ac:dyDescent="0.25">
      <c r="A5" t="s">
        <v>228</v>
      </c>
      <c r="B5">
        <v>8</v>
      </c>
      <c r="C5">
        <v>26</v>
      </c>
      <c r="D5">
        <v>32</v>
      </c>
      <c r="E5">
        <v>20</v>
      </c>
    </row>
    <row r="6" spans="1:8" x14ac:dyDescent="0.25">
      <c r="A6" t="s">
        <v>101</v>
      </c>
      <c r="B6">
        <v>8</v>
      </c>
      <c r="C6">
        <v>14</v>
      </c>
      <c r="D6">
        <v>20</v>
      </c>
      <c r="E6">
        <v>15</v>
      </c>
    </row>
    <row r="7" spans="1:8" x14ac:dyDescent="0.25">
      <c r="A7" t="s">
        <v>120</v>
      </c>
      <c r="B7">
        <v>8</v>
      </c>
      <c r="C7">
        <v>13</v>
      </c>
      <c r="D7">
        <v>20</v>
      </c>
      <c r="E7">
        <v>10</v>
      </c>
    </row>
    <row r="8" spans="1:8" x14ac:dyDescent="0.25">
      <c r="A8" t="s">
        <v>50</v>
      </c>
      <c r="B8">
        <v>8</v>
      </c>
      <c r="C8">
        <v>16</v>
      </c>
      <c r="D8">
        <v>19</v>
      </c>
      <c r="E8">
        <v>12</v>
      </c>
    </row>
    <row r="9" spans="1:8" x14ac:dyDescent="0.25">
      <c r="A9" t="s">
        <v>349</v>
      </c>
      <c r="B9">
        <v>8</v>
      </c>
      <c r="C9">
        <v>10</v>
      </c>
      <c r="D9">
        <v>14</v>
      </c>
      <c r="E9">
        <v>10</v>
      </c>
    </row>
    <row r="10" spans="1:8" x14ac:dyDescent="0.25">
      <c r="A10" t="s">
        <v>215</v>
      </c>
      <c r="B10">
        <v>8</v>
      </c>
      <c r="C10">
        <v>10</v>
      </c>
      <c r="D10">
        <v>13</v>
      </c>
      <c r="E10">
        <v>12</v>
      </c>
    </row>
    <row r="11" spans="1:8" x14ac:dyDescent="0.25">
      <c r="A11" t="s">
        <v>45</v>
      </c>
      <c r="B11">
        <v>8</v>
      </c>
      <c r="C11">
        <v>9</v>
      </c>
      <c r="D11">
        <v>11</v>
      </c>
      <c r="E11">
        <v>9</v>
      </c>
    </row>
    <row r="12" spans="1:8" x14ac:dyDescent="0.25">
      <c r="A12" t="s">
        <v>360</v>
      </c>
      <c r="B12">
        <v>8</v>
      </c>
      <c r="C12">
        <v>9</v>
      </c>
      <c r="D12">
        <v>10</v>
      </c>
      <c r="E12">
        <v>6</v>
      </c>
    </row>
    <row r="13" spans="1:8" x14ac:dyDescent="0.25">
      <c r="A13" t="s">
        <v>139</v>
      </c>
      <c r="B13">
        <v>8</v>
      </c>
      <c r="C13">
        <v>8</v>
      </c>
      <c r="D13">
        <v>9</v>
      </c>
      <c r="E13">
        <v>6</v>
      </c>
    </row>
    <row r="14" spans="1:8" x14ac:dyDescent="0.25">
      <c r="A14" t="s">
        <v>140</v>
      </c>
      <c r="B14">
        <v>8</v>
      </c>
      <c r="C14">
        <v>7</v>
      </c>
      <c r="D14">
        <v>8</v>
      </c>
      <c r="E14">
        <v>5</v>
      </c>
    </row>
    <row r="15" spans="1:8" x14ac:dyDescent="0.25">
      <c r="A15" t="s">
        <v>44</v>
      </c>
      <c r="B15">
        <v>8</v>
      </c>
      <c r="C15">
        <v>5</v>
      </c>
      <c r="D15">
        <v>7</v>
      </c>
      <c r="E15">
        <v>6</v>
      </c>
    </row>
    <row r="16" spans="1:8" x14ac:dyDescent="0.25">
      <c r="A16" t="s">
        <v>47</v>
      </c>
      <c r="B16">
        <v>8</v>
      </c>
      <c r="C16">
        <v>3</v>
      </c>
      <c r="D16">
        <v>7</v>
      </c>
      <c r="E16">
        <v>6</v>
      </c>
    </row>
    <row r="17" spans="1:5" x14ac:dyDescent="0.25">
      <c r="A17" t="s">
        <v>98</v>
      </c>
      <c r="B17">
        <v>8</v>
      </c>
      <c r="C17">
        <v>6</v>
      </c>
      <c r="D17">
        <v>6</v>
      </c>
      <c r="E17">
        <v>5</v>
      </c>
    </row>
    <row r="18" spans="1:5" x14ac:dyDescent="0.25">
      <c r="A18" t="s">
        <v>337</v>
      </c>
      <c r="B18">
        <v>8</v>
      </c>
      <c r="C18">
        <v>5</v>
      </c>
      <c r="D18">
        <v>6</v>
      </c>
      <c r="E18">
        <v>6</v>
      </c>
    </row>
    <row r="19" spans="1:5" x14ac:dyDescent="0.25">
      <c r="A19" t="s">
        <v>279</v>
      </c>
      <c r="B19">
        <v>8</v>
      </c>
      <c r="C19">
        <v>2</v>
      </c>
      <c r="D19">
        <v>5</v>
      </c>
      <c r="E19">
        <v>5</v>
      </c>
    </row>
    <row r="20" spans="1:5" x14ac:dyDescent="0.25">
      <c r="A20" t="s">
        <v>341</v>
      </c>
      <c r="B20">
        <v>8</v>
      </c>
      <c r="C20">
        <v>4</v>
      </c>
      <c r="D20">
        <v>5</v>
      </c>
      <c r="E20">
        <v>9</v>
      </c>
    </row>
  </sheetData>
  <sortState xmlns:xlrd2="http://schemas.microsoft.com/office/spreadsheetml/2017/richdata2" ref="A2:E20">
    <sortCondition descending="1" ref="D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clusters</vt:lpstr>
      <vt:lpstr>c1</vt:lpstr>
      <vt:lpstr>c2</vt:lpstr>
      <vt:lpstr>c3</vt:lpstr>
      <vt:lpstr>c4</vt:lpstr>
      <vt:lpstr>x</vt:lpstr>
      <vt:lpstr>c6</vt:lpstr>
      <vt:lpstr>c7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c23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Santos</cp:lastModifiedBy>
  <dcterms:created xsi:type="dcterms:W3CDTF">2019-08-14T03:17:02Z</dcterms:created>
  <dcterms:modified xsi:type="dcterms:W3CDTF">2019-08-14T06:01:07Z</dcterms:modified>
</cp:coreProperties>
</file>