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sg001-my.sharepoint.com/personal/andrea_rodrigues-ext_socgen_com/Documents/Documents/P_DRIVE/PRIVE/"/>
    </mc:Choice>
  </mc:AlternateContent>
  <xr:revisionPtr revIDLastSave="8" documentId="8_{C89CB121-AAEB-4269-841E-45708D041868}" xr6:coauthVersionLast="46" xr6:coauthVersionMax="46" xr10:uidLastSave="{15CD501C-4E7B-42CB-9B19-DDB177F73745}"/>
  <bookViews>
    <workbookView xWindow="-120" yWindow="-120" windowWidth="29040" windowHeight="15840" xr2:uid="{ADD91E0F-FDBC-447C-ABB9-C257111A617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G4" i="1"/>
  <c r="H4" i="1" s="1"/>
  <c r="G10" i="1"/>
  <c r="J10" i="1" s="1"/>
  <c r="G9" i="1"/>
  <c r="J9" i="1" s="1"/>
  <c r="K9" i="1" s="1"/>
  <c r="G8" i="1"/>
  <c r="J8" i="1" s="1"/>
  <c r="K8" i="1" s="1"/>
  <c r="G7" i="1"/>
  <c r="J7" i="1" s="1"/>
  <c r="K7" i="1" s="1"/>
  <c r="G6" i="1"/>
  <c r="J6" i="1" s="1"/>
  <c r="K6" i="1" s="1"/>
  <c r="G5" i="1"/>
  <c r="H5" i="1" s="1"/>
  <c r="D7" i="1"/>
  <c r="E7" i="1" s="1"/>
  <c r="D8" i="1"/>
  <c r="E8" i="1" s="1"/>
  <c r="D9" i="1"/>
  <c r="E9" i="1" s="1"/>
  <c r="D10" i="1"/>
  <c r="E10" i="1" s="1"/>
  <c r="K10" i="1" s="1"/>
  <c r="D5" i="1"/>
  <c r="E5" i="1" s="1"/>
  <c r="D6" i="1"/>
  <c r="E6" i="1" s="1"/>
  <c r="D4" i="1"/>
  <c r="E4" i="1" s="1"/>
  <c r="J4" i="1" l="1"/>
  <c r="K4" i="1" s="1"/>
  <c r="J5" i="1"/>
  <c r="K5" i="1" s="1"/>
</calcChain>
</file>

<file path=xl/sharedStrings.xml><?xml version="1.0" encoding="utf-8"?>
<sst xmlns="http://schemas.openxmlformats.org/spreadsheetml/2006/main" count="14" uniqueCount="14">
  <si>
    <t>Structure</t>
  </si>
  <si>
    <t>Nombre d'heure par semaine</t>
  </si>
  <si>
    <t>Tarif horaire net</t>
  </si>
  <si>
    <t>Cout net mensuel</t>
  </si>
  <si>
    <t>Cout hebdomadaire</t>
  </si>
  <si>
    <t>Crêche privée Babilou</t>
  </si>
  <si>
    <t>Montant aide associée mensuelle</t>
  </si>
  <si>
    <t>Garde à domicile (Nounou)</t>
  </si>
  <si>
    <t>Reste à charge mensuel avant déduction fiscale</t>
  </si>
  <si>
    <t xml:space="preserve">Cout total annuel avant déduction fiscale </t>
  </si>
  <si>
    <t>Déduction fiscale possible</t>
  </si>
  <si>
    <t xml:space="preserve">Cout total annuel après déduction fiscale </t>
  </si>
  <si>
    <t>Reste à charge mensuel après déduction fiscale</t>
  </si>
  <si>
    <t>Valeurs à rentrer : Colonnes en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</si>
</sst>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.00\ _€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10">
    <dxf>
      <numFmt numFmtId="165" formatCode="#,##0.00\ _€"/>
      <alignment horizontal="center" vertical="center" textRotation="0" wrapText="1" indent="0" justifyLastLine="0" shrinkToFit="0" readingOrder="0"/>
    </dxf>
    <dxf>
      <numFmt numFmtId="166" formatCode="0.0%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4DC3F-CF9C-42C8-BB19-49D03A60947D}" name="Tableau1" displayName="Tableau1" ref="A3:K10" totalsRowShown="0" headerRowDxfId="0">
  <autoFilter ref="A3:K10" xr:uid="{C453B4A5-F492-44DA-886A-2F3D4DA10990}"/>
  <tableColumns count="11">
    <tableColumn id="1" xr3:uid="{6A8B958D-9C71-4767-9F7C-DBEE496ADEA9}" name="Structure"/>
    <tableColumn id="2" xr3:uid="{9EA349EA-5F53-476D-946A-21E162CB3CD7}" name="Nombre d'heure par semaine"/>
    <tableColumn id="3" xr3:uid="{6D6E9048-A542-4454-B35A-6520D2BA6A0F}" name="Tarif horaire net" dataDxfId="9"/>
    <tableColumn id="4" xr3:uid="{E4108F44-F32D-463B-96FC-FD04C624842F}" name="Cout hebdomadaire" dataDxfId="8">
      <calculatedColumnFormula>B4*C4</calculatedColumnFormula>
    </tableColumn>
    <tableColumn id="5" xr3:uid="{B25CF6DE-721F-423F-93EF-55CDF695F7FC}" name="Cout net mensuel" dataDxfId="7">
      <calculatedColumnFormula>D4*4</calculatedColumnFormula>
    </tableColumn>
    <tableColumn id="6" xr3:uid="{935C8D9D-4336-486B-B46E-318AABE2F7BB}" name="Montant aide associée mensuelle" dataDxfId="6"/>
    <tableColumn id="8" xr3:uid="{0032B9B3-F80B-492E-A805-AB2AC435C3B2}" name="Reste à charge mensuel avant déduction fiscale" dataDxfId="4">
      <calculatedColumnFormula>Tableau1[[#This Row],[Cout net mensuel]]-Tableau1[[#This Row],[Montant aide associée mensuelle]]</calculatedColumnFormula>
    </tableColumn>
    <tableColumn id="9" xr3:uid="{4A5AFF86-E2C1-4865-8311-31223643EBD9}" name="Cout total annuel avant déduction fiscale " dataDxfId="3"/>
    <tableColumn id="10" xr3:uid="{5229156A-415A-45B7-87B9-88A56C9680F2}" name="Déduction fiscale possible" dataDxfId="1"/>
    <tableColumn id="11" xr3:uid="{CE6674B8-506C-45C4-BD2A-4E29E2A24AEB}" name="Reste à charge mensuel après déduction fiscale" dataDxfId="2">
      <calculatedColumnFormula>Tableau1[[#This Row],[Reste à charge mensuel avant déduction fiscale]]*Tableau1[[#This Row],[Déduction fiscale possible]]</calculatedColumnFormula>
    </tableColumn>
    <tableColumn id="7" xr3:uid="{E6C12022-91C6-462A-B714-3A1A09ED4970}" name="Cout total annuel après déduction fiscale 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FC07-478B-4BB6-816B-897A693CE88E}">
  <dimension ref="A1:K10"/>
  <sheetViews>
    <sheetView tabSelected="1" workbookViewId="0">
      <selection activeCell="C16" sqref="C16"/>
    </sheetView>
  </sheetViews>
  <sheetFormatPr baseColWidth="10" defaultRowHeight="15" x14ac:dyDescent="0.25"/>
  <cols>
    <col min="1" max="1" width="29.85546875" customWidth="1"/>
    <col min="2" max="2" width="20.7109375" customWidth="1"/>
    <col min="3" max="3" width="20.85546875" style="1" customWidth="1"/>
    <col min="4" max="4" width="20.42578125" style="2" customWidth="1"/>
    <col min="5" max="5" width="24" style="2" customWidth="1"/>
    <col min="6" max="6" width="35.28515625" style="2" customWidth="1"/>
    <col min="7" max="7" width="47.5703125" style="2" customWidth="1"/>
    <col min="8" max="8" width="42.28515625" style="2" customWidth="1"/>
    <col min="9" max="9" width="29.42578125" style="2" customWidth="1"/>
    <col min="10" max="10" width="45.28515625" style="2" customWidth="1"/>
    <col min="11" max="11" width="42.140625" style="2" customWidth="1"/>
  </cols>
  <sheetData>
    <row r="1" spans="1:11" x14ac:dyDescent="0.25">
      <c r="A1" s="6" t="s">
        <v>13</v>
      </c>
    </row>
    <row r="3" spans="1:11" s="4" customFormat="1" ht="37.5" customHeight="1" x14ac:dyDescent="0.25">
      <c r="A3" s="4" t="s">
        <v>0</v>
      </c>
      <c r="B3" s="7" t="s">
        <v>1</v>
      </c>
      <c r="C3" s="8" t="s">
        <v>2</v>
      </c>
      <c r="D3" s="5" t="s">
        <v>4</v>
      </c>
      <c r="E3" s="5" t="s">
        <v>3</v>
      </c>
      <c r="F3" s="9" t="s">
        <v>6</v>
      </c>
      <c r="G3" s="5" t="s">
        <v>8</v>
      </c>
      <c r="H3" s="5" t="s">
        <v>9</v>
      </c>
      <c r="I3" s="9" t="s">
        <v>10</v>
      </c>
      <c r="J3" s="5" t="s">
        <v>12</v>
      </c>
      <c r="K3" s="5" t="s">
        <v>11</v>
      </c>
    </row>
    <row r="4" spans="1:11" x14ac:dyDescent="0.25">
      <c r="A4" t="s">
        <v>5</v>
      </c>
      <c r="B4">
        <v>40</v>
      </c>
      <c r="C4" s="1">
        <v>3.2</v>
      </c>
      <c r="D4" s="1">
        <f>B4*C4</f>
        <v>128</v>
      </c>
      <c r="E4" s="1">
        <f>D4*4</f>
        <v>512</v>
      </c>
      <c r="F4" s="1">
        <v>178</v>
      </c>
      <c r="G4" s="1">
        <f>Tableau1[[#This Row],[Cout net mensuel]]-Tableau1[[#This Row],[Montant aide associée mensuelle]]</f>
        <v>334</v>
      </c>
      <c r="H4" s="1">
        <f>Tableau1[[#This Row],[Reste à charge mensuel avant déduction fiscale]]*12</f>
        <v>4008</v>
      </c>
      <c r="I4" s="3">
        <v>0.5</v>
      </c>
      <c r="J4" s="1">
        <f>Tableau1[[#This Row],[Reste à charge mensuel avant déduction fiscale]]*Tableau1[[#This Row],[Déduction fiscale possible]]</f>
        <v>167</v>
      </c>
      <c r="K4" s="1">
        <f>Tableau1[[#This Row],[Reste à charge mensuel après déduction fiscale]]*12</f>
        <v>2004</v>
      </c>
    </row>
    <row r="5" spans="1:11" x14ac:dyDescent="0.25">
      <c r="A5" t="s">
        <v>7</v>
      </c>
      <c r="B5">
        <v>40</v>
      </c>
      <c r="C5" s="1">
        <v>9.51</v>
      </c>
      <c r="D5" s="1">
        <f t="shared" ref="D5:D6" si="0">B5*C5</f>
        <v>380.4</v>
      </c>
      <c r="E5" s="1">
        <f t="shared" ref="E5:E6" si="1">D5*4</f>
        <v>1521.6</v>
      </c>
      <c r="F5" s="1">
        <v>178</v>
      </c>
      <c r="G5" s="1">
        <f>Tableau1[[#This Row],[Cout net mensuel]]-Tableau1[[#This Row],[Montant aide associée mensuelle]]</f>
        <v>1343.6</v>
      </c>
      <c r="H5" s="1">
        <f>Tableau1[[#This Row],[Reste à charge mensuel avant déduction fiscale]]*12</f>
        <v>16123.199999999999</v>
      </c>
      <c r="I5" s="3">
        <v>0.5</v>
      </c>
      <c r="J5" s="1">
        <f>Tableau1[[#This Row],[Reste à charge mensuel avant déduction fiscale]]*Tableau1[[#This Row],[Déduction fiscale possible]]</f>
        <v>671.8</v>
      </c>
      <c r="K5" s="1">
        <f>Tableau1[[#This Row],[Reste à charge mensuel après déduction fiscale]]*12</f>
        <v>8061.5999999999995</v>
      </c>
    </row>
    <row r="6" spans="1:11" x14ac:dyDescent="0.25">
      <c r="D6" s="1">
        <f t="shared" si="0"/>
        <v>0</v>
      </c>
      <c r="E6" s="1">
        <f t="shared" si="1"/>
        <v>0</v>
      </c>
      <c r="F6" s="1"/>
      <c r="G6" s="1">
        <f>Tableau1[[#This Row],[Cout net mensuel]]-Tableau1[[#This Row],[Montant aide associée mensuelle]]</f>
        <v>0</v>
      </c>
      <c r="H6" s="1">
        <f>Tableau1[[#This Row],[Cout net mensuel]]-Tableau1[[#This Row],[Montant aide associée mensuelle]]</f>
        <v>0</v>
      </c>
      <c r="I6" s="3"/>
      <c r="J6" s="1">
        <f>Tableau1[[#This Row],[Reste à charge mensuel avant déduction fiscale]]*Tableau1[[#This Row],[Déduction fiscale possible]]</f>
        <v>0</v>
      </c>
      <c r="K6" s="1">
        <f>Tableau1[[#This Row],[Reste à charge mensuel après déduction fiscale]]*12</f>
        <v>0</v>
      </c>
    </row>
    <row r="7" spans="1:11" x14ac:dyDescent="0.25">
      <c r="D7" s="1">
        <f t="shared" ref="D7:D10" si="2">B7*C7</f>
        <v>0</v>
      </c>
      <c r="E7" s="1">
        <f t="shared" ref="E7:E10" si="3">D7*4</f>
        <v>0</v>
      </c>
      <c r="F7" s="1"/>
      <c r="G7" s="1">
        <f>Tableau1[[#This Row],[Cout net mensuel]]-Tableau1[[#This Row],[Montant aide associée mensuelle]]</f>
        <v>0</v>
      </c>
      <c r="H7" s="1">
        <f>Tableau1[[#This Row],[Cout net mensuel]]-Tableau1[[#This Row],[Montant aide associée mensuelle]]</f>
        <v>0</v>
      </c>
      <c r="I7" s="3"/>
      <c r="J7" s="1">
        <f>Tableau1[[#This Row],[Reste à charge mensuel avant déduction fiscale]]*Tableau1[[#This Row],[Déduction fiscale possible]]</f>
        <v>0</v>
      </c>
      <c r="K7" s="1">
        <f>Tableau1[[#This Row],[Reste à charge mensuel après déduction fiscale]]*12</f>
        <v>0</v>
      </c>
    </row>
    <row r="8" spans="1:11" x14ac:dyDescent="0.25">
      <c r="D8" s="1">
        <f t="shared" si="2"/>
        <v>0</v>
      </c>
      <c r="E8" s="1">
        <f t="shared" si="3"/>
        <v>0</v>
      </c>
      <c r="F8" s="1"/>
      <c r="G8" s="1">
        <f>Tableau1[[#This Row],[Cout net mensuel]]-Tableau1[[#This Row],[Montant aide associée mensuelle]]</f>
        <v>0</v>
      </c>
      <c r="H8" s="1">
        <f>Tableau1[[#This Row],[Cout net mensuel]]-Tableau1[[#This Row],[Montant aide associée mensuelle]]</f>
        <v>0</v>
      </c>
      <c r="I8" s="3"/>
      <c r="J8" s="1">
        <f>Tableau1[[#This Row],[Reste à charge mensuel avant déduction fiscale]]*Tableau1[[#This Row],[Déduction fiscale possible]]</f>
        <v>0</v>
      </c>
      <c r="K8" s="1">
        <f>Tableau1[[#This Row],[Reste à charge mensuel après déduction fiscale]]*12</f>
        <v>0</v>
      </c>
    </row>
    <row r="9" spans="1:11" x14ac:dyDescent="0.25">
      <c r="D9" s="1">
        <f t="shared" si="2"/>
        <v>0</v>
      </c>
      <c r="E9" s="1">
        <f t="shared" si="3"/>
        <v>0</v>
      </c>
      <c r="F9" s="1"/>
      <c r="G9" s="1">
        <f>Tableau1[[#This Row],[Cout net mensuel]]-Tableau1[[#This Row],[Montant aide associée mensuelle]]</f>
        <v>0</v>
      </c>
      <c r="H9" s="1">
        <f>Tableau1[[#This Row],[Cout net mensuel]]-Tableau1[[#This Row],[Montant aide associée mensuelle]]</f>
        <v>0</v>
      </c>
      <c r="I9" s="3"/>
      <c r="J9" s="1">
        <f>Tableau1[[#This Row],[Reste à charge mensuel avant déduction fiscale]]*Tableau1[[#This Row],[Déduction fiscale possible]]</f>
        <v>0</v>
      </c>
      <c r="K9" s="1">
        <f>Tableau1[[#This Row],[Reste à charge mensuel après déduction fiscale]]*12</f>
        <v>0</v>
      </c>
    </row>
    <row r="10" spans="1:11" x14ac:dyDescent="0.25">
      <c r="D10" s="1">
        <f t="shared" si="2"/>
        <v>0</v>
      </c>
      <c r="E10" s="1">
        <f t="shared" si="3"/>
        <v>0</v>
      </c>
      <c r="F10" s="1"/>
      <c r="G10" s="1">
        <f>Tableau1[[#This Row],[Cout net mensuel]]-Tableau1[[#This Row],[Montant aide associée mensuelle]]</f>
        <v>0</v>
      </c>
      <c r="H10" s="1">
        <f>Tableau1[[#This Row],[Cout net mensuel]]-Tableau1[[#This Row],[Montant aide associée mensuelle]]</f>
        <v>0</v>
      </c>
      <c r="I10" s="3"/>
      <c r="J10" s="1">
        <f>Tableau1[[#This Row],[Reste à charge mensuel avant déduction fiscale]]*Tableau1[[#This Row],[Déduction fiscale possible]]</f>
        <v>0</v>
      </c>
      <c r="K10" s="1">
        <f>Tableau1[[#This Row],[Cout net mensuel]]-Tableau1[[#This Row],[Montant aide associée mensuelle]]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RODRIGUES</dc:creator>
  <cp:lastModifiedBy>Andrea</cp:lastModifiedBy>
  <dcterms:created xsi:type="dcterms:W3CDTF">2022-03-30T12:15:06Z</dcterms:created>
  <dcterms:modified xsi:type="dcterms:W3CDTF">2022-03-30T12:45:30Z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aa69c8-0478-4e13-9e4c-38511e3b6774_Enabled">
    <vt:lpwstr>true</vt:lpwstr>
  </property>
  <property fmtid="{D5CDD505-2E9C-101B-9397-08002B2CF9AE}" pid="3" name="MSIP_Label_1aaa69c8-0478-4e13-9e4c-38511e3b6774_SetDate">
    <vt:lpwstr>2022-03-30T12:42:01Z</vt:lpwstr>
  </property>
  <property fmtid="{D5CDD505-2E9C-101B-9397-08002B2CF9AE}" pid="4" name="MSIP_Label_1aaa69c8-0478-4e13-9e4c-38511e3b6774_Method">
    <vt:lpwstr>Privileged</vt:lpwstr>
  </property>
  <property fmtid="{D5CDD505-2E9C-101B-9397-08002B2CF9AE}" pid="5" name="MSIP_Label_1aaa69c8-0478-4e13-9e4c-38511e3b6774_Name">
    <vt:lpwstr>1aaa69c8-0478-4e13-9e4c-38511e3b6774</vt:lpwstr>
  </property>
  <property fmtid="{D5CDD505-2E9C-101B-9397-08002B2CF9AE}" pid="6" name="MSIP_Label_1aaa69c8-0478-4e13-9e4c-38511e3b6774_SiteId">
    <vt:lpwstr>c9a7d621-4bc4-4407-b730-f428e656aa9e</vt:lpwstr>
  </property>
  <property fmtid="{D5CDD505-2E9C-101B-9397-08002B2CF9AE}" pid="7" name="MSIP_Label_1aaa69c8-0478-4e13-9e4c-38511e3b6774_ActionId">
    <vt:lpwstr>54a63f7d-af18-4e67-8600-4cdd0a8c4afd</vt:lpwstr>
  </property>
  <property fmtid="{D5CDD505-2E9C-101B-9397-08002B2CF9AE}" pid="8" name="MSIP_Label_1aaa69c8-0478-4e13-9e4c-38511e3b6774_ContentBits">
    <vt:lpwstr>0</vt:lpwstr>
  </property>
</Properties>
</file>