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5480" windowHeight="11640"/>
  </bookViews>
  <sheets>
    <sheet name="주식 평가 데이터" sheetId="4" r:id="rId1"/>
    <sheet name="판매분석" sheetId="2" r:id="rId2"/>
    <sheet name="제휴상품" sheetId="1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E4"/>
  <c r="E5"/>
  <c r="E6"/>
  <c r="F6" s="1"/>
  <c r="E7"/>
  <c r="E8"/>
  <c r="E9"/>
  <c r="E10"/>
  <c r="E11"/>
  <c r="E12"/>
  <c r="E13"/>
  <c r="E14"/>
  <c r="E15"/>
  <c r="F4"/>
  <c r="F7"/>
  <c r="F8"/>
  <c r="F9"/>
  <c r="F10"/>
  <c r="F11"/>
  <c r="F13"/>
  <c r="F14"/>
  <c r="F15"/>
  <c r="G16"/>
  <c r="F5"/>
  <c r="F12"/>
  <c r="E16" l="1"/>
</calcChain>
</file>

<file path=xl/sharedStrings.xml><?xml version="1.0" encoding="utf-8"?>
<sst xmlns="http://schemas.openxmlformats.org/spreadsheetml/2006/main" count="48" uniqueCount="47">
  <si>
    <t>2010 판매량</t>
    <phoneticPr fontId="1" type="noConversion"/>
  </si>
  <si>
    <t>달성평가</t>
    <phoneticPr fontId="1" type="noConversion"/>
  </si>
  <si>
    <t>판매 증가율</t>
    <phoneticPr fontId="1" type="noConversion"/>
  </si>
  <si>
    <t>2011 판매량</t>
    <phoneticPr fontId="1" type="noConversion"/>
  </si>
  <si>
    <t>2011년도 판매 분석</t>
    <phoneticPr fontId="1" type="noConversion"/>
  </si>
  <si>
    <t>2011 매출액</t>
    <phoneticPr fontId="1" type="noConversion"/>
  </si>
  <si>
    <t>상품 단가</t>
    <phoneticPr fontId="1" type="noConversion"/>
  </si>
  <si>
    <t>요약</t>
  </si>
  <si>
    <t>제품</t>
    <phoneticPr fontId="1" type="noConversion"/>
  </si>
  <si>
    <t>CI-001</t>
    <phoneticPr fontId="1" type="noConversion"/>
  </si>
  <si>
    <t>CI-002</t>
  </si>
  <si>
    <t>CI-003</t>
  </si>
  <si>
    <t>CI-004</t>
  </si>
  <si>
    <t>CI-005</t>
  </si>
  <si>
    <t>CI-006</t>
  </si>
  <si>
    <t>CI-007</t>
  </si>
  <si>
    <t>CI-008</t>
  </si>
  <si>
    <t>CI-009</t>
  </si>
  <si>
    <t>CI-010</t>
  </si>
  <si>
    <t>CI-011</t>
  </si>
  <si>
    <t>CI-012</t>
  </si>
  <si>
    <t>UP지수</t>
    <phoneticPr fontId="1" type="noConversion"/>
  </si>
  <si>
    <t>특별 매출액</t>
    <phoneticPr fontId="1" type="noConversion"/>
  </si>
  <si>
    <t>향상 매출 평균</t>
    <phoneticPr fontId="1" type="noConversion"/>
  </si>
  <si>
    <r>
      <rPr>
        <b/>
        <sz val="18"/>
        <color rgb="FF1F497D"/>
        <rFont val="Cambria"/>
        <family val="2"/>
      </rPr>
      <t>주식 평가</t>
    </r>
  </si>
  <si>
    <r>
      <rPr>
        <b/>
        <sz val="13"/>
        <color rgb="FF1F497D"/>
        <rFont val="Calibri"/>
        <family val="2"/>
      </rPr>
      <t>티커</t>
    </r>
  </si>
  <si>
    <r>
      <rPr>
        <b/>
        <sz val="13"/>
        <color rgb="FF1F497D"/>
        <rFont val="Calibri"/>
        <family val="2"/>
      </rPr>
      <t>회사 이름</t>
    </r>
  </si>
  <si>
    <r>
      <rPr>
        <b/>
        <sz val="13"/>
        <color rgb="FF1F497D"/>
        <rFont val="Calibri"/>
        <family val="2"/>
      </rPr>
      <t>시장 자본화</t>
    </r>
  </si>
  <si>
    <r>
      <rPr>
        <b/>
        <sz val="13"/>
        <color rgb="FF1F497D"/>
        <rFont val="Calibri"/>
        <family val="2"/>
      </rPr>
      <t>주당 가격</t>
    </r>
  </si>
  <si>
    <r>
      <rPr>
        <b/>
        <sz val="13"/>
        <color rgb="FF1F497D"/>
        <rFont val="Calibri"/>
        <family val="2"/>
      </rPr>
      <t>EPS</t>
    </r>
  </si>
  <si>
    <r>
      <rPr>
        <b/>
        <sz val="13"/>
        <color rgb="FF1F497D"/>
        <rFont val="Calibri"/>
        <family val="2"/>
      </rPr>
      <t>PE 비율</t>
    </r>
  </si>
  <si>
    <r>
      <rPr>
        <b/>
        <sz val="13"/>
        <color rgb="FF1F497D"/>
        <rFont val="Calibri"/>
        <family val="2"/>
      </rPr>
      <t>증가</t>
    </r>
  </si>
  <si>
    <r>
      <rPr>
        <sz val="11"/>
        <color theme="1"/>
        <rFont val="Calibri"/>
        <family val="2"/>
      </rPr>
      <t>ADW</t>
    </r>
  </si>
  <si>
    <r>
      <rPr>
        <sz val="11"/>
        <color theme="1"/>
        <rFont val="Calibri"/>
        <family val="2"/>
      </rPr>
      <t>Adventure Works</t>
    </r>
  </si>
  <si>
    <r>
      <rPr>
        <sz val="11"/>
        <color theme="1"/>
        <rFont val="Calibri"/>
        <family val="2"/>
      </rPr>
      <t>BYA</t>
    </r>
  </si>
  <si>
    <r>
      <rPr>
        <sz val="11"/>
        <color theme="1"/>
        <rFont val="Calibri"/>
        <family val="2"/>
      </rPr>
      <t>Blue Yonder Airlines</t>
    </r>
  </si>
  <si>
    <r>
      <rPr>
        <sz val="11"/>
        <color theme="1"/>
        <rFont val="Calibri"/>
        <family val="2"/>
      </rPr>
      <t>CTP</t>
    </r>
  </si>
  <si>
    <r>
      <rPr>
        <sz val="11"/>
        <color theme="1"/>
        <rFont val="Calibri"/>
        <family val="2"/>
      </rPr>
      <t>Contoso Pharmaceuticals</t>
    </r>
  </si>
  <si>
    <r>
      <rPr>
        <sz val="11"/>
        <color theme="1"/>
        <rFont val="Calibri"/>
        <family val="2"/>
      </rPr>
      <t>HMI</t>
    </r>
  </si>
  <si>
    <r>
      <rPr>
        <sz val="11"/>
        <color theme="1"/>
        <rFont val="Calibri"/>
        <family val="2"/>
      </rPr>
      <t>Humongous Insurance</t>
    </r>
  </si>
  <si>
    <r>
      <rPr>
        <sz val="11"/>
        <color theme="1"/>
        <rFont val="Calibri"/>
        <family val="2"/>
      </rPr>
      <t>LCP</t>
    </r>
  </si>
  <si>
    <r>
      <rPr>
        <sz val="11"/>
        <color theme="1"/>
        <rFont val="Calibri"/>
        <family val="2"/>
      </rPr>
      <t>Lucerne Publishing</t>
    </r>
  </si>
  <si>
    <r>
      <rPr>
        <sz val="11"/>
        <color theme="1"/>
        <rFont val="Calibri"/>
        <family val="2"/>
      </rPr>
      <t>TRR</t>
    </r>
  </si>
  <si>
    <r>
      <rPr>
        <sz val="11"/>
        <color theme="1"/>
        <rFont val="Calibri"/>
        <family val="2"/>
      </rPr>
      <t>Trey Research</t>
    </r>
  </si>
  <si>
    <r>
      <rPr>
        <sz val="11"/>
        <color theme="1"/>
        <rFont val="Calibri"/>
        <family val="2"/>
      </rPr>
      <t>WWI</t>
    </r>
  </si>
  <si>
    <r>
      <rPr>
        <sz val="11"/>
        <color theme="1"/>
        <rFont val="Calibri"/>
        <family val="2"/>
      </rPr>
      <t>Wide World Importers</t>
    </r>
  </si>
  <si>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합계</t>
    </r>
    <r>
      <rPr>
        <sz val="11"/>
        <color theme="1"/>
        <rFont val="Calibri"/>
        <family val="2"/>
      </rPr>
      <t>:</t>
    </r>
    <phoneticPr fontId="1" type="noConversion"/>
  </si>
</sst>
</file>

<file path=xl/styles.xml><?xml version="1.0" encoding="utf-8"?>
<styleSheet xmlns="http://schemas.openxmlformats.org/spreadsheetml/2006/main">
  <numFmts count="8">
    <numFmt numFmtId="42" formatCode="_-&quot;₩&quot;* #,##0_-;\-&quot;₩&quot;* #,##0_-;_-&quot;₩&quot;* &quot;-&quot;_-;_-@_-"/>
    <numFmt numFmtId="176" formatCode="_(* #,##0.0%_);* \(#,##0.0%\);_(* \-_%_);\ @_%_)"/>
    <numFmt numFmtId="177" formatCode="[$₩-412]#,##0"/>
    <numFmt numFmtId="179" formatCode="_(* #,##0.0\x_);* \(#,##0.0\x\);_(* \-_x_);\ @_)"/>
    <numFmt numFmtId="180" formatCode="&quot;$&quot;#,##0.00"/>
    <numFmt numFmtId="181" formatCode="_-[$₩-412]* #,##0.00_-;\-[$₩-412]* #,##0.00_-;_-[$₩-412]* &quot;-&quot;??_-;_-@_-"/>
    <numFmt numFmtId="182" formatCode="_(* &quot;$&quot;\ #,##0_);* \(&quot;$&quot;\ #,##0\);_(* \-\ \ _);\ @_)"/>
    <numFmt numFmtId="183" formatCode="&quot;$&quot;#,##0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scheme val="major"/>
    </font>
    <font>
      <b/>
      <sz val="18"/>
      <color rgb="FF1F497D"/>
      <name val="Cambria"/>
      <family val="2"/>
    </font>
    <font>
      <sz val="11"/>
      <color theme="1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3"/>
      <color rgb="FF1F497D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맑은 고딕"/>
      <family val="2"/>
      <scheme val="minor"/>
    </font>
    <font>
      <sz val="11"/>
      <color theme="1"/>
      <name val="맑은 고딕"/>
      <family val="2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10" fillId="0" borderId="2" applyNumberFormat="0" applyFill="0" applyAlignment="0" applyProtection="0"/>
    <xf numFmtId="176" fontId="9" fillId="0" borderId="0" applyFont="0" applyFill="0" applyBorder="0" applyAlignment="0" applyProtection="0"/>
    <xf numFmtId="0" fontId="9" fillId="3" borderId="0" applyNumberFormat="0" applyBorder="0" applyAlignment="0" applyProtection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2" fontId="4" fillId="0" borderId="1" xfId="1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3" applyAlignment="1">
      <alignment horizontal="center"/>
    </xf>
    <xf numFmtId="0" fontId="9" fillId="0" borderId="0" xfId="4"/>
    <xf numFmtId="0" fontId="10" fillId="0" borderId="2" xfId="5" applyAlignment="1">
      <alignment horizontal="center"/>
    </xf>
    <xf numFmtId="0" fontId="10" fillId="0" borderId="2" xfId="5"/>
    <xf numFmtId="176" fontId="9" fillId="0" borderId="0" xfId="4" applyNumberFormat="1"/>
    <xf numFmtId="0" fontId="9" fillId="0" borderId="0" xfId="4" applyAlignment="1">
      <alignment horizontal="center"/>
    </xf>
    <xf numFmtId="177" fontId="9" fillId="0" borderId="0" xfId="4" applyNumberFormat="1"/>
    <xf numFmtId="177" fontId="0" fillId="0" borderId="0" xfId="6" applyNumberFormat="1" applyFont="1" applyFill="1"/>
    <xf numFmtId="179" fontId="9" fillId="0" borderId="0" xfId="4" applyNumberFormat="1" applyFill="1"/>
    <xf numFmtId="176" fontId="9" fillId="0" borderId="0" xfId="4" applyNumberFormat="1" applyFill="1"/>
    <xf numFmtId="180" fontId="9" fillId="0" borderId="0" xfId="4" applyNumberFormat="1"/>
    <xf numFmtId="0" fontId="13" fillId="0" borderId="0" xfId="4" applyFont="1" applyAlignment="1">
      <alignment horizontal="right"/>
    </xf>
    <xf numFmtId="179" fontId="9" fillId="0" borderId="0" xfId="4" applyNumberFormat="1" applyBorder="1"/>
    <xf numFmtId="0" fontId="9" fillId="0" borderId="0" xfId="4" applyBorder="1"/>
    <xf numFmtId="0" fontId="9" fillId="0" borderId="0" xfId="4" applyFont="1" applyAlignment="1">
      <alignment horizontal="center"/>
    </xf>
    <xf numFmtId="181" fontId="9" fillId="3" borderId="0" xfId="7" applyNumberFormat="1" applyBorder="1" applyAlignment="1"/>
    <xf numFmtId="182" fontId="9" fillId="0" borderId="0" xfId="7" applyNumberFormat="1" applyFill="1" applyBorder="1" applyAlignment="1"/>
    <xf numFmtId="0" fontId="9" fillId="0" borderId="0" xfId="4" applyFont="1" applyAlignment="1">
      <alignment horizontal="right"/>
    </xf>
    <xf numFmtId="181" fontId="9" fillId="0" borderId="0" xfId="7" applyNumberFormat="1" applyFill="1" applyBorder="1" applyAlignment="1"/>
    <xf numFmtId="0" fontId="14" fillId="0" borderId="0" xfId="4" applyFont="1" applyAlignment="1">
      <alignment horizontal="center"/>
    </xf>
    <xf numFmtId="183" fontId="9" fillId="0" borderId="0" xfId="7" applyNumberFormat="1" applyFill="1" applyBorder="1" applyAlignment="1"/>
    <xf numFmtId="0" fontId="9" fillId="0" borderId="0" xfId="4" applyNumberFormat="1" applyBorder="1"/>
  </cellXfs>
  <cellStyles count="8">
    <cellStyle name="20% - 강조색1 2" xfId="7"/>
    <cellStyle name="백분율" xfId="2" builtinId="5"/>
    <cellStyle name="제목 2 2" xfId="5"/>
    <cellStyle name="제목 5" xfId="3"/>
    <cellStyle name="통화 [0]" xfId="1" builtinId="7"/>
    <cellStyle name="통화 2" xfId="6"/>
    <cellStyle name="표준" xfId="0" builtinId="0"/>
    <cellStyle name="표준 2" xfId="4"/>
  </cellStyles>
  <dxfs count="16">
    <dxf>
      <numFmt numFmtId="32" formatCode="_-&quot;₩&quot;* #,##0_-;\-&quot;₩&quot;* #,##0_-;_-&quot;₩&quot;* &quot;-&quot;_-;_-@_-"/>
      <alignment horizontal="center" vertical="center" textRotation="0" wrapText="0" indent="0" relativeIndent="0" justifyLastLine="0" shrinkToFit="0" mergeCell="0" readingOrder="0"/>
    </dxf>
    <dxf>
      <numFmt numFmtId="32" formatCode="_-&quot;₩&quot;* #,##0_-;\-&quot;₩&quot;* #,##0_-;_-&quot;₩&quot;* &quot;-&quot;_-;_-@_-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3" formatCode="0%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3" formatCode="0%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표1" displayName="표1" ref="A3:G16" totalsRowCount="1" headerRowDxfId="15" dataDxfId="14">
  <autoFilter ref="A3:G15">
    <filterColumn colId="1"/>
  </autoFilter>
  <tableColumns count="7">
    <tableColumn id="1" name="제품" totalsRowLabel="요약" dataDxfId="13" totalsRowDxfId="12"/>
    <tableColumn id="7" name="UP지수" dataDxfId="11" totalsRowDxfId="10"/>
    <tableColumn id="2" name="2010 판매량" dataDxfId="9" totalsRowDxfId="8"/>
    <tableColumn id="3" name="2011 판매량" dataDxfId="7" totalsRowDxfId="6"/>
    <tableColumn id="4" name="판매 증가율" totalsRowFunction="average" dataDxfId="5" totalsRowDxfId="4" dataCellStyle="백분율">
      <calculatedColumnFormula>D4/C4-1</calculatedColumnFormula>
    </tableColumn>
    <tableColumn id="5" name="달성평가" dataDxfId="3" totalsRowDxfId="2">
      <calculatedColumnFormula>IF(E4&gt;=120%, "달성", "미흡")</calculatedColumnFormula>
    </tableColumn>
    <tableColumn id="6" name="2011 매출액" totalsRowFunction="sum" dataDxfId="1" totalsRowDxfId="0">
      <calculatedColumnFormula>D4*판매분석!$B$3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D14" sqref="D14"/>
    </sheetView>
  </sheetViews>
  <sheetFormatPr defaultRowHeight="16.5"/>
  <cols>
    <col min="1" max="1" width="8.5" style="11" customWidth="1"/>
    <col min="2" max="2" width="25.875" style="11" customWidth="1"/>
    <col min="3" max="3" width="26.625" style="11" customWidth="1"/>
    <col min="4" max="4" width="20.625" style="11" customWidth="1"/>
    <col min="5" max="5" width="7.25" style="11" bestFit="1" customWidth="1"/>
    <col min="6" max="6" width="8.875" style="11" bestFit="1" customWidth="1"/>
    <col min="7" max="7" width="7.75" style="11" bestFit="1" customWidth="1"/>
    <col min="8" max="9" width="8.75" style="11" customWidth="1"/>
    <col min="10" max="16384" width="9" style="11"/>
  </cols>
  <sheetData>
    <row r="1" spans="1:9" ht="26.25">
      <c r="A1" s="10" t="s">
        <v>24</v>
      </c>
      <c r="B1" s="10"/>
      <c r="C1" s="10"/>
      <c r="D1" s="10"/>
      <c r="E1" s="10"/>
      <c r="F1" s="10"/>
      <c r="G1" s="10"/>
    </row>
    <row r="3" spans="1:9" ht="20.25" thickBot="1">
      <c r="A3" s="12" t="s">
        <v>25</v>
      </c>
      <c r="B3" s="13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31</v>
      </c>
      <c r="I3" s="14"/>
    </row>
    <row r="4" spans="1:9" ht="17.25" thickTop="1">
      <c r="A4" s="15" t="s">
        <v>32</v>
      </c>
      <c r="B4" s="11" t="s">
        <v>33</v>
      </c>
      <c r="C4" s="16">
        <v>12334868000</v>
      </c>
      <c r="D4" s="17">
        <v>1310</v>
      </c>
      <c r="E4" s="17">
        <v>395.62</v>
      </c>
      <c r="F4" s="18">
        <v>33.799999999999997</v>
      </c>
      <c r="G4" s="19">
        <v>0.30199999999999999</v>
      </c>
      <c r="I4" s="14"/>
    </row>
    <row r="5" spans="1:9">
      <c r="A5" s="15" t="s">
        <v>34</v>
      </c>
      <c r="B5" s="11" t="s">
        <v>35</v>
      </c>
      <c r="C5" s="16">
        <v>11810836800</v>
      </c>
      <c r="D5" s="17">
        <v>230</v>
      </c>
      <c r="E5" s="17">
        <v>23.23</v>
      </c>
      <c r="F5" s="18">
        <v>16.600000000000001</v>
      </c>
      <c r="G5" s="19">
        <v>0.10100000000000001</v>
      </c>
      <c r="I5" s="14"/>
    </row>
    <row r="6" spans="1:9">
      <c r="A6" s="15" t="s">
        <v>36</v>
      </c>
      <c r="B6" s="11" t="s">
        <v>37</v>
      </c>
      <c r="C6" s="16">
        <v>5016014000</v>
      </c>
      <c r="D6" s="17">
        <v>3760</v>
      </c>
      <c r="E6" s="17">
        <v>853.52</v>
      </c>
      <c r="F6" s="18">
        <v>20.8</v>
      </c>
      <c r="G6" s="19">
        <v>0.22700000000000001</v>
      </c>
      <c r="I6" s="14"/>
    </row>
    <row r="7" spans="1:9">
      <c r="A7" s="15" t="s">
        <v>38</v>
      </c>
      <c r="B7" s="11" t="s">
        <v>39</v>
      </c>
      <c r="C7" s="16">
        <v>3652776050</v>
      </c>
      <c r="D7" s="17">
        <v>430</v>
      </c>
      <c r="E7" s="17">
        <v>62.779999999999994</v>
      </c>
      <c r="F7" s="18">
        <v>20.7</v>
      </c>
      <c r="G7" s="19">
        <v>0.14599999999999999</v>
      </c>
      <c r="I7" s="14"/>
    </row>
    <row r="8" spans="1:9">
      <c r="A8" s="15" t="s">
        <v>40</v>
      </c>
      <c r="B8" s="11" t="s">
        <v>41</v>
      </c>
      <c r="C8" s="16">
        <v>42519343700</v>
      </c>
      <c r="D8" s="17">
        <v>3400</v>
      </c>
      <c r="E8" s="17">
        <v>1183.1999999999998</v>
      </c>
      <c r="F8" s="18">
        <v>38.200000000000003</v>
      </c>
      <c r="G8" s="19">
        <v>0.34799999999999998</v>
      </c>
      <c r="I8" s="14"/>
    </row>
    <row r="9" spans="1:9">
      <c r="A9" s="15" t="s">
        <v>42</v>
      </c>
      <c r="B9" s="11" t="s">
        <v>43</v>
      </c>
      <c r="C9" s="16">
        <v>820683800</v>
      </c>
      <c r="D9" s="17">
        <v>2507</v>
      </c>
      <c r="E9" s="17">
        <v>310.86799999999999</v>
      </c>
      <c r="F9" s="18">
        <v>20.399999999999999</v>
      </c>
      <c r="G9" s="19">
        <v>0.124</v>
      </c>
      <c r="I9" s="14"/>
    </row>
    <row r="10" spans="1:9">
      <c r="A10" s="15" t="s">
        <v>44</v>
      </c>
      <c r="B10" s="11" t="s">
        <v>45</v>
      </c>
      <c r="C10" s="16">
        <v>1582534800</v>
      </c>
      <c r="D10" s="17">
        <v>2347</v>
      </c>
      <c r="E10" s="17">
        <v>406.03099999999995</v>
      </c>
      <c r="F10" s="18">
        <v>22.6</v>
      </c>
      <c r="G10" s="19">
        <v>0.17299999999999999</v>
      </c>
    </row>
    <row r="11" spans="1:9">
      <c r="E11" s="20"/>
      <c r="F11" s="20"/>
    </row>
    <row r="13" spans="1:9">
      <c r="D13" s="21"/>
      <c r="E13" s="22"/>
      <c r="F13" s="23"/>
    </row>
    <row r="14" spans="1:9">
      <c r="B14" s="29" t="s">
        <v>46</v>
      </c>
      <c r="C14" s="24"/>
      <c r="D14" s="25"/>
      <c r="E14" s="26"/>
      <c r="G14" s="20"/>
    </row>
    <row r="15" spans="1:9">
      <c r="C15" s="27"/>
      <c r="D15" s="28"/>
      <c r="E15" s="26"/>
      <c r="G15" s="20"/>
    </row>
    <row r="16" spans="1:9">
      <c r="B16" s="29"/>
      <c r="C16" s="29"/>
      <c r="D16" s="25"/>
      <c r="E16" s="30"/>
    </row>
    <row r="17" spans="4:6">
      <c r="D17" s="21"/>
      <c r="E17" s="31"/>
      <c r="F17" s="23"/>
    </row>
  </sheetData>
  <mergeCells count="3">
    <mergeCell ref="A1:G1"/>
    <mergeCell ref="B14:C14"/>
    <mergeCell ref="B16:C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3" sqref="E3"/>
    </sheetView>
  </sheetViews>
  <sheetFormatPr defaultRowHeight="16.5"/>
  <cols>
    <col min="3" max="3" width="9.875" bestFit="1" customWidth="1"/>
    <col min="4" max="4" width="11.875" bestFit="1" customWidth="1"/>
    <col min="6" max="6" width="9.625" customWidth="1"/>
    <col min="7" max="7" width="14.625" bestFit="1" customWidth="1"/>
  </cols>
  <sheetData>
    <row r="1" spans="1:8" ht="20.25">
      <c r="A1" s="9" t="s">
        <v>4</v>
      </c>
      <c r="B1" s="9"/>
      <c r="C1" s="9"/>
      <c r="D1" s="9"/>
      <c r="E1" s="9"/>
      <c r="F1" s="9"/>
      <c r="G1" s="9"/>
    </row>
    <row r="3" spans="1:8">
      <c r="A3" s="6" t="s">
        <v>6</v>
      </c>
      <c r="B3" s="5">
        <v>35000</v>
      </c>
      <c r="D3" s="6" t="s">
        <v>22</v>
      </c>
      <c r="E3" s="5"/>
      <c r="G3" s="6" t="s">
        <v>23</v>
      </c>
      <c r="H3" s="5"/>
    </row>
    <row r="6" spans="1:8" ht="20.100000000000001" customHeight="1"/>
    <row r="7" spans="1:8" ht="20.100000000000001" customHeight="1"/>
    <row r="8" spans="1:8" ht="20.100000000000001" customHeight="1"/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7"/>
  <sheetViews>
    <sheetView workbookViewId="0">
      <selection activeCell="G11" sqref="G11"/>
    </sheetView>
  </sheetViews>
  <sheetFormatPr defaultRowHeight="16.5"/>
  <cols>
    <col min="1" max="1" width="9.75" customWidth="1"/>
    <col min="2" max="2" width="13.875" customWidth="1"/>
    <col min="3" max="3" width="15.25" customWidth="1"/>
    <col min="4" max="4" width="14.75" customWidth="1"/>
    <col min="5" max="5" width="15.5" customWidth="1"/>
    <col min="6" max="6" width="15.25" customWidth="1"/>
    <col min="7" max="7" width="19.125" customWidth="1"/>
    <col min="9" max="9" width="11.625" customWidth="1"/>
    <col min="10" max="10" width="15" customWidth="1"/>
  </cols>
  <sheetData>
    <row r="1" spans="1:7" ht="27" customHeight="1">
      <c r="A1" s="9" t="s">
        <v>4</v>
      </c>
      <c r="B1" s="9"/>
      <c r="C1" s="9"/>
      <c r="D1" s="9"/>
      <c r="E1" s="9"/>
      <c r="F1" s="9"/>
      <c r="G1" s="9"/>
    </row>
    <row r="2" spans="1:7" ht="20.100000000000001" customHeight="1"/>
    <row r="3" spans="1:7" ht="20.100000000000001" customHeight="1">
      <c r="A3" s="4" t="s">
        <v>8</v>
      </c>
      <c r="B3" s="4" t="s">
        <v>21</v>
      </c>
      <c r="C3" s="4" t="s">
        <v>0</v>
      </c>
      <c r="D3" s="4" t="s">
        <v>3</v>
      </c>
      <c r="E3" s="4" t="s">
        <v>2</v>
      </c>
      <c r="F3" s="4" t="s">
        <v>1</v>
      </c>
      <c r="G3" s="4" t="s">
        <v>5</v>
      </c>
    </row>
    <row r="4" spans="1:7" ht="20.100000000000001" customHeight="1">
      <c r="A4" s="1" t="s">
        <v>9</v>
      </c>
      <c r="B4" s="1">
        <v>5</v>
      </c>
      <c r="C4" s="1">
        <v>125</v>
      </c>
      <c r="D4" s="1">
        <v>110</v>
      </c>
      <c r="E4" s="2">
        <f t="shared" ref="E4:E15" si="0">D4/C4-1</f>
        <v>-0.12</v>
      </c>
      <c r="F4" s="8" t="str">
        <f t="shared" ref="F4:F15" si="1">IF(E4&gt;=120%, "달성", "미흡")</f>
        <v>미흡</v>
      </c>
      <c r="G4" s="3">
        <f>D4*판매분석!$B$3</f>
        <v>3850000</v>
      </c>
    </row>
    <row r="5" spans="1:7" ht="20.100000000000001" customHeight="1">
      <c r="A5" s="1" t="s">
        <v>10</v>
      </c>
      <c r="B5" s="1">
        <v>3</v>
      </c>
      <c r="C5" s="1">
        <v>150</v>
      </c>
      <c r="D5" s="1">
        <v>180</v>
      </c>
      <c r="E5" s="2">
        <f t="shared" si="0"/>
        <v>0.19999999999999996</v>
      </c>
      <c r="F5" s="8" t="str">
        <f t="shared" si="1"/>
        <v>미흡</v>
      </c>
      <c r="G5" s="3">
        <f>D5*판매분석!$B$3</f>
        <v>6300000</v>
      </c>
    </row>
    <row r="6" spans="1:7" ht="20.100000000000001" customHeight="1">
      <c r="A6" s="1" t="s">
        <v>11</v>
      </c>
      <c r="B6" s="1">
        <v>7</v>
      </c>
      <c r="C6" s="1">
        <v>180</v>
      </c>
      <c r="D6" s="1">
        <v>100</v>
      </c>
      <c r="E6" s="2">
        <f t="shared" si="0"/>
        <v>-0.44444444444444442</v>
      </c>
      <c r="F6" s="8" t="str">
        <f t="shared" si="1"/>
        <v>미흡</v>
      </c>
      <c r="G6" s="3">
        <f>D6*판매분석!$B$3</f>
        <v>3500000</v>
      </c>
    </row>
    <row r="7" spans="1:7" ht="20.100000000000001" customHeight="1">
      <c r="A7" s="1" t="s">
        <v>12</v>
      </c>
      <c r="B7" s="1">
        <v>12</v>
      </c>
      <c r="C7" s="1">
        <v>230</v>
      </c>
      <c r="D7" s="1">
        <v>350</v>
      </c>
      <c r="E7" s="2">
        <f t="shared" si="0"/>
        <v>0.52173913043478271</v>
      </c>
      <c r="F7" s="8" t="str">
        <f t="shared" si="1"/>
        <v>미흡</v>
      </c>
      <c r="G7" s="3">
        <f>D7*판매분석!$B$3</f>
        <v>12250000</v>
      </c>
    </row>
    <row r="8" spans="1:7" ht="20.100000000000001" customHeight="1">
      <c r="A8" s="1" t="s">
        <v>13</v>
      </c>
      <c r="B8" s="1">
        <v>6</v>
      </c>
      <c r="C8" s="1">
        <v>125</v>
      </c>
      <c r="D8" s="1">
        <v>190</v>
      </c>
      <c r="E8" s="2">
        <f t="shared" si="0"/>
        <v>0.52</v>
      </c>
      <c r="F8" s="8" t="str">
        <f t="shared" si="1"/>
        <v>미흡</v>
      </c>
      <c r="G8" s="3">
        <f>D8*판매분석!$B$3</f>
        <v>6650000</v>
      </c>
    </row>
    <row r="9" spans="1:7" ht="20.100000000000001" customHeight="1">
      <c r="A9" s="1" t="s">
        <v>14</v>
      </c>
      <c r="B9" s="1">
        <v>3</v>
      </c>
      <c r="C9" s="1">
        <v>150</v>
      </c>
      <c r="D9" s="1">
        <v>290</v>
      </c>
      <c r="E9" s="2">
        <f t="shared" si="0"/>
        <v>0.93333333333333335</v>
      </c>
      <c r="F9" s="8" t="str">
        <f t="shared" si="1"/>
        <v>미흡</v>
      </c>
      <c r="G9" s="3">
        <f>D9*판매분석!$B$3</f>
        <v>10150000</v>
      </c>
    </row>
    <row r="10" spans="1:7" ht="20.100000000000001" customHeight="1">
      <c r="A10" s="1" t="s">
        <v>15</v>
      </c>
      <c r="B10" s="1">
        <v>8</v>
      </c>
      <c r="C10" s="1">
        <v>180</v>
      </c>
      <c r="D10" s="1">
        <v>300</v>
      </c>
      <c r="E10" s="2">
        <f t="shared" si="0"/>
        <v>0.66666666666666674</v>
      </c>
      <c r="F10" s="8" t="str">
        <f t="shared" si="1"/>
        <v>미흡</v>
      </c>
      <c r="G10" s="3">
        <f>D10*판매분석!$B$3</f>
        <v>10500000</v>
      </c>
    </row>
    <row r="11" spans="1:7" ht="20.100000000000001" customHeight="1">
      <c r="A11" s="1" t="s">
        <v>16</v>
      </c>
      <c r="B11" s="1">
        <v>1</v>
      </c>
      <c r="C11" s="1">
        <v>230</v>
      </c>
      <c r="D11" s="1">
        <v>350</v>
      </c>
      <c r="E11" s="2">
        <f t="shared" si="0"/>
        <v>0.52173913043478271</v>
      </c>
      <c r="F11" s="8" t="str">
        <f t="shared" si="1"/>
        <v>미흡</v>
      </c>
      <c r="G11" s="3">
        <f>D11*판매분석!$B$3</f>
        <v>12250000</v>
      </c>
    </row>
    <row r="12" spans="1:7" ht="20.100000000000001" customHeight="1">
      <c r="A12" s="1" t="s">
        <v>17</v>
      </c>
      <c r="B12" s="1">
        <v>2</v>
      </c>
      <c r="C12" s="1">
        <v>125</v>
      </c>
      <c r="D12" s="1">
        <v>130</v>
      </c>
      <c r="E12" s="2">
        <f t="shared" si="0"/>
        <v>4.0000000000000036E-2</v>
      </c>
      <c r="F12" s="8" t="str">
        <f t="shared" si="1"/>
        <v>미흡</v>
      </c>
      <c r="G12" s="3">
        <f>D12*판매분석!$B$3</f>
        <v>4550000</v>
      </c>
    </row>
    <row r="13" spans="1:7" ht="20.100000000000001" customHeight="1">
      <c r="A13" s="1" t="s">
        <v>18</v>
      </c>
      <c r="B13" s="1">
        <v>7</v>
      </c>
      <c r="C13" s="1">
        <v>150</v>
      </c>
      <c r="D13" s="1">
        <v>290</v>
      </c>
      <c r="E13" s="2">
        <f t="shared" si="0"/>
        <v>0.93333333333333335</v>
      </c>
      <c r="F13" s="8" t="str">
        <f t="shared" si="1"/>
        <v>미흡</v>
      </c>
      <c r="G13" s="3">
        <f>D13*판매분석!$B$3</f>
        <v>10150000</v>
      </c>
    </row>
    <row r="14" spans="1:7" ht="20.100000000000001" customHeight="1">
      <c r="A14" s="1" t="s">
        <v>19</v>
      </c>
      <c r="B14" s="1">
        <v>10</v>
      </c>
      <c r="C14" s="1">
        <v>180</v>
      </c>
      <c r="D14" s="1">
        <v>300</v>
      </c>
      <c r="E14" s="2">
        <f t="shared" si="0"/>
        <v>0.66666666666666674</v>
      </c>
      <c r="F14" s="8" t="str">
        <f t="shared" si="1"/>
        <v>미흡</v>
      </c>
      <c r="G14" s="3">
        <f>D14*판매분석!$B$3</f>
        <v>10500000</v>
      </c>
    </row>
    <row r="15" spans="1:7" ht="20.100000000000001" customHeight="1">
      <c r="A15" s="1" t="s">
        <v>20</v>
      </c>
      <c r="B15" s="1">
        <v>7</v>
      </c>
      <c r="C15" s="1">
        <v>230</v>
      </c>
      <c r="D15" s="1">
        <v>350</v>
      </c>
      <c r="E15" s="2">
        <f t="shared" si="0"/>
        <v>0.52173913043478271</v>
      </c>
      <c r="F15" s="8" t="str">
        <f t="shared" si="1"/>
        <v>미흡</v>
      </c>
      <c r="G15" s="3">
        <f>D15*판매분석!$B$3</f>
        <v>12250000</v>
      </c>
    </row>
    <row r="16" spans="1:7" ht="20.100000000000001" customHeight="1">
      <c r="A16" s="1" t="s">
        <v>7</v>
      </c>
      <c r="B16" s="1"/>
      <c r="C16" s="1"/>
      <c r="D16" s="1"/>
      <c r="E16" s="7">
        <f>SUBTOTAL(101,[판매 증가율])</f>
        <v>0.4133977455716587</v>
      </c>
      <c r="F16" s="1"/>
      <c r="G16" s="3">
        <f>SUBTOTAL(109,[2011 매출액])</f>
        <v>102900000</v>
      </c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주식 평가 데이터</vt:lpstr>
      <vt:lpstr>판매분석</vt:lpstr>
      <vt:lpstr>제휴상품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2012-09-11T04:05:04Z</dcterms:modified>
</cp:coreProperties>
</file>