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90" windowWidth="18135" windowHeight="11760"/>
  </bookViews>
  <sheets>
    <sheet name="매출분석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I23" i="1"/>
  <c r="B23"/>
  <c r="I22"/>
  <c r="B22"/>
  <c r="I21"/>
  <c r="B21"/>
  <c r="I20"/>
  <c r="B20"/>
  <c r="I19"/>
  <c r="B19"/>
  <c r="I18"/>
  <c r="B18"/>
  <c r="I17"/>
  <c r="B17"/>
  <c r="I16"/>
  <c r="B16"/>
  <c r="I15"/>
  <c r="B15"/>
  <c r="I14"/>
  <c r="B14"/>
  <c r="I13"/>
  <c r="B13"/>
  <c r="I12"/>
  <c r="B12"/>
  <c r="I11"/>
  <c r="B11"/>
  <c r="I10"/>
  <c r="B10"/>
  <c r="I9"/>
  <c r="B9"/>
  <c r="I8"/>
  <c r="B8"/>
  <c r="I7"/>
  <c r="B7"/>
  <c r="I6"/>
  <c r="B6"/>
  <c r="I5"/>
  <c r="B5"/>
</calcChain>
</file>

<file path=xl/sharedStrings.xml><?xml version="1.0" encoding="utf-8"?>
<sst xmlns="http://schemas.openxmlformats.org/spreadsheetml/2006/main" count="79" uniqueCount="31">
  <si>
    <t>우리사㈜ 매출 분석</t>
    <phoneticPr fontId="3" type="noConversion"/>
  </si>
  <si>
    <t>날짜</t>
    <phoneticPr fontId="3" type="noConversion"/>
  </si>
  <si>
    <t>기간(월)</t>
    <phoneticPr fontId="3" type="noConversion"/>
  </si>
  <si>
    <t>담당자</t>
    <phoneticPr fontId="3" type="noConversion"/>
  </si>
  <si>
    <t>지점</t>
    <phoneticPr fontId="3" type="noConversion"/>
  </si>
  <si>
    <t>단가</t>
    <phoneticPr fontId="3" type="noConversion"/>
  </si>
  <si>
    <t>매출액</t>
    <phoneticPr fontId="3" type="noConversion"/>
  </si>
  <si>
    <t>김철수</t>
    <phoneticPr fontId="3" type="noConversion"/>
  </si>
  <si>
    <t>강남점</t>
    <phoneticPr fontId="3" type="noConversion"/>
  </si>
  <si>
    <t>3D-TV</t>
    <phoneticPr fontId="3" type="noConversion"/>
  </si>
  <si>
    <t>홍길동</t>
    <phoneticPr fontId="3" type="noConversion"/>
  </si>
  <si>
    <t>강서점</t>
  </si>
  <si>
    <t>Camera</t>
    <phoneticPr fontId="3" type="noConversion"/>
  </si>
  <si>
    <t>강북점</t>
  </si>
  <si>
    <t>SmartPhone</t>
    <phoneticPr fontId="3" type="noConversion"/>
  </si>
  <si>
    <t>이순신</t>
    <phoneticPr fontId="3" type="noConversion"/>
  </si>
  <si>
    <t>강남점</t>
  </si>
  <si>
    <t>제품명</t>
    <phoneticPr fontId="3" type="noConversion"/>
  </si>
  <si>
    <t>제품</t>
    <phoneticPr fontId="3" type="noConversion"/>
  </si>
  <si>
    <t>초과 재고</t>
    <phoneticPr fontId="3" type="noConversion"/>
  </si>
  <si>
    <t>합계 : 초과 재고</t>
  </si>
  <si>
    <t>값</t>
  </si>
  <si>
    <t>합계 : 제품</t>
  </si>
  <si>
    <t>행 레이블</t>
  </si>
  <si>
    <t>3D-TV</t>
  </si>
  <si>
    <t>Camera</t>
  </si>
  <si>
    <t>SmartPhone</t>
  </si>
  <si>
    <t>총합계</t>
  </si>
  <si>
    <t>지점</t>
  </si>
  <si>
    <t>(모두)</t>
  </si>
  <si>
    <t>담당자</t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</si>
</sst>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#&quot;월&quot;"/>
    <numFmt numFmtId="177" formatCode="#&quot;개 &quot;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1" applyFont="1" applyBorder="1">
      <alignment vertical="center"/>
    </xf>
    <xf numFmtId="177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0822.157637962962" createdVersion="3" refreshedVersion="3" minRefreshableVersion="3" recordCount="19">
  <cacheSource type="worksheet">
    <worksheetSource ref="A4:I23" sheet="매출분석"/>
  </cacheSource>
  <cacheFields count="9">
    <cacheField name="날짜" numFmtId="14">
      <sharedItems containsSemiMixedTypes="0" containsNonDate="0" containsDate="1" containsString="0" minDate="2011-03-01T00:00:00" maxDate="2011-08-31T00:00:00"/>
    </cacheField>
    <cacheField name="기간(월)" numFmtId="176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담당자" numFmtId="176">
      <sharedItems count="3">
        <s v="김철수"/>
        <s v="홍길동"/>
        <s v="이순신"/>
      </sharedItems>
    </cacheField>
    <cacheField name="지점" numFmtId="0">
      <sharedItems count="3">
        <s v="강남점"/>
        <s v="강서점"/>
        <s v="강북점"/>
      </sharedItems>
    </cacheField>
    <cacheField name="제품명" numFmtId="0">
      <sharedItems count="3">
        <s v="3D-TV"/>
        <s v="Camera"/>
        <s v="SmartPhone"/>
      </sharedItems>
    </cacheField>
    <cacheField name="단가" numFmtId="42">
      <sharedItems containsSemiMixedTypes="0" containsString="0" containsNumber="1" containsInteger="1" minValue="300000" maxValue="3000000"/>
    </cacheField>
    <cacheField name="제품" numFmtId="177">
      <sharedItems containsSemiMixedTypes="0" containsString="0" containsNumber="1" containsInteger="1" minValue="50" maxValue="70"/>
    </cacheField>
    <cacheField name="초과 재고" numFmtId="177">
      <sharedItems containsSemiMixedTypes="0" containsString="0" containsNumber="1" containsInteger="1" minValue="3" maxValue="21"/>
    </cacheField>
    <cacheField name="매출액" numFmtId="42">
      <sharedItems containsSemiMixedTypes="0" containsString="0" containsNumber="1" containsInteger="1" minValue="15300000" maxValue="2100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d v="2011-03-01T00:00:00"/>
    <x v="0"/>
    <x v="0"/>
    <x v="0"/>
    <x v="0"/>
    <n v="3000000"/>
    <n v="50"/>
    <n v="3"/>
    <n v="150000000"/>
  </r>
  <r>
    <d v="2011-03-05T00:00:00"/>
    <x v="0"/>
    <x v="1"/>
    <x v="1"/>
    <x v="1"/>
    <n v="300000"/>
    <n v="51"/>
    <n v="4"/>
    <n v="15300000"/>
  </r>
  <r>
    <d v="2011-03-20T00:00:00"/>
    <x v="0"/>
    <x v="0"/>
    <x v="2"/>
    <x v="2"/>
    <n v="450000"/>
    <n v="52"/>
    <n v="5"/>
    <n v="23400000"/>
  </r>
  <r>
    <d v="2011-04-05T00:00:00"/>
    <x v="1"/>
    <x v="1"/>
    <x v="2"/>
    <x v="0"/>
    <n v="3000000"/>
    <n v="53"/>
    <n v="6"/>
    <n v="159000000"/>
  </r>
  <r>
    <d v="2011-04-10T00:00:00"/>
    <x v="1"/>
    <x v="2"/>
    <x v="1"/>
    <x v="1"/>
    <n v="300000"/>
    <n v="54"/>
    <n v="7"/>
    <n v="16200000"/>
  </r>
  <r>
    <d v="2011-04-20T00:00:00"/>
    <x v="1"/>
    <x v="0"/>
    <x v="0"/>
    <x v="2"/>
    <n v="450000"/>
    <n v="55"/>
    <n v="8"/>
    <n v="24750000"/>
  </r>
  <r>
    <d v="2011-04-30T00:00:00"/>
    <x v="1"/>
    <x v="1"/>
    <x v="0"/>
    <x v="0"/>
    <n v="3000000"/>
    <n v="56"/>
    <n v="9"/>
    <n v="168000000"/>
  </r>
  <r>
    <d v="2011-05-05T00:00:00"/>
    <x v="2"/>
    <x v="0"/>
    <x v="1"/>
    <x v="1"/>
    <n v="300000"/>
    <n v="57"/>
    <n v="10"/>
    <n v="17100000"/>
  </r>
  <r>
    <d v="2011-05-17T00:00:00"/>
    <x v="2"/>
    <x v="1"/>
    <x v="2"/>
    <x v="2"/>
    <n v="450000"/>
    <n v="60"/>
    <n v="11"/>
    <n v="27000000"/>
  </r>
  <r>
    <d v="2011-05-25T00:00:00"/>
    <x v="2"/>
    <x v="2"/>
    <x v="2"/>
    <x v="0"/>
    <n v="3000000"/>
    <n v="61"/>
    <n v="12"/>
    <n v="183000000"/>
  </r>
  <r>
    <d v="2011-06-05T00:00:00"/>
    <x v="3"/>
    <x v="0"/>
    <x v="1"/>
    <x v="1"/>
    <n v="300000"/>
    <n v="62"/>
    <n v="13"/>
    <n v="18600000"/>
  </r>
  <r>
    <d v="2011-06-18T00:00:00"/>
    <x v="3"/>
    <x v="1"/>
    <x v="0"/>
    <x v="2"/>
    <n v="450000"/>
    <n v="63"/>
    <n v="14"/>
    <n v="28350000"/>
  </r>
  <r>
    <d v="2011-06-27T00:00:00"/>
    <x v="3"/>
    <x v="0"/>
    <x v="0"/>
    <x v="0"/>
    <n v="3000000"/>
    <n v="64"/>
    <n v="15"/>
    <n v="192000000"/>
  </r>
  <r>
    <d v="2011-07-07T00:00:00"/>
    <x v="4"/>
    <x v="0"/>
    <x v="1"/>
    <x v="1"/>
    <n v="300000"/>
    <n v="65"/>
    <n v="16"/>
    <n v="19500000"/>
  </r>
  <r>
    <d v="2011-07-15T00:00:00"/>
    <x v="4"/>
    <x v="1"/>
    <x v="2"/>
    <x v="2"/>
    <n v="450000"/>
    <n v="66"/>
    <n v="17"/>
    <n v="29700000"/>
  </r>
  <r>
    <d v="2011-07-23T00:00:00"/>
    <x v="4"/>
    <x v="0"/>
    <x v="2"/>
    <x v="0"/>
    <n v="3000000"/>
    <n v="67"/>
    <n v="18"/>
    <n v="201000000"/>
  </r>
  <r>
    <d v="2011-08-01T00:00:00"/>
    <x v="5"/>
    <x v="1"/>
    <x v="1"/>
    <x v="1"/>
    <n v="300000"/>
    <n v="68"/>
    <n v="19"/>
    <n v="20400000"/>
  </r>
  <r>
    <d v="2011-08-25T00:00:00"/>
    <x v="5"/>
    <x v="2"/>
    <x v="0"/>
    <x v="2"/>
    <n v="450000"/>
    <n v="69"/>
    <n v="20"/>
    <n v="31050000"/>
  </r>
  <r>
    <d v="2011-08-30T00:00:00"/>
    <x v="5"/>
    <x v="0"/>
    <x v="1"/>
    <x v="0"/>
    <n v="3000000"/>
    <n v="70"/>
    <n v="21"/>
    <n v="21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K5:M28" firstHeaderRow="1" firstDataRow="2" firstDataCol="1" rowPageCount="2" colPageCount="1"/>
  <pivotFields count="9">
    <pivotField numFmtId="14" showAll="0"/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42" showAll="0"/>
    <pivotField dataField="1" numFmtId="177" showAll="0"/>
    <pivotField dataField="1" numFmtId="177" showAll="0"/>
    <pivotField numFmtId="42" showAll="0"/>
  </pivotFields>
  <rowFields count="2">
    <field x="4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2" hier="-1"/>
  </pageFields>
  <dataFields count="2">
    <dataField name="합계 : 제품" fld="6" baseField="0" baseItem="0"/>
    <dataField name="합계 : 초과 재고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8"/>
  <sheetViews>
    <sheetView tabSelected="1" workbookViewId="0">
      <selection activeCell="J27" sqref="J27"/>
    </sheetView>
  </sheetViews>
  <sheetFormatPr defaultRowHeight="16.5"/>
  <cols>
    <col min="1" max="1" width="11.125" bestFit="1" customWidth="1"/>
    <col min="2" max="2" width="8.625" bestFit="1" customWidth="1"/>
    <col min="3" max="3" width="7.375" bestFit="1" customWidth="1"/>
    <col min="4" max="4" width="7.125" bestFit="1" customWidth="1"/>
    <col min="5" max="5" width="12.125" bestFit="1" customWidth="1"/>
    <col min="6" max="6" width="12.375" bestFit="1" customWidth="1"/>
    <col min="7" max="7" width="6" bestFit="1" customWidth="1"/>
    <col min="8" max="8" width="9.875" bestFit="1" customWidth="1"/>
    <col min="9" max="9" width="14.625" bestFit="1" customWidth="1"/>
    <col min="11" max="11" width="14.875" bestFit="1" customWidth="1"/>
    <col min="12" max="12" width="11.125" bestFit="1" customWidth="1"/>
    <col min="13" max="13" width="15.875" bestFit="1" customWidth="1"/>
  </cols>
  <sheetData>
    <row r="2" spans="1:13" ht="20.25">
      <c r="A2" s="12" t="s">
        <v>0</v>
      </c>
      <c r="B2" s="12"/>
      <c r="C2" s="12"/>
      <c r="D2" s="12"/>
      <c r="E2" s="12"/>
      <c r="F2" s="12"/>
      <c r="G2" s="12"/>
      <c r="H2" s="12"/>
      <c r="I2" s="12"/>
      <c r="K2" s="9" t="s">
        <v>28</v>
      </c>
      <c r="L2" t="s">
        <v>29</v>
      </c>
    </row>
    <row r="3" spans="1:13">
      <c r="K3" s="9" t="s">
        <v>30</v>
      </c>
      <c r="L3" t="s">
        <v>29</v>
      </c>
    </row>
    <row r="4" spans="1:13">
      <c r="A4" s="1" t="s">
        <v>1</v>
      </c>
      <c r="B4" s="1" t="s">
        <v>2</v>
      </c>
      <c r="C4" s="1" t="s">
        <v>3</v>
      </c>
      <c r="D4" s="1" t="s">
        <v>4</v>
      </c>
      <c r="E4" s="1" t="s">
        <v>17</v>
      </c>
      <c r="F4" s="1" t="s">
        <v>5</v>
      </c>
      <c r="G4" s="1" t="s">
        <v>18</v>
      </c>
      <c r="H4" s="1" t="s">
        <v>19</v>
      </c>
      <c r="I4" s="1" t="s">
        <v>6</v>
      </c>
    </row>
    <row r="5" spans="1:13">
      <c r="A5" s="2">
        <v>40603</v>
      </c>
      <c r="B5" s="3">
        <f>MONTH(A5)</f>
        <v>3</v>
      </c>
      <c r="C5" s="3" t="s">
        <v>7</v>
      </c>
      <c r="D5" s="4" t="s">
        <v>8</v>
      </c>
      <c r="E5" s="4" t="s">
        <v>9</v>
      </c>
      <c r="F5" s="5">
        <v>3000000</v>
      </c>
      <c r="G5" s="6">
        <v>50</v>
      </c>
      <c r="H5" s="6">
        <v>3</v>
      </c>
      <c r="I5" s="7">
        <f>F5*G5</f>
        <v>150000000</v>
      </c>
      <c r="L5" s="9" t="s">
        <v>21</v>
      </c>
    </row>
    <row r="6" spans="1:13">
      <c r="A6" s="2">
        <v>40607</v>
      </c>
      <c r="B6" s="3">
        <f t="shared" ref="B6:B23" si="0">MONTH(A6)</f>
        <v>3</v>
      </c>
      <c r="C6" s="3" t="s">
        <v>10</v>
      </c>
      <c r="D6" s="4" t="s">
        <v>11</v>
      </c>
      <c r="E6" s="4" t="s">
        <v>12</v>
      </c>
      <c r="F6" s="5">
        <v>300000</v>
      </c>
      <c r="G6" s="6">
        <v>51</v>
      </c>
      <c r="H6" s="6">
        <v>4</v>
      </c>
      <c r="I6" s="7">
        <f t="shared" ref="I6:I23" si="1">F6*G6</f>
        <v>15300000</v>
      </c>
      <c r="K6" s="9" t="s">
        <v>23</v>
      </c>
      <c r="L6" t="s">
        <v>22</v>
      </c>
      <c r="M6" t="s">
        <v>20</v>
      </c>
    </row>
    <row r="7" spans="1:13">
      <c r="A7" s="2">
        <v>40622</v>
      </c>
      <c r="B7" s="3">
        <f t="shared" si="0"/>
        <v>3</v>
      </c>
      <c r="C7" s="3" t="s">
        <v>7</v>
      </c>
      <c r="D7" s="4" t="s">
        <v>13</v>
      </c>
      <c r="E7" s="4" t="s">
        <v>14</v>
      </c>
      <c r="F7" s="5">
        <v>450000</v>
      </c>
      <c r="G7" s="6">
        <v>52</v>
      </c>
      <c r="H7" s="6">
        <v>5</v>
      </c>
      <c r="I7" s="7">
        <f t="shared" si="1"/>
        <v>23400000</v>
      </c>
      <c r="K7" s="10" t="s">
        <v>24</v>
      </c>
      <c r="L7" s="8">
        <v>421</v>
      </c>
      <c r="M7" s="8">
        <v>84</v>
      </c>
    </row>
    <row r="8" spans="1:13">
      <c r="A8" s="2">
        <v>40638</v>
      </c>
      <c r="B8" s="3">
        <f t="shared" si="0"/>
        <v>4</v>
      </c>
      <c r="C8" s="3" t="s">
        <v>10</v>
      </c>
      <c r="D8" s="4" t="s">
        <v>13</v>
      </c>
      <c r="E8" s="4" t="s">
        <v>9</v>
      </c>
      <c r="F8" s="5">
        <v>3000000</v>
      </c>
      <c r="G8" s="6">
        <v>53</v>
      </c>
      <c r="H8" s="6">
        <v>6</v>
      </c>
      <c r="I8" s="7">
        <f t="shared" si="1"/>
        <v>159000000</v>
      </c>
      <c r="K8" s="11">
        <v>3</v>
      </c>
      <c r="L8" s="8">
        <v>50</v>
      </c>
      <c r="M8" s="8">
        <v>3</v>
      </c>
    </row>
    <row r="9" spans="1:13">
      <c r="A9" s="2">
        <v>40643</v>
      </c>
      <c r="B9" s="3">
        <f t="shared" si="0"/>
        <v>4</v>
      </c>
      <c r="C9" s="3" t="s">
        <v>15</v>
      </c>
      <c r="D9" s="4" t="s">
        <v>11</v>
      </c>
      <c r="E9" s="4" t="s">
        <v>12</v>
      </c>
      <c r="F9" s="5">
        <v>300000</v>
      </c>
      <c r="G9" s="6">
        <v>54</v>
      </c>
      <c r="H9" s="6">
        <v>7</v>
      </c>
      <c r="I9" s="7">
        <f t="shared" si="1"/>
        <v>16200000</v>
      </c>
      <c r="K9" s="11">
        <v>4</v>
      </c>
      <c r="L9" s="8">
        <v>109</v>
      </c>
      <c r="M9" s="8">
        <v>15</v>
      </c>
    </row>
    <row r="10" spans="1:13">
      <c r="A10" s="2">
        <v>40653</v>
      </c>
      <c r="B10" s="3">
        <f t="shared" si="0"/>
        <v>4</v>
      </c>
      <c r="C10" s="3" t="s">
        <v>7</v>
      </c>
      <c r="D10" s="4" t="s">
        <v>16</v>
      </c>
      <c r="E10" s="4" t="s">
        <v>14</v>
      </c>
      <c r="F10" s="5">
        <v>450000</v>
      </c>
      <c r="G10" s="6">
        <v>55</v>
      </c>
      <c r="H10" s="6">
        <v>8</v>
      </c>
      <c r="I10" s="7">
        <f t="shared" si="1"/>
        <v>24750000</v>
      </c>
      <c r="K10" s="11">
        <v>5</v>
      </c>
      <c r="L10" s="8">
        <v>61</v>
      </c>
      <c r="M10" s="8">
        <v>12</v>
      </c>
    </row>
    <row r="11" spans="1:13">
      <c r="A11" s="2">
        <v>40663</v>
      </c>
      <c r="B11" s="3">
        <f t="shared" si="0"/>
        <v>4</v>
      </c>
      <c r="C11" s="3" t="s">
        <v>10</v>
      </c>
      <c r="D11" s="4" t="s">
        <v>16</v>
      </c>
      <c r="E11" s="4" t="s">
        <v>9</v>
      </c>
      <c r="F11" s="5">
        <v>3000000</v>
      </c>
      <c r="G11" s="6">
        <v>56</v>
      </c>
      <c r="H11" s="6">
        <v>9</v>
      </c>
      <c r="I11" s="7">
        <f t="shared" si="1"/>
        <v>168000000</v>
      </c>
      <c r="K11" s="11">
        <v>6</v>
      </c>
      <c r="L11" s="8">
        <v>64</v>
      </c>
      <c r="M11" s="8">
        <v>15</v>
      </c>
    </row>
    <row r="12" spans="1:13">
      <c r="A12" s="2">
        <v>40668</v>
      </c>
      <c r="B12" s="3">
        <f t="shared" si="0"/>
        <v>5</v>
      </c>
      <c r="C12" s="3" t="s">
        <v>7</v>
      </c>
      <c r="D12" s="4" t="s">
        <v>11</v>
      </c>
      <c r="E12" s="4" t="s">
        <v>12</v>
      </c>
      <c r="F12" s="5">
        <v>300000</v>
      </c>
      <c r="G12" s="6">
        <v>57</v>
      </c>
      <c r="H12" s="6">
        <v>10</v>
      </c>
      <c r="I12" s="7">
        <f t="shared" si="1"/>
        <v>17100000</v>
      </c>
      <c r="K12" s="11">
        <v>7</v>
      </c>
      <c r="L12" s="8">
        <v>67</v>
      </c>
      <c r="M12" s="8">
        <v>18</v>
      </c>
    </row>
    <row r="13" spans="1:13">
      <c r="A13" s="2">
        <v>40680</v>
      </c>
      <c r="B13" s="3">
        <f t="shared" si="0"/>
        <v>5</v>
      </c>
      <c r="C13" s="3" t="s">
        <v>10</v>
      </c>
      <c r="D13" s="4" t="s">
        <v>13</v>
      </c>
      <c r="E13" s="4" t="s">
        <v>14</v>
      </c>
      <c r="F13" s="5">
        <v>450000</v>
      </c>
      <c r="G13" s="6">
        <v>60</v>
      </c>
      <c r="H13" s="6">
        <v>11</v>
      </c>
      <c r="I13" s="7">
        <f t="shared" si="1"/>
        <v>27000000</v>
      </c>
      <c r="K13" s="11">
        <v>8</v>
      </c>
      <c r="L13" s="8">
        <v>70</v>
      </c>
      <c r="M13" s="8">
        <v>21</v>
      </c>
    </row>
    <row r="14" spans="1:13">
      <c r="A14" s="2">
        <v>40688</v>
      </c>
      <c r="B14" s="3">
        <f t="shared" si="0"/>
        <v>5</v>
      </c>
      <c r="C14" s="3" t="s">
        <v>15</v>
      </c>
      <c r="D14" s="4" t="s">
        <v>13</v>
      </c>
      <c r="E14" s="4" t="s">
        <v>9</v>
      </c>
      <c r="F14" s="5">
        <v>3000000</v>
      </c>
      <c r="G14" s="6">
        <v>61</v>
      </c>
      <c r="H14" s="6">
        <v>12</v>
      </c>
      <c r="I14" s="7">
        <f t="shared" si="1"/>
        <v>183000000</v>
      </c>
      <c r="K14" s="10" t="s">
        <v>25</v>
      </c>
      <c r="L14" s="8">
        <v>357</v>
      </c>
      <c r="M14" s="8">
        <v>69</v>
      </c>
    </row>
    <row r="15" spans="1:13">
      <c r="A15" s="2">
        <v>40699</v>
      </c>
      <c r="B15" s="3">
        <f t="shared" si="0"/>
        <v>6</v>
      </c>
      <c r="C15" s="3" t="s">
        <v>7</v>
      </c>
      <c r="D15" s="4" t="s">
        <v>11</v>
      </c>
      <c r="E15" s="4" t="s">
        <v>12</v>
      </c>
      <c r="F15" s="5">
        <v>300000</v>
      </c>
      <c r="G15" s="6">
        <v>62</v>
      </c>
      <c r="H15" s="6">
        <v>13</v>
      </c>
      <c r="I15" s="7">
        <f t="shared" si="1"/>
        <v>18600000</v>
      </c>
      <c r="K15" s="11">
        <v>3</v>
      </c>
      <c r="L15" s="8">
        <v>51</v>
      </c>
      <c r="M15" s="8">
        <v>4</v>
      </c>
    </row>
    <row r="16" spans="1:13">
      <c r="A16" s="2">
        <v>40712</v>
      </c>
      <c r="B16" s="3">
        <f t="shared" si="0"/>
        <v>6</v>
      </c>
      <c r="C16" s="3" t="s">
        <v>10</v>
      </c>
      <c r="D16" s="4" t="s">
        <v>16</v>
      </c>
      <c r="E16" s="4" t="s">
        <v>14</v>
      </c>
      <c r="F16" s="5">
        <v>450000</v>
      </c>
      <c r="G16" s="6">
        <v>63</v>
      </c>
      <c r="H16" s="6">
        <v>14</v>
      </c>
      <c r="I16" s="7">
        <f t="shared" si="1"/>
        <v>28350000</v>
      </c>
      <c r="K16" s="11">
        <v>4</v>
      </c>
      <c r="L16" s="8">
        <v>54</v>
      </c>
      <c r="M16" s="8">
        <v>7</v>
      </c>
    </row>
    <row r="17" spans="1:13">
      <c r="A17" s="2">
        <v>40721</v>
      </c>
      <c r="B17" s="3">
        <f t="shared" si="0"/>
        <v>6</v>
      </c>
      <c r="C17" s="3" t="s">
        <v>7</v>
      </c>
      <c r="D17" s="4" t="s">
        <v>16</v>
      </c>
      <c r="E17" s="4" t="s">
        <v>9</v>
      </c>
      <c r="F17" s="5">
        <v>3000000</v>
      </c>
      <c r="G17" s="6">
        <v>64</v>
      </c>
      <c r="H17" s="6">
        <v>15</v>
      </c>
      <c r="I17" s="7">
        <f t="shared" si="1"/>
        <v>192000000</v>
      </c>
      <c r="K17" s="11">
        <v>5</v>
      </c>
      <c r="L17" s="8">
        <v>57</v>
      </c>
      <c r="M17" s="8">
        <v>10</v>
      </c>
    </row>
    <row r="18" spans="1:13">
      <c r="A18" s="2">
        <v>40731</v>
      </c>
      <c r="B18" s="3">
        <f t="shared" si="0"/>
        <v>7</v>
      </c>
      <c r="C18" s="3" t="s">
        <v>7</v>
      </c>
      <c r="D18" s="4" t="s">
        <v>11</v>
      </c>
      <c r="E18" s="4" t="s">
        <v>12</v>
      </c>
      <c r="F18" s="5">
        <v>300000</v>
      </c>
      <c r="G18" s="6">
        <v>65</v>
      </c>
      <c r="H18" s="6">
        <v>16</v>
      </c>
      <c r="I18" s="7">
        <f t="shared" si="1"/>
        <v>19500000</v>
      </c>
      <c r="K18" s="11">
        <v>6</v>
      </c>
      <c r="L18" s="8">
        <v>62</v>
      </c>
      <c r="M18" s="8">
        <v>13</v>
      </c>
    </row>
    <row r="19" spans="1:13">
      <c r="A19" s="2">
        <v>40739</v>
      </c>
      <c r="B19" s="3">
        <f t="shared" si="0"/>
        <v>7</v>
      </c>
      <c r="C19" s="3" t="s">
        <v>10</v>
      </c>
      <c r="D19" s="4" t="s">
        <v>13</v>
      </c>
      <c r="E19" s="4" t="s">
        <v>14</v>
      </c>
      <c r="F19" s="5">
        <v>450000</v>
      </c>
      <c r="G19" s="6">
        <v>66</v>
      </c>
      <c r="H19" s="6">
        <v>17</v>
      </c>
      <c r="I19" s="7">
        <f t="shared" si="1"/>
        <v>29700000</v>
      </c>
      <c r="K19" s="11">
        <v>7</v>
      </c>
      <c r="L19" s="8">
        <v>65</v>
      </c>
      <c r="M19" s="8">
        <v>16</v>
      </c>
    </row>
    <row r="20" spans="1:13">
      <c r="A20" s="2">
        <v>40747</v>
      </c>
      <c r="B20" s="3">
        <f t="shared" si="0"/>
        <v>7</v>
      </c>
      <c r="C20" s="3" t="s">
        <v>7</v>
      </c>
      <c r="D20" s="4" t="s">
        <v>13</v>
      </c>
      <c r="E20" s="4" t="s">
        <v>9</v>
      </c>
      <c r="F20" s="5">
        <v>3000000</v>
      </c>
      <c r="G20" s="6">
        <v>67</v>
      </c>
      <c r="H20" s="6">
        <v>18</v>
      </c>
      <c r="I20" s="7">
        <f t="shared" si="1"/>
        <v>201000000</v>
      </c>
      <c r="K20" s="11">
        <v>8</v>
      </c>
      <c r="L20" s="8">
        <v>68</v>
      </c>
      <c r="M20" s="8">
        <v>19</v>
      </c>
    </row>
    <row r="21" spans="1:13">
      <c r="A21" s="2">
        <v>40756</v>
      </c>
      <c r="B21" s="3">
        <f t="shared" si="0"/>
        <v>8</v>
      </c>
      <c r="C21" s="3" t="s">
        <v>10</v>
      </c>
      <c r="D21" s="4" t="s">
        <v>11</v>
      </c>
      <c r="E21" s="4" t="s">
        <v>12</v>
      </c>
      <c r="F21" s="5">
        <v>300000</v>
      </c>
      <c r="G21" s="6">
        <v>68</v>
      </c>
      <c r="H21" s="6">
        <v>19</v>
      </c>
      <c r="I21" s="7">
        <f t="shared" si="1"/>
        <v>20400000</v>
      </c>
      <c r="K21" s="10" t="s">
        <v>26</v>
      </c>
      <c r="L21" s="8">
        <v>365</v>
      </c>
      <c r="M21" s="8">
        <v>75</v>
      </c>
    </row>
    <row r="22" spans="1:13">
      <c r="A22" s="2">
        <v>40780</v>
      </c>
      <c r="B22" s="3">
        <f t="shared" si="0"/>
        <v>8</v>
      </c>
      <c r="C22" s="3" t="s">
        <v>15</v>
      </c>
      <c r="D22" s="4" t="s">
        <v>16</v>
      </c>
      <c r="E22" s="4" t="s">
        <v>14</v>
      </c>
      <c r="F22" s="5">
        <v>450000</v>
      </c>
      <c r="G22" s="6">
        <v>69</v>
      </c>
      <c r="H22" s="6">
        <v>20</v>
      </c>
      <c r="I22" s="7">
        <f t="shared" si="1"/>
        <v>31050000</v>
      </c>
      <c r="K22" s="11">
        <v>3</v>
      </c>
      <c r="L22" s="8">
        <v>52</v>
      </c>
      <c r="M22" s="8">
        <v>5</v>
      </c>
    </row>
    <row r="23" spans="1:13">
      <c r="A23" s="2">
        <v>40785</v>
      </c>
      <c r="B23" s="3">
        <f t="shared" si="0"/>
        <v>8</v>
      </c>
      <c r="C23" s="3" t="s">
        <v>7</v>
      </c>
      <c r="D23" s="4" t="s">
        <v>11</v>
      </c>
      <c r="E23" s="4" t="s">
        <v>9</v>
      </c>
      <c r="F23" s="5">
        <v>3000000</v>
      </c>
      <c r="G23" s="6">
        <v>70</v>
      </c>
      <c r="H23" s="6">
        <v>21</v>
      </c>
      <c r="I23" s="7">
        <f t="shared" si="1"/>
        <v>210000000</v>
      </c>
      <c r="K23" s="11">
        <v>4</v>
      </c>
      <c r="L23" s="8">
        <v>55</v>
      </c>
      <c r="M23" s="8">
        <v>8</v>
      </c>
    </row>
    <row r="24" spans="1:13">
      <c r="K24" s="11">
        <v>5</v>
      </c>
      <c r="L24" s="8">
        <v>60</v>
      </c>
      <c r="M24" s="8">
        <v>11</v>
      </c>
    </row>
    <row r="25" spans="1:13">
      <c r="K25" s="11">
        <v>6</v>
      </c>
      <c r="L25" s="8">
        <v>63</v>
      </c>
      <c r="M25" s="8">
        <v>14</v>
      </c>
    </row>
    <row r="26" spans="1:13">
      <c r="K26" s="11">
        <v>7</v>
      </c>
      <c r="L26" s="8">
        <v>66</v>
      </c>
      <c r="M26" s="8">
        <v>17</v>
      </c>
    </row>
    <row r="27" spans="1:13">
      <c r="K27" s="11">
        <v>8</v>
      </c>
      <c r="L27" s="8">
        <v>69</v>
      </c>
      <c r="M27" s="8">
        <v>20</v>
      </c>
    </row>
    <row r="28" spans="1:13">
      <c r="K28" s="10" t="s">
        <v>27</v>
      </c>
      <c r="L28" s="8">
        <v>1143</v>
      </c>
      <c r="M28" s="8">
        <v>228</v>
      </c>
    </row>
  </sheetData>
  <mergeCells count="1">
    <mergeCell ref="A2:I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매출분석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2011-10-05T18:43:18Z</dcterms:created>
  <dcterms:modified xsi:type="dcterms:W3CDTF">2011-12-21T15:06:38Z</dcterms:modified>
</cp:coreProperties>
</file>