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00" windowWidth="14535" windowHeight="7875"/>
  </bookViews>
  <sheets>
    <sheet name="회원정보" sheetId="1" r:id="rId1"/>
    <sheet name="회원조회" sheetId="6" r:id="rId2"/>
    <sheet name="판매실적" sheetId="2" r:id="rId3"/>
    <sheet name="강동지점" sheetId="3" r:id="rId4"/>
    <sheet name="강서지점" sheetId="4" r:id="rId5"/>
    <sheet name="강남지점" sheetId="5" r:id="rId6"/>
  </sheets>
  <calcPr calcId="125725"/>
</workbook>
</file>

<file path=xl/calcChain.xml><?xml version="1.0" encoding="utf-8"?>
<calcChain xmlns="http://schemas.openxmlformats.org/spreadsheetml/2006/main">
  <c r="F4" i="6"/>
  <c r="F5"/>
  <c r="F6"/>
  <c r="F7"/>
  <c r="F8"/>
  <c r="F9"/>
  <c r="F10"/>
  <c r="F11"/>
  <c r="F12"/>
  <c r="F13"/>
  <c r="F14"/>
  <c r="F15"/>
  <c r="F16"/>
  <c r="F17"/>
  <c r="F18"/>
  <c r="F19"/>
  <c r="F3"/>
  <c r="I7" i="1" l="1"/>
  <c r="I11"/>
  <c r="I15"/>
  <c r="I17"/>
  <c r="B4"/>
  <c r="B5"/>
  <c r="B6"/>
  <c r="B7"/>
  <c r="B8"/>
  <c r="B9"/>
  <c r="B10"/>
  <c r="B11"/>
  <c r="B12"/>
  <c r="B13"/>
  <c r="B14"/>
  <c r="B15"/>
  <c r="B16"/>
  <c r="B17"/>
  <c r="B18"/>
  <c r="B19"/>
  <c r="B3"/>
  <c r="I4"/>
  <c r="I6"/>
  <c r="I8"/>
  <c r="I10"/>
  <c r="I12"/>
  <c r="I13"/>
  <c r="I16"/>
  <c r="I19"/>
  <c r="I3"/>
  <c r="I5"/>
  <c r="I9"/>
  <c r="I14"/>
  <c r="I18"/>
</calcChain>
</file>

<file path=xl/sharedStrings.xml><?xml version="1.0" encoding="utf-8"?>
<sst xmlns="http://schemas.openxmlformats.org/spreadsheetml/2006/main" count="162" uniqueCount="102">
  <si>
    <t>성명</t>
  </si>
  <si>
    <t>구입금액</t>
  </si>
  <si>
    <t>포인트</t>
  </si>
  <si>
    <t>누적포인트</t>
  </si>
  <si>
    <t>포인트</t>
    <phoneticPr fontId="2" type="noConversion"/>
  </si>
  <si>
    <t>기존포인트</t>
    <phoneticPr fontId="2" type="noConversion"/>
  </si>
  <si>
    <t>누적포인트</t>
    <phoneticPr fontId="2" type="noConversion"/>
  </si>
  <si>
    <t>고객등급</t>
    <phoneticPr fontId="2" type="noConversion"/>
  </si>
  <si>
    <t>[포인트 테이블]</t>
    <phoneticPr fontId="2" type="noConversion"/>
  </si>
  <si>
    <t>[고객등급 테이블]</t>
    <phoneticPr fontId="2" type="noConversion"/>
  </si>
  <si>
    <t>MP001</t>
    <phoneticPr fontId="2" type="noConversion"/>
  </si>
  <si>
    <t>MP002</t>
  </si>
  <si>
    <t>MP003</t>
  </si>
  <si>
    <t>MP004</t>
  </si>
  <si>
    <t>MP011</t>
  </si>
  <si>
    <t>MP012</t>
  </si>
  <si>
    <t>일반</t>
    <phoneticPr fontId="2" type="noConversion"/>
  </si>
  <si>
    <t>실버</t>
    <phoneticPr fontId="2" type="noConversion"/>
  </si>
  <si>
    <t>골드</t>
    <phoneticPr fontId="2" type="noConversion"/>
  </si>
  <si>
    <t>RE003</t>
  </si>
  <si>
    <t>RE004</t>
  </si>
  <si>
    <t>RE005</t>
  </si>
  <si>
    <t>RE006</t>
  </si>
  <si>
    <t>TR001</t>
    <phoneticPr fontId="2" type="noConversion"/>
  </si>
  <si>
    <t>TR002</t>
  </si>
  <si>
    <t>TR004</t>
  </si>
  <si>
    <t>TR005</t>
  </si>
  <si>
    <t>MP</t>
  </si>
  <si>
    <t>RE</t>
  </si>
  <si>
    <t>TR</t>
  </si>
  <si>
    <t>FG</t>
    <phoneticPr fontId="2" type="noConversion"/>
  </si>
  <si>
    <t>FG002</t>
    <phoneticPr fontId="2" type="noConversion"/>
  </si>
  <si>
    <t>FG003</t>
    <phoneticPr fontId="2" type="noConversion"/>
  </si>
  <si>
    <t>FG001</t>
    <phoneticPr fontId="2" type="noConversion"/>
  </si>
  <si>
    <t>강남</t>
    <phoneticPr fontId="2" type="noConversion"/>
  </si>
  <si>
    <t>강북</t>
    <phoneticPr fontId="2" type="noConversion"/>
  </si>
  <si>
    <t>강서</t>
    <phoneticPr fontId="2" type="noConversion"/>
  </si>
  <si>
    <t>강동</t>
    <phoneticPr fontId="2" type="noConversion"/>
  </si>
  <si>
    <t>[지점 테이블]</t>
    <phoneticPr fontId="2" type="noConversion"/>
  </si>
  <si>
    <t>지점코드</t>
    <phoneticPr fontId="2" type="noConversion"/>
  </si>
  <si>
    <t>구입금액</t>
    <phoneticPr fontId="2" type="noConversion"/>
  </si>
  <si>
    <t>지점</t>
    <phoneticPr fontId="2" type="noConversion"/>
  </si>
  <si>
    <t>2사분기</t>
  </si>
  <si>
    <t>3사분기</t>
  </si>
  <si>
    <t>4사분기</t>
  </si>
  <si>
    <t>영업2부</t>
  </si>
  <si>
    <t>영업3부</t>
  </si>
  <si>
    <t>영업4부</t>
  </si>
  <si>
    <t>1사분기</t>
  </si>
  <si>
    <t>영업1부</t>
  </si>
  <si>
    <t>1사분기</t>
    <phoneticPr fontId="6" type="noConversion"/>
  </si>
  <si>
    <t>영업1부</t>
    <phoneticPr fontId="6" type="noConversion"/>
  </si>
  <si>
    <t>강동지점</t>
    <phoneticPr fontId="6" type="noConversion"/>
  </si>
  <si>
    <t>강서지점</t>
  </si>
  <si>
    <t>강남지점</t>
    <phoneticPr fontId="6" type="noConversion"/>
  </si>
  <si>
    <t>강서지점</t>
    <phoneticPr fontId="6" type="noConversion"/>
  </si>
  <si>
    <t>지점을 선택하세요.</t>
    <phoneticPr fontId="2" type="noConversion"/>
  </si>
  <si>
    <t>김현우</t>
  </si>
  <si>
    <t>조효제</t>
  </si>
  <si>
    <t>김득주</t>
  </si>
  <si>
    <t>이준호</t>
  </si>
  <si>
    <t>한병임</t>
  </si>
  <si>
    <t>양주영</t>
  </si>
  <si>
    <t>변상우</t>
  </si>
  <si>
    <t>이종운</t>
  </si>
  <si>
    <t>조강희</t>
  </si>
  <si>
    <t>최혜민</t>
  </si>
  <si>
    <t>박슬기</t>
  </si>
  <si>
    <t>정인애</t>
  </si>
  <si>
    <t>조동재</t>
  </si>
  <si>
    <t>정성민</t>
  </si>
  <si>
    <t>전은지</t>
  </si>
  <si>
    <t>정대웅</t>
  </si>
  <si>
    <t>최보경</t>
  </si>
  <si>
    <t>주민등록번호</t>
    <phoneticPr fontId="2" type="noConversion"/>
  </si>
  <si>
    <t>연락처</t>
    <phoneticPr fontId="2" type="noConversion"/>
  </si>
  <si>
    <t>601007-1686887</t>
  </si>
  <si>
    <t>931027-2689336</t>
  </si>
  <si>
    <t>921122-2276009</t>
  </si>
  <si>
    <t>830904-2701789</t>
  </si>
  <si>
    <t>930928-1486540</t>
  </si>
  <si>
    <t>971112-1153081</t>
  </si>
  <si>
    <t>861017-1392408</t>
  </si>
  <si>
    <t>910915-2461343</t>
  </si>
  <si>
    <t>880207-1336591</t>
  </si>
  <si>
    <t>900224-1607746</t>
  </si>
  <si>
    <t>810803-2132285</t>
  </si>
  <si>
    <t>891023-1728880</t>
  </si>
  <si>
    <t>950925-2300296</t>
  </si>
  <si>
    <t>성별코드</t>
    <phoneticPr fontId="2" type="noConversion"/>
  </si>
  <si>
    <t>성별</t>
    <phoneticPr fontId="2" type="noConversion"/>
  </si>
  <si>
    <t>020421-3159156</t>
    <phoneticPr fontId="2" type="noConversion"/>
  </si>
  <si>
    <t>030816-4348326</t>
    <phoneticPr fontId="2" type="noConversion"/>
  </si>
  <si>
    <t>010919-3307360</t>
    <phoneticPr fontId="2" type="noConversion"/>
  </si>
  <si>
    <t>040505-4160271</t>
    <phoneticPr fontId="2" type="noConversion"/>
  </si>
  <si>
    <t>회원번호</t>
    <phoneticPr fontId="2" type="noConversion"/>
  </si>
  <si>
    <t>회원조회</t>
    <phoneticPr fontId="2" type="noConversion"/>
  </si>
  <si>
    <t>회원번호를 선택하세요.</t>
    <phoneticPr fontId="2" type="noConversion"/>
  </si>
  <si>
    <t>성명</t>
    <phoneticPr fontId="2" type="noConversion"/>
  </si>
  <si>
    <t>연락처</t>
    <phoneticPr fontId="2" type="noConversion"/>
  </si>
  <si>
    <t>TR001</t>
  </si>
  <si>
    <t>회원번호</t>
    <phoneticPr fontId="2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</si>
</sst>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m&quot;월&quot;\ d&quot;일&quot;;@"/>
    <numFmt numFmtId="177" formatCode="#,##0_ "/>
    <numFmt numFmtId="178" formatCode="&quot;010&quot;\-000\-0000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theme="9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/>
      <bottom style="thin">
        <color indexed="64"/>
      </bottom>
      <diagonal/>
    </border>
    <border>
      <left style="thin">
        <color indexed="20"/>
      </left>
      <right style="thin">
        <color indexed="20"/>
      </right>
      <top/>
      <bottom style="thin">
        <color indexed="20"/>
      </bottom>
      <diagonal/>
    </border>
    <border>
      <left style="medium">
        <color indexed="20"/>
      </left>
      <right/>
      <top style="medium">
        <color indexed="20"/>
      </top>
      <bottom style="medium">
        <color indexed="20"/>
      </bottom>
      <diagonal/>
    </border>
    <border>
      <left/>
      <right/>
      <top style="medium">
        <color indexed="20"/>
      </top>
      <bottom style="medium">
        <color indexed="20"/>
      </bottom>
      <diagonal/>
    </border>
    <border>
      <left/>
      <right style="medium">
        <color indexed="20"/>
      </right>
      <top style="medium">
        <color indexed="20"/>
      </top>
      <bottom style="medium">
        <color indexed="2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>
      <alignment horizontal="left"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0" borderId="1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7" fontId="0" fillId="4" borderId="1" xfId="0" applyNumberFormat="1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>
      <alignment vertical="center"/>
    </xf>
    <xf numFmtId="41" fontId="7" fillId="0" borderId="1" xfId="0" applyNumberFormat="1" applyFont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41" fontId="8" fillId="0" borderId="2" xfId="5" applyNumberFormat="1" applyFont="1" applyFill="1" applyBorder="1" applyAlignment="1">
      <alignment vertical="center"/>
    </xf>
    <xf numFmtId="0" fontId="8" fillId="7" borderId="4" xfId="5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1" fontId="8" fillId="4" borderId="2" xfId="5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indent="2"/>
    </xf>
    <xf numFmtId="0" fontId="1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178" fontId="0" fillId="4" borderId="8" xfId="0" applyNumberFormat="1" applyFill="1" applyBorder="1" applyAlignment="1">
      <alignment horizontal="center" vertical="center"/>
    </xf>
    <xf numFmtId="178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0" xfId="5" applyFont="1" applyAlignment="1">
      <alignment horizontal="center" vertical="center"/>
    </xf>
  </cellXfs>
  <cellStyles count="6">
    <cellStyle name="날짜" xfId="2"/>
    <cellStyle name="쉼표 [0]" xfId="1" builtinId="6"/>
    <cellStyle name="쉼표 [0] 2" xfId="4"/>
    <cellStyle name="표준" xfId="0" builtinId="0"/>
    <cellStyle name="표준 2" xfId="3"/>
    <cellStyle name="표준_년간지사별판매현황" xfId="5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strRef>
          <c:f>판매실적!$A$4</c:f>
          <c:strCache>
            <c:ptCount val="1"/>
            <c:pt idx="0">
              <c:v>강서지점</c:v>
            </c:pt>
          </c:strCache>
        </c:strRef>
      </c:tx>
      <c:txPr>
        <a:bodyPr/>
        <a:lstStyle/>
        <a:p>
          <a:pPr>
            <a:defRPr sz="1600"/>
          </a:pPr>
          <a:endParaRPr lang="ko-KR"/>
        </a:p>
      </c:tx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판매실적!$A$6</c:f>
              <c:strCache>
                <c:ptCount val="1"/>
                <c:pt idx="0">
                  <c:v>영업1부</c:v>
                </c:pt>
              </c:strCache>
            </c:strRef>
          </c:tx>
          <c:cat>
            <c:strRef>
              <c:f>판매실적!$B$5:$E$5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판매실적!$B$6:$E$6</c:f>
              <c:numCache>
                <c:formatCode>_-* #,##0_-;\-* #,##0_-;_-* "-"_-;_-@_-</c:formatCode>
                <c:ptCount val="4"/>
              </c:numCache>
            </c:numRef>
          </c:val>
        </c:ser>
        <c:ser>
          <c:idx val="1"/>
          <c:order val="1"/>
          <c:tx>
            <c:strRef>
              <c:f>판매실적!$A$7</c:f>
              <c:strCache>
                <c:ptCount val="1"/>
                <c:pt idx="0">
                  <c:v>영업2부</c:v>
                </c:pt>
              </c:strCache>
            </c:strRef>
          </c:tx>
          <c:cat>
            <c:strRef>
              <c:f>판매실적!$B$5:$E$5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판매실적!$B$7:$E$7</c:f>
              <c:numCache>
                <c:formatCode>_-* #,##0_-;\-* #,##0_-;_-* "-"_-;_-@_-</c:formatCode>
                <c:ptCount val="4"/>
              </c:numCache>
            </c:numRef>
          </c:val>
        </c:ser>
        <c:ser>
          <c:idx val="2"/>
          <c:order val="2"/>
          <c:tx>
            <c:strRef>
              <c:f>판매실적!$A$8</c:f>
              <c:strCache>
                <c:ptCount val="1"/>
                <c:pt idx="0">
                  <c:v>영업3부</c:v>
                </c:pt>
              </c:strCache>
            </c:strRef>
          </c:tx>
          <c:cat>
            <c:strRef>
              <c:f>판매실적!$B$5:$E$5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판매실적!$B$8:$E$8</c:f>
              <c:numCache>
                <c:formatCode>_-* #,##0_-;\-* #,##0_-;_-* "-"_-;_-@_-</c:formatCode>
                <c:ptCount val="4"/>
              </c:numCache>
            </c:numRef>
          </c:val>
        </c:ser>
        <c:ser>
          <c:idx val="3"/>
          <c:order val="3"/>
          <c:tx>
            <c:strRef>
              <c:f>판매실적!$A$9</c:f>
              <c:strCache>
                <c:ptCount val="1"/>
                <c:pt idx="0">
                  <c:v>영업4부</c:v>
                </c:pt>
              </c:strCache>
            </c:strRef>
          </c:tx>
          <c:cat>
            <c:strRef>
              <c:f>판매실적!$B$5:$E$5</c:f>
              <c:strCache>
                <c:ptCount val="4"/>
                <c:pt idx="0">
                  <c:v>1사분기</c:v>
                </c:pt>
                <c:pt idx="1">
                  <c:v>2사분기</c:v>
                </c:pt>
                <c:pt idx="2">
                  <c:v>3사분기</c:v>
                </c:pt>
                <c:pt idx="3">
                  <c:v>4사분기</c:v>
                </c:pt>
              </c:strCache>
            </c:strRef>
          </c:cat>
          <c:val>
            <c:numRef>
              <c:f>판매실적!$B$9:$E$9</c:f>
              <c:numCache>
                <c:formatCode>_-* #,##0_-;\-* #,##0_-;_-* "-"_-;_-@_-</c:formatCode>
                <c:ptCount val="4"/>
              </c:numCache>
            </c:numRef>
          </c:val>
        </c:ser>
        <c:shape val="cylinder"/>
        <c:axId val="133617152"/>
        <c:axId val="133618688"/>
        <c:axId val="0"/>
      </c:bar3DChart>
      <c:catAx>
        <c:axId val="133617152"/>
        <c:scaling>
          <c:orientation val="minMax"/>
        </c:scaling>
        <c:axPos val="b"/>
        <c:tickLblPos val="nextTo"/>
        <c:crossAx val="133618688"/>
        <c:crosses val="autoZero"/>
        <c:auto val="1"/>
        <c:lblAlgn val="ctr"/>
        <c:lblOffset val="100"/>
      </c:catAx>
      <c:valAx>
        <c:axId val="133618688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3361715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114299</xdr:rowOff>
    </xdr:from>
    <xdr:to>
      <xdr:col>12</xdr:col>
      <xdr:colOff>600075</xdr:colOff>
      <xdr:row>18</xdr:row>
      <xdr:rowOff>76199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3"/>
  <sheetViews>
    <sheetView tabSelected="1" workbookViewId="0">
      <selection activeCell="C14" sqref="C14"/>
    </sheetView>
  </sheetViews>
  <sheetFormatPr defaultRowHeight="16.5"/>
  <cols>
    <col min="1" max="1" width="2.625" customWidth="1"/>
    <col min="2" max="2" width="8.625" customWidth="1"/>
    <col min="3" max="3" width="10.625" customWidth="1"/>
    <col min="4" max="4" width="8.625" customWidth="1"/>
    <col min="5" max="5" width="9.125" customWidth="1"/>
    <col min="6" max="10" width="10.625" customWidth="1"/>
    <col min="11" max="11" width="2.625" customWidth="1"/>
    <col min="12" max="12" width="10.875" bestFit="1" customWidth="1"/>
  </cols>
  <sheetData>
    <row r="2" spans="2:13">
      <c r="B2" s="7" t="s">
        <v>39</v>
      </c>
      <c r="C2" s="7" t="s">
        <v>41</v>
      </c>
      <c r="D2" s="7" t="s">
        <v>101</v>
      </c>
      <c r="E2" s="7" t="s">
        <v>0</v>
      </c>
      <c r="F2" s="7" t="s">
        <v>40</v>
      </c>
      <c r="G2" s="7" t="s">
        <v>4</v>
      </c>
      <c r="H2" s="7" t="s">
        <v>5</v>
      </c>
      <c r="I2" s="7" t="s">
        <v>6</v>
      </c>
      <c r="J2" s="7" t="s">
        <v>7</v>
      </c>
      <c r="L2" s="1" t="s">
        <v>38</v>
      </c>
    </row>
    <row r="3" spans="2:13">
      <c r="B3" s="9" t="str">
        <f>LEFT(D3,2)</f>
        <v>MP</v>
      </c>
      <c r="C3" s="11"/>
      <c r="D3" s="9" t="s">
        <v>10</v>
      </c>
      <c r="E3" s="10" t="s">
        <v>57</v>
      </c>
      <c r="F3" s="8">
        <v>840000</v>
      </c>
      <c r="G3" s="12"/>
      <c r="H3" s="8">
        <v>60</v>
      </c>
      <c r="I3" s="8">
        <f>G3+H3</f>
        <v>60</v>
      </c>
      <c r="J3" s="13"/>
      <c r="L3" s="3" t="s">
        <v>39</v>
      </c>
      <c r="M3" s="3" t="s">
        <v>41</v>
      </c>
    </row>
    <row r="4" spans="2:13">
      <c r="B4" s="9" t="str">
        <f t="shared" ref="B4:B19" si="0">LEFT(D4,2)</f>
        <v>RE</v>
      </c>
      <c r="C4" s="11"/>
      <c r="D4" s="9" t="s">
        <v>20</v>
      </c>
      <c r="E4" s="10" t="s">
        <v>58</v>
      </c>
      <c r="F4" s="8">
        <v>1060000</v>
      </c>
      <c r="G4" s="12"/>
      <c r="H4" s="8">
        <v>225</v>
      </c>
      <c r="I4" s="8">
        <f t="shared" ref="I4:I19" si="1">G4+H4</f>
        <v>225</v>
      </c>
      <c r="J4" s="13"/>
      <c r="L4" s="2" t="s">
        <v>27</v>
      </c>
      <c r="M4" s="2" t="s">
        <v>35</v>
      </c>
    </row>
    <row r="5" spans="2:13">
      <c r="B5" s="9" t="str">
        <f t="shared" si="0"/>
        <v>FG</v>
      </c>
      <c r="C5" s="11"/>
      <c r="D5" s="9" t="s">
        <v>31</v>
      </c>
      <c r="E5" s="10" t="s">
        <v>59</v>
      </c>
      <c r="F5" s="8">
        <v>750000</v>
      </c>
      <c r="G5" s="12"/>
      <c r="H5" s="8">
        <v>78</v>
      </c>
      <c r="I5" s="8">
        <f t="shared" si="1"/>
        <v>78</v>
      </c>
      <c r="J5" s="13"/>
      <c r="L5" s="2" t="s">
        <v>28</v>
      </c>
      <c r="M5" s="2" t="s">
        <v>34</v>
      </c>
    </row>
    <row r="6" spans="2:13">
      <c r="B6" s="9" t="str">
        <f t="shared" si="0"/>
        <v>MP</v>
      </c>
      <c r="C6" s="11"/>
      <c r="D6" s="9" t="s">
        <v>15</v>
      </c>
      <c r="E6" s="10" t="s">
        <v>60</v>
      </c>
      <c r="F6" s="8">
        <v>1320000</v>
      </c>
      <c r="G6" s="12"/>
      <c r="H6" s="8">
        <v>270</v>
      </c>
      <c r="I6" s="8">
        <f t="shared" si="1"/>
        <v>270</v>
      </c>
      <c r="J6" s="13"/>
      <c r="L6" s="2" t="s">
        <v>29</v>
      </c>
      <c r="M6" s="2" t="s">
        <v>36</v>
      </c>
    </row>
    <row r="7" spans="2:13">
      <c r="B7" s="9" t="str">
        <f t="shared" si="0"/>
        <v>RE</v>
      </c>
      <c r="C7" s="11"/>
      <c r="D7" s="9" t="s">
        <v>22</v>
      </c>
      <c r="E7" s="10" t="s">
        <v>61</v>
      </c>
      <c r="F7" s="8">
        <v>930000</v>
      </c>
      <c r="G7" s="12"/>
      <c r="H7" s="8">
        <v>165</v>
      </c>
      <c r="I7" s="8">
        <f t="shared" si="1"/>
        <v>165</v>
      </c>
      <c r="J7" s="13"/>
      <c r="L7" s="2" t="s">
        <v>30</v>
      </c>
      <c r="M7" s="2" t="s">
        <v>37</v>
      </c>
    </row>
    <row r="8" spans="2:13">
      <c r="B8" s="9" t="str">
        <f t="shared" si="0"/>
        <v>MP</v>
      </c>
      <c r="C8" s="11"/>
      <c r="D8" s="9" t="s">
        <v>12</v>
      </c>
      <c r="E8" s="10" t="s">
        <v>62</v>
      </c>
      <c r="F8" s="8">
        <v>450000</v>
      </c>
      <c r="G8" s="12"/>
      <c r="H8" s="8">
        <v>65</v>
      </c>
      <c r="I8" s="8">
        <f t="shared" si="1"/>
        <v>65</v>
      </c>
      <c r="J8" s="13"/>
    </row>
    <row r="9" spans="2:13">
      <c r="B9" s="9" t="str">
        <f t="shared" si="0"/>
        <v>MP</v>
      </c>
      <c r="C9" s="11"/>
      <c r="D9" s="9" t="s">
        <v>13</v>
      </c>
      <c r="E9" s="10" t="s">
        <v>63</v>
      </c>
      <c r="F9" s="8">
        <v>1210000</v>
      </c>
      <c r="G9" s="12"/>
      <c r="H9" s="8">
        <v>192</v>
      </c>
      <c r="I9" s="8">
        <f t="shared" si="1"/>
        <v>192</v>
      </c>
      <c r="J9" s="13"/>
      <c r="L9" s="1" t="s">
        <v>8</v>
      </c>
    </row>
    <row r="10" spans="2:13">
      <c r="B10" s="9" t="str">
        <f t="shared" si="0"/>
        <v>TR</v>
      </c>
      <c r="C10" s="11"/>
      <c r="D10" s="9" t="s">
        <v>26</v>
      </c>
      <c r="E10" s="10" t="s">
        <v>64</v>
      </c>
      <c r="F10" s="8">
        <v>162000</v>
      </c>
      <c r="G10" s="12"/>
      <c r="H10" s="8">
        <v>80</v>
      </c>
      <c r="I10" s="8">
        <f t="shared" si="1"/>
        <v>80</v>
      </c>
      <c r="J10" s="13"/>
      <c r="L10" s="3" t="s">
        <v>1</v>
      </c>
      <c r="M10" s="3" t="s">
        <v>2</v>
      </c>
    </row>
    <row r="11" spans="2:13">
      <c r="B11" s="9" t="str">
        <f t="shared" si="0"/>
        <v>FG</v>
      </c>
      <c r="C11" s="11"/>
      <c r="D11" s="9" t="s">
        <v>32</v>
      </c>
      <c r="E11" s="10" t="s">
        <v>65</v>
      </c>
      <c r="F11" s="8">
        <v>800000</v>
      </c>
      <c r="G11" s="12"/>
      <c r="H11" s="8">
        <v>85</v>
      </c>
      <c r="I11" s="8">
        <f t="shared" si="1"/>
        <v>85</v>
      </c>
      <c r="J11" s="13"/>
      <c r="L11" s="4">
        <v>0</v>
      </c>
      <c r="M11" s="6">
        <v>0</v>
      </c>
    </row>
    <row r="12" spans="2:13">
      <c r="B12" s="9" t="str">
        <f t="shared" si="0"/>
        <v>TR</v>
      </c>
      <c r="C12" s="11"/>
      <c r="D12" s="9" t="s">
        <v>23</v>
      </c>
      <c r="E12" s="10" t="s">
        <v>66</v>
      </c>
      <c r="F12" s="8">
        <v>160000</v>
      </c>
      <c r="G12" s="12"/>
      <c r="H12" s="8">
        <v>70</v>
      </c>
      <c r="I12" s="8">
        <f t="shared" si="1"/>
        <v>70</v>
      </c>
      <c r="J12" s="13"/>
      <c r="L12" s="5">
        <v>500000</v>
      </c>
      <c r="M12" s="6">
        <v>50</v>
      </c>
    </row>
    <row r="13" spans="2:13">
      <c r="B13" s="9" t="str">
        <f t="shared" si="0"/>
        <v>MP</v>
      </c>
      <c r="C13" s="11"/>
      <c r="D13" s="9" t="s">
        <v>11</v>
      </c>
      <c r="E13" s="10" t="s">
        <v>67</v>
      </c>
      <c r="F13" s="8">
        <v>250000</v>
      </c>
      <c r="G13" s="12"/>
      <c r="H13" s="8">
        <v>80</v>
      </c>
      <c r="I13" s="8">
        <f t="shared" si="1"/>
        <v>80</v>
      </c>
      <c r="J13" s="13"/>
      <c r="L13" s="5">
        <v>1000000</v>
      </c>
      <c r="M13" s="6">
        <v>100</v>
      </c>
    </row>
    <row r="14" spans="2:13">
      <c r="B14" s="9" t="str">
        <f t="shared" si="0"/>
        <v>RE</v>
      </c>
      <c r="C14" s="11"/>
      <c r="D14" s="9" t="s">
        <v>19</v>
      </c>
      <c r="E14" s="10" t="s">
        <v>68</v>
      </c>
      <c r="F14" s="8">
        <v>1540000</v>
      </c>
      <c r="G14" s="12"/>
      <c r="H14" s="8">
        <v>278</v>
      </c>
      <c r="I14" s="8">
        <f t="shared" si="1"/>
        <v>278</v>
      </c>
      <c r="J14" s="13"/>
      <c r="L14" s="5">
        <v>1500000</v>
      </c>
      <c r="M14" s="6">
        <v>150</v>
      </c>
    </row>
    <row r="15" spans="2:13">
      <c r="B15" s="9" t="str">
        <f t="shared" si="0"/>
        <v>TR</v>
      </c>
      <c r="C15" s="11"/>
      <c r="D15" s="9" t="s">
        <v>24</v>
      </c>
      <c r="E15" s="10" t="s">
        <v>69</v>
      </c>
      <c r="F15" s="8">
        <v>240000</v>
      </c>
      <c r="G15" s="12"/>
      <c r="H15" s="8">
        <v>85</v>
      </c>
      <c r="I15" s="8">
        <f t="shared" si="1"/>
        <v>85</v>
      </c>
      <c r="J15" s="13"/>
      <c r="L15" s="5">
        <v>2000000</v>
      </c>
      <c r="M15" s="6">
        <v>200</v>
      </c>
    </row>
    <row r="16" spans="2:13">
      <c r="B16" s="9" t="str">
        <f t="shared" si="0"/>
        <v>TR</v>
      </c>
      <c r="C16" s="11"/>
      <c r="D16" s="9" t="s">
        <v>25</v>
      </c>
      <c r="E16" s="10" t="s">
        <v>70</v>
      </c>
      <c r="F16" s="8">
        <v>60000</v>
      </c>
      <c r="G16" s="12"/>
      <c r="H16" s="8">
        <v>25</v>
      </c>
      <c r="I16" s="8">
        <f t="shared" si="1"/>
        <v>25</v>
      </c>
      <c r="J16" s="13"/>
    </row>
    <row r="17" spans="2:10">
      <c r="B17" s="9" t="str">
        <f t="shared" si="0"/>
        <v>RE</v>
      </c>
      <c r="C17" s="11"/>
      <c r="D17" s="9" t="s">
        <v>21</v>
      </c>
      <c r="E17" s="10" t="s">
        <v>71</v>
      </c>
      <c r="F17" s="8">
        <v>2650000</v>
      </c>
      <c r="G17" s="12"/>
      <c r="H17" s="8">
        <v>154</v>
      </c>
      <c r="I17" s="8">
        <f t="shared" si="1"/>
        <v>154</v>
      </c>
      <c r="J17" s="13"/>
    </row>
    <row r="18" spans="2:10">
      <c r="B18" s="9" t="str">
        <f t="shared" si="0"/>
        <v>MP</v>
      </c>
      <c r="C18" s="11"/>
      <c r="D18" s="9" t="s">
        <v>14</v>
      </c>
      <c r="E18" s="10" t="s">
        <v>72</v>
      </c>
      <c r="F18" s="8">
        <v>648000</v>
      </c>
      <c r="G18" s="12"/>
      <c r="H18" s="8">
        <v>70</v>
      </c>
      <c r="I18" s="8">
        <f t="shared" si="1"/>
        <v>70</v>
      </c>
      <c r="J18" s="13"/>
    </row>
    <row r="19" spans="2:10">
      <c r="B19" s="9" t="str">
        <f t="shared" si="0"/>
        <v>FG</v>
      </c>
      <c r="C19" s="11"/>
      <c r="D19" s="9" t="s">
        <v>33</v>
      </c>
      <c r="E19" s="10" t="s">
        <v>73</v>
      </c>
      <c r="F19" s="8">
        <v>85000</v>
      </c>
      <c r="G19" s="12"/>
      <c r="H19" s="8">
        <v>78</v>
      </c>
      <c r="I19" s="8">
        <f t="shared" si="1"/>
        <v>78</v>
      </c>
      <c r="J19" s="13"/>
    </row>
    <row r="21" spans="2:10">
      <c r="B21" s="1" t="s">
        <v>9</v>
      </c>
    </row>
    <row r="22" spans="2:10">
      <c r="B22" s="21" t="s">
        <v>3</v>
      </c>
      <c r="C22" s="21"/>
      <c r="D22" s="2">
        <v>0</v>
      </c>
      <c r="E22" s="2">
        <v>150</v>
      </c>
      <c r="F22" s="2">
        <v>300</v>
      </c>
    </row>
    <row r="23" spans="2:10">
      <c r="B23" s="21" t="s">
        <v>7</v>
      </c>
      <c r="C23" s="21"/>
      <c r="D23" s="2" t="s">
        <v>16</v>
      </c>
      <c r="E23" s="2" t="s">
        <v>17</v>
      </c>
      <c r="F23" s="2" t="s">
        <v>18</v>
      </c>
    </row>
  </sheetData>
  <sortState ref="D24:E40">
    <sortCondition ref="E24"/>
  </sortState>
  <mergeCells count="2">
    <mergeCell ref="B22:C22"/>
    <mergeCell ref="B23:C2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9"/>
  <sheetViews>
    <sheetView workbookViewId="0">
      <selection activeCell="E30" sqref="E30"/>
    </sheetView>
  </sheetViews>
  <sheetFormatPr defaultRowHeight="16.5"/>
  <cols>
    <col min="1" max="1" width="2.625" customWidth="1"/>
    <col min="4" max="4" width="14.375" bestFit="1" customWidth="1"/>
    <col min="5" max="5" width="15.875" bestFit="1" customWidth="1"/>
    <col min="6" max="7" width="9.5" bestFit="1" customWidth="1"/>
    <col min="8" max="8" width="2.625" customWidth="1"/>
    <col min="9" max="10" width="10.75" customWidth="1"/>
    <col min="11" max="11" width="14.375" customWidth="1"/>
  </cols>
  <sheetData>
    <row r="2" spans="2:12" ht="20.25">
      <c r="B2" s="7" t="s">
        <v>95</v>
      </c>
      <c r="C2" s="7" t="s">
        <v>0</v>
      </c>
      <c r="D2" s="7" t="s">
        <v>75</v>
      </c>
      <c r="E2" s="7" t="s">
        <v>74</v>
      </c>
      <c r="F2" s="7" t="s">
        <v>89</v>
      </c>
      <c r="G2" s="7" t="s">
        <v>90</v>
      </c>
      <c r="I2" s="22" t="s">
        <v>96</v>
      </c>
      <c r="J2" s="22"/>
      <c r="K2" s="22"/>
    </row>
    <row r="3" spans="2:12">
      <c r="B3" s="9" t="s">
        <v>10</v>
      </c>
      <c r="C3" s="10" t="s">
        <v>57</v>
      </c>
      <c r="D3" s="19">
        <v>54513213</v>
      </c>
      <c r="E3" s="2" t="s">
        <v>77</v>
      </c>
      <c r="F3" s="2" t="str">
        <f>MID(E3,8,1)</f>
        <v>2</v>
      </c>
      <c r="G3" s="11"/>
      <c r="I3" s="23" t="s">
        <v>97</v>
      </c>
      <c r="J3" s="23"/>
      <c r="K3" s="24" t="s">
        <v>100</v>
      </c>
      <c r="L3" s="24"/>
    </row>
    <row r="4" spans="2:12">
      <c r="B4" s="9" t="s">
        <v>20</v>
      </c>
      <c r="C4" s="10" t="s">
        <v>58</v>
      </c>
      <c r="D4" s="19">
        <v>21684132</v>
      </c>
      <c r="E4" s="2" t="s">
        <v>78</v>
      </c>
      <c r="F4" s="2" t="str">
        <f t="shared" ref="F4:F19" si="0">MID(E4,8,1)</f>
        <v>2</v>
      </c>
      <c r="G4" s="11"/>
      <c r="I4" s="24"/>
      <c r="J4" s="24"/>
      <c r="K4" s="29"/>
      <c r="L4" s="24"/>
    </row>
    <row r="5" spans="2:12">
      <c r="B5" s="9" t="s">
        <v>31</v>
      </c>
      <c r="C5" s="10" t="s">
        <v>59</v>
      </c>
      <c r="D5" s="19">
        <v>13454513</v>
      </c>
      <c r="E5" s="2" t="s">
        <v>79</v>
      </c>
      <c r="F5" s="2" t="str">
        <f t="shared" si="0"/>
        <v>2</v>
      </c>
      <c r="G5" s="11"/>
      <c r="I5" s="7" t="s">
        <v>98</v>
      </c>
      <c r="J5" s="25"/>
      <c r="K5" s="26"/>
    </row>
    <row r="6" spans="2:12">
      <c r="B6" s="9" t="s">
        <v>15</v>
      </c>
      <c r="C6" s="10" t="s">
        <v>60</v>
      </c>
      <c r="D6" s="19">
        <v>12316131</v>
      </c>
      <c r="E6" s="2" t="s">
        <v>80</v>
      </c>
      <c r="F6" s="2" t="str">
        <f t="shared" si="0"/>
        <v>1</v>
      </c>
      <c r="G6" s="11"/>
      <c r="I6" s="7" t="s">
        <v>99</v>
      </c>
      <c r="J6" s="27"/>
      <c r="K6" s="28"/>
    </row>
    <row r="7" spans="2:12">
      <c r="B7" s="9" t="s">
        <v>22</v>
      </c>
      <c r="C7" s="10" t="s">
        <v>61</v>
      </c>
      <c r="D7" s="19">
        <v>36465461</v>
      </c>
      <c r="E7" s="2" t="s">
        <v>81</v>
      </c>
      <c r="F7" s="2" t="str">
        <f t="shared" si="0"/>
        <v>1</v>
      </c>
      <c r="G7" s="11"/>
    </row>
    <row r="8" spans="2:12">
      <c r="B8" s="9" t="s">
        <v>12</v>
      </c>
      <c r="C8" s="10" t="s">
        <v>62</v>
      </c>
      <c r="D8" s="19">
        <v>56316546</v>
      </c>
      <c r="E8" s="2" t="s">
        <v>91</v>
      </c>
      <c r="F8" s="2" t="str">
        <f t="shared" si="0"/>
        <v>3</v>
      </c>
      <c r="G8" s="11"/>
    </row>
    <row r="9" spans="2:12">
      <c r="B9" s="9" t="s">
        <v>13</v>
      </c>
      <c r="C9" s="10" t="s">
        <v>63</v>
      </c>
      <c r="D9" s="19">
        <v>13216422</v>
      </c>
      <c r="E9" s="2" t="s">
        <v>82</v>
      </c>
      <c r="F9" s="2" t="str">
        <f t="shared" si="0"/>
        <v>1</v>
      </c>
      <c r="G9" s="11"/>
    </row>
    <row r="10" spans="2:12">
      <c r="B10" s="9" t="s">
        <v>26</v>
      </c>
      <c r="C10" s="10" t="s">
        <v>64</v>
      </c>
      <c r="D10" s="19">
        <v>24611654</v>
      </c>
      <c r="E10" s="2" t="s">
        <v>83</v>
      </c>
      <c r="F10" s="2" t="str">
        <f t="shared" si="0"/>
        <v>2</v>
      </c>
      <c r="G10" s="11"/>
    </row>
    <row r="11" spans="2:12">
      <c r="B11" s="9" t="s">
        <v>32</v>
      </c>
      <c r="C11" s="10" t="s">
        <v>65</v>
      </c>
      <c r="D11" s="19">
        <v>96465131</v>
      </c>
      <c r="E11" s="2" t="s">
        <v>84</v>
      </c>
      <c r="F11" s="2" t="str">
        <f t="shared" si="0"/>
        <v>1</v>
      </c>
      <c r="G11" s="11"/>
    </row>
    <row r="12" spans="2:12">
      <c r="B12" s="9" t="s">
        <v>23</v>
      </c>
      <c r="C12" s="10" t="s">
        <v>66</v>
      </c>
      <c r="D12" s="19">
        <v>32168432</v>
      </c>
      <c r="E12" s="2" t="s">
        <v>92</v>
      </c>
      <c r="F12" s="2" t="str">
        <f t="shared" si="0"/>
        <v>4</v>
      </c>
      <c r="G12" s="11"/>
    </row>
    <row r="13" spans="2:12">
      <c r="B13" s="9" t="s">
        <v>11</v>
      </c>
      <c r="C13" s="10" t="s">
        <v>67</v>
      </c>
      <c r="D13" s="19">
        <v>12877789</v>
      </c>
      <c r="E13" s="2" t="s">
        <v>85</v>
      </c>
      <c r="F13" s="2" t="str">
        <f t="shared" si="0"/>
        <v>1</v>
      </c>
      <c r="G13" s="11"/>
    </row>
    <row r="14" spans="2:12">
      <c r="B14" s="9" t="s">
        <v>19</v>
      </c>
      <c r="C14" s="10" t="s">
        <v>68</v>
      </c>
      <c r="D14" s="19">
        <v>79454854</v>
      </c>
      <c r="E14" s="2" t="s">
        <v>86</v>
      </c>
      <c r="F14" s="2" t="str">
        <f t="shared" si="0"/>
        <v>2</v>
      </c>
      <c r="G14" s="11"/>
    </row>
    <row r="15" spans="2:12">
      <c r="B15" s="9" t="s">
        <v>24</v>
      </c>
      <c r="C15" s="10" t="s">
        <v>69</v>
      </c>
      <c r="D15" s="19">
        <v>61635498</v>
      </c>
      <c r="E15" s="2" t="s">
        <v>87</v>
      </c>
      <c r="F15" s="2" t="str">
        <f t="shared" si="0"/>
        <v>1</v>
      </c>
      <c r="G15" s="11"/>
    </row>
    <row r="16" spans="2:12">
      <c r="B16" s="9" t="s">
        <v>25</v>
      </c>
      <c r="C16" s="10" t="s">
        <v>70</v>
      </c>
      <c r="D16" s="19">
        <v>76546588</v>
      </c>
      <c r="E16" s="2" t="s">
        <v>76</v>
      </c>
      <c r="F16" s="2" t="str">
        <f t="shared" si="0"/>
        <v>1</v>
      </c>
      <c r="G16" s="11"/>
    </row>
    <row r="17" spans="2:7">
      <c r="B17" s="9" t="s">
        <v>21</v>
      </c>
      <c r="C17" s="10" t="s">
        <v>71</v>
      </c>
      <c r="D17" s="19">
        <v>99846543</v>
      </c>
      <c r="E17" s="2" t="s">
        <v>93</v>
      </c>
      <c r="F17" s="2" t="str">
        <f t="shared" si="0"/>
        <v>3</v>
      </c>
      <c r="G17" s="11"/>
    </row>
    <row r="18" spans="2:7">
      <c r="B18" s="9" t="s">
        <v>14</v>
      </c>
      <c r="C18" s="10" t="s">
        <v>72</v>
      </c>
      <c r="D18" s="19">
        <v>54964324</v>
      </c>
      <c r="E18" s="2" t="s">
        <v>88</v>
      </c>
      <c r="F18" s="2" t="str">
        <f t="shared" si="0"/>
        <v>2</v>
      </c>
      <c r="G18" s="11"/>
    </row>
    <row r="19" spans="2:7">
      <c r="B19" s="9" t="s">
        <v>33</v>
      </c>
      <c r="C19" s="10" t="s">
        <v>73</v>
      </c>
      <c r="D19" s="19">
        <v>16878754</v>
      </c>
      <c r="E19" s="2" t="s">
        <v>94</v>
      </c>
      <c r="F19" s="2" t="str">
        <f t="shared" si="0"/>
        <v>4</v>
      </c>
      <c r="G19" s="11"/>
    </row>
  </sheetData>
  <mergeCells count="6">
    <mergeCell ref="I2:K2"/>
    <mergeCell ref="I3:J4"/>
    <mergeCell ref="L3:L4"/>
    <mergeCell ref="J5:K5"/>
    <mergeCell ref="J6:K6"/>
    <mergeCell ref="K3:K4"/>
  </mergeCells>
  <phoneticPr fontId="2" type="noConversion"/>
  <dataValidations count="1">
    <dataValidation type="list" allowBlank="1" showInputMessage="1" showErrorMessage="1" sqref="K3:K4">
      <formula1>$B$3:$B$19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3" sqref="D13"/>
    </sheetView>
  </sheetViews>
  <sheetFormatPr defaultRowHeight="16.5"/>
  <cols>
    <col min="1" max="16384" width="9" style="14"/>
  </cols>
  <sheetData>
    <row r="1" spans="1:5">
      <c r="A1" s="30" t="s">
        <v>56</v>
      </c>
      <c r="B1" s="30"/>
      <c r="C1" s="30"/>
      <c r="D1" s="30"/>
      <c r="E1" s="30"/>
    </row>
    <row r="2" spans="1:5">
      <c r="A2" s="31"/>
      <c r="B2" s="31"/>
      <c r="C2" s="31"/>
      <c r="D2" s="31"/>
      <c r="E2" s="31"/>
    </row>
    <row r="3" spans="1:5" ht="17.25" thickBot="1"/>
    <row r="4" spans="1:5" ht="20.25" customHeight="1" thickBot="1">
      <c r="A4" s="32" t="s">
        <v>53</v>
      </c>
      <c r="B4" s="33"/>
      <c r="C4" s="33"/>
      <c r="D4" s="33"/>
      <c r="E4" s="34"/>
    </row>
    <row r="5" spans="1:5">
      <c r="A5" s="18"/>
      <c r="B5" s="18" t="s">
        <v>50</v>
      </c>
      <c r="C5" s="18" t="s">
        <v>42</v>
      </c>
      <c r="D5" s="18" t="s">
        <v>43</v>
      </c>
      <c r="E5" s="18" t="s">
        <v>44</v>
      </c>
    </row>
    <row r="6" spans="1:5">
      <c r="A6" s="17" t="s">
        <v>51</v>
      </c>
      <c r="B6" s="20"/>
      <c r="C6" s="20"/>
      <c r="D6" s="20"/>
      <c r="E6" s="20"/>
    </row>
    <row r="7" spans="1:5">
      <c r="A7" s="17" t="s">
        <v>45</v>
      </c>
      <c r="B7" s="20"/>
      <c r="C7" s="20"/>
      <c r="D7" s="20"/>
      <c r="E7" s="20"/>
    </row>
    <row r="8" spans="1:5">
      <c r="A8" s="17" t="s">
        <v>46</v>
      </c>
      <c r="B8" s="20"/>
      <c r="C8" s="20"/>
      <c r="D8" s="20"/>
      <c r="E8" s="20"/>
    </row>
    <row r="9" spans="1:5">
      <c r="A9" s="17" t="s">
        <v>47</v>
      </c>
      <c r="B9" s="20"/>
      <c r="C9" s="20"/>
      <c r="D9" s="20"/>
      <c r="E9" s="20"/>
    </row>
  </sheetData>
  <mergeCells count="2">
    <mergeCell ref="A1:E2"/>
    <mergeCell ref="A4:E4"/>
  </mergeCells>
  <phoneticPr fontId="2" type="noConversion"/>
  <dataValidations count="1">
    <dataValidation type="list" allowBlank="1" showInputMessage="1" showErrorMessage="1" sqref="A4">
      <formula1>"강동지점,강서지점,강남지점"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E9"/>
  <sheetViews>
    <sheetView workbookViewId="0">
      <selection activeCell="F15" sqref="F15"/>
    </sheetView>
  </sheetViews>
  <sheetFormatPr defaultRowHeight="16.5"/>
  <sheetData>
    <row r="4" spans="1:5" ht="20.25">
      <c r="A4" s="35" t="s">
        <v>52</v>
      </c>
      <c r="B4" s="35"/>
      <c r="C4" s="35"/>
      <c r="D4" s="35"/>
      <c r="E4" s="35"/>
    </row>
    <row r="5" spans="1:5">
      <c r="A5" s="16"/>
      <c r="B5" s="16" t="s">
        <v>48</v>
      </c>
      <c r="C5" s="16" t="s">
        <v>42</v>
      </c>
      <c r="D5" s="16" t="s">
        <v>43</v>
      </c>
      <c r="E5" s="16" t="s">
        <v>44</v>
      </c>
    </row>
    <row r="6" spans="1:5">
      <c r="A6" s="15" t="s">
        <v>49</v>
      </c>
      <c r="B6" s="15">
        <v>430</v>
      </c>
      <c r="C6" s="15">
        <v>492</v>
      </c>
      <c r="D6" s="15">
        <v>452</v>
      </c>
      <c r="E6" s="15">
        <v>521</v>
      </c>
    </row>
    <row r="7" spans="1:5">
      <c r="A7" s="15" t="s">
        <v>45</v>
      </c>
      <c r="B7" s="15">
        <v>235</v>
      </c>
      <c r="C7" s="15">
        <v>456</v>
      </c>
      <c r="D7" s="15">
        <v>351</v>
      </c>
      <c r="E7" s="15">
        <v>421</v>
      </c>
    </row>
    <row r="8" spans="1:5">
      <c r="A8" s="15" t="s">
        <v>46</v>
      </c>
      <c r="B8" s="15">
        <v>234</v>
      </c>
      <c r="C8" s="15">
        <v>121</v>
      </c>
      <c r="D8" s="15">
        <v>356</v>
      </c>
      <c r="E8" s="15">
        <v>213</v>
      </c>
    </row>
    <row r="9" spans="1:5">
      <c r="A9" s="15" t="s">
        <v>47</v>
      </c>
      <c r="B9" s="15">
        <v>230</v>
      </c>
      <c r="C9" s="15">
        <v>73</v>
      </c>
      <c r="D9" s="15">
        <v>167</v>
      </c>
      <c r="E9" s="15">
        <v>354</v>
      </c>
    </row>
  </sheetData>
  <mergeCells count="1">
    <mergeCell ref="A4:E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E9"/>
  <sheetViews>
    <sheetView workbookViewId="0">
      <selection activeCell="F15" sqref="F15"/>
    </sheetView>
  </sheetViews>
  <sheetFormatPr defaultRowHeight="16.5"/>
  <sheetData>
    <row r="4" spans="1:5" ht="20.25">
      <c r="A4" s="35" t="s">
        <v>55</v>
      </c>
      <c r="B4" s="35"/>
      <c r="C4" s="35"/>
      <c r="D4" s="35"/>
      <c r="E4" s="35"/>
    </row>
    <row r="5" spans="1:5">
      <c r="A5" s="16"/>
      <c r="B5" s="16" t="s">
        <v>48</v>
      </c>
      <c r="C5" s="16" t="s">
        <v>42</v>
      </c>
      <c r="D5" s="16" t="s">
        <v>43</v>
      </c>
      <c r="E5" s="16" t="s">
        <v>44</v>
      </c>
    </row>
    <row r="6" spans="1:5">
      <c r="A6" s="15" t="s">
        <v>49</v>
      </c>
      <c r="B6" s="15">
        <v>382</v>
      </c>
      <c r="C6" s="15">
        <v>492</v>
      </c>
      <c r="D6" s="15">
        <v>452</v>
      </c>
      <c r="E6" s="15">
        <v>462</v>
      </c>
    </row>
    <row r="7" spans="1:5">
      <c r="A7" s="15" t="s">
        <v>45</v>
      </c>
      <c r="B7" s="15">
        <v>235</v>
      </c>
      <c r="C7" s="15">
        <v>456</v>
      </c>
      <c r="D7" s="15">
        <v>533</v>
      </c>
      <c r="E7" s="15">
        <v>421</v>
      </c>
    </row>
    <row r="8" spans="1:5">
      <c r="A8" s="15" t="s">
        <v>46</v>
      </c>
      <c r="B8" s="15">
        <v>234</v>
      </c>
      <c r="C8" s="15">
        <v>239</v>
      </c>
      <c r="D8" s="15">
        <v>234</v>
      </c>
      <c r="E8" s="15">
        <v>356</v>
      </c>
    </row>
    <row r="9" spans="1:5">
      <c r="A9" s="15" t="s">
        <v>47</v>
      </c>
      <c r="B9" s="15">
        <v>434</v>
      </c>
      <c r="C9" s="15">
        <v>234</v>
      </c>
      <c r="D9" s="15">
        <v>167</v>
      </c>
      <c r="E9" s="15">
        <v>423</v>
      </c>
    </row>
  </sheetData>
  <mergeCells count="1">
    <mergeCell ref="A4:E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E9"/>
  <sheetViews>
    <sheetView workbookViewId="0">
      <selection activeCell="F15" sqref="F15"/>
    </sheetView>
  </sheetViews>
  <sheetFormatPr defaultRowHeight="16.5"/>
  <sheetData>
    <row r="4" spans="1:5" ht="20.25">
      <c r="A4" s="35" t="s">
        <v>54</v>
      </c>
      <c r="B4" s="35"/>
      <c r="C4" s="35"/>
      <c r="D4" s="35"/>
      <c r="E4" s="35"/>
    </row>
    <row r="5" spans="1:5">
      <c r="A5" s="16"/>
      <c r="B5" s="16" t="s">
        <v>48</v>
      </c>
      <c r="C5" s="16" t="s">
        <v>42</v>
      </c>
      <c r="D5" s="16" t="s">
        <v>43</v>
      </c>
      <c r="E5" s="16" t="s">
        <v>44</v>
      </c>
    </row>
    <row r="6" spans="1:5">
      <c r="A6" s="15" t="s">
        <v>49</v>
      </c>
      <c r="B6" s="15">
        <v>223</v>
      </c>
      <c r="C6" s="15">
        <v>321</v>
      </c>
      <c r="D6" s="15">
        <v>235</v>
      </c>
      <c r="E6" s="15">
        <v>253</v>
      </c>
    </row>
    <row r="7" spans="1:5">
      <c r="A7" s="15" t="s">
        <v>45</v>
      </c>
      <c r="B7" s="15">
        <v>125</v>
      </c>
      <c r="C7" s="15">
        <v>190</v>
      </c>
      <c r="D7" s="15">
        <v>231</v>
      </c>
      <c r="E7" s="15">
        <v>321</v>
      </c>
    </row>
    <row r="8" spans="1:5">
      <c r="A8" s="15" t="s">
        <v>46</v>
      </c>
      <c r="B8" s="15">
        <v>224</v>
      </c>
      <c r="C8" s="15">
        <v>124</v>
      </c>
      <c r="D8" s="15">
        <v>214</v>
      </c>
      <c r="E8" s="15">
        <v>213</v>
      </c>
    </row>
    <row r="9" spans="1:5">
      <c r="A9" s="15" t="s">
        <v>47</v>
      </c>
      <c r="B9" s="15">
        <v>210</v>
      </c>
      <c r="C9" s="15">
        <v>214</v>
      </c>
      <c r="D9" s="15">
        <v>124</v>
      </c>
      <c r="E9" s="15">
        <v>263</v>
      </c>
    </row>
  </sheetData>
  <mergeCells count="1">
    <mergeCell ref="A4:E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회원정보</vt:lpstr>
      <vt:lpstr>회원조회</vt:lpstr>
      <vt:lpstr>판매실적</vt:lpstr>
      <vt:lpstr>강동지점</vt:lpstr>
      <vt:lpstr>강서지점</vt:lpstr>
      <vt:lpstr>강남지점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2008-10-07T12:37:13Z</dcterms:created>
  <dcterms:modified xsi:type="dcterms:W3CDTF">2011-01-02T16:26:01Z</dcterms:modified>
</cp:coreProperties>
</file>