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2018년2학기\sung\10.11(목)_12(금),17(수)6주차\"/>
    </mc:Choice>
  </mc:AlternateContent>
  <bookViews>
    <workbookView xWindow="0" yWindow="0" windowWidth="15360" windowHeight="7710"/>
  </bookViews>
  <sheets>
    <sheet name="품목 지점별 매출액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/>
  <c r="I11" i="1"/>
  <c r="F11" i="1"/>
  <c r="E11" i="1"/>
  <c r="D11" i="1"/>
  <c r="J5" i="1"/>
  <c r="J6" i="1"/>
  <c r="J7" i="1"/>
  <c r="J8" i="1"/>
  <c r="J9" i="1"/>
  <c r="J10" i="1"/>
  <c r="J4" i="1"/>
  <c r="I5" i="1"/>
  <c r="I6" i="1"/>
  <c r="I7" i="1"/>
  <c r="I8" i="1"/>
  <c r="I9" i="1"/>
  <c r="I10" i="1"/>
  <c r="I4" i="1"/>
  <c r="A4" i="1"/>
  <c r="A3" i="1"/>
  <c r="A2" i="1"/>
  <c r="H5" i="1"/>
  <c r="H6" i="1"/>
  <c r="H7" i="1"/>
  <c r="H8" i="1"/>
  <c r="H9" i="1"/>
  <c r="H10" i="1"/>
  <c r="H4" i="1"/>
  <c r="G5" i="1"/>
  <c r="G6" i="1"/>
  <c r="G7" i="1"/>
  <c r="G8" i="1"/>
  <c r="G9" i="1"/>
  <c r="G10" i="1"/>
  <c r="G4" i="1"/>
</calcChain>
</file>

<file path=xl/sharedStrings.xml><?xml version="1.0" encoding="utf-8"?>
<sst xmlns="http://schemas.openxmlformats.org/spreadsheetml/2006/main" count="28" uniqueCount="23">
  <si>
    <t>주요 품목 지점별 매출액</t>
    <phoneticPr fontId="2" type="noConversion"/>
  </si>
  <si>
    <t>품목</t>
    <phoneticPr fontId="2" type="noConversion"/>
  </si>
  <si>
    <t>지점</t>
    <phoneticPr fontId="2" type="noConversion"/>
  </si>
  <si>
    <t>98년</t>
    <phoneticPr fontId="2" type="noConversion"/>
  </si>
  <si>
    <t>99년</t>
    <phoneticPr fontId="2" type="noConversion"/>
  </si>
  <si>
    <t>매출계획</t>
    <phoneticPr fontId="2" type="noConversion"/>
  </si>
  <si>
    <t>매출증가율</t>
    <phoneticPr fontId="2" type="noConversion"/>
  </si>
  <si>
    <t>달성율</t>
    <phoneticPr fontId="2" type="noConversion"/>
  </si>
  <si>
    <t>지원금</t>
    <phoneticPr fontId="2" type="noConversion"/>
  </si>
  <si>
    <t>매출순위</t>
    <phoneticPr fontId="2" type="noConversion"/>
  </si>
  <si>
    <t>컴퓨터</t>
    <phoneticPr fontId="2" type="noConversion"/>
  </si>
  <si>
    <t>중부</t>
    <phoneticPr fontId="2" type="noConversion"/>
  </si>
  <si>
    <t>남부</t>
    <phoneticPr fontId="2" type="noConversion"/>
  </si>
  <si>
    <t>소프트웨어</t>
    <phoneticPr fontId="2" type="noConversion"/>
  </si>
  <si>
    <t>동부</t>
    <phoneticPr fontId="2" type="noConversion"/>
  </si>
  <si>
    <t>소프트웨어</t>
    <phoneticPr fontId="2" type="noConversion"/>
  </si>
  <si>
    <t>반도체</t>
    <phoneticPr fontId="2" type="noConversion"/>
  </si>
  <si>
    <t>동부</t>
    <phoneticPr fontId="2" type="noConversion"/>
  </si>
  <si>
    <t xml:space="preserve"> CD-R</t>
    <phoneticPr fontId="2" type="noConversion"/>
  </si>
  <si>
    <t>합계</t>
    <phoneticPr fontId="2" type="noConversion"/>
  </si>
  <si>
    <t>중부 총합계</t>
    <phoneticPr fontId="2" type="noConversion"/>
  </si>
  <si>
    <t>동부 총합계</t>
    <phoneticPr fontId="2" type="noConversion"/>
  </si>
  <si>
    <t>최대값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</si>
</sst>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궁서"/>
      <family val="1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0" fillId="0" borderId="3" xfId="1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G7" sqref="G7"/>
    </sheetView>
  </sheetViews>
  <sheetFormatPr defaultRowHeight="16.5" x14ac:dyDescent="0.3"/>
  <cols>
    <col min="1" max="1" width="11.5" customWidth="1"/>
    <col min="2" max="2" width="10.75" customWidth="1"/>
    <col min="6" max="6" width="10.125" customWidth="1"/>
    <col min="7" max="7" width="11.5" customWidth="1"/>
  </cols>
  <sheetData>
    <row r="1" spans="1:10" ht="25.5" x14ac:dyDescent="0.3">
      <c r="A1">
        <v>60</v>
      </c>
      <c r="B1" s="10" t="s">
        <v>0</v>
      </c>
      <c r="C1" s="10"/>
      <c r="D1" s="10"/>
      <c r="E1" s="10"/>
      <c r="F1" s="10"/>
      <c r="G1" s="10"/>
      <c r="H1" s="10"/>
      <c r="I1" s="10"/>
      <c r="J1" s="10"/>
    </row>
    <row r="2" spans="1:10" x14ac:dyDescent="0.3">
      <c r="A2" t="str">
        <f>IF(A1&gt;=90,"합격","불합격")</f>
        <v>불합격</v>
      </c>
    </row>
    <row r="3" spans="1:10" ht="21.75" customHeight="1" thickBot="1" x14ac:dyDescent="0.35">
      <c r="A3" t="str">
        <f>IF(A1="co","py","co")</f>
        <v>co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</row>
    <row r="4" spans="1:10" ht="21.75" customHeight="1" thickTop="1" x14ac:dyDescent="0.3">
      <c r="A4" t="str">
        <f>IF(A1&gt;=90,"A",IF(A1&gt;=70,"B","c"))</f>
        <v>c</v>
      </c>
      <c r="B4" s="3" t="s">
        <v>10</v>
      </c>
      <c r="C4" s="3" t="s">
        <v>11</v>
      </c>
      <c r="D4" s="3">
        <v>560</v>
      </c>
      <c r="E4" s="3">
        <v>700</v>
      </c>
      <c r="F4" s="3">
        <v>600</v>
      </c>
      <c r="G4" s="13">
        <f>(E4-D4)/D4</f>
        <v>0.25</v>
      </c>
      <c r="H4" s="13">
        <f>E4/F4</f>
        <v>1.1666666666666667</v>
      </c>
      <c r="I4" s="3">
        <f>IF(H4&gt;=120%,400,IF(H4&gt;=100%,200,""))</f>
        <v>200</v>
      </c>
      <c r="J4" s="3">
        <f>RANK(G4,$G$4:$G$10,1)</f>
        <v>6</v>
      </c>
    </row>
    <row r="5" spans="1:10" ht="21.75" customHeight="1" x14ac:dyDescent="0.3">
      <c r="B5" s="9" t="s">
        <v>10</v>
      </c>
      <c r="C5" s="9" t="s">
        <v>12</v>
      </c>
      <c r="D5" s="9">
        <v>789</v>
      </c>
      <c r="E5" s="9">
        <v>650</v>
      </c>
      <c r="F5" s="9">
        <v>900</v>
      </c>
      <c r="G5" s="13">
        <f t="shared" ref="G5:G10" si="0">(E5-D5)/D5</f>
        <v>-0.17617237008871989</v>
      </c>
      <c r="H5" s="13">
        <f t="shared" ref="H5:H10" si="1">E5/F5</f>
        <v>0.72222222222222221</v>
      </c>
      <c r="I5" s="3" t="str">
        <f t="shared" ref="I5:I10" si="2">IF(H5&gt;=120%,400,IF(H5&gt;=100%,200,""))</f>
        <v/>
      </c>
      <c r="J5" s="3">
        <f t="shared" ref="J5:J10" si="3">RANK(G5,$G$4:$G$10,1)</f>
        <v>1</v>
      </c>
    </row>
    <row r="6" spans="1:10" ht="21.75" customHeight="1" x14ac:dyDescent="0.3">
      <c r="B6" s="9" t="s">
        <v>13</v>
      </c>
      <c r="C6" s="9" t="s">
        <v>14</v>
      </c>
      <c r="D6" s="9">
        <v>360</v>
      </c>
      <c r="E6" s="9">
        <v>560</v>
      </c>
      <c r="F6" s="9">
        <v>550</v>
      </c>
      <c r="G6" s="13">
        <f t="shared" si="0"/>
        <v>0.55555555555555558</v>
      </c>
      <c r="H6" s="13">
        <f t="shared" si="1"/>
        <v>1.0181818181818181</v>
      </c>
      <c r="I6" s="3">
        <f t="shared" si="2"/>
        <v>200</v>
      </c>
      <c r="J6" s="3">
        <f t="shared" si="3"/>
        <v>7</v>
      </c>
    </row>
    <row r="7" spans="1:10" ht="21.75" customHeight="1" x14ac:dyDescent="0.3">
      <c r="B7" s="9" t="s">
        <v>15</v>
      </c>
      <c r="C7" s="9" t="s">
        <v>12</v>
      </c>
      <c r="D7" s="9">
        <v>500</v>
      </c>
      <c r="E7" s="9">
        <v>430</v>
      </c>
      <c r="F7" s="9">
        <v>600</v>
      </c>
      <c r="G7" s="13">
        <f t="shared" si="0"/>
        <v>-0.14000000000000001</v>
      </c>
      <c r="H7" s="13">
        <f t="shared" si="1"/>
        <v>0.71666666666666667</v>
      </c>
      <c r="I7" s="3" t="str">
        <f t="shared" si="2"/>
        <v/>
      </c>
      <c r="J7" s="3">
        <f t="shared" si="3"/>
        <v>2</v>
      </c>
    </row>
    <row r="8" spans="1:10" ht="21.75" customHeight="1" x14ac:dyDescent="0.3">
      <c r="B8" s="9" t="s">
        <v>16</v>
      </c>
      <c r="C8" s="9" t="s">
        <v>11</v>
      </c>
      <c r="D8" s="9">
        <v>1200</v>
      </c>
      <c r="E8" s="9">
        <v>1260</v>
      </c>
      <c r="F8" s="9">
        <v>1250</v>
      </c>
      <c r="G8" s="13">
        <f t="shared" si="0"/>
        <v>0.05</v>
      </c>
      <c r="H8" s="13">
        <f t="shared" si="1"/>
        <v>1.008</v>
      </c>
      <c r="I8" s="3">
        <f t="shared" si="2"/>
        <v>200</v>
      </c>
      <c r="J8" s="3">
        <f t="shared" si="3"/>
        <v>5</v>
      </c>
    </row>
    <row r="9" spans="1:10" ht="21.75" customHeight="1" x14ac:dyDescent="0.3">
      <c r="B9" s="9" t="s">
        <v>16</v>
      </c>
      <c r="C9" s="9" t="s">
        <v>17</v>
      </c>
      <c r="D9" s="9">
        <v>990</v>
      </c>
      <c r="E9" s="9">
        <v>980</v>
      </c>
      <c r="F9" s="9">
        <v>1000</v>
      </c>
      <c r="G9" s="13">
        <f t="shared" si="0"/>
        <v>-1.0101010101010102E-2</v>
      </c>
      <c r="H9" s="13">
        <f t="shared" si="1"/>
        <v>0.98</v>
      </c>
      <c r="I9" s="3" t="str">
        <f t="shared" si="2"/>
        <v/>
      </c>
      <c r="J9" s="3">
        <f t="shared" si="3"/>
        <v>3</v>
      </c>
    </row>
    <row r="10" spans="1:10" ht="21.75" customHeight="1" thickBot="1" x14ac:dyDescent="0.35">
      <c r="B10" s="8" t="s">
        <v>18</v>
      </c>
      <c r="C10" s="8" t="s">
        <v>11</v>
      </c>
      <c r="D10" s="8">
        <v>850</v>
      </c>
      <c r="E10" s="8">
        <v>850</v>
      </c>
      <c r="F10" s="8">
        <v>550</v>
      </c>
      <c r="G10" s="13">
        <f t="shared" si="0"/>
        <v>0</v>
      </c>
      <c r="H10" s="13">
        <f t="shared" si="1"/>
        <v>1.5454545454545454</v>
      </c>
      <c r="I10" s="3">
        <f t="shared" si="2"/>
        <v>400</v>
      </c>
      <c r="J10" s="3">
        <f t="shared" si="3"/>
        <v>4</v>
      </c>
    </row>
    <row r="11" spans="1:10" ht="21.75" customHeight="1" thickTop="1" thickBot="1" x14ac:dyDescent="0.35">
      <c r="B11" s="11" t="s">
        <v>19</v>
      </c>
      <c r="C11" s="12"/>
      <c r="D11" s="2">
        <f>SUM(D4:D10)</f>
        <v>5249</v>
      </c>
      <c r="E11" s="2">
        <f>SUM(E4,E5,E6,E7,E8,E9,E10)</f>
        <v>5430</v>
      </c>
      <c r="F11" s="2">
        <f>SUM(F4:F10)</f>
        <v>5450</v>
      </c>
      <c r="G11" s="2">
        <f t="shared" ref="G11:I11" si="4">SUM(G4:G10)</f>
        <v>0.52928217536582567</v>
      </c>
      <c r="H11" s="2">
        <f t="shared" si="4"/>
        <v>7.1571919191919182</v>
      </c>
      <c r="I11" s="2">
        <f t="shared" si="4"/>
        <v>1000</v>
      </c>
      <c r="J11" s="6"/>
    </row>
    <row r="12" spans="1:10" ht="21.75" customHeight="1" thickTop="1" thickBot="1" x14ac:dyDescent="0.35">
      <c r="B12" s="11" t="s">
        <v>20</v>
      </c>
      <c r="C12" s="12"/>
      <c r="D12" s="1"/>
      <c r="E12" s="1"/>
      <c r="F12" s="1"/>
      <c r="G12" s="1"/>
      <c r="H12" s="1"/>
      <c r="I12" s="1"/>
      <c r="J12" s="7"/>
    </row>
    <row r="13" spans="1:10" ht="21.75" customHeight="1" thickTop="1" thickBot="1" x14ac:dyDescent="0.35">
      <c r="B13" s="4" t="s">
        <v>21</v>
      </c>
      <c r="C13" s="5"/>
      <c r="D13" s="1"/>
      <c r="E13" s="1"/>
      <c r="F13" s="1"/>
      <c r="G13" s="1"/>
      <c r="H13" s="1"/>
      <c r="I13" s="1"/>
      <c r="J13" s="7"/>
    </row>
    <row r="14" spans="1:10" ht="21.75" customHeight="1" thickTop="1" x14ac:dyDescent="0.3">
      <c r="B14" s="4" t="s">
        <v>22</v>
      </c>
      <c r="C14" s="5"/>
      <c r="D14" s="1"/>
      <c r="E14" s="1"/>
      <c r="F14" s="1"/>
      <c r="G14" s="1"/>
      <c r="H14" s="1"/>
      <c r="I14" s="1"/>
      <c r="J14" s="7"/>
    </row>
  </sheetData>
  <mergeCells count="6">
    <mergeCell ref="B1:J1"/>
    <mergeCell ref="B11:C11"/>
    <mergeCell ref="B12:C12"/>
    <mergeCell ref="B13:C13"/>
    <mergeCell ref="B14:C14"/>
    <mergeCell ref="J11:J14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품목 지점별 매출액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S405-00</dc:creator>
  <cp:lastModifiedBy>S405-00</cp:lastModifiedBy>
  <dcterms:created xsi:type="dcterms:W3CDTF">2018-10-11T05:43:52Z</dcterms:created>
  <dcterms:modified xsi:type="dcterms:W3CDTF">2018-10-11T07:54:14Z</dcterms:modified>
</cp:coreProperties>
</file>