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nologoSena\proyecto\fase03\emprendimientos\"/>
    </mc:Choice>
  </mc:AlternateContent>
  <xr:revisionPtr revIDLastSave="0" documentId="13_ncr:1_{D678E029-4BA8-4740-AFC6-C02AF02E0CC3}" xr6:coauthVersionLast="47" xr6:coauthVersionMax="47" xr10:uidLastSave="{00000000-0000-0000-0000-000000000000}"/>
  <bookViews>
    <workbookView xWindow="-120" yWindow="-120" windowWidth="20730" windowHeight="11160" activeTab="1" xr2:uid="{A1847B53-0BF9-4105-ADC1-8A308179EB17}"/>
  </bookViews>
  <sheets>
    <sheet name="Estado de Resultados" sheetId="2" r:id="rId1"/>
    <sheet name="Balance General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0" i="4"/>
  <c r="E26" i="4"/>
  <c r="E4" i="4"/>
  <c r="E22" i="4"/>
  <c r="E21" i="4"/>
  <c r="E20" i="4"/>
  <c r="E19" i="4"/>
  <c r="E7" i="4"/>
  <c r="E6" i="4"/>
  <c r="E5" i="4"/>
  <c r="E32" i="2"/>
  <c r="D30" i="2"/>
  <c r="D28" i="2"/>
  <c r="D27" i="2"/>
  <c r="E26" i="2"/>
  <c r="E8" i="2"/>
  <c r="E6" i="2"/>
  <c r="E5" i="2"/>
  <c r="E4" i="2"/>
  <c r="E21" i="2"/>
  <c r="E20" i="2"/>
  <c r="E16" i="2"/>
  <c r="E15" i="2"/>
  <c r="E14" i="2"/>
  <c r="E13" i="2"/>
  <c r="E14" i="4" l="1"/>
  <c r="E23" i="4"/>
  <c r="E28" i="4" s="1"/>
  <c r="E22" i="2"/>
  <c r="E17" i="2"/>
  <c r="E24" i="2" l="1"/>
</calcChain>
</file>

<file path=xl/sharedStrings.xml><?xml version="1.0" encoding="utf-8"?>
<sst xmlns="http://schemas.openxmlformats.org/spreadsheetml/2006/main" count="55" uniqueCount="41">
  <si>
    <t>COSTOS FIJOS</t>
  </si>
  <si>
    <t xml:space="preserve">cant </t>
  </si>
  <si>
    <t>vlr unitario</t>
  </si>
  <si>
    <t>Total</t>
  </si>
  <si>
    <t>Salario de 2 desarrolladores</t>
  </si>
  <si>
    <t>Salario de 1 soporte tecnico</t>
  </si>
  <si>
    <t>Hosting</t>
  </si>
  <si>
    <t>Marketing</t>
  </si>
  <si>
    <t>TOTAL COSTOS FIJOS</t>
  </si>
  <si>
    <t>COSTOS VARIABLES</t>
  </si>
  <si>
    <t>Mantenimiento del servidor</t>
  </si>
  <si>
    <t>Actualizacion de software</t>
  </si>
  <si>
    <t>TOTAL COSTOS VARIABLES</t>
  </si>
  <si>
    <t>TOTAL COSTOS (COSTOS FIJOS + COSTOS VARIABLES)</t>
  </si>
  <si>
    <t>EGRESOS</t>
  </si>
  <si>
    <t>INGRESOS</t>
  </si>
  <si>
    <t>VENTAS</t>
  </si>
  <si>
    <t>Mensualidas subcripcion x usuario</t>
  </si>
  <si>
    <t>Subscripcion Anual x usuario</t>
  </si>
  <si>
    <t>Asesorias a Clientes</t>
  </si>
  <si>
    <t>TOTAL INGRESOS</t>
  </si>
  <si>
    <t>UTILIDAD OPERATIVA ANTES DE IMPUESTO</t>
  </si>
  <si>
    <t>Impuesto sobre las ventas 19%</t>
  </si>
  <si>
    <t>Reserva legal 10%</t>
  </si>
  <si>
    <t>TOTAL IMPUESTO</t>
  </si>
  <si>
    <t xml:space="preserve">UTILIDAD NETA </t>
  </si>
  <si>
    <t>ACTIVOS</t>
  </si>
  <si>
    <t>ACTIVOS CORRIENTES</t>
  </si>
  <si>
    <t>Cuentas x cobrar subcripcion mensual</t>
  </si>
  <si>
    <t>Cuentas x cobrar subcripcion anual</t>
  </si>
  <si>
    <t>Efectivo</t>
  </si>
  <si>
    <t>TOTAL ACTIVOS</t>
  </si>
  <si>
    <t>PASIVOS</t>
  </si>
  <si>
    <t>PASIVOS CORRIENTES</t>
  </si>
  <si>
    <t>TOTAL PASIVOS</t>
  </si>
  <si>
    <t>PATRIMONIO</t>
  </si>
  <si>
    <t>CAPTITAL SOCIAL</t>
  </si>
  <si>
    <t>TOTAL PASIVO + PATRIMONIO</t>
  </si>
  <si>
    <t>ACTIVOS FIJOS</t>
  </si>
  <si>
    <t>muebles y enseres</t>
  </si>
  <si>
    <t>Equpos de computo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</si>
</sst>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8C2D-78E6-4DB6-922C-ED2C6227B1A9}">
  <dimension ref="A1:G32"/>
  <sheetViews>
    <sheetView topLeftCell="A19" zoomScale="145" zoomScaleNormal="145" workbookViewId="0">
      <selection activeCell="F4" sqref="F4"/>
    </sheetView>
  </sheetViews>
  <sheetFormatPr baseColWidth="10" defaultRowHeight="15" x14ac:dyDescent="0.25"/>
  <cols>
    <col min="1" max="1" width="3.85546875" customWidth="1"/>
    <col min="2" max="2" width="33.140625" customWidth="1"/>
    <col min="3" max="3" width="5.140625" bestFit="1" customWidth="1"/>
    <col min="4" max="4" width="12.140625" style="1" bestFit="1" customWidth="1"/>
    <col min="5" max="5" width="11.7109375" style="1" bestFit="1" customWidth="1"/>
    <col min="6" max="6" width="11.7109375" bestFit="1" customWidth="1"/>
    <col min="7" max="7" width="16.28515625" customWidth="1"/>
  </cols>
  <sheetData>
    <row r="1" spans="1:7" x14ac:dyDescent="0.25">
      <c r="B1" s="5"/>
      <c r="C1" s="5"/>
      <c r="D1" s="6"/>
      <c r="E1" s="6"/>
    </row>
    <row r="2" spans="1:7" x14ac:dyDescent="0.25">
      <c r="B2" s="3" t="s">
        <v>15</v>
      </c>
    </row>
    <row r="3" spans="1:7" x14ac:dyDescent="0.25">
      <c r="A3" s="2" t="s">
        <v>16</v>
      </c>
      <c r="C3" t="s">
        <v>1</v>
      </c>
      <c r="D3" s="1" t="s">
        <v>2</v>
      </c>
      <c r="E3" s="1" t="s">
        <v>3</v>
      </c>
    </row>
    <row r="4" spans="1:7" x14ac:dyDescent="0.25">
      <c r="B4" t="s">
        <v>17</v>
      </c>
      <c r="C4">
        <v>50</v>
      </c>
      <c r="D4" s="1">
        <v>50000</v>
      </c>
      <c r="E4" s="1">
        <f>C4*D4</f>
        <v>2500000</v>
      </c>
      <c r="F4" s="7"/>
    </row>
    <row r="5" spans="1:7" x14ac:dyDescent="0.25">
      <c r="B5" t="s">
        <v>18</v>
      </c>
      <c r="C5">
        <v>20</v>
      </c>
      <c r="D5" s="1">
        <v>500000</v>
      </c>
      <c r="E5" s="1">
        <f>C5*D5</f>
        <v>10000000</v>
      </c>
    </row>
    <row r="6" spans="1:7" x14ac:dyDescent="0.25">
      <c r="B6" t="s">
        <v>19</v>
      </c>
      <c r="C6">
        <v>2</v>
      </c>
      <c r="D6" s="1">
        <v>1000000</v>
      </c>
      <c r="E6" s="1">
        <f>C6*D6</f>
        <v>2000000</v>
      </c>
    </row>
    <row r="8" spans="1:7" x14ac:dyDescent="0.25">
      <c r="B8" s="2" t="s">
        <v>20</v>
      </c>
      <c r="E8" s="4">
        <f>SUM(E4:E7)</f>
        <v>14500000</v>
      </c>
    </row>
    <row r="11" spans="1:7" x14ac:dyDescent="0.25">
      <c r="A11" s="2"/>
      <c r="B11" s="3" t="s">
        <v>14</v>
      </c>
    </row>
    <row r="12" spans="1:7" x14ac:dyDescent="0.25">
      <c r="A12" s="2" t="s">
        <v>0</v>
      </c>
      <c r="B12" s="2"/>
      <c r="C12" t="s">
        <v>1</v>
      </c>
      <c r="D12" s="1" t="s">
        <v>2</v>
      </c>
      <c r="E12" s="1" t="s">
        <v>3</v>
      </c>
    </row>
    <row r="13" spans="1:7" x14ac:dyDescent="0.25">
      <c r="B13" t="s">
        <v>4</v>
      </c>
      <c r="C13">
        <v>2</v>
      </c>
      <c r="D13" s="1">
        <v>3000000</v>
      </c>
      <c r="E13" s="1">
        <f>C13*D13</f>
        <v>6000000</v>
      </c>
    </row>
    <row r="14" spans="1:7" x14ac:dyDescent="0.25">
      <c r="B14" t="s">
        <v>5</v>
      </c>
      <c r="C14">
        <v>1</v>
      </c>
      <c r="D14" s="1">
        <v>2000000</v>
      </c>
      <c r="E14" s="1">
        <f>C14*D14</f>
        <v>2000000</v>
      </c>
    </row>
    <row r="15" spans="1:7" x14ac:dyDescent="0.25">
      <c r="B15" t="s">
        <v>6</v>
      </c>
      <c r="C15">
        <v>1</v>
      </c>
      <c r="D15" s="1">
        <v>500000</v>
      </c>
      <c r="E15" s="1">
        <f t="shared" ref="E15:E16" si="0">C15*D15</f>
        <v>500000</v>
      </c>
      <c r="G15" s="7"/>
    </row>
    <row r="16" spans="1:7" x14ac:dyDescent="0.25">
      <c r="B16" t="s">
        <v>7</v>
      </c>
      <c r="C16">
        <v>1</v>
      </c>
      <c r="D16" s="1">
        <v>500000</v>
      </c>
      <c r="E16" s="1">
        <f t="shared" si="0"/>
        <v>500000</v>
      </c>
    </row>
    <row r="17" spans="1:5" x14ac:dyDescent="0.25">
      <c r="B17" s="2" t="s">
        <v>8</v>
      </c>
      <c r="E17" s="1">
        <f>SUM(E13:E16)</f>
        <v>9000000</v>
      </c>
    </row>
    <row r="19" spans="1:5" x14ac:dyDescent="0.25">
      <c r="A19" s="2" t="s">
        <v>9</v>
      </c>
    </row>
    <row r="20" spans="1:5" x14ac:dyDescent="0.25">
      <c r="B20" t="s">
        <v>10</v>
      </c>
      <c r="C20">
        <v>1</v>
      </c>
      <c r="D20" s="1">
        <v>300000</v>
      </c>
      <c r="E20" s="1">
        <f>C20*D20</f>
        <v>300000</v>
      </c>
    </row>
    <row r="21" spans="1:5" x14ac:dyDescent="0.25">
      <c r="B21" t="s">
        <v>11</v>
      </c>
      <c r="C21">
        <v>1</v>
      </c>
      <c r="D21" s="1">
        <v>200000</v>
      </c>
      <c r="E21" s="1">
        <f>C21*D21</f>
        <v>200000</v>
      </c>
    </row>
    <row r="22" spans="1:5" x14ac:dyDescent="0.25">
      <c r="B22" s="2" t="s">
        <v>12</v>
      </c>
      <c r="E22" s="1">
        <f>SUM(E20:E21)</f>
        <v>500000</v>
      </c>
    </row>
    <row r="24" spans="1:5" x14ac:dyDescent="0.25">
      <c r="A24" s="2" t="s">
        <v>13</v>
      </c>
      <c r="E24" s="4">
        <f>E17+E22</f>
        <v>9500000</v>
      </c>
    </row>
    <row r="26" spans="1:5" x14ac:dyDescent="0.25">
      <c r="B26" s="2" t="s">
        <v>21</v>
      </c>
      <c r="E26" s="4">
        <f>E8-E24</f>
        <v>5000000</v>
      </c>
    </row>
    <row r="27" spans="1:5" x14ac:dyDescent="0.25">
      <c r="B27" t="s">
        <v>22</v>
      </c>
      <c r="D27" s="1">
        <f>E26*19%</f>
        <v>950000</v>
      </c>
    </row>
    <row r="28" spans="1:5" x14ac:dyDescent="0.25">
      <c r="B28" t="s">
        <v>23</v>
      </c>
      <c r="D28" s="1">
        <f>E26*10%</f>
        <v>500000</v>
      </c>
    </row>
    <row r="30" spans="1:5" x14ac:dyDescent="0.25">
      <c r="B30" s="2" t="s">
        <v>24</v>
      </c>
      <c r="D30" s="1">
        <f>D27+D28</f>
        <v>1450000</v>
      </c>
    </row>
    <row r="32" spans="1:5" x14ac:dyDescent="0.25">
      <c r="B32" s="2" t="s">
        <v>25</v>
      </c>
      <c r="E32" s="4">
        <f>E26-D30</f>
        <v>3550000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17A6-E710-4085-BB2F-A3D017FE97B9}">
  <dimension ref="A1:G45"/>
  <sheetViews>
    <sheetView tabSelected="1" zoomScale="145" zoomScaleNormal="145" workbookViewId="0">
      <selection activeCell="D5" sqref="D5"/>
    </sheetView>
  </sheetViews>
  <sheetFormatPr baseColWidth="10" defaultRowHeight="15" x14ac:dyDescent="0.25"/>
  <cols>
    <col min="1" max="1" width="3.85546875" customWidth="1"/>
    <col min="2" max="2" width="33.140625" customWidth="1"/>
    <col min="3" max="3" width="5.140625" bestFit="1" customWidth="1"/>
    <col min="4" max="4" width="12.140625" style="1" bestFit="1" customWidth="1"/>
    <col min="5" max="5" width="11.7109375" style="1" bestFit="1" customWidth="1"/>
    <col min="6" max="6" width="11.7109375" bestFit="1" customWidth="1"/>
    <col min="7" max="7" width="16.28515625" customWidth="1"/>
  </cols>
  <sheetData>
    <row r="1" spans="1:5" x14ac:dyDescent="0.25">
      <c r="B1" s="5"/>
      <c r="C1" s="5"/>
      <c r="D1" s="6"/>
      <c r="E1" s="6"/>
    </row>
    <row r="2" spans="1:5" x14ac:dyDescent="0.25">
      <c r="B2" s="3" t="s">
        <v>26</v>
      </c>
    </row>
    <row r="3" spans="1:5" x14ac:dyDescent="0.25">
      <c r="A3" s="2" t="s">
        <v>27</v>
      </c>
      <c r="C3" t="s">
        <v>1</v>
      </c>
      <c r="D3" s="1" t="s">
        <v>2</v>
      </c>
      <c r="E3" s="1" t="s">
        <v>3</v>
      </c>
    </row>
    <row r="4" spans="1:5" x14ac:dyDescent="0.25">
      <c r="A4" s="2"/>
      <c r="B4" t="s">
        <v>30</v>
      </c>
      <c r="C4">
        <v>1</v>
      </c>
      <c r="D4" s="1">
        <v>3100000</v>
      </c>
      <c r="E4" s="1">
        <f>C4*D4</f>
        <v>3100000</v>
      </c>
    </row>
    <row r="5" spans="1:5" x14ac:dyDescent="0.25">
      <c r="B5" t="s">
        <v>28</v>
      </c>
      <c r="C5">
        <v>50</v>
      </c>
      <c r="D5" s="1">
        <v>50000</v>
      </c>
      <c r="E5" s="1">
        <f>C5*D5</f>
        <v>2500000</v>
      </c>
    </row>
    <row r="6" spans="1:5" x14ac:dyDescent="0.25">
      <c r="B6" t="s">
        <v>29</v>
      </c>
      <c r="C6">
        <v>20</v>
      </c>
      <c r="D6" s="1">
        <v>500000</v>
      </c>
      <c r="E6" s="1">
        <f>C6*D6</f>
        <v>10000000</v>
      </c>
    </row>
    <row r="7" spans="1:5" x14ac:dyDescent="0.25">
      <c r="B7" t="s">
        <v>19</v>
      </c>
      <c r="C7">
        <v>2</v>
      </c>
      <c r="D7" s="1">
        <v>1000000</v>
      </c>
      <c r="E7" s="1">
        <f>C7*D7</f>
        <v>2000000</v>
      </c>
    </row>
    <row r="9" spans="1:5" x14ac:dyDescent="0.25">
      <c r="A9" s="2" t="s">
        <v>38</v>
      </c>
    </row>
    <row r="10" spans="1:5" x14ac:dyDescent="0.25">
      <c r="A10" s="2"/>
      <c r="B10" t="s">
        <v>39</v>
      </c>
      <c r="C10">
        <v>3</v>
      </c>
      <c r="D10" s="1">
        <v>600000</v>
      </c>
      <c r="E10" s="1">
        <f>C10*D10</f>
        <v>1800000</v>
      </c>
    </row>
    <row r="11" spans="1:5" x14ac:dyDescent="0.25">
      <c r="A11" s="2"/>
      <c r="B11" t="s">
        <v>40</v>
      </c>
      <c r="C11">
        <v>3</v>
      </c>
      <c r="D11" s="1">
        <v>1700000</v>
      </c>
      <c r="E11" s="1">
        <f>C11*D11</f>
        <v>5100000</v>
      </c>
    </row>
    <row r="14" spans="1:5" x14ac:dyDescent="0.25">
      <c r="B14" s="2" t="s">
        <v>31</v>
      </c>
      <c r="E14" s="4">
        <f>SUM(E4:E13)</f>
        <v>24500000</v>
      </c>
    </row>
    <row r="17" spans="1:7" x14ac:dyDescent="0.25">
      <c r="A17" s="2"/>
      <c r="B17" s="3" t="s">
        <v>32</v>
      </c>
    </row>
    <row r="18" spans="1:7" x14ac:dyDescent="0.25">
      <c r="A18" s="2" t="s">
        <v>33</v>
      </c>
      <c r="B18" s="2"/>
      <c r="C18" t="s">
        <v>1</v>
      </c>
      <c r="D18" s="1" t="s">
        <v>2</v>
      </c>
      <c r="E18" s="1" t="s">
        <v>3</v>
      </c>
    </row>
    <row r="19" spans="1:7" x14ac:dyDescent="0.25">
      <c r="B19" t="s">
        <v>4</v>
      </c>
      <c r="C19">
        <v>2</v>
      </c>
      <c r="D19" s="1">
        <v>3000000</v>
      </c>
      <c r="E19" s="1">
        <f>C19*D19</f>
        <v>6000000</v>
      </c>
    </row>
    <row r="20" spans="1:7" x14ac:dyDescent="0.25">
      <c r="B20" t="s">
        <v>5</v>
      </c>
      <c r="C20">
        <v>1</v>
      </c>
      <c r="D20" s="1">
        <v>2000000</v>
      </c>
      <c r="E20" s="1">
        <f>C20*D20</f>
        <v>2000000</v>
      </c>
    </row>
    <row r="21" spans="1:7" x14ac:dyDescent="0.25">
      <c r="B21" t="s">
        <v>6</v>
      </c>
      <c r="C21">
        <v>1</v>
      </c>
      <c r="D21" s="1">
        <v>500000</v>
      </c>
      <c r="E21" s="1">
        <f t="shared" ref="E21:E22" si="0">C21*D21</f>
        <v>500000</v>
      </c>
    </row>
    <row r="22" spans="1:7" x14ac:dyDescent="0.25">
      <c r="B22" t="s">
        <v>7</v>
      </c>
      <c r="C22">
        <v>1</v>
      </c>
      <c r="D22" s="1">
        <v>500000</v>
      </c>
      <c r="E22" s="1">
        <f t="shared" si="0"/>
        <v>500000</v>
      </c>
    </row>
    <row r="23" spans="1:7" x14ac:dyDescent="0.25">
      <c r="B23" s="2" t="s">
        <v>34</v>
      </c>
      <c r="E23" s="4">
        <f>SUM(E19:E22)</f>
        <v>9000000</v>
      </c>
    </row>
    <row r="24" spans="1:7" x14ac:dyDescent="0.25">
      <c r="B24" s="2"/>
    </row>
    <row r="25" spans="1:7" x14ac:dyDescent="0.25">
      <c r="B25" s="3" t="s">
        <v>35</v>
      </c>
    </row>
    <row r="26" spans="1:7" x14ac:dyDescent="0.25">
      <c r="A26" s="2" t="s">
        <v>36</v>
      </c>
      <c r="B26" s="2"/>
      <c r="C26">
        <v>1</v>
      </c>
      <c r="D26" s="1">
        <v>15500000</v>
      </c>
      <c r="E26" s="1">
        <f t="shared" ref="E26" si="1">C26*D26</f>
        <v>15500000</v>
      </c>
      <c r="F26" s="7"/>
      <c r="G26" s="7"/>
    </row>
    <row r="27" spans="1:7" x14ac:dyDescent="0.25">
      <c r="B27" s="2"/>
    </row>
    <row r="28" spans="1:7" x14ac:dyDescent="0.25">
      <c r="B28" s="2" t="s">
        <v>37</v>
      </c>
      <c r="E28" s="1">
        <f>E23+E26</f>
        <v>24500000</v>
      </c>
    </row>
    <row r="29" spans="1:7" x14ac:dyDescent="0.25">
      <c r="B29" s="2"/>
    </row>
    <row r="30" spans="1:7" x14ac:dyDescent="0.25">
      <c r="B30" s="2"/>
    </row>
    <row r="32" spans="1:7" x14ac:dyDescent="0.25">
      <c r="A32" s="2"/>
    </row>
    <row r="35" spans="1:5" x14ac:dyDescent="0.25">
      <c r="B35" s="2"/>
    </row>
    <row r="37" spans="1:5" x14ac:dyDescent="0.25">
      <c r="A37" s="2"/>
      <c r="E37" s="4"/>
    </row>
    <row r="39" spans="1:5" x14ac:dyDescent="0.25">
      <c r="B39" s="2"/>
      <c r="E39" s="4"/>
    </row>
    <row r="43" spans="1:5" x14ac:dyDescent="0.25">
      <c r="B43" s="2"/>
    </row>
    <row r="45" spans="1:5" x14ac:dyDescent="0.25">
      <c r="B45" s="2"/>
      <c r="E4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Estado de Resultados</vt:lpstr>
      <vt:lpstr>Balance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Zapata Palacio</dc:creator>
  <cp:lastModifiedBy>Rodney Zapata Palacio</cp:lastModifiedBy>
  <dcterms:created xsi:type="dcterms:W3CDTF">2024-07-11T15:19:46Z</dcterms:created>
  <dcterms:modified xsi:type="dcterms:W3CDTF">2024-07-12T12:05:12Z</dcterms:modified>
</cp:coreProperties>
</file>