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 23/DATA/"/>
    </mc:Choice>
  </mc:AlternateContent>
  <xr:revisionPtr revIDLastSave="3526" documentId="11_E60897F41BE170836B02CE998F75CCDC64E183C8" xr6:coauthVersionLast="47" xr6:coauthVersionMax="47" xr10:uidLastSave="{E5183317-644E-4791-8738-98522CC3E0AF}"/>
  <bookViews>
    <workbookView xWindow="-120" yWindow="-120" windowWidth="29040" windowHeight="15840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2" i="2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2" i="4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N117" i="4"/>
  <c r="AL4" i="4"/>
  <c r="AM4" i="4"/>
  <c r="AN4" i="4"/>
  <c r="AO4" i="4"/>
  <c r="AL6" i="4"/>
  <c r="AM6" i="4"/>
  <c r="AN6" i="4"/>
  <c r="AO6" i="4"/>
  <c r="AL9" i="4"/>
  <c r="AM9" i="4"/>
  <c r="AN9" i="4"/>
  <c r="AO9" i="4"/>
  <c r="AL10" i="4"/>
  <c r="AM10" i="4"/>
  <c r="AN10" i="4"/>
  <c r="AO10" i="4"/>
  <c r="AL11" i="4"/>
  <c r="AM11" i="4"/>
  <c r="AN11" i="4"/>
  <c r="AO11" i="4"/>
  <c r="AL12" i="4"/>
  <c r="AM12" i="4"/>
  <c r="AN12" i="4"/>
  <c r="AO12" i="4"/>
  <c r="AL13" i="4"/>
  <c r="AM13" i="4"/>
  <c r="AN13" i="4"/>
  <c r="AO13" i="4"/>
  <c r="AL14" i="4"/>
  <c r="AM14" i="4"/>
  <c r="AN14" i="4"/>
  <c r="AO14" i="4"/>
  <c r="AL15" i="4"/>
  <c r="AM15" i="4"/>
  <c r="AN15" i="4"/>
  <c r="AO15" i="4"/>
  <c r="AL16" i="4"/>
  <c r="AM16" i="4"/>
  <c r="AN16" i="4"/>
  <c r="AO16" i="4"/>
  <c r="AL17" i="4"/>
  <c r="AM17" i="4"/>
  <c r="AN17" i="4"/>
  <c r="AO17" i="4"/>
  <c r="AL18" i="4"/>
  <c r="AM18" i="4"/>
  <c r="AN18" i="4"/>
  <c r="AO18" i="4"/>
  <c r="AL19" i="4"/>
  <c r="AM19" i="4"/>
  <c r="AN19" i="4"/>
  <c r="AO19" i="4"/>
  <c r="AL20" i="4"/>
  <c r="AM20" i="4"/>
  <c r="AN20" i="4"/>
  <c r="AO20" i="4"/>
  <c r="AL21" i="4"/>
  <c r="AM21" i="4"/>
  <c r="AN21" i="4"/>
  <c r="AO21" i="4"/>
  <c r="AL22" i="4"/>
  <c r="AM22" i="4"/>
  <c r="AN22" i="4"/>
  <c r="AO22" i="4"/>
  <c r="AL23" i="4"/>
  <c r="AM23" i="4"/>
  <c r="AN23" i="4"/>
  <c r="AO23" i="4"/>
  <c r="AL24" i="4"/>
  <c r="AN24" i="4"/>
  <c r="AO24" i="4"/>
  <c r="AL25" i="4"/>
  <c r="AM25" i="4"/>
  <c r="AN25" i="4"/>
  <c r="AO25" i="4"/>
  <c r="AL26" i="4"/>
  <c r="AM26" i="4"/>
  <c r="AN26" i="4"/>
  <c r="AO26" i="4"/>
  <c r="AL27" i="4"/>
  <c r="AM27" i="4"/>
  <c r="AN27" i="4"/>
  <c r="AO27" i="4"/>
  <c r="AL28" i="4"/>
  <c r="AM28" i="4"/>
  <c r="AN28" i="4"/>
  <c r="AO28" i="4"/>
  <c r="AL29" i="4"/>
  <c r="AM29" i="4"/>
  <c r="AN29" i="4"/>
  <c r="AO29" i="4"/>
  <c r="AL30" i="4"/>
  <c r="AM30" i="4"/>
  <c r="AN30" i="4"/>
  <c r="AO30" i="4"/>
  <c r="AL31" i="4"/>
  <c r="AM31" i="4"/>
  <c r="AN31" i="4"/>
  <c r="AO31" i="4"/>
  <c r="AL32" i="4"/>
  <c r="AM32" i="4"/>
  <c r="AN32" i="4"/>
  <c r="AO32" i="4"/>
  <c r="AL33" i="4"/>
  <c r="AM33" i="4"/>
  <c r="AN33" i="4"/>
  <c r="AO33" i="4"/>
  <c r="AL34" i="4"/>
  <c r="AM34" i="4"/>
  <c r="AN34" i="4"/>
  <c r="AO34" i="4"/>
  <c r="AL35" i="4"/>
  <c r="AM35" i="4"/>
  <c r="AN35" i="4"/>
  <c r="AO35" i="4"/>
  <c r="AL36" i="4"/>
  <c r="AM36" i="4"/>
  <c r="AN36" i="4"/>
  <c r="AO36" i="4"/>
  <c r="AL37" i="4"/>
  <c r="AM37" i="4"/>
  <c r="AN37" i="4"/>
  <c r="AO37" i="4"/>
  <c r="AL38" i="4"/>
  <c r="AM38" i="4"/>
  <c r="AN38" i="4"/>
  <c r="AO38" i="4"/>
  <c r="AL39" i="4"/>
  <c r="AM39" i="4"/>
  <c r="AN39" i="4"/>
  <c r="AO39" i="4"/>
  <c r="AL40" i="4"/>
  <c r="AM40" i="4"/>
  <c r="AN40" i="4"/>
  <c r="AO40" i="4"/>
  <c r="AL41" i="4"/>
  <c r="AM41" i="4"/>
  <c r="AN41" i="4"/>
  <c r="AO41" i="4"/>
  <c r="AL42" i="4"/>
  <c r="AM42" i="4"/>
  <c r="AN42" i="4"/>
  <c r="AO42" i="4"/>
  <c r="AL43" i="4"/>
  <c r="AM43" i="4"/>
  <c r="AN43" i="4"/>
  <c r="AO43" i="4"/>
  <c r="AL44" i="4"/>
  <c r="AM44" i="4"/>
  <c r="AN44" i="4"/>
  <c r="AO44" i="4"/>
  <c r="AL45" i="4"/>
  <c r="AM45" i="4"/>
  <c r="AN45" i="4"/>
  <c r="AO45" i="4"/>
  <c r="AL46" i="4"/>
  <c r="AM46" i="4"/>
  <c r="AN46" i="4"/>
  <c r="AO46" i="4"/>
  <c r="AL47" i="4"/>
  <c r="AM47" i="4"/>
  <c r="AN47" i="4"/>
  <c r="AO47" i="4"/>
  <c r="AL48" i="4"/>
  <c r="AM48" i="4"/>
  <c r="AN48" i="4"/>
  <c r="AO48" i="4"/>
  <c r="AL49" i="4"/>
  <c r="AM49" i="4"/>
  <c r="AN49" i="4"/>
  <c r="AO49" i="4"/>
  <c r="AL50" i="4"/>
  <c r="AM50" i="4"/>
  <c r="AN50" i="4"/>
  <c r="AO50" i="4"/>
  <c r="AL51" i="4"/>
  <c r="AM51" i="4"/>
  <c r="AN51" i="4"/>
  <c r="AO51" i="4"/>
  <c r="AL52" i="4"/>
  <c r="AM52" i="4"/>
  <c r="AN52" i="4"/>
  <c r="AO52" i="4"/>
  <c r="AL53" i="4"/>
  <c r="AM53" i="4"/>
  <c r="AN53" i="4"/>
  <c r="AO53" i="4"/>
  <c r="AL54" i="4"/>
  <c r="AM54" i="4"/>
  <c r="AN54" i="4"/>
  <c r="AO54" i="4"/>
  <c r="AL55" i="4"/>
  <c r="AM55" i="4"/>
  <c r="AN55" i="4"/>
  <c r="AO55" i="4"/>
  <c r="AL56" i="4"/>
  <c r="AM56" i="4"/>
  <c r="AN56" i="4"/>
  <c r="AO56" i="4"/>
  <c r="AL57" i="4"/>
  <c r="AM57" i="4"/>
  <c r="AN57" i="4"/>
  <c r="AO57" i="4"/>
  <c r="AL58" i="4"/>
  <c r="AM58" i="4"/>
  <c r="AN58" i="4"/>
  <c r="AO58" i="4"/>
  <c r="AL59" i="4"/>
  <c r="AM59" i="4"/>
  <c r="AN59" i="4"/>
  <c r="AO59" i="4"/>
  <c r="AL60" i="4"/>
  <c r="AM60" i="4"/>
  <c r="AN60" i="4"/>
  <c r="AO60" i="4"/>
  <c r="AL61" i="4"/>
  <c r="AM61" i="4"/>
  <c r="AN61" i="4"/>
  <c r="AO61" i="4"/>
  <c r="AL62" i="4"/>
  <c r="AM62" i="4"/>
  <c r="AN62" i="4"/>
  <c r="AO62" i="4"/>
  <c r="AL63" i="4"/>
  <c r="AM63" i="4"/>
  <c r="AN63" i="4"/>
  <c r="AO63" i="4"/>
  <c r="AL64" i="4"/>
  <c r="AM64" i="4"/>
  <c r="AN64" i="4"/>
  <c r="AO64" i="4"/>
  <c r="AL65" i="4"/>
  <c r="AM65" i="4"/>
  <c r="AN65" i="4"/>
  <c r="AO65" i="4"/>
  <c r="AL66" i="4"/>
  <c r="AM66" i="4"/>
  <c r="AN66" i="4"/>
  <c r="AO66" i="4"/>
  <c r="AL67" i="4"/>
  <c r="AM67" i="4"/>
  <c r="AN67" i="4"/>
  <c r="AO67" i="4"/>
  <c r="AL68" i="4"/>
  <c r="AM68" i="4"/>
  <c r="AN68" i="4"/>
  <c r="AO68" i="4"/>
  <c r="AL69" i="4"/>
  <c r="AM69" i="4"/>
  <c r="AN69" i="4"/>
  <c r="AO69" i="4"/>
  <c r="AL70" i="4"/>
  <c r="AM70" i="4"/>
  <c r="AN70" i="4"/>
  <c r="AO70" i="4"/>
  <c r="AL71" i="4"/>
  <c r="AM71" i="4"/>
  <c r="AN71" i="4"/>
  <c r="AO71" i="4"/>
  <c r="AL72" i="4"/>
  <c r="AM72" i="4"/>
  <c r="AN72" i="4"/>
  <c r="AO72" i="4"/>
  <c r="AL73" i="4"/>
  <c r="AM73" i="4"/>
  <c r="AN73" i="4"/>
  <c r="AO73" i="4"/>
  <c r="AL74" i="4"/>
  <c r="AM74" i="4"/>
  <c r="AN74" i="4"/>
  <c r="AO74" i="4"/>
  <c r="AL75" i="4"/>
  <c r="AM75" i="4"/>
  <c r="AN75" i="4"/>
  <c r="AO75" i="4"/>
  <c r="AL76" i="4"/>
  <c r="AM76" i="4"/>
  <c r="AN76" i="4"/>
  <c r="AO76" i="4"/>
  <c r="AL77" i="4"/>
  <c r="AM77" i="4"/>
  <c r="AN77" i="4"/>
  <c r="AO77" i="4"/>
  <c r="AL78" i="4"/>
  <c r="AM78" i="4"/>
  <c r="AN78" i="4"/>
  <c r="AO78" i="4"/>
  <c r="AL79" i="4"/>
  <c r="AM79" i="4"/>
  <c r="AN79" i="4"/>
  <c r="AO79" i="4"/>
  <c r="AL80" i="4"/>
  <c r="AM80" i="4"/>
  <c r="AN80" i="4"/>
  <c r="AO80" i="4"/>
  <c r="AL81" i="4"/>
  <c r="AM81" i="4"/>
  <c r="AN81" i="4"/>
  <c r="AO81" i="4"/>
  <c r="AL82" i="4"/>
  <c r="AM82" i="4"/>
  <c r="AN82" i="4"/>
  <c r="AO82" i="4"/>
  <c r="AL83" i="4"/>
  <c r="AM83" i="4"/>
  <c r="AN83" i="4"/>
  <c r="AO83" i="4"/>
  <c r="AL84" i="4"/>
  <c r="AM84" i="4"/>
  <c r="AN84" i="4"/>
  <c r="AO84" i="4"/>
  <c r="AL85" i="4"/>
  <c r="AM85" i="4"/>
  <c r="AN85" i="4"/>
  <c r="AO85" i="4"/>
  <c r="AL86" i="4"/>
  <c r="AM86" i="4"/>
  <c r="AN86" i="4"/>
  <c r="AO86" i="4"/>
  <c r="AL87" i="4"/>
  <c r="AM87" i="4"/>
  <c r="AN87" i="4"/>
  <c r="AO87" i="4"/>
  <c r="AL88" i="4"/>
  <c r="AM88" i="4"/>
  <c r="AN88" i="4"/>
  <c r="AO88" i="4"/>
  <c r="AL89" i="4"/>
  <c r="AM89" i="4"/>
  <c r="AN89" i="4"/>
  <c r="AO89" i="4"/>
  <c r="AL90" i="4"/>
  <c r="AM90" i="4"/>
  <c r="AN90" i="4"/>
  <c r="AO90" i="4"/>
  <c r="AL91" i="4"/>
  <c r="AM91" i="4"/>
  <c r="AN91" i="4"/>
  <c r="AO91" i="4"/>
  <c r="AL92" i="4"/>
  <c r="AM92" i="4"/>
  <c r="AN92" i="4"/>
  <c r="AO92" i="4"/>
  <c r="AL93" i="4"/>
  <c r="AM93" i="4"/>
  <c r="AN93" i="4"/>
  <c r="AO93" i="4"/>
  <c r="AL94" i="4"/>
  <c r="AM94" i="4"/>
  <c r="AN94" i="4"/>
  <c r="AO94" i="4"/>
  <c r="AL95" i="4"/>
  <c r="AM95" i="4"/>
  <c r="AN95" i="4"/>
  <c r="AO95" i="4"/>
  <c r="AL96" i="4"/>
  <c r="AM96" i="4"/>
  <c r="AN96" i="4"/>
  <c r="AO96" i="4"/>
  <c r="AL97" i="4"/>
  <c r="AM97" i="4"/>
  <c r="AN97" i="4"/>
  <c r="AO97" i="4"/>
  <c r="AL98" i="4"/>
  <c r="AM98" i="4"/>
  <c r="AN98" i="4"/>
  <c r="AO98" i="4"/>
  <c r="AL99" i="4"/>
  <c r="AM99" i="4"/>
  <c r="AN99" i="4"/>
  <c r="AO99" i="4"/>
  <c r="AL100" i="4"/>
  <c r="AM100" i="4"/>
  <c r="AN100" i="4"/>
  <c r="AO100" i="4"/>
  <c r="AL101" i="4"/>
  <c r="AM101" i="4"/>
  <c r="AN101" i="4"/>
  <c r="AO101" i="4"/>
  <c r="AL102" i="4"/>
  <c r="AM102" i="4"/>
  <c r="AN102" i="4"/>
  <c r="AO102" i="4"/>
  <c r="AL103" i="4"/>
  <c r="AM103" i="4"/>
  <c r="AN103" i="4"/>
  <c r="AO103" i="4"/>
  <c r="AL104" i="4"/>
  <c r="AM104" i="4"/>
  <c r="AN104" i="4"/>
  <c r="AO104" i="4"/>
  <c r="AL105" i="4"/>
  <c r="AM105" i="4"/>
  <c r="AN105" i="4"/>
  <c r="AO105" i="4"/>
  <c r="AL106" i="4"/>
  <c r="AM106" i="4"/>
  <c r="AN106" i="4"/>
  <c r="AO106" i="4"/>
  <c r="AL107" i="4"/>
  <c r="AM107" i="4"/>
  <c r="AN107" i="4"/>
  <c r="AO107" i="4"/>
  <c r="AL108" i="4"/>
  <c r="AM108" i="4"/>
  <c r="AN108" i="4"/>
  <c r="AO108" i="4"/>
  <c r="AL109" i="4"/>
  <c r="AM109" i="4"/>
  <c r="AN109" i="4"/>
  <c r="AO109" i="4"/>
  <c r="AL110" i="4"/>
  <c r="AM110" i="4"/>
  <c r="AN110" i="4"/>
  <c r="AO110" i="4"/>
  <c r="AL111" i="4"/>
  <c r="AM111" i="4"/>
  <c r="AN111" i="4"/>
  <c r="AO111" i="4"/>
  <c r="AL112" i="4"/>
  <c r="AM112" i="4"/>
  <c r="AN112" i="4"/>
  <c r="AO112" i="4"/>
  <c r="AL113" i="4"/>
  <c r="AM113" i="4"/>
  <c r="AN113" i="4"/>
  <c r="AO113" i="4"/>
  <c r="AL114" i="4"/>
  <c r="AM114" i="4"/>
  <c r="AN114" i="4"/>
  <c r="AO114" i="4"/>
  <c r="AL115" i="4"/>
  <c r="AM115" i="4"/>
  <c r="AN115" i="4"/>
  <c r="AO115" i="4"/>
  <c r="AL116" i="4"/>
  <c r="AM116" i="4"/>
  <c r="AN116" i="4"/>
  <c r="AO116" i="4"/>
  <c r="AL117" i="4"/>
  <c r="AM117" i="4"/>
  <c r="AO117" i="4"/>
  <c r="AL118" i="4"/>
  <c r="AM118" i="4"/>
  <c r="AN118" i="4"/>
  <c r="AO118" i="4"/>
  <c r="AL119" i="4"/>
  <c r="AM119" i="4"/>
  <c r="AN119" i="4"/>
  <c r="AO119" i="4"/>
  <c r="AL120" i="4"/>
  <c r="AM120" i="4"/>
  <c r="AN120" i="4"/>
  <c r="AO120" i="4"/>
  <c r="AL121" i="4"/>
  <c r="AM121" i="4"/>
  <c r="AN121" i="4"/>
  <c r="AO121" i="4"/>
  <c r="AL122" i="4"/>
  <c r="AM122" i="4"/>
  <c r="AN122" i="4"/>
  <c r="AO122" i="4"/>
  <c r="AL123" i="4"/>
  <c r="AM123" i="4"/>
  <c r="AN123" i="4"/>
  <c r="AO123" i="4"/>
  <c r="AL124" i="4"/>
  <c r="AM124" i="4"/>
  <c r="AN124" i="4"/>
  <c r="AO124" i="4"/>
  <c r="AL125" i="4"/>
  <c r="AM125" i="4"/>
  <c r="AN125" i="4"/>
  <c r="AO125" i="4"/>
  <c r="AL126" i="4"/>
  <c r="AM126" i="4"/>
  <c r="AN126" i="4"/>
  <c r="AO126" i="4"/>
  <c r="AL127" i="4"/>
  <c r="AM127" i="4"/>
  <c r="AN127" i="4"/>
  <c r="AO127" i="4"/>
  <c r="AL128" i="4"/>
  <c r="AM128" i="4"/>
  <c r="AN128" i="4"/>
  <c r="AO128" i="4"/>
  <c r="AL129" i="4"/>
  <c r="AM129" i="4"/>
  <c r="AN129" i="4"/>
  <c r="AO129" i="4"/>
  <c r="AL130" i="4"/>
  <c r="AM130" i="4"/>
  <c r="AN130" i="4"/>
  <c r="AO130" i="4"/>
  <c r="AL131" i="4"/>
  <c r="AM131" i="4"/>
  <c r="AN131" i="4"/>
  <c r="AO131" i="4"/>
  <c r="AL132" i="4"/>
  <c r="AM132" i="4"/>
  <c r="AN132" i="4"/>
  <c r="AO132" i="4"/>
  <c r="AO3" i="4"/>
  <c r="AN3" i="4"/>
  <c r="AM3" i="4"/>
  <c r="AL3" i="4"/>
  <c r="AN4" i="3"/>
  <c r="AO4" i="3"/>
  <c r="AP4" i="3"/>
  <c r="AQ4" i="3"/>
  <c r="AN5" i="3"/>
  <c r="AO5" i="3"/>
  <c r="AP5" i="3"/>
  <c r="AQ5" i="3"/>
  <c r="AN6" i="3"/>
  <c r="AO6" i="3"/>
  <c r="AP6" i="3"/>
  <c r="AQ6" i="3"/>
  <c r="AN7" i="3"/>
  <c r="AO7" i="3"/>
  <c r="AP7" i="3"/>
  <c r="AQ7" i="3"/>
  <c r="AN8" i="3"/>
  <c r="AO8" i="3"/>
  <c r="AP8" i="3"/>
  <c r="AQ8" i="3"/>
  <c r="AN9" i="3"/>
  <c r="AO9" i="3"/>
  <c r="AP9" i="3"/>
  <c r="AQ9" i="3"/>
  <c r="AN10" i="3"/>
  <c r="AO10" i="3"/>
  <c r="AP10" i="3"/>
  <c r="AQ10" i="3"/>
  <c r="AN11" i="3"/>
  <c r="AO11" i="3"/>
  <c r="AP11" i="3"/>
  <c r="AQ11" i="3"/>
  <c r="AN12" i="3"/>
  <c r="AO12" i="3"/>
  <c r="AP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O16" i="3"/>
  <c r="AP16" i="3"/>
  <c r="AQ16" i="3"/>
  <c r="AN17" i="3"/>
  <c r="AO17" i="3"/>
  <c r="AP17" i="3"/>
  <c r="AQ17" i="3"/>
  <c r="AN18" i="3"/>
  <c r="AO18" i="3"/>
  <c r="AP18" i="3"/>
  <c r="AQ18" i="3"/>
  <c r="AN19" i="3"/>
  <c r="AO19" i="3"/>
  <c r="AP19" i="3"/>
  <c r="AQ19" i="3"/>
  <c r="AN20" i="3"/>
  <c r="AO20" i="3"/>
  <c r="AP20" i="3"/>
  <c r="AQ20" i="3"/>
  <c r="AN21" i="3"/>
  <c r="AO21" i="3"/>
  <c r="AP21" i="3"/>
  <c r="AQ21" i="3"/>
  <c r="AN22" i="3"/>
  <c r="AO22" i="3"/>
  <c r="AP22" i="3"/>
  <c r="AQ22" i="3"/>
  <c r="AN23" i="3"/>
  <c r="AO23" i="3"/>
  <c r="AP23" i="3"/>
  <c r="AQ23" i="3"/>
  <c r="AN24" i="3"/>
  <c r="AO24" i="3"/>
  <c r="AP24" i="3"/>
  <c r="AQ24" i="3"/>
  <c r="AN25" i="3"/>
  <c r="AO25" i="3"/>
  <c r="AP25" i="3"/>
  <c r="AQ25" i="3"/>
  <c r="AN26" i="3"/>
  <c r="AO26" i="3"/>
  <c r="AP26" i="3"/>
  <c r="AQ26" i="3"/>
  <c r="AN27" i="3"/>
  <c r="AO27" i="3"/>
  <c r="AP27" i="3"/>
  <c r="AQ27" i="3"/>
  <c r="AN28" i="3"/>
  <c r="AO28" i="3"/>
  <c r="AP28" i="3"/>
  <c r="AQ28" i="3"/>
  <c r="AN29" i="3"/>
  <c r="AO29" i="3"/>
  <c r="AP29" i="3"/>
  <c r="AQ29" i="3"/>
  <c r="AN30" i="3"/>
  <c r="AO30" i="3"/>
  <c r="AP30" i="3"/>
  <c r="AQ30" i="3"/>
  <c r="AN31" i="3"/>
  <c r="AO31" i="3"/>
  <c r="AP31" i="3"/>
  <c r="AQ31" i="3"/>
  <c r="AN32" i="3"/>
  <c r="AO32" i="3"/>
  <c r="AP32" i="3"/>
  <c r="AQ32" i="3"/>
  <c r="AN33" i="3"/>
  <c r="AO33" i="3"/>
  <c r="AP33" i="3"/>
  <c r="AQ33" i="3"/>
  <c r="AN34" i="3"/>
  <c r="AO34" i="3"/>
  <c r="AP34" i="3"/>
  <c r="AQ34" i="3"/>
  <c r="AN35" i="3"/>
  <c r="AO35" i="3"/>
  <c r="AP35" i="3"/>
  <c r="AQ35" i="3"/>
  <c r="AN36" i="3"/>
  <c r="AO36" i="3"/>
  <c r="AP36" i="3"/>
  <c r="AQ36" i="3"/>
  <c r="AN37" i="3"/>
  <c r="AO37" i="3"/>
  <c r="AP37" i="3"/>
  <c r="AQ37" i="3"/>
  <c r="AN38" i="3"/>
  <c r="AO38" i="3"/>
  <c r="AP38" i="3"/>
  <c r="AQ38" i="3"/>
  <c r="AN39" i="3"/>
  <c r="AO39" i="3"/>
  <c r="AP39" i="3"/>
  <c r="AQ39" i="3"/>
  <c r="AN40" i="3"/>
  <c r="AO40" i="3"/>
  <c r="AP40" i="3"/>
  <c r="AQ40" i="3"/>
  <c r="AN41" i="3"/>
  <c r="AO41" i="3"/>
  <c r="AP41" i="3"/>
  <c r="AQ41" i="3"/>
  <c r="AN42" i="3"/>
  <c r="AO42" i="3"/>
  <c r="AP42" i="3"/>
  <c r="AQ42" i="3"/>
  <c r="AN43" i="3"/>
  <c r="AO43" i="3"/>
  <c r="AP43" i="3"/>
  <c r="AQ43" i="3"/>
  <c r="AN44" i="3"/>
  <c r="AO44" i="3"/>
  <c r="AP44" i="3"/>
  <c r="AQ44" i="3"/>
  <c r="AN45" i="3"/>
  <c r="AO45" i="3"/>
  <c r="AP45" i="3"/>
  <c r="AQ45" i="3"/>
  <c r="AN46" i="3"/>
  <c r="AO46" i="3"/>
  <c r="AP46" i="3"/>
  <c r="AQ46" i="3"/>
  <c r="AN47" i="3"/>
  <c r="AO47" i="3"/>
  <c r="AP47" i="3"/>
  <c r="AQ47" i="3"/>
  <c r="AN48" i="3"/>
  <c r="AO48" i="3"/>
  <c r="AP48" i="3"/>
  <c r="AQ48" i="3"/>
  <c r="AN49" i="3"/>
  <c r="AO49" i="3"/>
  <c r="AP49" i="3"/>
  <c r="AQ49" i="3"/>
  <c r="AN50" i="3"/>
  <c r="AO50" i="3"/>
  <c r="AP50" i="3"/>
  <c r="AQ50" i="3"/>
  <c r="AN51" i="3"/>
  <c r="AO51" i="3"/>
  <c r="AP51" i="3"/>
  <c r="AQ51" i="3"/>
  <c r="AN52" i="3"/>
  <c r="AO52" i="3"/>
  <c r="AP52" i="3"/>
  <c r="AQ52" i="3"/>
  <c r="AN53" i="3"/>
  <c r="AO53" i="3"/>
  <c r="AP53" i="3"/>
  <c r="AQ53" i="3"/>
  <c r="AN54" i="3"/>
  <c r="AO54" i="3"/>
  <c r="AP54" i="3"/>
  <c r="AQ54" i="3"/>
  <c r="AN55" i="3"/>
  <c r="AO55" i="3"/>
  <c r="AP55" i="3"/>
  <c r="AQ55" i="3"/>
  <c r="AN56" i="3"/>
  <c r="AO56" i="3"/>
  <c r="AP56" i="3"/>
  <c r="AQ56" i="3"/>
  <c r="AN57" i="3"/>
  <c r="AO57" i="3"/>
  <c r="AP57" i="3"/>
  <c r="AQ57" i="3"/>
  <c r="AN58" i="3"/>
  <c r="AO58" i="3"/>
  <c r="AP58" i="3"/>
  <c r="AQ58" i="3"/>
  <c r="AN59" i="3"/>
  <c r="AO59" i="3"/>
  <c r="AP59" i="3"/>
  <c r="AQ59" i="3"/>
  <c r="AN60" i="3"/>
  <c r="AO60" i="3"/>
  <c r="AP60" i="3"/>
  <c r="AQ60" i="3"/>
  <c r="AN61" i="3"/>
  <c r="AO61" i="3"/>
  <c r="AP61" i="3"/>
  <c r="AQ61" i="3"/>
  <c r="AN62" i="3"/>
  <c r="AO62" i="3"/>
  <c r="AP62" i="3"/>
  <c r="AQ62" i="3"/>
  <c r="AN63" i="3"/>
  <c r="AO63" i="3"/>
  <c r="AP63" i="3"/>
  <c r="AQ63" i="3"/>
  <c r="AN64" i="3"/>
  <c r="AO64" i="3"/>
  <c r="AP64" i="3"/>
  <c r="AQ64" i="3"/>
  <c r="AN65" i="3"/>
  <c r="AO65" i="3"/>
  <c r="AP65" i="3"/>
  <c r="AQ65" i="3"/>
  <c r="AN66" i="3"/>
  <c r="AO66" i="3"/>
  <c r="AP66" i="3"/>
  <c r="AQ66" i="3"/>
  <c r="AN67" i="3"/>
  <c r="AO67" i="3"/>
  <c r="AP67" i="3"/>
  <c r="AQ67" i="3"/>
  <c r="AN68" i="3"/>
  <c r="AO68" i="3"/>
  <c r="AP68" i="3"/>
  <c r="AQ68" i="3"/>
  <c r="AN69" i="3"/>
  <c r="AO69" i="3"/>
  <c r="AP69" i="3"/>
  <c r="AQ69" i="3"/>
  <c r="AN70" i="3"/>
  <c r="AO70" i="3"/>
  <c r="AP70" i="3"/>
  <c r="AQ70" i="3"/>
  <c r="AN71" i="3"/>
  <c r="AO71" i="3"/>
  <c r="AP71" i="3"/>
  <c r="AQ71" i="3"/>
  <c r="AQ2" i="3"/>
  <c r="AP2" i="3"/>
  <c r="AO2" i="3"/>
  <c r="AN2" i="3"/>
  <c r="AH2" i="3"/>
  <c r="AL2" i="3" s="1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M2" i="2"/>
  <c r="AL2" i="2"/>
  <c r="AK2" i="2"/>
  <c r="AJ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L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N3" i="1"/>
  <c r="AN4" i="1"/>
  <c r="AN5" i="1"/>
  <c r="AN6" i="1"/>
  <c r="AN7" i="1"/>
  <c r="AN8" i="1"/>
  <c r="AN9" i="1"/>
  <c r="AN10" i="1"/>
  <c r="AN11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53" i="1"/>
  <c r="AN54" i="1"/>
  <c r="AN55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E7" i="1"/>
  <c r="AE8" i="1"/>
  <c r="AE9" i="1"/>
  <c r="AE10" i="1"/>
  <c r="AE11" i="1"/>
  <c r="AE12" i="1"/>
  <c r="AE13" i="1"/>
  <c r="AD13" i="1" s="1"/>
  <c r="AE14" i="1"/>
  <c r="AE15" i="1"/>
  <c r="AE16" i="1"/>
  <c r="AE17" i="1"/>
  <c r="AE18" i="1"/>
  <c r="AE19" i="1"/>
  <c r="AD19" i="1" s="1"/>
  <c r="AE20" i="1"/>
  <c r="AE21" i="1"/>
  <c r="AE22" i="1"/>
  <c r="AD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36" i="1" s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D48" i="1" s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D120" i="1" s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D136" i="1" s="1"/>
  <c r="AE137" i="1"/>
  <c r="AD50" i="1"/>
  <c r="AD75" i="1"/>
  <c r="AD91" i="1"/>
  <c r="AD1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2" i="2"/>
  <c r="AO28" i="2"/>
  <c r="AO29" i="2"/>
  <c r="AO32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5" i="2"/>
  <c r="AO87" i="2"/>
  <c r="AO88" i="2"/>
  <c r="AO89" i="2"/>
  <c r="AO90" i="2"/>
  <c r="AO91" i="2"/>
  <c r="AO93" i="2"/>
  <c r="AO94" i="2"/>
  <c r="AO95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E6" i="2" s="1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F54" i="2"/>
  <c r="AF55" i="2"/>
  <c r="AE55" i="2" s="1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E71" i="2" s="1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F94" i="2"/>
  <c r="AF95" i="2"/>
  <c r="AE95" i="2" s="1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53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I21" i="3" s="1"/>
  <c r="AJ22" i="3"/>
  <c r="AJ23" i="3"/>
  <c r="AI23" i="3" s="1"/>
  <c r="AJ26" i="3"/>
  <c r="AJ27" i="3"/>
  <c r="AJ30" i="3"/>
  <c r="AJ31" i="3"/>
  <c r="AJ32" i="3"/>
  <c r="AJ34" i="3"/>
  <c r="AJ35" i="3"/>
  <c r="AJ36" i="3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I7" i="3" s="1"/>
  <c r="AK10" i="3"/>
  <c r="AK11" i="3"/>
  <c r="AI11" i="3" s="1"/>
  <c r="AK17" i="3"/>
  <c r="AK19" i="3"/>
  <c r="AK21" i="3"/>
  <c r="AK22" i="3"/>
  <c r="AK26" i="3"/>
  <c r="AK27" i="3"/>
  <c r="AI27" i="3" s="1"/>
  <c r="AK30" i="3"/>
  <c r="AK31" i="3"/>
  <c r="AK32" i="3"/>
  <c r="AK34" i="3"/>
  <c r="AK35" i="3"/>
  <c r="AK36" i="3"/>
  <c r="AK40" i="3"/>
  <c r="AI40" i="3" s="1"/>
  <c r="AK41" i="3"/>
  <c r="AI41" i="3" s="1"/>
  <c r="AK42" i="3"/>
  <c r="AK45" i="3"/>
  <c r="AI45" i="3" s="1"/>
  <c r="AK46" i="3"/>
  <c r="AK47" i="3"/>
  <c r="AI47" i="3" s="1"/>
  <c r="AK49" i="3"/>
  <c r="AK50" i="3"/>
  <c r="AK51" i="3"/>
  <c r="AI51" i="3" s="1"/>
  <c r="AK53" i="3"/>
  <c r="AK56" i="3"/>
  <c r="AK57" i="3"/>
  <c r="AI57" i="3" s="1"/>
  <c r="AK58" i="3"/>
  <c r="AI58" i="3" s="1"/>
  <c r="AK61" i="3"/>
  <c r="AK65" i="3"/>
  <c r="AK67" i="3"/>
  <c r="AK69" i="3"/>
  <c r="AI69" i="3" s="1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L37" i="3" s="1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S7" i="3"/>
  <c r="AS10" i="3"/>
  <c r="AS17" i="3"/>
  <c r="AS19" i="3"/>
  <c r="AS21" i="3"/>
  <c r="AS22" i="3"/>
  <c r="AS23" i="3"/>
  <c r="AS26" i="3"/>
  <c r="AS27" i="3"/>
  <c r="AS30" i="3"/>
  <c r="AS31" i="3"/>
  <c r="AS32" i="3"/>
  <c r="AS34" i="3"/>
  <c r="AS35" i="3"/>
  <c r="AS36" i="3"/>
  <c r="AS37" i="3"/>
  <c r="AS41" i="3"/>
  <c r="AS42" i="3"/>
  <c r="AS43" i="3"/>
  <c r="AS45" i="3"/>
  <c r="AS46" i="3"/>
  <c r="AS47" i="3"/>
  <c r="AS49" i="3"/>
  <c r="AS50" i="3"/>
  <c r="AS51" i="3"/>
  <c r="AS53" i="3"/>
  <c r="AS56" i="3"/>
  <c r="AS57" i="3"/>
  <c r="AS61" i="3"/>
  <c r="AS63" i="3"/>
  <c r="AS65" i="3"/>
  <c r="AS67" i="3"/>
  <c r="AS69" i="3"/>
  <c r="AS70" i="3"/>
  <c r="AQ6" i="4"/>
  <c r="AQ9" i="4"/>
  <c r="AQ11" i="4"/>
  <c r="AQ12" i="4"/>
  <c r="AQ16" i="4"/>
  <c r="AQ17" i="4"/>
  <c r="AQ20" i="4"/>
  <c r="AQ24" i="4"/>
  <c r="AQ27" i="4"/>
  <c r="AQ28" i="4"/>
  <c r="AQ32" i="4"/>
  <c r="AQ38" i="4"/>
  <c r="AQ39" i="4"/>
  <c r="AQ40" i="4"/>
  <c r="AQ46" i="4"/>
  <c r="AQ47" i="4"/>
  <c r="AQ55" i="4"/>
  <c r="AQ60" i="4"/>
  <c r="AQ64" i="4"/>
  <c r="AQ71" i="4"/>
  <c r="AQ75" i="4"/>
  <c r="AQ80" i="4"/>
  <c r="AQ84" i="4"/>
  <c r="AQ85" i="4"/>
  <c r="AQ89" i="4"/>
  <c r="AQ97" i="4"/>
  <c r="AQ108" i="4"/>
  <c r="AQ111" i="4"/>
  <c r="AQ118" i="4"/>
  <c r="AQ119" i="4"/>
  <c r="AQ120" i="4"/>
  <c r="AQ123" i="4"/>
  <c r="AQ124" i="4"/>
  <c r="AQ132" i="4"/>
  <c r="AQ4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G38" i="4" s="1"/>
  <c r="AH39" i="4"/>
  <c r="AH40" i="4"/>
  <c r="AH46" i="4"/>
  <c r="AH47" i="4"/>
  <c r="AH55" i="4"/>
  <c r="AG55" i="4" s="1"/>
  <c r="AH60" i="4"/>
  <c r="AH64" i="4"/>
  <c r="AH71" i="4"/>
  <c r="AG71" i="4" s="1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J91" i="4" s="1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D23" i="1" l="1"/>
  <c r="AD96" i="1"/>
  <c r="AD80" i="1"/>
  <c r="AD64" i="1"/>
  <c r="AG64" i="1" s="1"/>
  <c r="AD14" i="1"/>
  <c r="AD6" i="1"/>
  <c r="AD108" i="1"/>
  <c r="AG108" i="1" s="1"/>
  <c r="AD59" i="1"/>
  <c r="AG59" i="1" s="1"/>
  <c r="AD16" i="1"/>
  <c r="AE93" i="2"/>
  <c r="AI36" i="3"/>
  <c r="AL36" i="3" s="1"/>
  <c r="AI22" i="3"/>
  <c r="AL22" i="3" s="1"/>
  <c r="AH67" i="2"/>
  <c r="AG94" i="4"/>
  <c r="AJ94" i="4" s="1"/>
  <c r="AE42" i="2"/>
  <c r="AH42" i="2" s="1"/>
  <c r="AE7" i="2"/>
  <c r="AG123" i="4"/>
  <c r="AI30" i="3"/>
  <c r="AL30" i="3" s="1"/>
  <c r="AG103" i="1"/>
  <c r="AG79" i="1"/>
  <c r="AG63" i="1"/>
  <c r="AD109" i="1"/>
  <c r="AD101" i="1"/>
  <c r="AD93" i="1"/>
  <c r="AD85" i="1"/>
  <c r="AG85" i="1" s="1"/>
  <c r="AD77" i="1"/>
  <c r="AG77" i="1" s="1"/>
  <c r="AD69" i="1"/>
  <c r="AG69" i="1" s="1"/>
  <c r="AD61" i="1"/>
  <c r="AG61" i="1" s="1"/>
  <c r="AD53" i="1"/>
  <c r="AD44" i="1"/>
  <c r="AG44" i="1" s="1"/>
  <c r="AD35" i="1"/>
  <c r="AG35" i="1" s="1"/>
  <c r="AD11" i="1"/>
  <c r="AG11" i="1" s="1"/>
  <c r="AD3" i="1"/>
  <c r="AD130" i="1"/>
  <c r="AD114" i="1"/>
  <c r="AG114" i="1" s="1"/>
  <c r="AD40" i="1"/>
  <c r="AD32" i="1"/>
  <c r="AD24" i="1"/>
  <c r="AD15" i="1"/>
  <c r="AG15" i="1" s="1"/>
  <c r="AD7" i="1"/>
  <c r="AH59" i="2"/>
  <c r="AE15" i="2"/>
  <c r="AH15" i="2" s="1"/>
  <c r="AI10" i="3"/>
  <c r="AL10" i="3" s="1"/>
  <c r="AG87" i="1"/>
  <c r="AG55" i="1"/>
  <c r="AI67" i="3"/>
  <c r="AI50" i="3"/>
  <c r="AL50" i="3" s="1"/>
  <c r="AH95" i="2"/>
  <c r="AH7" i="2"/>
  <c r="AE19" i="2"/>
  <c r="AE112" i="2"/>
  <c r="AE104" i="2"/>
  <c r="AE50" i="2"/>
  <c r="AH50" i="2" s="1"/>
  <c r="AG23" i="1"/>
  <c r="AG95" i="1"/>
  <c r="AG16" i="4"/>
  <c r="AD115" i="1"/>
  <c r="AE83" i="2"/>
  <c r="AE29" i="2"/>
  <c r="AG111" i="1"/>
  <c r="AE115" i="2"/>
  <c r="AD131" i="1"/>
  <c r="AG131" i="1" s="1"/>
  <c r="AD123" i="1"/>
  <c r="AG123" i="1" s="1"/>
  <c r="AL69" i="3"/>
  <c r="AL45" i="3"/>
  <c r="AL21" i="3"/>
  <c r="AE87" i="2"/>
  <c r="AH87" i="2" s="1"/>
  <c r="AG91" i="1"/>
  <c r="AD110" i="1"/>
  <c r="AG50" i="1"/>
  <c r="AD135" i="1"/>
  <c r="AG135" i="1" s="1"/>
  <c r="AD127" i="1"/>
  <c r="AG127" i="1" s="1"/>
  <c r="AD119" i="1"/>
  <c r="AD29" i="1"/>
  <c r="AG29" i="1" s="1"/>
  <c r="AD21" i="1"/>
  <c r="AG21" i="1" s="1"/>
  <c r="AD26" i="1"/>
  <c r="AG26" i="1" s="1"/>
  <c r="AG108" i="4"/>
  <c r="AG11" i="4"/>
  <c r="AH93" i="2"/>
  <c r="AH77" i="2"/>
  <c r="AH69" i="2"/>
  <c r="AH61" i="2"/>
  <c r="AH53" i="2"/>
  <c r="AH29" i="2"/>
  <c r="AG9" i="4"/>
  <c r="AL67" i="3"/>
  <c r="AL51" i="3"/>
  <c r="AL27" i="3"/>
  <c r="AL11" i="3"/>
  <c r="AG16" i="1"/>
  <c r="AD134" i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D62" i="1"/>
  <c r="AG62" i="1" s="1"/>
  <c r="AD54" i="1"/>
  <c r="AG54" i="1" s="1"/>
  <c r="AD45" i="1"/>
  <c r="AD28" i="1"/>
  <c r="AG28" i="1" s="1"/>
  <c r="AD20" i="1"/>
  <c r="AG20" i="1" s="1"/>
  <c r="AD12" i="1"/>
  <c r="AG12" i="1" s="1"/>
  <c r="AD4" i="1"/>
  <c r="AG4" i="1" s="1"/>
  <c r="AH19" i="2"/>
  <c r="AD125" i="1"/>
  <c r="AG125" i="1" s="1"/>
  <c r="AD27" i="1"/>
  <c r="AG27" i="1" s="1"/>
  <c r="AI70" i="3"/>
  <c r="AL70" i="3" s="1"/>
  <c r="AI53" i="3"/>
  <c r="AL53" i="3" s="1"/>
  <c r="AG119" i="1"/>
  <c r="AG22" i="1"/>
  <c r="AG6" i="1"/>
  <c r="AG75" i="1"/>
  <c r="AH75" i="2"/>
  <c r="AH51" i="2"/>
  <c r="AE111" i="2"/>
  <c r="AH111" i="2" s="1"/>
  <c r="AE97" i="2"/>
  <c r="AH97" i="2" s="1"/>
  <c r="AD133" i="1"/>
  <c r="AG133" i="1" s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E5" i="2"/>
  <c r="AG118" i="1"/>
  <c r="AG110" i="1"/>
  <c r="AG7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H107" i="2" s="1"/>
  <c r="AG46" i="4"/>
  <c r="AG17" i="4"/>
  <c r="AL63" i="3"/>
  <c r="AL47" i="3"/>
  <c r="AL23" i="3"/>
  <c r="AL7" i="3"/>
  <c r="AI35" i="3"/>
  <c r="AL35" i="3" s="1"/>
  <c r="AH32" i="2"/>
  <c r="AH16" i="2"/>
  <c r="AE117" i="2"/>
  <c r="AH117" i="2" s="1"/>
  <c r="AE99" i="2"/>
  <c r="AH99" i="2" s="1"/>
  <c r="AE37" i="2"/>
  <c r="AH37" i="2" s="1"/>
  <c r="AE11" i="2"/>
  <c r="AH11" i="2" s="1"/>
  <c r="AE3" i="2"/>
  <c r="AH3" i="2" s="1"/>
  <c r="AG120" i="1"/>
  <c r="AG36" i="1"/>
  <c r="AG48" i="1"/>
  <c r="AG40" i="1"/>
  <c r="AG24" i="1"/>
  <c r="AG14" i="1"/>
  <c r="AG19" i="1"/>
  <c r="AG7" i="1"/>
  <c r="AG111" i="4"/>
  <c r="AG75" i="4"/>
  <c r="AG12" i="4"/>
  <c r="AJ129" i="4"/>
  <c r="AG97" i="4"/>
  <c r="AG32" i="4"/>
  <c r="AJ89" i="4"/>
  <c r="AG120" i="4"/>
  <c r="AG47" i="4"/>
  <c r="AJ3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L26" i="3" s="1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13" i="2"/>
  <c r="AH5" i="2"/>
  <c r="AH115" i="2"/>
  <c r="AH85" i="2"/>
  <c r="AH43" i="2"/>
  <c r="AE109" i="2"/>
  <c r="AH109" i="2" s="1"/>
  <c r="AE88" i="2"/>
  <c r="AH88" i="2" s="1"/>
  <c r="AE44" i="2"/>
  <c r="AH44" i="2" s="1"/>
  <c r="AE35" i="2"/>
  <c r="AH35" i="2" s="1"/>
  <c r="AE17" i="2"/>
  <c r="AH17" i="2" s="1"/>
  <c r="AH45" i="2"/>
  <c r="AH112" i="2"/>
  <c r="AH104" i="2"/>
  <c r="AH80" i="2"/>
  <c r="AH72" i="2"/>
  <c r="AH64" i="2"/>
  <c r="AH56" i="2"/>
  <c r="AH83" i="2"/>
  <c r="AH98" i="2"/>
  <c r="AH6" i="2"/>
  <c r="AH8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E8" i="2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G96" i="1"/>
  <c r="AG80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109" i="1"/>
  <c r="AG101" i="1"/>
  <c r="AG93" i="1"/>
  <c r="AG53" i="1"/>
  <c r="AG45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134" i="1"/>
  <c r="AG3" i="1"/>
  <c r="AG130" i="1"/>
  <c r="AG115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F29" i="4"/>
  <c r="AJ29" i="4" s="1"/>
  <c r="AF30" i="4"/>
  <c r="AJ30" i="4" s="1"/>
  <c r="AF32" i="4"/>
  <c r="AF33" i="4"/>
  <c r="AJ33" i="4" s="1"/>
  <c r="AF35" i="4"/>
  <c r="AJ35" i="4" s="1"/>
  <c r="AF36" i="4"/>
  <c r="AJ36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J75" i="4" s="1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F119" i="4"/>
  <c r="AJ119" i="4" s="1"/>
  <c r="AF120" i="4"/>
  <c r="AF122" i="4"/>
  <c r="AJ122" i="4" s="1"/>
  <c r="AF123" i="4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G2" i="2"/>
  <c r="AE2" i="2" s="1"/>
  <c r="AD2" i="2"/>
  <c r="AF2" i="1"/>
  <c r="AE2" i="1"/>
  <c r="AJ118" i="4" l="1"/>
  <c r="AJ123" i="4"/>
  <c r="AJ64" i="4"/>
  <c r="AJ28" i="4"/>
  <c r="AJ27" i="4"/>
  <c r="AJ16" i="4"/>
  <c r="AD2" i="1"/>
  <c r="AG2" i="1" s="1"/>
  <c r="AJ108" i="4"/>
  <c r="AJ46" i="4"/>
  <c r="AF24" i="4"/>
  <c r="AJ24" i="4" s="1"/>
  <c r="AM24" i="4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<sst xmlns="http://schemas.openxmlformats.org/spreadsheetml/2006/main" count="1615" uniqueCount="192">
  <si>
    <t>Notes</t>
  </si>
  <si>
    <t>Site</t>
  </si>
  <si>
    <t>Species</t>
  </si>
  <si>
    <t>Max height (cm)</t>
  </si>
  <si>
    <t>Individual count</t>
  </si>
  <si>
    <t>Leaf perimeter 2 (cm)</t>
  </si>
  <si>
    <t>Leaf dry mass eppendorf (mg)</t>
  </si>
  <si>
    <t>Stem volume (cm^3)</t>
  </si>
  <si>
    <t>Stem dry mass (mg)</t>
  </si>
  <si>
    <t>Rhizoom length (cm)</t>
  </si>
  <si>
    <t>Rhizoom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</si>
  <si>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</si>
  <si>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</si>
  <si>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</si>
  <si>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</si>
  <si>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</si>
  <si>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</si>
  <si>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</si>
  <si>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</si>
  <si>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</si>
  <si>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</si>
  <si>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</si>
  <si>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 xml:space="preserve">Specific leaf area 1 (cm^2/mg) </t>
  </si>
  <si>
    <t xml:space="preserve">Specific leaf area 2 (cm^2/mg) </t>
  </si>
  <si>
    <t xml:space="preserve">Leaf area - perimeter ratio 1 </t>
  </si>
  <si>
    <t>Leaf area - perimeter ratio 2</t>
  </si>
  <si>
    <t>Stem density (mg/cm^3)</t>
  </si>
  <si>
    <t>Specific rhizome length (cm/mg)</t>
  </si>
  <si>
    <t>POTPER</t>
  </si>
  <si>
    <t>ZANMAJ</t>
  </si>
  <si>
    <t>STUPEC</t>
  </si>
  <si>
    <t>Tolypella (mg)</t>
  </si>
  <si>
    <t>Chorda (mg)</t>
  </si>
  <si>
    <t>ZOSMAR</t>
  </si>
  <si>
    <t>x</t>
  </si>
  <si>
    <t>S1.1</t>
  </si>
  <si>
    <t>S1.2</t>
  </si>
  <si>
    <t>MYRSPI</t>
  </si>
  <si>
    <t>S1.3</t>
  </si>
  <si>
    <t>S1.4</t>
  </si>
  <si>
    <t>S1.5</t>
  </si>
  <si>
    <t>S1.6</t>
  </si>
  <si>
    <t>S1.7</t>
  </si>
  <si>
    <t>S1.8</t>
  </si>
  <si>
    <t>S2.1</t>
  </si>
  <si>
    <t>S2.2</t>
  </si>
  <si>
    <t>RUPCIR</t>
  </si>
  <si>
    <t>S2.3</t>
  </si>
  <si>
    <t>S2.4</t>
  </si>
  <si>
    <t>S2.5</t>
  </si>
  <si>
    <t>S3.1</t>
  </si>
  <si>
    <t>S3.2</t>
  </si>
  <si>
    <t>S3.3</t>
  </si>
  <si>
    <t>S3.4</t>
  </si>
  <si>
    <t>S3.5</t>
  </si>
  <si>
    <t>S3.6</t>
  </si>
  <si>
    <t>D4.1</t>
  </si>
  <si>
    <t>D4.2</t>
  </si>
  <si>
    <t>D4.3</t>
  </si>
  <si>
    <t>D4.4</t>
  </si>
  <si>
    <t>D4.5</t>
  </si>
  <si>
    <t>D4.6</t>
  </si>
  <si>
    <t>S4.1</t>
  </si>
  <si>
    <t>S4.2</t>
  </si>
  <si>
    <t>S4.3</t>
  </si>
  <si>
    <t>S4.4</t>
  </si>
  <si>
    <t>S4.5</t>
  </si>
  <si>
    <t>S4.6</t>
  </si>
  <si>
    <t>S5.1</t>
  </si>
  <si>
    <t>S5.2</t>
  </si>
  <si>
    <t>S5.3</t>
  </si>
  <si>
    <t>S5.4</t>
  </si>
  <si>
    <t>S5.5</t>
  </si>
  <si>
    <t>S5.6</t>
  </si>
  <si>
    <t>All of the rhizome trait piece in the rhizome tube</t>
  </si>
  <si>
    <t>more fragmented individuals and worse shape than in other samples</t>
  </si>
  <si>
    <t>STEM NA</t>
  </si>
  <si>
    <t>not very nice looking individuals</t>
  </si>
  <si>
    <t>Individuals weren't in very good shape</t>
  </si>
  <si>
    <t>Rhizome in c/n tube</t>
  </si>
  <si>
    <t>Rhizome trait in the rhizome tube.</t>
  </si>
  <si>
    <t>D3.6</t>
  </si>
  <si>
    <t>D3.5</t>
  </si>
  <si>
    <t>D3.4</t>
  </si>
  <si>
    <t>D3.3</t>
  </si>
  <si>
    <t>D3.2</t>
  </si>
  <si>
    <t>D3.1</t>
  </si>
  <si>
    <t>D2.6</t>
  </si>
  <si>
    <t>D2.5</t>
  </si>
  <si>
    <t>D2.4</t>
  </si>
  <si>
    <t>D2.3</t>
  </si>
  <si>
    <t>D2.2</t>
  </si>
  <si>
    <t>D2.1</t>
  </si>
  <si>
    <t>D1.8</t>
  </si>
  <si>
    <t>D1.7</t>
  </si>
  <si>
    <t>D1.6</t>
  </si>
  <si>
    <t>D1.5</t>
  </si>
  <si>
    <t>D1.4</t>
  </si>
  <si>
    <t>D1.3</t>
  </si>
  <si>
    <t>D1.2</t>
  </si>
  <si>
    <t>D1.1</t>
  </si>
  <si>
    <t>Rhizome dry mass (mg)</t>
  </si>
  <si>
    <t>Rhizome trait dry mass (mg)</t>
  </si>
  <si>
    <t>S2.6</t>
  </si>
  <si>
    <t>OBS! There was extra 86,5 this species in freeze-dryed excel</t>
  </si>
  <si>
    <t>CERDEM</t>
  </si>
  <si>
    <t>RANCIR</t>
  </si>
  <si>
    <t>D5.1</t>
  </si>
  <si>
    <t>D5.2</t>
  </si>
  <si>
    <t>D5.3</t>
  </si>
  <si>
    <t>D5.4</t>
  </si>
  <si>
    <t>D5.5</t>
  </si>
  <si>
    <t>D5.6</t>
  </si>
  <si>
    <t>RANBAU</t>
  </si>
  <si>
    <t>Fucus (mg)</t>
  </si>
  <si>
    <t>Rhizome trait in tube</t>
  </si>
  <si>
    <t>OBS! NO value ofr tolypella weight in oven drying sheet</t>
  </si>
  <si>
    <t>Note Rhi dry mass: Could also be D5,4 POTPER STEM</t>
  </si>
  <si>
    <t>Note Stem: Could also be D5,3 ZANMAJ RHI</t>
  </si>
  <si>
    <t>NAJMAR</t>
  </si>
  <si>
    <t>LEMTRI</t>
  </si>
  <si>
    <t>MYRSIB</t>
  </si>
  <si>
    <t>CALHER</t>
  </si>
  <si>
    <t>Green algae (mg)</t>
  </si>
  <si>
    <t xml:space="preserve">Vauhcheria (mg) </t>
  </si>
  <si>
    <t>Chara globularis (mg)</t>
  </si>
  <si>
    <t>Reed (mg)</t>
  </si>
  <si>
    <t>Rhizome trait in the rhizome tube. Two leaves in leaf left and leaf right.</t>
  </si>
  <si>
    <t>The rhizome trait is in the rhizome tube.</t>
  </si>
  <si>
    <t>Covered with algae and dirt.</t>
  </si>
  <si>
    <t>Quite much epifauna and epiphytes.</t>
  </si>
  <si>
    <t>Quite much algae and dirt.</t>
  </si>
  <si>
    <t>OBS! NAJMAR wasn't marked in the datasheet but there was above weight for it in the oven drying sheet.</t>
  </si>
  <si>
    <t>Note labels for Leaf Right and Left were the same, so could be switched</t>
  </si>
  <si>
    <t>Chara sp. (mg)</t>
  </si>
  <si>
    <t>NUPLUT</t>
  </si>
  <si>
    <t>POTOBT</t>
  </si>
  <si>
    <t>Sparganium</t>
  </si>
  <si>
    <t>Fontinalis</t>
  </si>
  <si>
    <t>POTNIT</t>
  </si>
  <si>
    <t>No rhizome in this one</t>
  </si>
  <si>
    <t>Small pieces and no rhizome or roots</t>
  </si>
  <si>
    <t xml:space="preserve">Rhizome trait in the rhizome tube. </t>
  </si>
  <si>
    <t>small pieces, a few roots but no rhizome</t>
  </si>
  <si>
    <t>small pieces, no roots and no rhizome</t>
  </si>
  <si>
    <t>small pieces</t>
  </si>
  <si>
    <t>small individuals</t>
  </si>
  <si>
    <t>Chara sp (mg)</t>
  </si>
  <si>
    <t>Aegagrophila limnaeib (mg)</t>
  </si>
  <si>
    <t>Algal mat</t>
  </si>
  <si>
    <t>All rhizome in tube + small individuals growing from dyring down individual</t>
  </si>
  <si>
    <t>All in eppendorf</t>
  </si>
  <si>
    <t>Rhizome trait in the tube.</t>
  </si>
  <si>
    <t>Leaf 2 was scanned in two parts and the weight here for leaf 2 is the total weight of these two parts.</t>
  </si>
  <si>
    <t>Note: stem sample fall on the floor</t>
  </si>
  <si>
    <t>OBS! Both s3.5 and s3.6 chara sp were marked as s3.5 so they could also be switched.</t>
  </si>
  <si>
    <t>Vaucheria sp (mg)</t>
  </si>
  <si>
    <t>OBS! Vaucheria+Detritus</t>
  </si>
  <si>
    <t>OBS! Vaucheria + detritus</t>
  </si>
  <si>
    <t>Both leaves gave zero weight</t>
  </si>
  <si>
    <t>Both leaves gave zero weight.</t>
  </si>
  <si>
    <t>Right leaf gave zero weight.</t>
  </si>
  <si>
    <t>Only very little rhizome so rhizome trait is very small.</t>
  </si>
  <si>
    <t>Rhi measurement in c/n tube. Tubes were marked as D3.4 POTPER but there were two sets of those tubes and these tubes were missing so probably they are these ones.</t>
  </si>
  <si>
    <t>Two sets of tubes were marked with D3.4 POTPER and the second set is now under D3.5 POTPER! rhizome length in tube for c/n</t>
  </si>
  <si>
    <t xml:space="preserve">And Exposed 3 sample had a spare  STUPEC/RUPIA/ZANMAJ Above  1293.8 </t>
  </si>
  <si>
    <t>Extra 123,4 root in freeze-dryed excel so the two root values were summed together.</t>
  </si>
  <si>
    <t>Detritus + algae (mg)</t>
  </si>
  <si>
    <t xml:space="preserve">small pieces. </t>
  </si>
  <si>
    <t xml:space="preserve">No height marked in datasheet and no freezedryed samples. Both leaves gave zero weight. </t>
  </si>
  <si>
    <t>Note: rhizome trait sample missing</t>
  </si>
  <si>
    <t>Potamogeton x nitens (Potamogeton perfoliatus x graminaues) rhizome all in tube</t>
  </si>
  <si>
    <t>Potamogeton obtusifolius Rhizome trait in the rhizome tube.</t>
  </si>
  <si>
    <t>Site number</t>
  </si>
  <si>
    <t>Depth</t>
  </si>
  <si>
    <t>D</t>
  </si>
  <si>
    <t>S</t>
  </si>
  <si>
    <t>Leaf area 1 [Left/Above] (cm^2)</t>
  </si>
  <si>
    <t>Leaf perimeter 1 [Left/Above] (cm)</t>
  </si>
  <si>
    <t>Leaf area 2 [Right/Below] (cm^2)</t>
  </si>
  <si>
    <t>Leaf perimeter 2 [Right/Below] (cm)</t>
  </si>
  <si>
    <t>Leaf scans the same picture for these two</t>
  </si>
  <si>
    <t>Leaf area 2 [Right/Below](cm^2)</t>
  </si>
  <si>
    <t>Leaf perimeter 2 [Right/Below](cm)</t>
  </si>
  <si>
    <t>Leaf scan: L/R</t>
  </si>
  <si>
    <t>Leaf area 1 [Left/Above](cm^2)</t>
  </si>
  <si>
    <t>Leaf dry mass 1 [Left/Above] (mg)</t>
  </si>
  <si>
    <t>Leaf dry mass 2 [Right/Below](mg)</t>
  </si>
  <si>
    <t>Leaf dry mass [Left/Above] 1 (mg)</t>
  </si>
  <si>
    <t>Leaf dry mass [Right/Below] 2 (mg)</t>
  </si>
  <si>
    <t>Leaf dry mass 2 [Right/Below] (mg)</t>
  </si>
  <si>
    <t>Algae dry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</si>
</sst>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topLeftCell="M1" activePane="topRight" state="frozen"/>
      <selection pane="topRight" activeCell="AM10" sqref="AM10"/>
    </sheetView>
  </sheetViews>
  <sheetFormatPr defaultRowHeight="15" x14ac:dyDescent="0.2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4" width="12.5703125" customWidth="1"/>
    <col min="35" max="35" width="12.7109375" customWidth="1"/>
    <col min="36" max="36" width="12.28515625" customWidth="1"/>
    <col min="37" max="37" width="12.7109375" customWidth="1"/>
    <col min="38" max="38" width="12.85546875" customWidth="1"/>
    <col min="39" max="39" width="12" customWidth="1"/>
    <col min="40" max="40" width="13.7109375" customWidth="1"/>
  </cols>
  <sheetData>
    <row r="1" spans="1:40" ht="51.75" thickBot="1" x14ac:dyDescent="0.3">
      <c r="A1" s="1" t="s">
        <v>1</v>
      </c>
      <c r="B1" s="69" t="s">
        <v>173</v>
      </c>
      <c r="C1" s="69" t="s">
        <v>174</v>
      </c>
      <c r="D1" s="2" t="s">
        <v>2</v>
      </c>
      <c r="E1" s="3" t="s">
        <v>3</v>
      </c>
      <c r="F1" s="65" t="s">
        <v>4</v>
      </c>
      <c r="G1" s="4" t="s">
        <v>177</v>
      </c>
      <c r="H1" s="4" t="s">
        <v>178</v>
      </c>
      <c r="I1" s="5" t="s">
        <v>179</v>
      </c>
      <c r="J1" s="5" t="s">
        <v>180</v>
      </c>
      <c r="K1" s="4" t="s">
        <v>186</v>
      </c>
      <c r="L1" s="5" t="s">
        <v>187</v>
      </c>
      <c r="M1" s="6" t="s">
        <v>6</v>
      </c>
      <c r="N1" s="4" t="s">
        <v>7</v>
      </c>
      <c r="O1" s="4" t="s">
        <v>8</v>
      </c>
      <c r="P1" s="7" t="s">
        <v>9</v>
      </c>
      <c r="Q1" s="5" t="s">
        <v>102</v>
      </c>
      <c r="R1" s="5" t="s">
        <v>101</v>
      </c>
      <c r="S1" s="7" t="s">
        <v>11</v>
      </c>
      <c r="T1" s="8" t="s">
        <v>12</v>
      </c>
      <c r="U1" s="9" t="s">
        <v>13</v>
      </c>
      <c r="V1" s="8" t="s">
        <v>14</v>
      </c>
      <c r="W1" s="10" t="s">
        <v>15</v>
      </c>
      <c r="X1" s="9" t="s">
        <v>16</v>
      </c>
      <c r="Y1" s="54" t="s">
        <v>31</v>
      </c>
      <c r="Z1" s="54" t="s">
        <v>32</v>
      </c>
      <c r="AA1" s="54" t="s">
        <v>0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9" t="s">
        <v>191</v>
      </c>
      <c r="AI1" s="11" t="s">
        <v>22</v>
      </c>
      <c r="AJ1" s="12" t="s">
        <v>23</v>
      </c>
      <c r="AK1" s="11" t="s">
        <v>24</v>
      </c>
      <c r="AL1" s="12" t="s">
        <v>25</v>
      </c>
      <c r="AM1" s="12" t="s">
        <v>26</v>
      </c>
      <c r="AN1" s="12" t="s">
        <v>27</v>
      </c>
    </row>
    <row r="2" spans="1:40" x14ac:dyDescent="0.25">
      <c r="A2" t="s">
        <v>100</v>
      </c>
      <c r="B2">
        <v>1</v>
      </c>
      <c r="C2" t="s">
        <v>175</v>
      </c>
      <c r="D2" s="52" t="s">
        <v>28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Y2+Z2</f>
        <v>0</v>
      </c>
      <c r="AI2">
        <f>G2/K2</f>
        <v>0.50071258907363425</v>
      </c>
      <c r="AJ2">
        <f>I2/L2</f>
        <v>0.50264830508474578</v>
      </c>
      <c r="AK2">
        <f>G2/H2</f>
        <v>0.43621314019658569</v>
      </c>
      <c r="AL2">
        <f>I2/J2</f>
        <v>0.46279137813322929</v>
      </c>
      <c r="AN2">
        <f>P2/IF(Q2=0,S2,Q2)</f>
        <v>0.26734563971992359</v>
      </c>
    </row>
    <row r="3" spans="1:40" x14ac:dyDescent="0.25">
      <c r="A3" t="s">
        <v>100</v>
      </c>
      <c r="B3">
        <v>1</v>
      </c>
      <c r="C3" t="s">
        <v>175</v>
      </c>
      <c r="D3" s="52" t="s">
        <v>29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Y3+Z3</f>
        <v>0</v>
      </c>
      <c r="AI3">
        <f t="shared" ref="AI3:AI66" si="6">G3/K3</f>
        <v>0.49687500000000001</v>
      </c>
      <c r="AJ3">
        <f t="shared" ref="AJ3:AJ66" si="7">I3/L3</f>
        <v>0.35031446540880506</v>
      </c>
      <c r="AK3">
        <f t="shared" ref="AK3:AK66" si="8">G3/H3</f>
        <v>3.9235040098704502E-2</v>
      </c>
      <c r="AL3">
        <f t="shared" ref="AL3:AL66" si="9">I3/J3</f>
        <v>4.9950677069321145E-2</v>
      </c>
      <c r="AN3">
        <f t="shared" ref="AN3:AN66" si="10">P3/IF(Q3=0,S3,Q3)</f>
        <v>0.72428778367938196</v>
      </c>
    </row>
    <row r="4" spans="1:40" x14ac:dyDescent="0.25">
      <c r="A4" t="s">
        <v>99</v>
      </c>
      <c r="B4">
        <v>1</v>
      </c>
      <c r="C4" t="s">
        <v>175</v>
      </c>
      <c r="D4" s="52" t="s">
        <v>28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</v>
      </c>
      <c r="AI4">
        <f t="shared" si="6"/>
        <v>0.61238390092879258</v>
      </c>
      <c r="AJ4">
        <f t="shared" si="7"/>
        <v>0.58223350253807105</v>
      </c>
      <c r="AK4">
        <f t="shared" si="8"/>
        <v>0.46966638964739404</v>
      </c>
      <c r="AL4">
        <f t="shared" si="9"/>
        <v>0.40283306017326154</v>
      </c>
      <c r="AN4">
        <f t="shared" si="10"/>
        <v>0.29122231337161608</v>
      </c>
    </row>
    <row r="5" spans="1:40" x14ac:dyDescent="0.25">
      <c r="A5" t="s">
        <v>99</v>
      </c>
      <c r="B5">
        <v>1</v>
      </c>
      <c r="C5" t="s">
        <v>175</v>
      </c>
      <c r="D5" s="52" t="s">
        <v>30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</v>
      </c>
      <c r="AI5">
        <f t="shared" si="6"/>
        <v>0.12882736156351793</v>
      </c>
      <c r="AJ5">
        <f t="shared" si="7"/>
        <v>0.15721040189125296</v>
      </c>
      <c r="AK5">
        <f t="shared" si="8"/>
        <v>6.5355696934644311E-2</v>
      </c>
      <c r="AL5">
        <f t="shared" si="9"/>
        <v>3.9103845701517113E-2</v>
      </c>
      <c r="AN5">
        <f t="shared" si="10"/>
        <v>9.9870298313878086E-2</v>
      </c>
    </row>
    <row r="6" spans="1:40" x14ac:dyDescent="0.25">
      <c r="A6" t="s">
        <v>99</v>
      </c>
      <c r="B6">
        <v>1</v>
      </c>
      <c r="C6" t="s">
        <v>175</v>
      </c>
      <c r="D6" s="52" t="s">
        <v>29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</v>
      </c>
      <c r="AI6">
        <f t="shared" si="6"/>
        <v>0.43777777777777771</v>
      </c>
      <c r="AJ6">
        <f t="shared" si="7"/>
        <v>0.43999999999999995</v>
      </c>
      <c r="AK6">
        <f t="shared" si="8"/>
        <v>4.4810068996891349E-2</v>
      </c>
      <c r="AL6">
        <f t="shared" si="9"/>
        <v>4.4282728187659673E-2</v>
      </c>
      <c r="AN6">
        <f t="shared" si="10"/>
        <v>0.72118480360592396</v>
      </c>
    </row>
    <row r="7" spans="1:40" x14ac:dyDescent="0.25">
      <c r="A7" t="s">
        <v>98</v>
      </c>
      <c r="B7">
        <v>1</v>
      </c>
      <c r="C7" t="s">
        <v>175</v>
      </c>
      <c r="D7" s="52" t="s">
        <v>28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</v>
      </c>
      <c r="AI7">
        <f t="shared" si="6"/>
        <v>0.78938271604938282</v>
      </c>
      <c r="AJ7">
        <f t="shared" si="7"/>
        <v>0.83094059405940601</v>
      </c>
      <c r="AK7">
        <f t="shared" si="8"/>
        <v>0.44096551724137933</v>
      </c>
      <c r="AL7">
        <f t="shared" si="9"/>
        <v>0.4121041001718635</v>
      </c>
      <c r="AN7">
        <f t="shared" si="10"/>
        <v>0.38078500292911538</v>
      </c>
    </row>
    <row r="8" spans="1:40" x14ac:dyDescent="0.25">
      <c r="A8" t="s">
        <v>98</v>
      </c>
      <c r="B8">
        <v>1</v>
      </c>
      <c r="C8" t="s">
        <v>175</v>
      </c>
      <c r="D8" s="52" t="s">
        <v>29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</v>
      </c>
      <c r="AI8">
        <f t="shared" si="6"/>
        <v>0.46187050359712234</v>
      </c>
      <c r="AJ8">
        <f t="shared" si="7"/>
        <v>0.43644859813084114</v>
      </c>
      <c r="AK8">
        <f t="shared" si="8"/>
        <v>3.9206106870229011E-2</v>
      </c>
      <c r="AL8">
        <f t="shared" si="9"/>
        <v>3.2618565341901239E-2</v>
      </c>
      <c r="AN8">
        <f t="shared" si="10"/>
        <v>1.2995049504950495</v>
      </c>
    </row>
    <row r="9" spans="1:40" x14ac:dyDescent="0.25">
      <c r="A9" t="s">
        <v>97</v>
      </c>
      <c r="B9">
        <v>1</v>
      </c>
      <c r="C9" t="s">
        <v>175</v>
      </c>
      <c r="D9" s="52" t="s">
        <v>28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</v>
      </c>
      <c r="AI9">
        <f t="shared" si="6"/>
        <v>0.47353815659068382</v>
      </c>
      <c r="AJ9">
        <f t="shared" si="7"/>
        <v>0.47371179039301314</v>
      </c>
      <c r="AK9">
        <f t="shared" si="8"/>
        <v>0.49994768232709003</v>
      </c>
      <c r="AL9">
        <f t="shared" si="9"/>
        <v>0.55693603039326423</v>
      </c>
      <c r="AN9">
        <f t="shared" si="10"/>
        <v>0.33321260412893877</v>
      </c>
    </row>
    <row r="10" spans="1:40" x14ac:dyDescent="0.25">
      <c r="A10" t="s">
        <v>97</v>
      </c>
      <c r="B10">
        <v>1</v>
      </c>
      <c r="C10" t="s">
        <v>175</v>
      </c>
      <c r="D10" s="52" t="s">
        <v>30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</v>
      </c>
      <c r="AI10">
        <f t="shared" si="6"/>
        <v>0.1513846153846154</v>
      </c>
      <c r="AJ10">
        <f t="shared" si="7"/>
        <v>0.14723926380368099</v>
      </c>
      <c r="AK10">
        <f t="shared" si="8"/>
        <v>3.5531161984545388E-2</v>
      </c>
      <c r="AL10">
        <f t="shared" si="9"/>
        <v>3.5203520352035202E-2</v>
      </c>
      <c r="AN10">
        <f t="shared" si="10"/>
        <v>8.8586348377471091E-2</v>
      </c>
    </row>
    <row r="11" spans="1:40" x14ac:dyDescent="0.25">
      <c r="A11" t="s">
        <v>97</v>
      </c>
      <c r="B11">
        <v>1</v>
      </c>
      <c r="C11" t="s">
        <v>175</v>
      </c>
      <c r="D11" s="52" t="s">
        <v>29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</v>
      </c>
      <c r="AI11">
        <f t="shared" si="6"/>
        <v>0.45537190082644635</v>
      </c>
      <c r="AJ11">
        <f t="shared" si="7"/>
        <v>0.44094488188976383</v>
      </c>
      <c r="AK11">
        <f t="shared" si="8"/>
        <v>3.8715570545250148E-2</v>
      </c>
      <c r="AL11">
        <f t="shared" si="9"/>
        <v>3.7771482530689335E-2</v>
      </c>
      <c r="AN11">
        <f t="shared" si="10"/>
        <v>0.58213256484149845</v>
      </c>
    </row>
    <row r="12" spans="1:40" x14ac:dyDescent="0.25">
      <c r="A12" t="s">
        <v>96</v>
      </c>
      <c r="B12">
        <v>1</v>
      </c>
      <c r="C12" t="s">
        <v>175</v>
      </c>
      <c r="D12" s="52" t="s">
        <v>30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</v>
      </c>
      <c r="AI12">
        <f t="shared" si="6"/>
        <v>0.21233766233766235</v>
      </c>
      <c r="AJ12">
        <f t="shared" si="7"/>
        <v>0.27387387387387385</v>
      </c>
      <c r="AK12">
        <f t="shared" si="8"/>
        <v>3.2877538709028757E-2</v>
      </c>
      <c r="AL12">
        <f t="shared" si="9"/>
        <v>2.9051987767584095E-2</v>
      </c>
    </row>
    <row r="13" spans="1:40" x14ac:dyDescent="0.25">
      <c r="A13" t="s">
        <v>96</v>
      </c>
      <c r="B13">
        <v>1</v>
      </c>
      <c r="C13" t="s">
        <v>175</v>
      </c>
      <c r="D13" s="52" t="s">
        <v>29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</v>
      </c>
      <c r="AI13">
        <f t="shared" si="6"/>
        <v>0.51935483870967736</v>
      </c>
      <c r="AJ13">
        <f t="shared" si="7"/>
        <v>0.56666666666666665</v>
      </c>
      <c r="AK13">
        <f t="shared" si="8"/>
        <v>4.6495956873315362E-2</v>
      </c>
      <c r="AL13">
        <f t="shared" si="9"/>
        <v>4.5576407506702409E-2</v>
      </c>
      <c r="AN13">
        <f t="shared" si="10"/>
        <v>0.94188376753507008</v>
      </c>
    </row>
    <row r="14" spans="1:40" x14ac:dyDescent="0.25">
      <c r="A14" t="s">
        <v>95</v>
      </c>
      <c r="B14">
        <v>1</v>
      </c>
      <c r="C14" t="s">
        <v>175</v>
      </c>
      <c r="D14" s="52" t="s">
        <v>28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</v>
      </c>
      <c r="AI14">
        <f t="shared" si="6"/>
        <v>0.49216354344122654</v>
      </c>
      <c r="AJ14">
        <f t="shared" si="7"/>
        <v>0.52746666666666664</v>
      </c>
      <c r="AK14">
        <f t="shared" si="8"/>
        <v>0.48966101694915248</v>
      </c>
      <c r="AL14">
        <f t="shared" si="9"/>
        <v>0.51332179930795852</v>
      </c>
      <c r="AN14">
        <f t="shared" si="10"/>
        <v>0.41262135922330095</v>
      </c>
    </row>
    <row r="15" spans="1:40" x14ac:dyDescent="0.25">
      <c r="A15" t="s">
        <v>95</v>
      </c>
      <c r="B15">
        <v>1</v>
      </c>
      <c r="C15" t="s">
        <v>175</v>
      </c>
      <c r="D15" s="52" t="s">
        <v>29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181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</v>
      </c>
      <c r="AI15">
        <f t="shared" si="6"/>
        <v>0.47553191489361707</v>
      </c>
      <c r="AJ15">
        <f t="shared" si="7"/>
        <v>0.49038461538461536</v>
      </c>
      <c r="AK15">
        <f t="shared" si="8"/>
        <v>4.0855497669317245E-2</v>
      </c>
      <c r="AL15">
        <f t="shared" si="9"/>
        <v>4.3139908644899347E-2</v>
      </c>
      <c r="AN15">
        <f t="shared" si="10"/>
        <v>0.75688073394495414</v>
      </c>
    </row>
    <row r="16" spans="1:40" x14ac:dyDescent="0.25">
      <c r="A16" t="s">
        <v>94</v>
      </c>
      <c r="B16">
        <v>1</v>
      </c>
      <c r="C16" t="s">
        <v>175</v>
      </c>
      <c r="D16" s="52" t="s">
        <v>30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181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</v>
      </c>
      <c r="AI16">
        <f t="shared" si="6"/>
        <v>0.13881987577639751</v>
      </c>
      <c r="AJ16">
        <f t="shared" si="7"/>
        <v>0.22972972972972971</v>
      </c>
      <c r="AK16">
        <f t="shared" si="8"/>
        <v>4.0855497669317245E-2</v>
      </c>
      <c r="AL16">
        <f t="shared" si="9"/>
        <v>4.3139908644899347E-2</v>
      </c>
      <c r="AN16">
        <f t="shared" si="10"/>
        <v>0.13219741480611047</v>
      </c>
    </row>
    <row r="17" spans="1:40" x14ac:dyDescent="0.25">
      <c r="A17" t="s">
        <v>94</v>
      </c>
      <c r="B17">
        <v>1</v>
      </c>
      <c r="C17" t="s">
        <v>175</v>
      </c>
      <c r="D17" s="52" t="s">
        <v>29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</v>
      </c>
      <c r="AI17">
        <f t="shared" si="6"/>
        <v>0.46</v>
      </c>
      <c r="AJ17">
        <f t="shared" si="7"/>
        <v>0.57179487179487176</v>
      </c>
      <c r="AK17">
        <f t="shared" si="8"/>
        <v>4.3254478867663072E-2</v>
      </c>
      <c r="AL17">
        <f t="shared" si="9"/>
        <v>3.2100187131135743E-2</v>
      </c>
      <c r="AN17">
        <f t="shared" si="10"/>
        <v>1.0596833130328864</v>
      </c>
    </row>
    <row r="18" spans="1:40" x14ac:dyDescent="0.25">
      <c r="A18" t="s">
        <v>93</v>
      </c>
      <c r="B18">
        <v>1</v>
      </c>
      <c r="C18" t="s">
        <v>175</v>
      </c>
      <c r="D18" s="52" t="s">
        <v>28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</v>
      </c>
      <c r="AI18">
        <f t="shared" si="6"/>
        <v>0.54413665743305628</v>
      </c>
      <c r="AJ18">
        <f t="shared" si="7"/>
        <v>0.51095152603231597</v>
      </c>
      <c r="AK18">
        <f t="shared" si="8"/>
        <v>0.54064220183486233</v>
      </c>
      <c r="AL18">
        <f t="shared" si="9"/>
        <v>0.50663106364040944</v>
      </c>
      <c r="AN18">
        <f t="shared" si="10"/>
        <v>0.37340153452685421</v>
      </c>
    </row>
    <row r="19" spans="1:40" x14ac:dyDescent="0.25">
      <c r="A19" t="s">
        <v>93</v>
      </c>
      <c r="B19">
        <v>1</v>
      </c>
      <c r="C19" t="s">
        <v>175</v>
      </c>
      <c r="D19" s="52" t="s">
        <v>30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</v>
      </c>
      <c r="AI19">
        <f t="shared" si="6"/>
        <v>0.1581792318634424</v>
      </c>
      <c r="AJ19">
        <f t="shared" si="7"/>
        <v>0.10935960591133007</v>
      </c>
      <c r="AK19">
        <f t="shared" si="8"/>
        <v>6.2789384528514972E-2</v>
      </c>
      <c r="AL19">
        <f t="shared" si="9"/>
        <v>4.0188269370021727E-2</v>
      </c>
      <c r="AN19">
        <f t="shared" si="10"/>
        <v>0.1909307875894988</v>
      </c>
    </row>
    <row r="20" spans="1:40" x14ac:dyDescent="0.25">
      <c r="A20" t="s">
        <v>93</v>
      </c>
      <c r="B20">
        <v>1</v>
      </c>
      <c r="C20" t="s">
        <v>175</v>
      </c>
      <c r="D20" s="52" t="s">
        <v>29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</v>
      </c>
      <c r="AI20">
        <f t="shared" si="6"/>
        <v>0.51150442477876112</v>
      </c>
      <c r="AJ20">
        <f t="shared" si="7"/>
        <v>0.48448275862068974</v>
      </c>
      <c r="AK20">
        <f t="shared" si="8"/>
        <v>3.8773730462198966E-2</v>
      </c>
      <c r="AL20">
        <f t="shared" si="9"/>
        <v>3.6283814319839888E-2</v>
      </c>
      <c r="AN20">
        <f t="shared" si="10"/>
        <v>0.87804878048780488</v>
      </c>
    </row>
    <row r="21" spans="1:40" x14ac:dyDescent="0.25">
      <c r="A21" t="s">
        <v>92</v>
      </c>
      <c r="B21">
        <v>2</v>
      </c>
      <c r="C21" t="s">
        <v>175</v>
      </c>
      <c r="D21" s="52" t="s">
        <v>33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781.92000000000007</v>
      </c>
      <c r="AI21">
        <f t="shared" si="6"/>
        <v>0.37643678160919536</v>
      </c>
      <c r="AJ21">
        <f t="shared" si="7"/>
        <v>0.33879723257051625</v>
      </c>
      <c r="AK21">
        <f t="shared" si="8"/>
        <v>0.179327589983208</v>
      </c>
      <c r="AL21">
        <f t="shared" si="9"/>
        <v>0.20324697093051097</v>
      </c>
      <c r="AN21">
        <f t="shared" si="10"/>
        <v>9.6387987012987009E-2</v>
      </c>
    </row>
    <row r="22" spans="1:40" x14ac:dyDescent="0.25">
      <c r="A22" t="s">
        <v>91</v>
      </c>
      <c r="B22">
        <v>2</v>
      </c>
      <c r="C22" t="s">
        <v>175</v>
      </c>
      <c r="D22" s="52" t="s">
        <v>33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963.33</v>
      </c>
      <c r="AI22">
        <f t="shared" si="6"/>
        <v>0.36663124335812969</v>
      </c>
      <c r="AJ22">
        <f t="shared" si="7"/>
        <v>0.3977905073649754</v>
      </c>
      <c r="AK22">
        <f t="shared" si="8"/>
        <v>0.11095388177783495</v>
      </c>
      <c r="AL22">
        <f t="shared" si="9"/>
        <v>0.1230632911392405</v>
      </c>
      <c r="AN22">
        <f t="shared" si="10"/>
        <v>9.9036049121880354E-2</v>
      </c>
    </row>
    <row r="23" spans="1:40" x14ac:dyDescent="0.25">
      <c r="A23" t="s">
        <v>90</v>
      </c>
      <c r="B23">
        <v>2</v>
      </c>
      <c r="C23" t="s">
        <v>175</v>
      </c>
      <c r="D23" s="52" t="s">
        <v>33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602.54999999999995</v>
      </c>
      <c r="AI23">
        <f t="shared" si="6"/>
        <v>0.3997326203208556</v>
      </c>
      <c r="AJ23">
        <f t="shared" si="7"/>
        <v>0.33635339193148522</v>
      </c>
      <c r="AK23">
        <f t="shared" si="8"/>
        <v>0.18470471954534226</v>
      </c>
      <c r="AL23">
        <f t="shared" si="9"/>
        <v>0.19711278116043482</v>
      </c>
      <c r="AN23">
        <f t="shared" si="10"/>
        <v>8.488410055501143E-2</v>
      </c>
    </row>
    <row r="24" spans="1:40" x14ac:dyDescent="0.25">
      <c r="A24" t="s">
        <v>89</v>
      </c>
      <c r="B24">
        <v>2</v>
      </c>
      <c r="C24" t="s">
        <v>175</v>
      </c>
      <c r="D24" s="52" t="s">
        <v>33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856.38</v>
      </c>
      <c r="AI24">
        <f t="shared" si="6"/>
        <v>0.31151465125877009</v>
      </c>
      <c r="AJ24">
        <f t="shared" si="7"/>
        <v>0.41083505866114561</v>
      </c>
      <c r="AK24">
        <f t="shared" si="8"/>
        <v>0.13383927938151641</v>
      </c>
      <c r="AL24">
        <f t="shared" si="9"/>
        <v>0.13887787239006183</v>
      </c>
      <c r="AN24">
        <f t="shared" si="10"/>
        <v>8.860205644279151E-2</v>
      </c>
    </row>
    <row r="25" spans="1:40" x14ac:dyDescent="0.25">
      <c r="A25" t="s">
        <v>88</v>
      </c>
      <c r="B25">
        <v>2</v>
      </c>
      <c r="C25" t="s">
        <v>175</v>
      </c>
      <c r="D25" s="52" t="s">
        <v>33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936.6</v>
      </c>
      <c r="AI25">
        <f t="shared" si="6"/>
        <v>0.3032194046306505</v>
      </c>
      <c r="AJ25">
        <f t="shared" si="7"/>
        <v>0.32607249750581974</v>
      </c>
      <c r="AK25">
        <f t="shared" si="8"/>
        <v>0.18936076454873449</v>
      </c>
      <c r="AL25">
        <f t="shared" si="9"/>
        <v>0.17672398255290003</v>
      </c>
      <c r="AN25">
        <f t="shared" si="10"/>
        <v>0.10209637898175879</v>
      </c>
    </row>
    <row r="26" spans="1:40" x14ac:dyDescent="0.25">
      <c r="A26" t="s">
        <v>87</v>
      </c>
      <c r="B26">
        <v>2</v>
      </c>
      <c r="C26" t="s">
        <v>175</v>
      </c>
      <c r="D26" s="52" t="s">
        <v>33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1102.1400000000001</v>
      </c>
      <c r="AI26">
        <f t="shared" si="6"/>
        <v>0.31904615384615381</v>
      </c>
      <c r="AJ26">
        <f t="shared" si="7"/>
        <v>0.31946589446589452</v>
      </c>
      <c r="AK26">
        <f t="shared" si="8"/>
        <v>0.16716105110430438</v>
      </c>
      <c r="AL26">
        <f t="shared" si="9"/>
        <v>0.16582604048366625</v>
      </c>
      <c r="AN26">
        <f t="shared" si="10"/>
        <v>7.9861111111111105E-2</v>
      </c>
    </row>
    <row r="27" spans="1:40" x14ac:dyDescent="0.25">
      <c r="A27" t="s">
        <v>86</v>
      </c>
      <c r="B27">
        <v>3</v>
      </c>
      <c r="C27" t="s">
        <v>175</v>
      </c>
      <c r="D27" s="52" t="s">
        <v>28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</v>
      </c>
      <c r="AI27">
        <f t="shared" si="6"/>
        <v>0.67871853546910754</v>
      </c>
      <c r="AJ27">
        <f t="shared" si="7"/>
        <v>0.60533333333333339</v>
      </c>
      <c r="AK27">
        <f t="shared" si="8"/>
        <v>0.41546435074940469</v>
      </c>
      <c r="AL27">
        <f t="shared" si="9"/>
        <v>0.36612903225806454</v>
      </c>
      <c r="AN27">
        <f t="shared" si="10"/>
        <v>0.43052837573385516</v>
      </c>
    </row>
    <row r="28" spans="1:40" x14ac:dyDescent="0.25">
      <c r="A28" t="s">
        <v>86</v>
      </c>
      <c r="B28">
        <v>3</v>
      </c>
      <c r="C28" t="s">
        <v>175</v>
      </c>
      <c r="D28" s="52" t="s">
        <v>30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</v>
      </c>
      <c r="AI28">
        <f t="shared" si="6"/>
        <v>0.25904761904761908</v>
      </c>
      <c r="AJ28">
        <f t="shared" si="7"/>
        <v>0.21134020618556701</v>
      </c>
      <c r="AK28">
        <f t="shared" si="8"/>
        <v>3.1716417910447763E-2</v>
      </c>
      <c r="AL28">
        <f t="shared" si="9"/>
        <v>2.8089887640449437E-2</v>
      </c>
      <c r="AN28">
        <f t="shared" si="10"/>
        <v>0.49239033124440468</v>
      </c>
    </row>
    <row r="29" spans="1:40" x14ac:dyDescent="0.25">
      <c r="A29" t="s">
        <v>86</v>
      </c>
      <c r="B29">
        <v>3</v>
      </c>
      <c r="C29" t="s">
        <v>175</v>
      </c>
      <c r="D29" s="52" t="s">
        <v>33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</v>
      </c>
      <c r="AI29">
        <f t="shared" si="6"/>
        <v>0.28793554006968641</v>
      </c>
      <c r="AJ29">
        <f t="shared" si="7"/>
        <v>0.37566964285714288</v>
      </c>
      <c r="AK29">
        <f t="shared" si="8"/>
        <v>0.13811762247989134</v>
      </c>
      <c r="AL29">
        <f t="shared" si="9"/>
        <v>0.12305030220315853</v>
      </c>
      <c r="AN29">
        <f t="shared" si="10"/>
        <v>0.13199577613516367</v>
      </c>
    </row>
    <row r="30" spans="1:40" x14ac:dyDescent="0.25">
      <c r="A30" t="s">
        <v>85</v>
      </c>
      <c r="B30">
        <v>3</v>
      </c>
      <c r="C30" t="s">
        <v>175</v>
      </c>
      <c r="D30" s="52" t="s">
        <v>28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0</v>
      </c>
      <c r="AI30">
        <f t="shared" si="6"/>
        <v>1.1308695652173915</v>
      </c>
      <c r="AJ30">
        <f t="shared" si="7"/>
        <v>1.3059171597633135</v>
      </c>
      <c r="AK30">
        <f t="shared" si="8"/>
        <v>0.37226277372262773</v>
      </c>
      <c r="AL30">
        <f t="shared" si="9"/>
        <v>0.3456538762725137</v>
      </c>
      <c r="AN30">
        <f t="shared" si="10"/>
        <v>0.72289156626506035</v>
      </c>
    </row>
    <row r="31" spans="1:40" x14ac:dyDescent="0.25">
      <c r="A31" t="s">
        <v>85</v>
      </c>
      <c r="B31">
        <v>3</v>
      </c>
      <c r="C31" t="s">
        <v>175</v>
      </c>
      <c r="D31" s="52" t="s">
        <v>29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0.32</v>
      </c>
      <c r="L31">
        <v>0.56999999999999995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</v>
      </c>
      <c r="AI31">
        <f t="shared" si="6"/>
        <v>0.94062499999999993</v>
      </c>
      <c r="AJ31">
        <f t="shared" si="7"/>
        <v>0.31578947368421056</v>
      </c>
      <c r="AK31">
        <f t="shared" si="8"/>
        <v>3.3044241958502578E-2</v>
      </c>
      <c r="AL31">
        <f t="shared" si="9"/>
        <v>2.7932960893854747E-2</v>
      </c>
      <c r="AN31">
        <f t="shared" si="10"/>
        <v>1.2401055408970976</v>
      </c>
    </row>
    <row r="32" spans="1:40" x14ac:dyDescent="0.25">
      <c r="A32" t="s">
        <v>85</v>
      </c>
      <c r="B32">
        <v>3</v>
      </c>
      <c r="C32" t="s">
        <v>175</v>
      </c>
      <c r="D32" s="52" t="s">
        <v>33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</v>
      </c>
      <c r="AI32">
        <f t="shared" si="6"/>
        <v>0.33856041131105397</v>
      </c>
      <c r="AJ32">
        <f t="shared" si="7"/>
        <v>0.26579775280898876</v>
      </c>
      <c r="AK32">
        <f t="shared" si="8"/>
        <v>0.13232856066314996</v>
      </c>
      <c r="AL32">
        <f t="shared" si="9"/>
        <v>0.13043382369158157</v>
      </c>
      <c r="AN32">
        <f t="shared" si="10"/>
        <v>0.14985895627644572</v>
      </c>
    </row>
    <row r="33" spans="1:40" x14ac:dyDescent="0.25">
      <c r="A33" t="s">
        <v>84</v>
      </c>
      <c r="B33">
        <v>3</v>
      </c>
      <c r="C33" t="s">
        <v>175</v>
      </c>
      <c r="D33" s="52" t="s">
        <v>33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</v>
      </c>
      <c r="AI33">
        <f t="shared" si="6"/>
        <v>0.26649443561208269</v>
      </c>
      <c r="AJ33">
        <f t="shared" si="7"/>
        <v>0.22874617737003058</v>
      </c>
      <c r="AK33">
        <f t="shared" si="8"/>
        <v>0.14476951311670086</v>
      </c>
      <c r="AL33">
        <f t="shared" si="9"/>
        <v>0.15141228862383607</v>
      </c>
      <c r="AN33">
        <f t="shared" si="10"/>
        <v>0.12103951584193663</v>
      </c>
    </row>
    <row r="34" spans="1:40" x14ac:dyDescent="0.25">
      <c r="A34" t="s">
        <v>83</v>
      </c>
      <c r="B34">
        <v>3</v>
      </c>
      <c r="C34" t="s">
        <v>175</v>
      </c>
      <c r="D34" s="52" t="s">
        <v>28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164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</v>
      </c>
      <c r="AI34">
        <f t="shared" si="6"/>
        <v>0.71908396946564879</v>
      </c>
      <c r="AJ34">
        <f t="shared" si="7"/>
        <v>0.70190476190476181</v>
      </c>
      <c r="AK34">
        <f t="shared" si="8"/>
        <v>0.21906976744186046</v>
      </c>
      <c r="AL34">
        <f t="shared" si="9"/>
        <v>0.19658575620165378</v>
      </c>
      <c r="AN34">
        <f t="shared" si="10"/>
        <v>0.41014168530947054</v>
      </c>
    </row>
    <row r="35" spans="1:40" x14ac:dyDescent="0.25">
      <c r="A35" t="s">
        <v>83</v>
      </c>
      <c r="B35">
        <v>3</v>
      </c>
      <c r="C35" t="s">
        <v>175</v>
      </c>
      <c r="D35" s="52" t="s">
        <v>30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</v>
      </c>
      <c r="AI35">
        <f t="shared" si="6"/>
        <v>0.21952662721893493</v>
      </c>
      <c r="AJ35">
        <f t="shared" si="7"/>
        <v>0.2047008547008547</v>
      </c>
      <c r="AK35">
        <f t="shared" si="8"/>
        <v>3.3614206759083082E-2</v>
      </c>
      <c r="AL35">
        <f t="shared" si="9"/>
        <v>2.8430674264007597E-2</v>
      </c>
      <c r="AN35">
        <f t="shared" si="10"/>
        <v>0.30235988200589969</v>
      </c>
    </row>
    <row r="36" spans="1:40" x14ac:dyDescent="0.25">
      <c r="A36" t="s">
        <v>83</v>
      </c>
      <c r="B36">
        <v>3</v>
      </c>
      <c r="C36" t="s">
        <v>175</v>
      </c>
      <c r="D36" s="52" t="s">
        <v>33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</v>
      </c>
      <c r="AI36">
        <f t="shared" si="6"/>
        <v>0.3085561497326203</v>
      </c>
      <c r="AJ36">
        <f t="shared" si="7"/>
        <v>0.3437772925764192</v>
      </c>
      <c r="AK36">
        <f t="shared" si="8"/>
        <v>0.13223329895725908</v>
      </c>
      <c r="AL36">
        <f t="shared" si="9"/>
        <v>0.14242102168652904</v>
      </c>
      <c r="AN36">
        <f t="shared" si="10"/>
        <v>0.12245996501143856</v>
      </c>
    </row>
    <row r="37" spans="1:40" x14ac:dyDescent="0.25">
      <c r="A37" t="s">
        <v>82</v>
      </c>
      <c r="B37">
        <v>3</v>
      </c>
      <c r="C37" t="s">
        <v>175</v>
      </c>
      <c r="D37" s="52" t="s">
        <v>28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6">
        <v>9.19</v>
      </c>
      <c r="O37" s="52">
        <v>9.85</v>
      </c>
      <c r="P37" s="52">
        <v>10.199999999999999</v>
      </c>
      <c r="Q37" s="56"/>
      <c r="R37" s="57">
        <v>62.49</v>
      </c>
      <c r="S37" s="56">
        <v>25.92</v>
      </c>
      <c r="T37" s="52">
        <v>15.5</v>
      </c>
      <c r="V37" s="56">
        <v>5.57</v>
      </c>
      <c r="W37" s="52">
        <v>4.37</v>
      </c>
      <c r="AA37" s="52" t="s">
        <v>163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</v>
      </c>
      <c r="AI37">
        <f t="shared" si="6"/>
        <v>0.7369444444444444</v>
      </c>
      <c r="AJ37">
        <f t="shared" si="7"/>
        <v>0.69217081850533813</v>
      </c>
      <c r="AK37">
        <f t="shared" si="8"/>
        <v>0.39597014925373136</v>
      </c>
      <c r="AL37">
        <f t="shared" si="9"/>
        <v>0.3171368009130931</v>
      </c>
      <c r="AN37">
        <f t="shared" si="10"/>
        <v>0.39351851851851849</v>
      </c>
    </row>
    <row r="38" spans="1:40" x14ac:dyDescent="0.25">
      <c r="A38" t="s">
        <v>82</v>
      </c>
      <c r="B38">
        <v>3</v>
      </c>
      <c r="C38" t="s">
        <v>175</v>
      </c>
      <c r="D38" s="52" t="s">
        <v>33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</v>
      </c>
      <c r="AI38">
        <f t="shared" si="6"/>
        <v>0.26366718831507563</v>
      </c>
      <c r="AJ38">
        <f t="shared" si="7"/>
        <v>0.27435114503816793</v>
      </c>
      <c r="AK38">
        <f t="shared" si="8"/>
        <v>0.13710836837108367</v>
      </c>
      <c r="AL38">
        <f t="shared" si="9"/>
        <v>0.14071768367886298</v>
      </c>
      <c r="AN38">
        <f t="shared" si="10"/>
        <v>0.13101253977166386</v>
      </c>
    </row>
    <row r="39" spans="1:40" x14ac:dyDescent="0.25">
      <c r="A39" t="s">
        <v>81</v>
      </c>
      <c r="B39">
        <v>3</v>
      </c>
      <c r="C39" t="s">
        <v>175</v>
      </c>
      <c r="D39" s="52" t="s">
        <v>30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</v>
      </c>
      <c r="AI39">
        <f t="shared" si="6"/>
        <v>0.19903536977491962</v>
      </c>
      <c r="AJ39">
        <f t="shared" si="7"/>
        <v>0.23769968051118212</v>
      </c>
      <c r="AK39">
        <f t="shared" si="8"/>
        <v>5.3417328270624787E-2</v>
      </c>
      <c r="AL39">
        <f t="shared" si="9"/>
        <v>4.8227134245154603E-2</v>
      </c>
      <c r="AN39">
        <f t="shared" si="10"/>
        <v>0.10272213662044172</v>
      </c>
    </row>
    <row r="40" spans="1:40" x14ac:dyDescent="0.25">
      <c r="A40" t="s">
        <v>81</v>
      </c>
      <c r="B40">
        <v>3</v>
      </c>
      <c r="C40" t="s">
        <v>175</v>
      </c>
      <c r="D40" s="52" t="s">
        <v>33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</v>
      </c>
      <c r="AI40">
        <f t="shared" si="6"/>
        <v>0.29058337161231051</v>
      </c>
      <c r="AJ40">
        <f t="shared" si="7"/>
        <v>0.35507322175732214</v>
      </c>
      <c r="AK40">
        <f t="shared" si="8"/>
        <v>0.13278478621355555</v>
      </c>
      <c r="AL40">
        <f t="shared" si="9"/>
        <v>0.12404757989365783</v>
      </c>
      <c r="AN40">
        <f t="shared" si="10"/>
        <v>0.14831717056474614</v>
      </c>
    </row>
    <row r="41" spans="1:40" x14ac:dyDescent="0.25">
      <c r="A41" s="52" t="s">
        <v>56</v>
      </c>
      <c r="B41" s="52">
        <v>4</v>
      </c>
      <c r="C41" t="s">
        <v>175</v>
      </c>
      <c r="D41" s="52" t="s">
        <v>33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</v>
      </c>
      <c r="AI41">
        <f t="shared" si="6"/>
        <v>0.31964529331514324</v>
      </c>
      <c r="AJ41">
        <f t="shared" si="7"/>
        <v>0.29806451612903229</v>
      </c>
      <c r="AK41">
        <f t="shared" si="8"/>
        <v>0.1361457334611697</v>
      </c>
      <c r="AL41">
        <f t="shared" si="9"/>
        <v>0.14110747991814546</v>
      </c>
      <c r="AN41">
        <f t="shared" si="10"/>
        <v>0.13939751919669227</v>
      </c>
    </row>
    <row r="42" spans="1:40" x14ac:dyDescent="0.25">
      <c r="A42" s="52" t="s">
        <v>57</v>
      </c>
      <c r="B42" s="52">
        <v>4</v>
      </c>
      <c r="C42" t="s">
        <v>175</v>
      </c>
      <c r="D42" s="52" t="s">
        <v>33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79.569999999999993</v>
      </c>
      <c r="AI42">
        <f t="shared" si="6"/>
        <v>0.35819209039548022</v>
      </c>
      <c r="AJ42">
        <f t="shared" si="7"/>
        <v>0.39847328244274816</v>
      </c>
      <c r="AK42">
        <f t="shared" si="8"/>
        <v>0.14264554232680227</v>
      </c>
      <c r="AL42">
        <f t="shared" si="9"/>
        <v>0.1240068628744886</v>
      </c>
      <c r="AN42">
        <f t="shared" si="10"/>
        <v>0.17238548678377935</v>
      </c>
    </row>
    <row r="43" spans="1:40" x14ac:dyDescent="0.25">
      <c r="A43" s="52" t="s">
        <v>58</v>
      </c>
      <c r="B43" s="52">
        <v>4</v>
      </c>
      <c r="C43" t="s">
        <v>175</v>
      </c>
      <c r="D43" s="52" t="s">
        <v>33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</v>
      </c>
      <c r="AI43">
        <f t="shared" si="6"/>
        <v>0.29090459713297084</v>
      </c>
      <c r="AJ43">
        <f t="shared" si="7"/>
        <v>0.32249426166794182</v>
      </c>
      <c r="AK43">
        <f t="shared" si="8"/>
        <v>0.14419071887097565</v>
      </c>
      <c r="AL43">
        <f t="shared" si="9"/>
        <v>0.12691578091596159</v>
      </c>
      <c r="AN43">
        <f t="shared" si="10"/>
        <v>0.1410636196924813</v>
      </c>
    </row>
    <row r="44" spans="1:40" x14ac:dyDescent="0.25">
      <c r="A44" s="52" t="s">
        <v>59</v>
      </c>
      <c r="B44" s="52">
        <v>4</v>
      </c>
      <c r="C44" t="s">
        <v>175</v>
      </c>
      <c r="D44" s="52" t="s">
        <v>37</v>
      </c>
      <c r="E44" s="53">
        <v>7.6</v>
      </c>
      <c r="F44" s="67">
        <v>45</v>
      </c>
      <c r="G44">
        <v>0.77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>
        <f t="shared" si="5"/>
        <v>4.75</v>
      </c>
      <c r="AI44">
        <f t="shared" si="6"/>
        <v>11</v>
      </c>
      <c r="AJ44">
        <f t="shared" si="7"/>
        <v>2.65</v>
      </c>
      <c r="AK44">
        <f t="shared" si="8"/>
        <v>0.10387157695939565</v>
      </c>
      <c r="AL44">
        <f t="shared" si="9"/>
        <v>1.1423644789309193E-2</v>
      </c>
    </row>
    <row r="45" spans="1:40" x14ac:dyDescent="0.25">
      <c r="A45" s="52" t="s">
        <v>59</v>
      </c>
      <c r="B45" s="52">
        <v>4</v>
      </c>
      <c r="C45" t="s">
        <v>175</v>
      </c>
      <c r="D45" s="52" t="s">
        <v>30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74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</v>
      </c>
      <c r="AI45">
        <f t="shared" si="6"/>
        <v>0.24444444444444444</v>
      </c>
      <c r="AJ45">
        <f t="shared" si="7"/>
        <v>0.24162436548223348</v>
      </c>
      <c r="AK45">
        <f t="shared" si="8"/>
        <v>3.41458961015247E-2</v>
      </c>
      <c r="AL45">
        <f t="shared" si="9"/>
        <v>4.2717401058960776E-2</v>
      </c>
      <c r="AN45">
        <f t="shared" si="10"/>
        <v>0.20976831559173451</v>
      </c>
    </row>
    <row r="46" spans="1:40" x14ac:dyDescent="0.25">
      <c r="A46" s="52" t="s">
        <v>59</v>
      </c>
      <c r="B46" s="52">
        <v>4</v>
      </c>
      <c r="C46" t="s">
        <v>175</v>
      </c>
      <c r="D46" s="52" t="s">
        <v>33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</v>
      </c>
      <c r="AI46">
        <f t="shared" si="6"/>
        <v>0.41051752921535895</v>
      </c>
      <c r="AJ46">
        <f t="shared" si="7"/>
        <v>0.30086009174311923</v>
      </c>
      <c r="AK46">
        <f t="shared" si="8"/>
        <v>0.10048218372016998</v>
      </c>
      <c r="AL46">
        <f t="shared" si="9"/>
        <v>0.14083637534893709</v>
      </c>
      <c r="AN46">
        <f t="shared" si="10"/>
        <v>0.14168634532573968</v>
      </c>
    </row>
    <row r="47" spans="1:40" x14ac:dyDescent="0.25">
      <c r="A47" s="52" t="s">
        <v>60</v>
      </c>
      <c r="B47" s="52">
        <v>4</v>
      </c>
      <c r="C47" t="s">
        <v>175</v>
      </c>
      <c r="D47" s="52" t="s">
        <v>33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133.55000000000001</v>
      </c>
      <c r="AI47">
        <f t="shared" si="6"/>
        <v>0.28295499800876145</v>
      </c>
      <c r="AJ47">
        <f t="shared" si="7"/>
        <v>0.33197544642857141</v>
      </c>
      <c r="AK47">
        <f t="shared" si="8"/>
        <v>0.16620660615701321</v>
      </c>
      <c r="AL47">
        <f t="shared" si="9"/>
        <v>0.1440191735057012</v>
      </c>
      <c r="AN47">
        <f t="shared" si="10"/>
        <v>0.15620562340244248</v>
      </c>
    </row>
    <row r="48" spans="1:40" x14ac:dyDescent="0.25">
      <c r="A48" s="52" t="s">
        <v>61</v>
      </c>
      <c r="B48" s="52">
        <v>4</v>
      </c>
      <c r="C48" t="s">
        <v>175</v>
      </c>
      <c r="D48" s="52" t="s">
        <v>30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</v>
      </c>
      <c r="AI48">
        <f t="shared" si="6"/>
        <v>0.21338582677165355</v>
      </c>
      <c r="AJ48">
        <f t="shared" si="7"/>
        <v>0.30956521739130438</v>
      </c>
      <c r="AK48">
        <f t="shared" si="8"/>
        <v>2.6022661801421168E-2</v>
      </c>
      <c r="AL48">
        <f t="shared" si="9"/>
        <v>3.4014905407987774E-2</v>
      </c>
      <c r="AN48">
        <f t="shared" si="10"/>
        <v>0.18634840871021777</v>
      </c>
    </row>
    <row r="49" spans="1:40" x14ac:dyDescent="0.25">
      <c r="A49" s="52" t="s">
        <v>61</v>
      </c>
      <c r="B49" s="52">
        <v>4</v>
      </c>
      <c r="C49" t="s">
        <v>175</v>
      </c>
      <c r="D49" s="52" t="s">
        <v>33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9.98</v>
      </c>
      <c r="AI49">
        <f t="shared" si="6"/>
        <v>0.38178137651821864</v>
      </c>
      <c r="AJ49">
        <f t="shared" si="7"/>
        <v>0.28960934353604512</v>
      </c>
      <c r="AK49">
        <f t="shared" si="8"/>
        <v>0.13827558758221961</v>
      </c>
      <c r="AL49">
        <f t="shared" si="9"/>
        <v>0.1528861486127352</v>
      </c>
      <c r="AN49">
        <f t="shared" si="10"/>
        <v>0.10054683365672959</v>
      </c>
    </row>
    <row r="50" spans="1:40" x14ac:dyDescent="0.25">
      <c r="A50" s="52" t="s">
        <v>35</v>
      </c>
      <c r="B50" s="52">
        <v>1</v>
      </c>
      <c r="C50" s="52" t="s">
        <v>176</v>
      </c>
      <c r="D50" s="52" t="s">
        <v>30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</v>
      </c>
      <c r="AI50">
        <f t="shared" si="6"/>
        <v>0.14666666666666667</v>
      </c>
      <c r="AJ50">
        <f t="shared" si="7"/>
        <v>0.16607142857142856</v>
      </c>
      <c r="AK50">
        <f t="shared" si="8"/>
        <v>2.178487436563931E-2</v>
      </c>
      <c r="AL50">
        <f t="shared" si="9"/>
        <v>2.3375644086967452E-2</v>
      </c>
      <c r="AN50">
        <f t="shared" si="10"/>
        <v>0.15854854527623405</v>
      </c>
    </row>
    <row r="51" spans="1:40" x14ac:dyDescent="0.25">
      <c r="A51" s="52" t="s">
        <v>35</v>
      </c>
      <c r="B51" s="52">
        <v>1</v>
      </c>
      <c r="C51" s="52" t="s">
        <v>176</v>
      </c>
      <c r="D51" s="52" t="s">
        <v>29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</v>
      </c>
      <c r="AI51">
        <f t="shared" si="6"/>
        <v>0.45090909090909093</v>
      </c>
      <c r="AJ51">
        <f t="shared" si="7"/>
        <v>0.47652173913043483</v>
      </c>
      <c r="AK51">
        <f t="shared" si="8"/>
        <v>5.8079625292740043E-2</v>
      </c>
      <c r="AL51">
        <f t="shared" si="9"/>
        <v>4.5977011494252873E-2</v>
      </c>
      <c r="AN51">
        <f t="shared" si="10"/>
        <v>0.76736672051696275</v>
      </c>
    </row>
    <row r="52" spans="1:40" x14ac:dyDescent="0.25">
      <c r="A52" s="52" t="s">
        <v>36</v>
      </c>
      <c r="B52" s="52">
        <v>1</v>
      </c>
      <c r="C52" s="52" t="s">
        <v>176</v>
      </c>
      <c r="D52" s="52" t="s">
        <v>37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</v>
      </c>
      <c r="AI52">
        <f t="shared" si="6"/>
        <v>0.3413793103448276</v>
      </c>
      <c r="AJ52">
        <f t="shared" si="7"/>
        <v>0.24363636363636362</v>
      </c>
      <c r="AK52">
        <f t="shared" si="8"/>
        <v>9.8664540562088902E-3</v>
      </c>
      <c r="AL52">
        <f t="shared" si="9"/>
        <v>1.1937639198218265E-2</v>
      </c>
      <c r="AN52">
        <f t="shared" si="10"/>
        <v>0.31811377245508982</v>
      </c>
    </row>
    <row r="53" spans="1:40" x14ac:dyDescent="0.25">
      <c r="A53" s="52" t="s">
        <v>36</v>
      </c>
      <c r="B53" s="52">
        <v>1</v>
      </c>
      <c r="C53" s="52" t="s">
        <v>176</v>
      </c>
      <c r="D53" s="52" t="s">
        <v>28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</v>
      </c>
      <c r="AI53">
        <f t="shared" si="6"/>
        <v>0.62541806020066892</v>
      </c>
      <c r="AJ53">
        <f t="shared" si="7"/>
        <v>0.65193133047210294</v>
      </c>
      <c r="AK53">
        <f t="shared" si="8"/>
        <v>0.25878771104345422</v>
      </c>
      <c r="AL53">
        <f t="shared" si="9"/>
        <v>0.30162827640984907</v>
      </c>
      <c r="AN53">
        <f t="shared" si="10"/>
        <v>0.38326163472819713</v>
      </c>
    </row>
    <row r="54" spans="1:40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</v>
      </c>
      <c r="AI54">
        <f t="shared" si="6"/>
        <v>0.18285714285714286</v>
      </c>
      <c r="AJ54">
        <f t="shared" si="7"/>
        <v>0.16842105263157897</v>
      </c>
      <c r="AK54">
        <f t="shared" si="8"/>
        <v>2.6570716855798506E-2</v>
      </c>
      <c r="AL54">
        <f t="shared" si="9"/>
        <v>3.6425725668753559E-2</v>
      </c>
      <c r="AN54">
        <f t="shared" si="10"/>
        <v>0.11273486430062632</v>
      </c>
    </row>
    <row r="55" spans="1:40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</v>
      </c>
      <c r="AI55">
        <f t="shared" si="6"/>
        <v>0.37748691099476439</v>
      </c>
      <c r="AJ55">
        <f t="shared" si="7"/>
        <v>0.39900000000000002</v>
      </c>
      <c r="AK55">
        <f t="shared" si="8"/>
        <v>6.0864426810737803E-2</v>
      </c>
      <c r="AL55">
        <f t="shared" si="9"/>
        <v>5.9878442260073536E-2</v>
      </c>
      <c r="AN55">
        <f t="shared" si="10"/>
        <v>0.75484764542936289</v>
      </c>
    </row>
    <row r="56" spans="1:40" x14ac:dyDescent="0.25">
      <c r="A56" s="52" t="s">
        <v>38</v>
      </c>
      <c r="B56" s="52">
        <v>1</v>
      </c>
      <c r="C56" s="52" t="s">
        <v>176</v>
      </c>
      <c r="D56" s="52" t="s">
        <v>37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</v>
      </c>
      <c r="AI56">
        <f t="shared" si="6"/>
        <v>0.19259259259259257</v>
      </c>
      <c r="AJ56">
        <f t="shared" si="7"/>
        <v>0.16176470588235292</v>
      </c>
      <c r="AK56">
        <f t="shared" si="8"/>
        <v>9.06555090655509E-3</v>
      </c>
      <c r="AL56">
        <f t="shared" si="9"/>
        <v>7.4274139095205942E-3</v>
      </c>
    </row>
    <row r="57" spans="1:40" x14ac:dyDescent="0.25">
      <c r="A57" s="52" t="s">
        <v>38</v>
      </c>
      <c r="B57" s="52">
        <v>1</v>
      </c>
      <c r="C57" s="52" t="s">
        <v>176</v>
      </c>
      <c r="D57" s="52" t="s">
        <v>30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</v>
      </c>
      <c r="AI57">
        <f t="shared" si="6"/>
        <v>0.21983122362869198</v>
      </c>
      <c r="AJ57">
        <f t="shared" si="7"/>
        <v>0.19402985074626866</v>
      </c>
      <c r="AK57">
        <f t="shared" si="8"/>
        <v>3.8249761397841565E-2</v>
      </c>
      <c r="AL57">
        <f t="shared" si="9"/>
        <v>3.5596933187294635E-2</v>
      </c>
      <c r="AN57">
        <f t="shared" si="10"/>
        <v>0.20328190056331133</v>
      </c>
    </row>
    <row r="58" spans="1:40" x14ac:dyDescent="0.25">
      <c r="A58" s="52" t="s">
        <v>38</v>
      </c>
      <c r="B58" s="52">
        <v>1</v>
      </c>
      <c r="C58" s="52" t="s">
        <v>176</v>
      </c>
      <c r="D58" s="52" t="s">
        <v>29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75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</v>
      </c>
      <c r="AI58">
        <f t="shared" si="6"/>
        <v>0.49065420560747663</v>
      </c>
      <c r="AJ58">
        <f t="shared" si="7"/>
        <v>0.44752475247524753</v>
      </c>
      <c r="AK58">
        <f t="shared" si="8"/>
        <v>5.1440329218106998E-2</v>
      </c>
      <c r="AL58">
        <f t="shared" si="9"/>
        <v>4.9774253936791107E-2</v>
      </c>
      <c r="AN58">
        <f t="shared" si="10"/>
        <v>0.42891566265060244</v>
      </c>
    </row>
    <row r="59" spans="1:40" x14ac:dyDescent="0.25">
      <c r="A59" s="52" t="s">
        <v>39</v>
      </c>
      <c r="B59" s="52">
        <v>1</v>
      </c>
      <c r="C59" s="52" t="s">
        <v>176</v>
      </c>
      <c r="D59" s="52" t="s">
        <v>30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</v>
      </c>
      <c r="AI59">
        <f t="shared" si="6"/>
        <v>0.13633633633633635</v>
      </c>
      <c r="AJ59">
        <f t="shared" si="7"/>
        <v>0.18533333333333335</v>
      </c>
      <c r="AK59">
        <f t="shared" si="8"/>
        <v>3.5943314068561473E-2</v>
      </c>
      <c r="AL59">
        <f t="shared" si="9"/>
        <v>2.4527968943003357E-2</v>
      </c>
      <c r="AN59">
        <f t="shared" si="10"/>
        <v>0.14991526528483901</v>
      </c>
    </row>
    <row r="60" spans="1:40" x14ac:dyDescent="0.25">
      <c r="A60" s="52" t="s">
        <v>40</v>
      </c>
      <c r="B60" s="52">
        <v>1</v>
      </c>
      <c r="C60" s="52" t="s">
        <v>176</v>
      </c>
      <c r="D60" s="52" t="s">
        <v>37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</v>
      </c>
      <c r="AI60">
        <f t="shared" si="6"/>
        <v>0.29135802469135796</v>
      </c>
      <c r="AJ60">
        <f t="shared" si="7"/>
        <v>0.29194630872483224</v>
      </c>
      <c r="AK60">
        <f t="shared" si="8"/>
        <v>1.781602687502359E-2</v>
      </c>
      <c r="AL60">
        <f t="shared" si="9"/>
        <v>1.807153836566823E-2</v>
      </c>
      <c r="AN60">
        <f t="shared" si="10"/>
        <v>0.21509047456469785</v>
      </c>
    </row>
    <row r="61" spans="1:40" x14ac:dyDescent="0.25">
      <c r="A61" s="52" t="s">
        <v>40</v>
      </c>
      <c r="B61" s="52">
        <v>1</v>
      </c>
      <c r="C61" s="52" t="s">
        <v>176</v>
      </c>
      <c r="D61" s="52" t="s">
        <v>28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</v>
      </c>
      <c r="AI61">
        <f t="shared" si="6"/>
        <v>0.52222222222222225</v>
      </c>
      <c r="AJ61">
        <f t="shared" si="7"/>
        <v>0.52571770334928225</v>
      </c>
      <c r="AK61">
        <f t="shared" si="8"/>
        <v>0.36874313510120821</v>
      </c>
      <c r="AL61">
        <f t="shared" si="9"/>
        <v>0.47457078069322967</v>
      </c>
      <c r="AN61">
        <f t="shared" si="10"/>
        <v>0.20740138267588448</v>
      </c>
    </row>
    <row r="62" spans="1:40" x14ac:dyDescent="0.25">
      <c r="A62" s="52" t="s">
        <v>40</v>
      </c>
      <c r="B62" s="52">
        <v>1</v>
      </c>
      <c r="C62" s="52" t="s">
        <v>176</v>
      </c>
      <c r="D62" s="52" t="s">
        <v>30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</v>
      </c>
      <c r="AI62">
        <f t="shared" si="6"/>
        <v>0.21041666666666667</v>
      </c>
      <c r="AJ62">
        <f t="shared" si="7"/>
        <v>0.20422535211267606</v>
      </c>
      <c r="AK62">
        <f t="shared" si="8"/>
        <v>3.6019971469329524E-2</v>
      </c>
      <c r="AL62">
        <f t="shared" si="9"/>
        <v>2.0684736091298145E-2</v>
      </c>
      <c r="AN62">
        <f t="shared" si="10"/>
        <v>0.13489332415691671</v>
      </c>
    </row>
    <row r="63" spans="1:40" x14ac:dyDescent="0.25">
      <c r="A63" s="52" t="s">
        <v>40</v>
      </c>
      <c r="B63" s="52">
        <v>1</v>
      </c>
      <c r="C63" s="52" t="s">
        <v>176</v>
      </c>
      <c r="D63" s="52" t="s">
        <v>29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</v>
      </c>
      <c r="AI63">
        <f t="shared" si="6"/>
        <v>0.45060240963855425</v>
      </c>
      <c r="AJ63">
        <f t="shared" si="7"/>
        <v>0.47575757575757571</v>
      </c>
      <c r="AK63">
        <f t="shared" si="8"/>
        <v>3.566320205969295E-2</v>
      </c>
      <c r="AL63">
        <f t="shared" si="9"/>
        <v>4.6726190476190477E-2</v>
      </c>
      <c r="AN63">
        <f t="shared" si="10"/>
        <v>0.61574896388395506</v>
      </c>
    </row>
    <row r="64" spans="1:40" x14ac:dyDescent="0.25">
      <c r="A64" s="52" t="s">
        <v>41</v>
      </c>
      <c r="B64" s="52">
        <v>1</v>
      </c>
      <c r="C64" s="52" t="s">
        <v>176</v>
      </c>
      <c r="D64" s="52" t="s">
        <v>37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</v>
      </c>
      <c r="AI64">
        <f t="shared" si="6"/>
        <v>0.48787878787878786</v>
      </c>
      <c r="AJ64">
        <f t="shared" si="7"/>
        <v>0.21758241758241759</v>
      </c>
      <c r="AK64">
        <f t="shared" si="8"/>
        <v>9.0009504109129536E-3</v>
      </c>
      <c r="AL64">
        <f t="shared" si="9"/>
        <v>1.0402437742986236E-2</v>
      </c>
      <c r="AN64">
        <f t="shared" si="10"/>
        <v>2.7165354330708662</v>
      </c>
    </row>
    <row r="65" spans="1:40" x14ac:dyDescent="0.25">
      <c r="A65" s="52" t="s">
        <v>41</v>
      </c>
      <c r="B65" s="52">
        <v>1</v>
      </c>
      <c r="C65" s="52" t="s">
        <v>176</v>
      </c>
      <c r="D65" s="52" t="s">
        <v>29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</v>
      </c>
      <c r="AI65">
        <f t="shared" si="6"/>
        <v>0.44503816793893125</v>
      </c>
      <c r="AJ65">
        <f t="shared" si="7"/>
        <v>0.47777777777777775</v>
      </c>
      <c r="AK65">
        <f t="shared" si="8"/>
        <v>5.2011776251226688E-2</v>
      </c>
      <c r="AL65">
        <f t="shared" si="9"/>
        <v>5.4310072623934329E-2</v>
      </c>
      <c r="AN65">
        <f t="shared" si="10"/>
        <v>0.74277854195323256</v>
      </c>
    </row>
    <row r="66" spans="1:40" x14ac:dyDescent="0.25">
      <c r="A66" s="52" t="s">
        <v>42</v>
      </c>
      <c r="B66" s="52">
        <v>1</v>
      </c>
      <c r="C66" s="52" t="s">
        <v>176</v>
      </c>
      <c r="D66" s="52" t="s">
        <v>28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</v>
      </c>
      <c r="AI66">
        <f t="shared" si="6"/>
        <v>0.95932721712538227</v>
      </c>
      <c r="AJ66">
        <f t="shared" si="7"/>
        <v>0.81324675324675322</v>
      </c>
      <c r="AK66">
        <f t="shared" si="8"/>
        <v>0.37987406151610564</v>
      </c>
      <c r="AL66">
        <f t="shared" si="9"/>
        <v>0.3852116141732283</v>
      </c>
      <c r="AN66">
        <f t="shared" si="10"/>
        <v>0.29971791255289143</v>
      </c>
    </row>
    <row r="67" spans="1:40" x14ac:dyDescent="0.25">
      <c r="A67" s="52" t="s">
        <v>42</v>
      </c>
      <c r="B67" s="52">
        <v>1</v>
      </c>
      <c r="C67" s="52" t="s">
        <v>176</v>
      </c>
      <c r="D67" s="52" t="s">
        <v>30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1">W67+O67+M67+L67+K67</f>
        <v>3462.65</v>
      </c>
      <c r="AD67">
        <f t="shared" ref="AD67:AD130" si="12">AE67+AF67</f>
        <v>1082.0899999999999</v>
      </c>
      <c r="AE67">
        <f t="shared" ref="AE67:AE130" si="13">S67+R67+Q67</f>
        <v>972.1099999999999</v>
      </c>
      <c r="AF67">
        <f t="shared" ref="AF67:AF130" si="14">V67+U67</f>
        <v>109.98</v>
      </c>
      <c r="AG67">
        <f t="shared" ref="AG67:AG130" si="15">AC67+AD67</f>
        <v>4544.74</v>
      </c>
      <c r="AH67">
        <f t="shared" ref="AH67:AH130" si="16">Y67+Z67</f>
        <v>0</v>
      </c>
      <c r="AI67">
        <f t="shared" ref="AI67:AI130" si="17">G67/K67</f>
        <v>0.1872852233676976</v>
      </c>
      <c r="AJ67">
        <f t="shared" ref="AJ67:AJ130" si="18">I67/L67</f>
        <v>0.20494505494505494</v>
      </c>
      <c r="AK67">
        <f t="shared" ref="AK67:AK130" si="19">G67/H67</f>
        <v>4.2879622344610541E-2</v>
      </c>
      <c r="AL67">
        <f t="shared" ref="AL67:AL130" si="20">I67/J67</f>
        <v>3.0236705577172503E-2</v>
      </c>
      <c r="AN67">
        <f t="shared" ref="AN67:AN130" si="21">P67/IF(Q67=0,S67,Q67)</f>
        <v>0.32013022246337497</v>
      </c>
    </row>
    <row r="68" spans="1:40" x14ac:dyDescent="0.25">
      <c r="A68" s="52" t="s">
        <v>42</v>
      </c>
      <c r="B68" s="52">
        <v>1</v>
      </c>
      <c r="C68" s="52" t="s">
        <v>176</v>
      </c>
      <c r="D68" s="52" t="s">
        <v>29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1"/>
        <v>61.959999999999994</v>
      </c>
      <c r="AD68">
        <f t="shared" si="12"/>
        <v>41.49</v>
      </c>
      <c r="AE68">
        <f t="shared" si="13"/>
        <v>28.89</v>
      </c>
      <c r="AF68">
        <f t="shared" si="14"/>
        <v>12.6</v>
      </c>
      <c r="AG68">
        <f t="shared" si="15"/>
        <v>103.44999999999999</v>
      </c>
      <c r="AH68">
        <f t="shared" si="16"/>
        <v>0</v>
      </c>
      <c r="AI68">
        <f t="shared" si="17"/>
        <v>0.60909090909090913</v>
      </c>
      <c r="AJ68">
        <f t="shared" si="18"/>
        <v>0.54235294117647059</v>
      </c>
      <c r="AK68">
        <f t="shared" si="19"/>
        <v>3.9630900272092755E-2</v>
      </c>
      <c r="AL68">
        <f t="shared" si="20"/>
        <v>4.7233606557377052E-2</v>
      </c>
      <c r="AN68">
        <f t="shared" si="21"/>
        <v>1.4100185528756957</v>
      </c>
    </row>
    <row r="69" spans="1:40" x14ac:dyDescent="0.25">
      <c r="A69" s="52" t="s">
        <v>43</v>
      </c>
      <c r="B69" s="52">
        <v>1</v>
      </c>
      <c r="C69" s="52" t="s">
        <v>176</v>
      </c>
      <c r="D69" s="52" t="s">
        <v>37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1"/>
        <v>2766.12</v>
      </c>
      <c r="AD69">
        <f t="shared" si="12"/>
        <v>440.40999999999997</v>
      </c>
      <c r="AE69">
        <f t="shared" si="13"/>
        <v>119.4</v>
      </c>
      <c r="AF69">
        <f t="shared" si="14"/>
        <v>321.01</v>
      </c>
      <c r="AG69">
        <f t="shared" si="15"/>
        <v>3206.5299999999997</v>
      </c>
      <c r="AH69">
        <f t="shared" si="16"/>
        <v>0</v>
      </c>
      <c r="AI69">
        <f t="shared" si="17"/>
        <v>0.16246246246246246</v>
      </c>
      <c r="AJ69">
        <f t="shared" si="18"/>
        <v>0.19919137466307277</v>
      </c>
      <c r="AK69">
        <f t="shared" si="19"/>
        <v>1.5695717767204364E-2</v>
      </c>
      <c r="AL69">
        <f t="shared" si="20"/>
        <v>2.0926544713144927E-2</v>
      </c>
      <c r="AN69">
        <f t="shared" si="21"/>
        <v>0.12419354838709677</v>
      </c>
    </row>
    <row r="70" spans="1:40" x14ac:dyDescent="0.25">
      <c r="A70" s="52" t="s">
        <v>43</v>
      </c>
      <c r="B70" s="52">
        <v>1</v>
      </c>
      <c r="C70" s="52" t="s">
        <v>176</v>
      </c>
      <c r="D70" s="52" t="s">
        <v>28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1"/>
        <v>182.48000000000002</v>
      </c>
      <c r="AD70">
        <f t="shared" si="12"/>
        <v>81.289999999999992</v>
      </c>
      <c r="AE70">
        <f t="shared" si="13"/>
        <v>64.36</v>
      </c>
      <c r="AF70">
        <f t="shared" si="14"/>
        <v>16.93</v>
      </c>
      <c r="AG70">
        <f t="shared" si="15"/>
        <v>263.77</v>
      </c>
      <c r="AH70">
        <f t="shared" si="16"/>
        <v>0</v>
      </c>
      <c r="AI70">
        <f t="shared" si="17"/>
        <v>0.66</v>
      </c>
      <c r="AJ70">
        <f t="shared" si="18"/>
        <v>0.66158770806658129</v>
      </c>
      <c r="AK70">
        <f t="shared" si="19"/>
        <v>0.50223813786929272</v>
      </c>
      <c r="AL70">
        <f t="shared" si="20"/>
        <v>0.4744284271416766</v>
      </c>
      <c r="AN70">
        <f t="shared" si="21"/>
        <v>0.50749154180763656</v>
      </c>
    </row>
    <row r="71" spans="1:40" x14ac:dyDescent="0.25">
      <c r="A71" s="52" t="s">
        <v>43</v>
      </c>
      <c r="B71" s="52">
        <v>1</v>
      </c>
      <c r="C71" s="52" t="s">
        <v>176</v>
      </c>
      <c r="D71" s="52" t="s">
        <v>29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76</v>
      </c>
      <c r="AC71">
        <f t="shared" si="11"/>
        <v>7.2899999999999991</v>
      </c>
      <c r="AD71">
        <f t="shared" si="12"/>
        <v>5.93</v>
      </c>
      <c r="AE71">
        <f t="shared" si="13"/>
        <v>4.0599999999999996</v>
      </c>
      <c r="AF71">
        <f t="shared" si="14"/>
        <v>1.87</v>
      </c>
      <c r="AG71">
        <f t="shared" si="15"/>
        <v>13.219999999999999</v>
      </c>
      <c r="AH71">
        <f t="shared" si="16"/>
        <v>0</v>
      </c>
      <c r="AI71">
        <f t="shared" si="17"/>
        <v>0.47413793103448282</v>
      </c>
      <c r="AJ71">
        <f t="shared" si="18"/>
        <v>0.54033613445378159</v>
      </c>
      <c r="AK71">
        <f t="shared" si="19"/>
        <v>4.1266506602641063E-2</v>
      </c>
      <c r="AL71">
        <f t="shared" si="20"/>
        <v>5.3061561313748146E-2</v>
      </c>
      <c r="AN71">
        <f t="shared" si="21"/>
        <v>1.3546798029556653</v>
      </c>
    </row>
    <row r="72" spans="1:40" x14ac:dyDescent="0.25">
      <c r="A72" s="52" t="s">
        <v>44</v>
      </c>
      <c r="B72" s="52">
        <v>2</v>
      </c>
      <c r="C72" s="52" t="s">
        <v>176</v>
      </c>
      <c r="D72" s="52" t="s">
        <v>30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77</v>
      </c>
      <c r="AC72">
        <f t="shared" si="11"/>
        <v>2283.9299999999994</v>
      </c>
      <c r="AD72">
        <f t="shared" si="12"/>
        <v>1626.23</v>
      </c>
      <c r="AE72">
        <f t="shared" si="13"/>
        <v>1265.4100000000001</v>
      </c>
      <c r="AF72">
        <f t="shared" si="14"/>
        <v>360.82</v>
      </c>
      <c r="AG72">
        <f t="shared" si="15"/>
        <v>3910.1599999999994</v>
      </c>
      <c r="AH72">
        <f t="shared" si="16"/>
        <v>0</v>
      </c>
      <c r="AI72">
        <f t="shared" si="17"/>
        <v>0.15714285714285714</v>
      </c>
      <c r="AJ72">
        <f t="shared" si="18"/>
        <v>0.17878787878787877</v>
      </c>
      <c r="AK72">
        <f t="shared" si="19"/>
        <v>2.7227722772277228E-2</v>
      </c>
      <c r="AL72">
        <f t="shared" si="20"/>
        <v>4.4205794205794208E-2</v>
      </c>
      <c r="AN72">
        <f t="shared" si="21"/>
        <v>0.22985889849795177</v>
      </c>
    </row>
    <row r="73" spans="1:40" x14ac:dyDescent="0.25">
      <c r="A73" s="52" t="s">
        <v>45</v>
      </c>
      <c r="B73" s="52">
        <v>2</v>
      </c>
      <c r="C73" s="52" t="s">
        <v>176</v>
      </c>
      <c r="D73" s="52" t="s">
        <v>46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1"/>
        <v>5218.28</v>
      </c>
      <c r="AD73">
        <f t="shared" si="12"/>
        <v>4303.8999999999996</v>
      </c>
      <c r="AE73">
        <f t="shared" si="13"/>
        <v>3257.22</v>
      </c>
      <c r="AF73">
        <f t="shared" si="14"/>
        <v>1046.68</v>
      </c>
      <c r="AG73">
        <f t="shared" si="15"/>
        <v>9522.18</v>
      </c>
      <c r="AH73">
        <f t="shared" si="16"/>
        <v>0</v>
      </c>
      <c r="AI73">
        <f t="shared" si="17"/>
        <v>0.19234449760765554</v>
      </c>
      <c r="AJ73">
        <f t="shared" si="18"/>
        <v>0.22514619883040937</v>
      </c>
      <c r="AK73">
        <f t="shared" si="19"/>
        <v>2.640047284428975E-2</v>
      </c>
      <c r="AL73">
        <f t="shared" si="20"/>
        <v>2.4360921285750445E-2</v>
      </c>
      <c r="AN73">
        <f t="shared" si="21"/>
        <v>0.51919956733369388</v>
      </c>
    </row>
    <row r="74" spans="1:40" x14ac:dyDescent="0.25">
      <c r="A74" s="52" t="s">
        <v>45</v>
      </c>
      <c r="B74" s="52">
        <v>2</v>
      </c>
      <c r="C74" s="52" t="s">
        <v>176</v>
      </c>
      <c r="D74" s="52" t="s">
        <v>29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78</v>
      </c>
      <c r="AC74">
        <f t="shared" si="11"/>
        <v>369.7</v>
      </c>
      <c r="AD74">
        <f t="shared" si="12"/>
        <v>323.58000000000004</v>
      </c>
      <c r="AE74">
        <f t="shared" si="13"/>
        <v>224.59</v>
      </c>
      <c r="AF74">
        <f t="shared" si="14"/>
        <v>98.990000000000009</v>
      </c>
      <c r="AG74">
        <f t="shared" si="15"/>
        <v>693.28</v>
      </c>
      <c r="AH74">
        <f t="shared" si="16"/>
        <v>0</v>
      </c>
      <c r="AI74">
        <f t="shared" si="17"/>
        <v>0.43333333333333329</v>
      </c>
      <c r="AJ74">
        <f t="shared" si="18"/>
        <v>0.45161290322580638</v>
      </c>
      <c r="AK74">
        <f t="shared" si="19"/>
        <v>3.2806804374240585E-2</v>
      </c>
      <c r="AL74">
        <f t="shared" si="20"/>
        <v>3.1616982836495028E-2</v>
      </c>
      <c r="AN74">
        <f t="shared" si="21"/>
        <v>0.72463768115942029</v>
      </c>
    </row>
    <row r="75" spans="1:40" x14ac:dyDescent="0.25">
      <c r="A75" s="52" t="s">
        <v>47</v>
      </c>
      <c r="B75" s="52">
        <v>2</v>
      </c>
      <c r="C75" s="52" t="s">
        <v>176</v>
      </c>
      <c r="D75" s="52" t="s">
        <v>29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1"/>
        <v>782.57999999999993</v>
      </c>
      <c r="AD75">
        <f t="shared" si="12"/>
        <v>892.34999999999991</v>
      </c>
      <c r="AE75">
        <f t="shared" si="13"/>
        <v>628.65</v>
      </c>
      <c r="AF75">
        <f t="shared" si="14"/>
        <v>263.7</v>
      </c>
      <c r="AG75">
        <f t="shared" si="15"/>
        <v>1674.9299999999998</v>
      </c>
      <c r="AH75">
        <f t="shared" si="16"/>
        <v>0</v>
      </c>
      <c r="AI75">
        <f t="shared" si="17"/>
        <v>0.29349999999999998</v>
      </c>
      <c r="AJ75">
        <f t="shared" si="18"/>
        <v>0.36785714285714288</v>
      </c>
      <c r="AK75">
        <f t="shared" si="19"/>
        <v>5.0559862187769165E-2</v>
      </c>
      <c r="AL75">
        <f t="shared" si="20"/>
        <v>3.8021410114433371E-2</v>
      </c>
      <c r="AN75">
        <f t="shared" si="21"/>
        <v>0.76506024096385528</v>
      </c>
    </row>
    <row r="76" spans="1:40" x14ac:dyDescent="0.25">
      <c r="A76" s="52" t="s">
        <v>48</v>
      </c>
      <c r="B76" s="52">
        <v>2</v>
      </c>
      <c r="C76" s="52" t="s">
        <v>176</v>
      </c>
      <c r="D76" s="52" t="s">
        <v>29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1"/>
        <v>1734.76</v>
      </c>
      <c r="AD76">
        <f t="shared" si="12"/>
        <v>1853.6399999999999</v>
      </c>
      <c r="AE76">
        <f t="shared" si="13"/>
        <v>1297.82</v>
      </c>
      <c r="AF76">
        <f t="shared" si="14"/>
        <v>555.81999999999994</v>
      </c>
      <c r="AG76">
        <f t="shared" si="15"/>
        <v>3588.3999999999996</v>
      </c>
      <c r="AH76">
        <f t="shared" si="16"/>
        <v>0</v>
      </c>
      <c r="AI76">
        <f t="shared" si="17"/>
        <v>0.233502538071066</v>
      </c>
      <c r="AJ76">
        <f t="shared" si="18"/>
        <v>0.58717948717948731</v>
      </c>
      <c r="AK76">
        <f t="shared" si="19"/>
        <v>5.0471801623875358E-2</v>
      </c>
      <c r="AL76">
        <f t="shared" si="20"/>
        <v>5.0171620536040316E-2</v>
      </c>
      <c r="AN76">
        <f t="shared" si="21"/>
        <v>0.48896581566421465</v>
      </c>
    </row>
    <row r="77" spans="1:40" x14ac:dyDescent="0.25">
      <c r="A77" s="52" t="s">
        <v>49</v>
      </c>
      <c r="B77" s="52">
        <v>2</v>
      </c>
      <c r="C77" s="52" t="s">
        <v>176</v>
      </c>
      <c r="D77" s="52" t="s">
        <v>46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0.89</v>
      </c>
      <c r="L77">
        <v>1.63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1"/>
        <v>7436.06</v>
      </c>
      <c r="AD77">
        <f t="shared" si="12"/>
        <v>4311.91</v>
      </c>
      <c r="AE77">
        <f t="shared" si="13"/>
        <v>3491.49</v>
      </c>
      <c r="AF77">
        <f t="shared" si="14"/>
        <v>820.42</v>
      </c>
      <c r="AG77">
        <f t="shared" si="15"/>
        <v>11747.970000000001</v>
      </c>
      <c r="AH77">
        <f t="shared" si="16"/>
        <v>0</v>
      </c>
      <c r="AI77">
        <f t="shared" si="17"/>
        <v>0.56067415730337078</v>
      </c>
      <c r="AJ77">
        <f t="shared" si="18"/>
        <v>0.16687116564417181</v>
      </c>
      <c r="AK77">
        <f t="shared" si="19"/>
        <v>2.5319667140247616E-2</v>
      </c>
      <c r="AL77">
        <f t="shared" si="20"/>
        <v>2.4272711047653047E-2</v>
      </c>
      <c r="AN77">
        <f t="shared" si="21"/>
        <v>0.55811277330264675</v>
      </c>
    </row>
    <row r="78" spans="1:40" x14ac:dyDescent="0.25">
      <c r="A78" s="52" t="s">
        <v>49</v>
      </c>
      <c r="B78" s="52">
        <v>2</v>
      </c>
      <c r="C78" s="52" t="s">
        <v>176</v>
      </c>
      <c r="D78" s="52" t="s">
        <v>30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1"/>
        <v>53.750000000000007</v>
      </c>
      <c r="AD78">
        <f t="shared" si="12"/>
        <v>64.819999999999993</v>
      </c>
      <c r="AE78">
        <f t="shared" si="13"/>
        <v>57.68</v>
      </c>
      <c r="AF78">
        <f t="shared" si="14"/>
        <v>7.14</v>
      </c>
      <c r="AG78">
        <f t="shared" si="15"/>
        <v>118.57</v>
      </c>
      <c r="AH78">
        <f t="shared" si="16"/>
        <v>0</v>
      </c>
      <c r="AI78">
        <f t="shared" si="17"/>
        <v>0.21583333333333335</v>
      </c>
      <c r="AJ78">
        <f t="shared" si="18"/>
        <v>0.23636363636363639</v>
      </c>
      <c r="AK78">
        <f t="shared" si="19"/>
        <v>3.0274693161893632E-2</v>
      </c>
      <c r="AL78">
        <f t="shared" si="20"/>
        <v>2.7824019024970274E-2</v>
      </c>
      <c r="AN78">
        <f t="shared" si="21"/>
        <v>0.36986301369863017</v>
      </c>
    </row>
    <row r="79" spans="1:40" x14ac:dyDescent="0.25">
      <c r="A79" s="52" t="s">
        <v>49</v>
      </c>
      <c r="B79" s="52">
        <v>2</v>
      </c>
      <c r="C79" s="52" t="s">
        <v>176</v>
      </c>
      <c r="D79" s="52" t="s">
        <v>29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1"/>
        <v>35.799999999999997</v>
      </c>
      <c r="AD79">
        <f t="shared" si="12"/>
        <v>45.45</v>
      </c>
      <c r="AE79">
        <f t="shared" si="13"/>
        <v>30.9</v>
      </c>
      <c r="AF79">
        <f t="shared" si="14"/>
        <v>14.55</v>
      </c>
      <c r="AG79">
        <f t="shared" si="15"/>
        <v>81.25</v>
      </c>
      <c r="AH79">
        <f t="shared" si="16"/>
        <v>0</v>
      </c>
      <c r="AI79">
        <f t="shared" si="17"/>
        <v>0.41599999999999998</v>
      </c>
      <c r="AJ79">
        <f t="shared" si="18"/>
        <v>0.38648648648648648</v>
      </c>
      <c r="AK79">
        <f t="shared" si="19"/>
        <v>3.200984918436442E-2</v>
      </c>
      <c r="AL79">
        <f t="shared" si="20"/>
        <v>3.097249296079705E-2</v>
      </c>
      <c r="AN79">
        <f t="shared" si="21"/>
        <v>0.77806122448979587</v>
      </c>
    </row>
    <row r="80" spans="1:40" x14ac:dyDescent="0.25">
      <c r="A80" s="52" t="s">
        <v>49</v>
      </c>
      <c r="B80" s="52">
        <v>2</v>
      </c>
      <c r="C80" s="52" t="s">
        <v>176</v>
      </c>
      <c r="D80" s="52" t="s">
        <v>33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1"/>
        <v>3223.59</v>
      </c>
      <c r="AD80">
        <f t="shared" si="12"/>
        <v>2308.96</v>
      </c>
      <c r="AE80">
        <f t="shared" si="13"/>
        <v>1931.29</v>
      </c>
      <c r="AF80">
        <f t="shared" si="14"/>
        <v>377.67</v>
      </c>
      <c r="AG80">
        <f t="shared" si="15"/>
        <v>5532.55</v>
      </c>
      <c r="AH80">
        <f t="shared" si="16"/>
        <v>0</v>
      </c>
      <c r="AI80">
        <f t="shared" si="17"/>
        <v>0.38924949290060856</v>
      </c>
      <c r="AJ80">
        <f t="shared" si="18"/>
        <v>0.27213822894168466</v>
      </c>
      <c r="AK80">
        <f t="shared" si="19"/>
        <v>0.1055962141638695</v>
      </c>
      <c r="AL80">
        <f t="shared" si="20"/>
        <v>0.10585122022934432</v>
      </c>
      <c r="AN80">
        <f t="shared" si="21"/>
        <v>0.12320023749443372</v>
      </c>
    </row>
    <row r="81" spans="1:40" x14ac:dyDescent="0.25">
      <c r="A81" s="52" t="s">
        <v>50</v>
      </c>
      <c r="B81" s="52">
        <v>3</v>
      </c>
      <c r="C81" s="52" t="s">
        <v>176</v>
      </c>
      <c r="D81" s="52" t="s">
        <v>28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 t="s">
        <v>165</v>
      </c>
      <c r="AC81">
        <f t="shared" si="11"/>
        <v>161.00000000000003</v>
      </c>
      <c r="AD81">
        <f t="shared" si="12"/>
        <v>112.53999999999999</v>
      </c>
      <c r="AE81">
        <f t="shared" si="13"/>
        <v>80.789999999999992</v>
      </c>
      <c r="AF81">
        <f t="shared" si="14"/>
        <v>31.75</v>
      </c>
      <c r="AG81">
        <f t="shared" si="15"/>
        <v>273.54000000000002</v>
      </c>
      <c r="AH81">
        <f t="shared" si="16"/>
        <v>5.53</v>
      </c>
      <c r="AI81">
        <f t="shared" si="17"/>
        <v>0.54185185185185181</v>
      </c>
      <c r="AJ81">
        <f t="shared" si="18"/>
        <v>0.52905982905982907</v>
      </c>
      <c r="AK81">
        <f t="shared" si="19"/>
        <v>0.39322671683913457</v>
      </c>
      <c r="AL81">
        <f t="shared" si="20"/>
        <v>0.44420523860782202</v>
      </c>
      <c r="AN81">
        <f t="shared" si="21"/>
        <v>0.55060728744939269</v>
      </c>
    </row>
    <row r="82" spans="1:40" x14ac:dyDescent="0.25">
      <c r="A82" s="52" t="s">
        <v>50</v>
      </c>
      <c r="B82" s="52">
        <v>3</v>
      </c>
      <c r="C82" s="52" t="s">
        <v>176</v>
      </c>
      <c r="D82" s="52" t="s">
        <v>30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1"/>
        <v>1865.31</v>
      </c>
      <c r="AD82">
        <f t="shared" si="12"/>
        <v>1092.57</v>
      </c>
      <c r="AE82">
        <f t="shared" si="13"/>
        <v>887.51</v>
      </c>
      <c r="AF82">
        <f t="shared" si="14"/>
        <v>205.06</v>
      </c>
      <c r="AG82">
        <f t="shared" si="15"/>
        <v>2957.88</v>
      </c>
      <c r="AH82">
        <f t="shared" si="16"/>
        <v>0</v>
      </c>
      <c r="AI82">
        <f t="shared" si="17"/>
        <v>0.18333333333333332</v>
      </c>
      <c r="AJ82">
        <f t="shared" si="18"/>
        <v>0.2086021505376344</v>
      </c>
      <c r="AK82">
        <f t="shared" si="19"/>
        <v>1.957682420407356E-2</v>
      </c>
      <c r="AL82">
        <f t="shared" si="20"/>
        <v>2.0719854747410019E-2</v>
      </c>
      <c r="AN82">
        <f t="shared" si="21"/>
        <v>0.92670598146588046</v>
      </c>
    </row>
    <row r="83" spans="1:40" x14ac:dyDescent="0.25">
      <c r="A83" s="52" t="s">
        <v>51</v>
      </c>
      <c r="B83" s="52">
        <v>3</v>
      </c>
      <c r="C83" s="52" t="s">
        <v>176</v>
      </c>
      <c r="D83" s="52" t="s">
        <v>28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1"/>
        <v>32.25</v>
      </c>
      <c r="AD83">
        <f t="shared" si="12"/>
        <v>14.68</v>
      </c>
      <c r="AE83">
        <f t="shared" si="13"/>
        <v>12.48</v>
      </c>
      <c r="AF83">
        <f t="shared" si="14"/>
        <v>2.2000000000000002</v>
      </c>
      <c r="AG83">
        <f t="shared" si="15"/>
        <v>46.93</v>
      </c>
      <c r="AH83">
        <f t="shared" si="16"/>
        <v>0</v>
      </c>
      <c r="AI83">
        <f t="shared" si="17"/>
        <v>0.88701298701298703</v>
      </c>
      <c r="AJ83">
        <f t="shared" si="18"/>
        <v>0.95739130434782616</v>
      </c>
      <c r="AK83">
        <f t="shared" si="19"/>
        <v>0.25856520916146131</v>
      </c>
      <c r="AL83">
        <f t="shared" si="20"/>
        <v>0.23360916613621896</v>
      </c>
      <c r="AN83">
        <f t="shared" si="21"/>
        <v>0.83778966131907306</v>
      </c>
    </row>
    <row r="84" spans="1:40" x14ac:dyDescent="0.25">
      <c r="A84" s="52" t="s">
        <v>51</v>
      </c>
      <c r="B84" s="52">
        <v>3</v>
      </c>
      <c r="C84" s="52" t="s">
        <v>176</v>
      </c>
      <c r="D84" s="52" t="s">
        <v>46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1"/>
        <v>226.59</v>
      </c>
      <c r="AD84">
        <f t="shared" si="12"/>
        <v>291.96999999999997</v>
      </c>
      <c r="AE84">
        <f t="shared" si="13"/>
        <v>189.08999999999997</v>
      </c>
      <c r="AF84">
        <f t="shared" si="14"/>
        <v>102.88</v>
      </c>
      <c r="AG84">
        <f t="shared" si="15"/>
        <v>518.55999999999995</v>
      </c>
      <c r="AH84">
        <f t="shared" si="16"/>
        <v>0</v>
      </c>
      <c r="AI84">
        <f t="shared" si="17"/>
        <v>0.37608695652173907</v>
      </c>
      <c r="AJ84">
        <f t="shared" si="18"/>
        <v>0.37142857142857139</v>
      </c>
      <c r="AK84">
        <f t="shared" si="19"/>
        <v>1.9149878237768429E-2</v>
      </c>
      <c r="AL84">
        <f t="shared" si="20"/>
        <v>2.2501081782778019E-2</v>
      </c>
      <c r="AN84">
        <f t="shared" si="21"/>
        <v>1.0591900311526479</v>
      </c>
    </row>
    <row r="85" spans="1:40" x14ac:dyDescent="0.25">
      <c r="A85" s="52" t="s">
        <v>51</v>
      </c>
      <c r="B85" s="52">
        <v>3</v>
      </c>
      <c r="C85" s="52" t="s">
        <v>176</v>
      </c>
      <c r="D85" s="52" t="s">
        <v>30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1"/>
        <v>3304.68</v>
      </c>
      <c r="AD85">
        <f t="shared" si="12"/>
        <v>1032.6200000000001</v>
      </c>
      <c r="AE85">
        <f t="shared" si="13"/>
        <v>795.84</v>
      </c>
      <c r="AF85">
        <f t="shared" si="14"/>
        <v>236.78</v>
      </c>
      <c r="AG85">
        <f t="shared" si="15"/>
        <v>4337.3</v>
      </c>
      <c r="AH85">
        <f t="shared" si="16"/>
        <v>0</v>
      </c>
      <c r="AI85">
        <f t="shared" si="17"/>
        <v>0.20499999999999999</v>
      </c>
      <c r="AJ85">
        <f t="shared" si="18"/>
        <v>0.20714285714285713</v>
      </c>
      <c r="AK85">
        <f t="shared" si="19"/>
        <v>2.0961145194274028E-2</v>
      </c>
      <c r="AL85">
        <f t="shared" si="20"/>
        <v>1.9550012640094379E-2</v>
      </c>
      <c r="AN85">
        <f t="shared" si="21"/>
        <v>0.64606741573033699</v>
      </c>
    </row>
    <row r="86" spans="1:40" x14ac:dyDescent="0.25">
      <c r="A86" s="52" t="s">
        <v>51</v>
      </c>
      <c r="B86" s="52">
        <v>3</v>
      </c>
      <c r="C86" s="52" t="s">
        <v>176</v>
      </c>
      <c r="D86" s="52" t="s">
        <v>29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79</v>
      </c>
      <c r="AC86">
        <f t="shared" si="11"/>
        <v>14.15</v>
      </c>
      <c r="AD86">
        <f t="shared" si="12"/>
        <v>13.08</v>
      </c>
      <c r="AE86">
        <f t="shared" si="13"/>
        <v>9.41</v>
      </c>
      <c r="AF86">
        <f t="shared" si="14"/>
        <v>3.67</v>
      </c>
      <c r="AG86">
        <f t="shared" si="15"/>
        <v>27.23</v>
      </c>
      <c r="AH86">
        <f t="shared" si="16"/>
        <v>0</v>
      </c>
      <c r="AI86">
        <f t="shared" si="17"/>
        <v>0.39032258064516129</v>
      </c>
      <c r="AJ86">
        <f t="shared" si="18"/>
        <v>0.40625</v>
      </c>
      <c r="AK86">
        <f t="shared" si="19"/>
        <v>3.4127767592723166E-2</v>
      </c>
      <c r="AL86">
        <f t="shared" si="20"/>
        <v>3.0761949834358732E-2</v>
      </c>
      <c r="AN86">
        <f t="shared" si="21"/>
        <v>0.90329436769394256</v>
      </c>
    </row>
    <row r="87" spans="1:40" x14ac:dyDescent="0.25">
      <c r="A87" s="52" t="s">
        <v>52</v>
      </c>
      <c r="B87" s="52">
        <v>3</v>
      </c>
      <c r="C87" s="52" t="s">
        <v>176</v>
      </c>
      <c r="D87" s="52" t="s">
        <v>28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1"/>
        <v>324.64999999999998</v>
      </c>
      <c r="AD87">
        <f t="shared" si="12"/>
        <v>308.96999999999997</v>
      </c>
      <c r="AE87">
        <f t="shared" si="13"/>
        <v>251.98</v>
      </c>
      <c r="AF87">
        <f t="shared" si="14"/>
        <v>56.99</v>
      </c>
      <c r="AG87">
        <f t="shared" si="15"/>
        <v>633.61999999999989</v>
      </c>
      <c r="AH87">
        <f t="shared" si="16"/>
        <v>199.21</v>
      </c>
      <c r="AI87">
        <f t="shared" si="17"/>
        <v>0.77067669172932318</v>
      </c>
      <c r="AJ87">
        <f t="shared" si="18"/>
        <v>0.77301038062283733</v>
      </c>
      <c r="AK87">
        <f t="shared" si="19"/>
        <v>0.33338754268986825</v>
      </c>
      <c r="AL87">
        <f t="shared" si="20"/>
        <v>0.36067161769454309</v>
      </c>
      <c r="AN87">
        <f t="shared" si="21"/>
        <v>0.37357877639415271</v>
      </c>
    </row>
    <row r="88" spans="1:40" x14ac:dyDescent="0.25">
      <c r="A88" s="52" t="s">
        <v>52</v>
      </c>
      <c r="B88" s="52">
        <v>3</v>
      </c>
      <c r="C88" s="52" t="s">
        <v>176</v>
      </c>
      <c r="D88" s="52" t="s">
        <v>46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1"/>
        <v>234.75</v>
      </c>
      <c r="AD88">
        <f t="shared" si="12"/>
        <v>1085.98</v>
      </c>
      <c r="AE88">
        <f t="shared" si="13"/>
        <v>748.99</v>
      </c>
      <c r="AF88">
        <f t="shared" si="14"/>
        <v>336.99</v>
      </c>
      <c r="AG88">
        <f t="shared" si="15"/>
        <v>1320.73</v>
      </c>
      <c r="AH88">
        <f t="shared" si="16"/>
        <v>0</v>
      </c>
      <c r="AI88">
        <f t="shared" si="17"/>
        <v>0.32365591397849458</v>
      </c>
      <c r="AJ88">
        <f t="shared" si="18"/>
        <v>0.43333333333333335</v>
      </c>
      <c r="AK88">
        <f t="shared" si="19"/>
        <v>2.3511951257615998E-2</v>
      </c>
      <c r="AL88">
        <f t="shared" si="20"/>
        <v>2.2192415559078159E-2</v>
      </c>
      <c r="AN88">
        <f t="shared" si="21"/>
        <v>1.1183496199782845</v>
      </c>
    </row>
    <row r="89" spans="1:40" x14ac:dyDescent="0.25">
      <c r="A89" s="52" t="s">
        <v>52</v>
      </c>
      <c r="B89" s="52">
        <v>3</v>
      </c>
      <c r="C89" s="52" t="s">
        <v>176</v>
      </c>
      <c r="D89" s="52" t="s">
        <v>30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1"/>
        <v>1004.6199999999999</v>
      </c>
      <c r="AD89">
        <f t="shared" si="12"/>
        <v>247.71000000000004</v>
      </c>
      <c r="AE89">
        <f t="shared" si="13"/>
        <v>200.01000000000002</v>
      </c>
      <c r="AF89">
        <f t="shared" si="14"/>
        <v>47.7</v>
      </c>
      <c r="AG89">
        <f t="shared" si="15"/>
        <v>1252.33</v>
      </c>
      <c r="AH89">
        <f t="shared" si="16"/>
        <v>0</v>
      </c>
      <c r="AI89">
        <f t="shared" si="17"/>
        <v>0.28173076923076923</v>
      </c>
      <c r="AJ89">
        <f t="shared" si="18"/>
        <v>0.22531645569620251</v>
      </c>
      <c r="AK89">
        <f t="shared" si="19"/>
        <v>2.5578350065473592E-2</v>
      </c>
      <c r="AL89">
        <f t="shared" si="20"/>
        <v>2.000449539222297E-2</v>
      </c>
      <c r="AN89">
        <f t="shared" si="21"/>
        <v>0.89207048458149774</v>
      </c>
    </row>
    <row r="90" spans="1:40" x14ac:dyDescent="0.25">
      <c r="A90" s="52" t="s">
        <v>53</v>
      </c>
      <c r="B90" s="52">
        <v>3</v>
      </c>
      <c r="C90" s="52" t="s">
        <v>176</v>
      </c>
      <c r="D90" s="52" t="s">
        <v>28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1"/>
        <v>695.17</v>
      </c>
      <c r="AD90">
        <f t="shared" si="12"/>
        <v>884.4799999999999</v>
      </c>
      <c r="AE90">
        <f t="shared" si="13"/>
        <v>645.81999999999994</v>
      </c>
      <c r="AF90">
        <f t="shared" si="14"/>
        <v>238.66</v>
      </c>
      <c r="AG90">
        <f t="shared" si="15"/>
        <v>1579.6499999999999</v>
      </c>
      <c r="AH90">
        <f t="shared" si="16"/>
        <v>0</v>
      </c>
      <c r="AI90">
        <f t="shared" si="17"/>
        <v>0.54578651685393265</v>
      </c>
      <c r="AJ90">
        <f t="shared" si="18"/>
        <v>0.51220338983050839</v>
      </c>
      <c r="AK90">
        <f t="shared" si="19"/>
        <v>0.33413585554600173</v>
      </c>
      <c r="AL90">
        <f t="shared" si="20"/>
        <v>0.3018981018981019</v>
      </c>
      <c r="AN90">
        <f t="shared" si="21"/>
        <v>0.32887975334018499</v>
      </c>
    </row>
    <row r="91" spans="1:40" x14ac:dyDescent="0.25">
      <c r="A91" s="52" t="s">
        <v>53</v>
      </c>
      <c r="B91" s="52">
        <v>3</v>
      </c>
      <c r="C91" s="52" t="s">
        <v>176</v>
      </c>
      <c r="D91" s="52" t="s">
        <v>46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1"/>
        <v>59.080000000000005</v>
      </c>
      <c r="AD91">
        <f t="shared" si="12"/>
        <v>68.849999999999994</v>
      </c>
      <c r="AE91">
        <f t="shared" si="13"/>
        <v>46.21</v>
      </c>
      <c r="AF91">
        <f t="shared" si="14"/>
        <v>22.64</v>
      </c>
      <c r="AG91">
        <f t="shared" si="15"/>
        <v>127.93</v>
      </c>
      <c r="AH91">
        <f t="shared" si="16"/>
        <v>0</v>
      </c>
      <c r="AI91">
        <f t="shared" si="17"/>
        <v>0.47692307692307689</v>
      </c>
      <c r="AJ91">
        <f t="shared" si="18"/>
        <v>0.31714285714285717</v>
      </c>
      <c r="AK91">
        <f t="shared" si="19"/>
        <v>2.2048364153627313E-2</v>
      </c>
      <c r="AL91">
        <f t="shared" si="20"/>
        <v>1.953881358915684E-2</v>
      </c>
      <c r="AN91">
        <f t="shared" si="21"/>
        <v>1.6140350877192982</v>
      </c>
    </row>
    <row r="92" spans="1:40" x14ac:dyDescent="0.25">
      <c r="A92" s="52" t="s">
        <v>53</v>
      </c>
      <c r="B92" s="52">
        <v>3</v>
      </c>
      <c r="C92" s="52" t="s">
        <v>176</v>
      </c>
      <c r="D92" s="52" t="s">
        <v>30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1"/>
        <v>276.09000000000003</v>
      </c>
      <c r="AD92">
        <f t="shared" si="12"/>
        <v>171.68</v>
      </c>
      <c r="AE92">
        <f t="shared" si="13"/>
        <v>128.66</v>
      </c>
      <c r="AF92">
        <f t="shared" si="14"/>
        <v>43.02</v>
      </c>
      <c r="AG92">
        <f t="shared" si="15"/>
        <v>447.77000000000004</v>
      </c>
      <c r="AH92">
        <f t="shared" si="16"/>
        <v>0</v>
      </c>
      <c r="AI92">
        <f t="shared" si="17"/>
        <v>0.30181818181818182</v>
      </c>
      <c r="AJ92">
        <f t="shared" si="18"/>
        <v>0.28082191780821919</v>
      </c>
      <c r="AK92">
        <f t="shared" si="19"/>
        <v>2.0443349753694585E-2</v>
      </c>
      <c r="AL92">
        <f t="shared" si="20"/>
        <v>2.3823358512492735E-2</v>
      </c>
      <c r="AN92">
        <f t="shared" si="21"/>
        <v>0.84142394822006472</v>
      </c>
    </row>
    <row r="93" spans="1:40" x14ac:dyDescent="0.25">
      <c r="A93" s="52" t="s">
        <v>53</v>
      </c>
      <c r="B93" s="52">
        <v>3</v>
      </c>
      <c r="C93" s="52" t="s">
        <v>176</v>
      </c>
      <c r="D93" s="52" t="s">
        <v>29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1"/>
        <v>33.709999999999994</v>
      </c>
      <c r="AD93">
        <f t="shared" si="12"/>
        <v>52.58</v>
      </c>
      <c r="AE93">
        <f t="shared" si="13"/>
        <v>32.64</v>
      </c>
      <c r="AF93">
        <f t="shared" si="14"/>
        <v>19.940000000000001</v>
      </c>
      <c r="AG93">
        <f t="shared" si="15"/>
        <v>86.289999999999992</v>
      </c>
      <c r="AH93">
        <f t="shared" si="16"/>
        <v>0</v>
      </c>
      <c r="AI93">
        <f t="shared" si="17"/>
        <v>0.75853658536585367</v>
      </c>
      <c r="AJ93">
        <f t="shared" si="18"/>
        <v>0.30107526881720431</v>
      </c>
      <c r="AK93">
        <f t="shared" si="19"/>
        <v>4.0558163797600418E-2</v>
      </c>
      <c r="AL93">
        <f t="shared" si="20"/>
        <v>3.2051282051282055E-2</v>
      </c>
      <c r="AN93">
        <f t="shared" si="21"/>
        <v>0.5393258426966292</v>
      </c>
    </row>
    <row r="94" spans="1:40" x14ac:dyDescent="0.25">
      <c r="A94" s="52" t="s">
        <v>54</v>
      </c>
      <c r="B94" s="52">
        <v>3</v>
      </c>
      <c r="C94" s="52" t="s">
        <v>176</v>
      </c>
      <c r="D94" s="52" t="s">
        <v>28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1"/>
        <v>698.04</v>
      </c>
      <c r="AD94">
        <f t="shared" si="12"/>
        <v>690.35</v>
      </c>
      <c r="AE94">
        <f t="shared" si="13"/>
        <v>544.34</v>
      </c>
      <c r="AF94">
        <f t="shared" si="14"/>
        <v>146.01</v>
      </c>
      <c r="AG94">
        <f t="shared" si="15"/>
        <v>1388.3899999999999</v>
      </c>
      <c r="AH94">
        <f t="shared" si="16"/>
        <v>12.93</v>
      </c>
      <c r="AI94">
        <f t="shared" si="17"/>
        <v>0.67656249999999996</v>
      </c>
      <c r="AJ94">
        <f t="shared" si="18"/>
        <v>0.66608996539792387</v>
      </c>
      <c r="AK94">
        <f t="shared" si="19"/>
        <v>0.35451121663664648</v>
      </c>
      <c r="AL94">
        <f t="shared" si="20"/>
        <v>0.34022622834923999</v>
      </c>
      <c r="AN94">
        <f t="shared" si="21"/>
        <v>0.34073623364770306</v>
      </c>
    </row>
    <row r="95" spans="1:40" x14ac:dyDescent="0.25">
      <c r="A95" s="52" t="s">
        <v>54</v>
      </c>
      <c r="B95" s="52">
        <v>3</v>
      </c>
      <c r="C95" s="52" t="s">
        <v>176</v>
      </c>
      <c r="D95" s="52" t="s">
        <v>46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1"/>
        <v>721.31999999999994</v>
      </c>
      <c r="AD95">
        <f t="shared" si="12"/>
        <v>875.62000000000012</v>
      </c>
      <c r="AE95">
        <f t="shared" si="13"/>
        <v>665.23000000000013</v>
      </c>
      <c r="AF95">
        <f t="shared" si="14"/>
        <v>210.39</v>
      </c>
      <c r="AG95">
        <f t="shared" si="15"/>
        <v>1596.94</v>
      </c>
      <c r="AH95">
        <f t="shared" si="16"/>
        <v>0</v>
      </c>
      <c r="AI95">
        <f t="shared" si="17"/>
        <v>0.22475247524752476</v>
      </c>
      <c r="AJ95">
        <f t="shared" si="18"/>
        <v>0.27908496732026145</v>
      </c>
      <c r="AK95">
        <f t="shared" si="19"/>
        <v>1.903883250859683E-2</v>
      </c>
      <c r="AL95">
        <f t="shared" si="20"/>
        <v>2.3421644451757991E-2</v>
      </c>
      <c r="AN95">
        <f t="shared" si="21"/>
        <v>0.57918185500202513</v>
      </c>
    </row>
    <row r="96" spans="1:40" x14ac:dyDescent="0.25">
      <c r="A96" s="52" t="s">
        <v>54</v>
      </c>
      <c r="B96" s="52">
        <v>3</v>
      </c>
      <c r="C96" s="52" t="s">
        <v>176</v>
      </c>
      <c r="D96" s="52" t="s">
        <v>30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1"/>
        <v>473.24000000000007</v>
      </c>
      <c r="AD96">
        <f t="shared" si="12"/>
        <v>194.99</v>
      </c>
      <c r="AE96">
        <f t="shared" si="13"/>
        <v>163.19</v>
      </c>
      <c r="AF96">
        <f t="shared" si="14"/>
        <v>31.8</v>
      </c>
      <c r="AG96">
        <f t="shared" si="15"/>
        <v>668.23</v>
      </c>
      <c r="AH96">
        <f t="shared" si="16"/>
        <v>0</v>
      </c>
      <c r="AI96">
        <f t="shared" si="17"/>
        <v>0.27638888888888891</v>
      </c>
      <c r="AJ96">
        <f t="shared" si="18"/>
        <v>0.33013698630136984</v>
      </c>
      <c r="AK96">
        <f t="shared" si="19"/>
        <v>2.286042504307869E-2</v>
      </c>
      <c r="AL96">
        <f t="shared" si="20"/>
        <v>2.615868880929122E-2</v>
      </c>
      <c r="AN96">
        <f t="shared" si="21"/>
        <v>0.93969144460028053</v>
      </c>
    </row>
    <row r="97" spans="1:40" x14ac:dyDescent="0.25">
      <c r="A97" s="52" t="s">
        <v>54</v>
      </c>
      <c r="B97" s="52">
        <v>3</v>
      </c>
      <c r="C97" s="52" t="s">
        <v>176</v>
      </c>
      <c r="D97" s="52" t="s">
        <v>29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1"/>
        <v>100.28</v>
      </c>
      <c r="AD97">
        <f t="shared" si="12"/>
        <v>175.64</v>
      </c>
      <c r="AE97">
        <f t="shared" si="13"/>
        <v>105.13999999999999</v>
      </c>
      <c r="AF97">
        <f t="shared" si="14"/>
        <v>70.5</v>
      </c>
      <c r="AG97">
        <f t="shared" si="15"/>
        <v>275.91999999999996</v>
      </c>
      <c r="AH97">
        <f t="shared" si="16"/>
        <v>0</v>
      </c>
      <c r="AI97">
        <f t="shared" si="17"/>
        <v>0.52727272727272734</v>
      </c>
      <c r="AJ97">
        <f t="shared" si="18"/>
        <v>0.47701149425287354</v>
      </c>
      <c r="AK97">
        <f t="shared" si="19"/>
        <v>3.6191834551613483E-2</v>
      </c>
      <c r="AL97">
        <f t="shared" si="20"/>
        <v>3.8565189108818884E-2</v>
      </c>
      <c r="AN97">
        <f t="shared" si="21"/>
        <v>0.79655543595263734</v>
      </c>
    </row>
    <row r="98" spans="1:40" x14ac:dyDescent="0.25">
      <c r="A98" s="52" t="s">
        <v>55</v>
      </c>
      <c r="B98" s="52">
        <v>3</v>
      </c>
      <c r="C98" s="52" t="s">
        <v>176</v>
      </c>
      <c r="D98" s="52" t="s">
        <v>30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1"/>
        <v>279.20999999999998</v>
      </c>
      <c r="AD98">
        <f t="shared" si="12"/>
        <v>218.94</v>
      </c>
      <c r="AE98">
        <f t="shared" si="13"/>
        <v>166.07999999999998</v>
      </c>
      <c r="AF98">
        <f t="shared" si="14"/>
        <v>52.86</v>
      </c>
      <c r="AG98">
        <f t="shared" si="15"/>
        <v>498.15</v>
      </c>
      <c r="AH98">
        <f t="shared" si="16"/>
        <v>0</v>
      </c>
      <c r="AI98">
        <f t="shared" si="17"/>
        <v>0.26</v>
      </c>
      <c r="AJ98">
        <f t="shared" si="18"/>
        <v>0.30575539568345322</v>
      </c>
      <c r="AK98">
        <f t="shared" si="19"/>
        <v>3.1449976588106762E-2</v>
      </c>
      <c r="AL98">
        <f t="shared" si="20"/>
        <v>3.6228795499104932E-2</v>
      </c>
      <c r="AN98">
        <f t="shared" si="21"/>
        <v>0.42121684867394699</v>
      </c>
    </row>
    <row r="99" spans="1:40" x14ac:dyDescent="0.25">
      <c r="A99" s="52" t="s">
        <v>55</v>
      </c>
      <c r="B99" s="52">
        <v>3</v>
      </c>
      <c r="C99" s="52" t="s">
        <v>176</v>
      </c>
      <c r="D99" s="52" t="s">
        <v>29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1"/>
        <v>87.42</v>
      </c>
      <c r="AD99">
        <f t="shared" si="12"/>
        <v>167.43</v>
      </c>
      <c r="AE99">
        <f t="shared" si="13"/>
        <v>100.74999999999999</v>
      </c>
      <c r="AF99">
        <f t="shared" si="14"/>
        <v>66.680000000000007</v>
      </c>
      <c r="AG99">
        <f t="shared" si="15"/>
        <v>254.85000000000002</v>
      </c>
      <c r="AH99">
        <f t="shared" si="16"/>
        <v>0</v>
      </c>
      <c r="AI99">
        <f t="shared" si="17"/>
        <v>0.70952380952380956</v>
      </c>
      <c r="AJ99">
        <f t="shared" si="18"/>
        <v>0.6629213483146067</v>
      </c>
      <c r="AK99">
        <f t="shared" si="19"/>
        <v>4.2277499290645983E-2</v>
      </c>
      <c r="AL99">
        <f t="shared" si="20"/>
        <v>4.6577721638904238E-2</v>
      </c>
      <c r="AN99">
        <f t="shared" si="21"/>
        <v>0.85416666666666663</v>
      </c>
    </row>
    <row r="100" spans="1:40" x14ac:dyDescent="0.25">
      <c r="A100" s="52" t="s">
        <v>62</v>
      </c>
      <c r="B100" s="52">
        <v>4</v>
      </c>
      <c r="C100" s="52" t="s">
        <v>176</v>
      </c>
      <c r="D100" s="52" t="s">
        <v>37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1"/>
        <v>117.24000000000001</v>
      </c>
      <c r="AD100">
        <f t="shared" si="12"/>
        <v>133.57</v>
      </c>
      <c r="AE100">
        <f t="shared" si="13"/>
        <v>48.46</v>
      </c>
      <c r="AF100">
        <f t="shared" si="14"/>
        <v>85.11</v>
      </c>
      <c r="AG100">
        <f t="shared" si="15"/>
        <v>250.81</v>
      </c>
      <c r="AH100">
        <f t="shared" si="16"/>
        <v>0</v>
      </c>
      <c r="AI100">
        <f t="shared" si="17"/>
        <v>0.35135135135135137</v>
      </c>
      <c r="AJ100">
        <f t="shared" si="18"/>
        <v>0.49285714285714283</v>
      </c>
      <c r="AK100">
        <f t="shared" si="19"/>
        <v>1.3147249190938511E-2</v>
      </c>
      <c r="AL100">
        <f t="shared" si="20"/>
        <v>1.1972238288027761E-2</v>
      </c>
      <c r="AN100">
        <f t="shared" si="21"/>
        <v>0.15067805123053743</v>
      </c>
    </row>
    <row r="101" spans="1:40" x14ac:dyDescent="0.25">
      <c r="A101" s="52" t="s">
        <v>62</v>
      </c>
      <c r="B101" s="52">
        <v>4</v>
      </c>
      <c r="C101" s="52" t="s">
        <v>176</v>
      </c>
      <c r="D101" s="52" t="s">
        <v>28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1"/>
        <v>850.73</v>
      </c>
      <c r="AD101">
        <f t="shared" si="12"/>
        <v>550.67999999999995</v>
      </c>
      <c r="AE101">
        <f t="shared" si="13"/>
        <v>433.90999999999997</v>
      </c>
      <c r="AF101">
        <f t="shared" si="14"/>
        <v>116.77000000000001</v>
      </c>
      <c r="AG101">
        <f t="shared" si="15"/>
        <v>1401.4099999999999</v>
      </c>
      <c r="AH101">
        <f t="shared" si="16"/>
        <v>0</v>
      </c>
      <c r="AI101">
        <f t="shared" si="17"/>
        <v>0.49265306122448982</v>
      </c>
      <c r="AJ101">
        <f t="shared" si="18"/>
        <v>0.50407407407407412</v>
      </c>
      <c r="AK101">
        <f t="shared" si="19"/>
        <v>0.45876092740402891</v>
      </c>
      <c r="AL101">
        <f t="shared" si="20"/>
        <v>0.47136919879935346</v>
      </c>
      <c r="AN101">
        <f t="shared" si="21"/>
        <v>0.2274904214559387</v>
      </c>
    </row>
    <row r="102" spans="1:40" x14ac:dyDescent="0.25">
      <c r="A102" s="52" t="s">
        <v>62</v>
      </c>
      <c r="B102" s="52">
        <v>4</v>
      </c>
      <c r="C102" s="52" t="s">
        <v>176</v>
      </c>
      <c r="D102" s="52" t="s">
        <v>29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1"/>
        <v>123.98000000000002</v>
      </c>
      <c r="AD102">
        <f t="shared" si="12"/>
        <v>144.45999999999998</v>
      </c>
      <c r="AE102">
        <f t="shared" si="13"/>
        <v>87.41</v>
      </c>
      <c r="AF102">
        <f t="shared" si="14"/>
        <v>57.05</v>
      </c>
      <c r="AG102">
        <f t="shared" si="15"/>
        <v>268.44</v>
      </c>
      <c r="AH102">
        <f t="shared" si="16"/>
        <v>0</v>
      </c>
      <c r="AI102">
        <f t="shared" si="17"/>
        <v>0.39642857142857146</v>
      </c>
      <c r="AJ102">
        <f t="shared" si="18"/>
        <v>0.47699999999999998</v>
      </c>
      <c r="AK102">
        <f t="shared" si="19"/>
        <v>4.1661453772050543E-2</v>
      </c>
      <c r="AL102">
        <f t="shared" si="20"/>
        <v>4.0664961636828638E-2</v>
      </c>
      <c r="AN102">
        <f t="shared" si="21"/>
        <v>1.2787723785166241</v>
      </c>
    </row>
    <row r="103" spans="1:40" x14ac:dyDescent="0.25">
      <c r="A103" s="52" t="s">
        <v>62</v>
      </c>
      <c r="B103" s="52">
        <v>4</v>
      </c>
      <c r="C103" s="52" t="s">
        <v>176</v>
      </c>
      <c r="D103" s="52" t="s">
        <v>33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1"/>
        <v>372.24999999999994</v>
      </c>
      <c r="AD103">
        <f t="shared" si="12"/>
        <v>244.04000000000002</v>
      </c>
      <c r="AE103">
        <f t="shared" si="13"/>
        <v>170.67000000000002</v>
      </c>
      <c r="AF103">
        <f t="shared" si="14"/>
        <v>73.37</v>
      </c>
      <c r="AG103">
        <f t="shared" si="15"/>
        <v>616.29</v>
      </c>
      <c r="AH103">
        <f t="shared" si="16"/>
        <v>0</v>
      </c>
      <c r="AI103">
        <f t="shared" si="17"/>
        <v>0.30473568281938324</v>
      </c>
      <c r="AJ103">
        <f t="shared" si="18"/>
        <v>0.35188141391106043</v>
      </c>
      <c r="AK103">
        <f t="shared" si="19"/>
        <v>0.10910022868858923</v>
      </c>
      <c r="AL103">
        <f t="shared" si="20"/>
        <v>0.1078530737776535</v>
      </c>
      <c r="AN103">
        <f t="shared" si="21"/>
        <v>0.29193468579910936</v>
      </c>
    </row>
    <row r="104" spans="1:40" x14ac:dyDescent="0.25">
      <c r="A104" s="52" t="s">
        <v>63</v>
      </c>
      <c r="B104" s="52">
        <v>4</v>
      </c>
      <c r="C104" s="52" t="s">
        <v>176</v>
      </c>
      <c r="D104" s="52" t="s">
        <v>28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1"/>
        <v>208.26999999999998</v>
      </c>
      <c r="AD104">
        <f t="shared" si="12"/>
        <v>87.77</v>
      </c>
      <c r="AE104">
        <f t="shared" si="13"/>
        <v>64.11</v>
      </c>
      <c r="AF104">
        <f t="shared" si="14"/>
        <v>23.66</v>
      </c>
      <c r="AG104">
        <f t="shared" si="15"/>
        <v>296.03999999999996</v>
      </c>
      <c r="AH104">
        <f t="shared" si="16"/>
        <v>0</v>
      </c>
      <c r="AI104">
        <f t="shared" si="17"/>
        <v>0.71793214862681742</v>
      </c>
      <c r="AJ104">
        <f t="shared" si="18"/>
        <v>0.72019607843137257</v>
      </c>
      <c r="AK104">
        <f t="shared" si="19"/>
        <v>0.48425411354473141</v>
      </c>
      <c r="AL104">
        <f t="shared" si="20"/>
        <v>0.45918239779972497</v>
      </c>
      <c r="AN104">
        <f t="shared" si="21"/>
        <v>0.47703967900133748</v>
      </c>
    </row>
    <row r="105" spans="1:40" x14ac:dyDescent="0.25">
      <c r="A105" s="52" t="s">
        <v>63</v>
      </c>
      <c r="B105" s="52">
        <v>4</v>
      </c>
      <c r="C105" s="52" t="s">
        <v>176</v>
      </c>
      <c r="D105" s="52" t="s">
        <v>30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1"/>
        <v>152.1</v>
      </c>
      <c r="AD105">
        <f t="shared" si="12"/>
        <v>119.7</v>
      </c>
      <c r="AE105">
        <f t="shared" si="13"/>
        <v>92.42</v>
      </c>
      <c r="AF105">
        <f t="shared" si="14"/>
        <v>27.28</v>
      </c>
      <c r="AG105">
        <f t="shared" si="15"/>
        <v>271.8</v>
      </c>
      <c r="AH105">
        <f t="shared" si="16"/>
        <v>0</v>
      </c>
      <c r="AI105">
        <f t="shared" si="17"/>
        <v>0.16790123456790124</v>
      </c>
      <c r="AJ105">
        <f t="shared" si="18"/>
        <v>0.21923076923076923</v>
      </c>
      <c r="AK105">
        <f t="shared" si="19"/>
        <v>2.1553090332805076E-2</v>
      </c>
      <c r="AL105">
        <f t="shared" si="20"/>
        <v>2.3271638541099621E-2</v>
      </c>
      <c r="AN105">
        <f t="shared" si="21"/>
        <v>0.47565752658086174</v>
      </c>
    </row>
    <row r="106" spans="1:40" x14ac:dyDescent="0.25">
      <c r="A106" s="52" t="s">
        <v>63</v>
      </c>
      <c r="B106" s="52">
        <v>4</v>
      </c>
      <c r="C106" s="52" t="s">
        <v>176</v>
      </c>
      <c r="D106" s="52" t="s">
        <v>29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80</v>
      </c>
      <c r="AC106">
        <f t="shared" si="11"/>
        <v>36.72</v>
      </c>
      <c r="AD106">
        <f t="shared" si="12"/>
        <v>40.58</v>
      </c>
      <c r="AE106">
        <f t="shared" si="13"/>
        <v>19.07</v>
      </c>
      <c r="AF106">
        <f t="shared" si="14"/>
        <v>21.51</v>
      </c>
      <c r="AG106">
        <f t="shared" si="15"/>
        <v>77.3</v>
      </c>
      <c r="AH106">
        <f t="shared" si="16"/>
        <v>0</v>
      </c>
      <c r="AI106">
        <f t="shared" si="17"/>
        <v>0.43513513513513513</v>
      </c>
      <c r="AJ106">
        <f t="shared" si="18"/>
        <v>0.52105263157894743</v>
      </c>
      <c r="AK106">
        <f t="shared" si="19"/>
        <v>2.3455710955710956E-2</v>
      </c>
      <c r="AL106">
        <f t="shared" si="20"/>
        <v>2.4697517774728703E-2</v>
      </c>
      <c r="AN106">
        <f t="shared" si="21"/>
        <v>0.40377556371263768</v>
      </c>
    </row>
    <row r="107" spans="1:40" x14ac:dyDescent="0.25">
      <c r="A107" s="52" t="s">
        <v>64</v>
      </c>
      <c r="B107" s="52">
        <v>4</v>
      </c>
      <c r="C107" s="52" t="s">
        <v>176</v>
      </c>
      <c r="D107" s="52" t="s">
        <v>28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1"/>
        <v>941.06999999999994</v>
      </c>
      <c r="AD107">
        <f t="shared" si="12"/>
        <v>859.92999999999984</v>
      </c>
      <c r="AE107">
        <f t="shared" si="13"/>
        <v>675.38999999999987</v>
      </c>
      <c r="AF107">
        <f t="shared" si="14"/>
        <v>184.54</v>
      </c>
      <c r="AG107">
        <f t="shared" si="15"/>
        <v>1800.9999999999998</v>
      </c>
      <c r="AH107">
        <f t="shared" si="16"/>
        <v>0</v>
      </c>
      <c r="AI107">
        <f t="shared" si="17"/>
        <v>0.58587570621468932</v>
      </c>
      <c r="AJ107">
        <f t="shared" si="18"/>
        <v>0.5343362831858407</v>
      </c>
      <c r="AK107">
        <f t="shared" si="19"/>
        <v>0.42494194782133593</v>
      </c>
      <c r="AL107">
        <f t="shared" si="20"/>
        <v>0.4067636755591485</v>
      </c>
      <c r="AN107">
        <f t="shared" si="21"/>
        <v>0.3446925186055621</v>
      </c>
    </row>
    <row r="108" spans="1:40" x14ac:dyDescent="0.25">
      <c r="A108" s="52" t="s">
        <v>64</v>
      </c>
      <c r="B108" s="52">
        <v>4</v>
      </c>
      <c r="C108" s="52" t="s">
        <v>176</v>
      </c>
      <c r="D108" s="52" t="s">
        <v>46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1"/>
        <v>131.07</v>
      </c>
      <c r="AD108">
        <f t="shared" si="12"/>
        <v>98.18</v>
      </c>
      <c r="AE108">
        <f t="shared" si="13"/>
        <v>75.13000000000001</v>
      </c>
      <c r="AF108">
        <f t="shared" si="14"/>
        <v>23.05</v>
      </c>
      <c r="AG108">
        <f t="shared" si="15"/>
        <v>229.25</v>
      </c>
      <c r="AH108">
        <f t="shared" si="16"/>
        <v>0</v>
      </c>
      <c r="AI108">
        <f t="shared" si="17"/>
        <v>0.30331491712707181</v>
      </c>
      <c r="AJ108">
        <f t="shared" si="18"/>
        <v>0.24297520661157024</v>
      </c>
      <c r="AK108">
        <f t="shared" si="19"/>
        <v>2.5849891703550242E-2</v>
      </c>
      <c r="AL108">
        <f t="shared" si="20"/>
        <v>2.2212148685403443E-2</v>
      </c>
      <c r="AN108">
        <f t="shared" si="21"/>
        <v>1.0486891385767791</v>
      </c>
    </row>
    <row r="109" spans="1:40" x14ac:dyDescent="0.25">
      <c r="A109" s="52" t="s">
        <v>64</v>
      </c>
      <c r="B109" s="52">
        <v>4</v>
      </c>
      <c r="C109" s="52" t="s">
        <v>176</v>
      </c>
      <c r="D109" s="52" t="s">
        <v>30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1"/>
        <v>3934.14</v>
      </c>
      <c r="AD109">
        <f t="shared" si="12"/>
        <v>1771.94</v>
      </c>
      <c r="AE109">
        <f t="shared" si="13"/>
        <v>1537.68</v>
      </c>
      <c r="AF109">
        <f t="shared" si="14"/>
        <v>234.26000000000002</v>
      </c>
      <c r="AG109">
        <f t="shared" si="15"/>
        <v>5706.08</v>
      </c>
      <c r="AH109">
        <f t="shared" si="16"/>
        <v>0</v>
      </c>
      <c r="AI109">
        <f t="shared" si="17"/>
        <v>0.12696629213483146</v>
      </c>
      <c r="AJ109">
        <f t="shared" si="18"/>
        <v>0.13754266211604096</v>
      </c>
      <c r="AK109">
        <f t="shared" si="19"/>
        <v>2.4047669716961057E-2</v>
      </c>
      <c r="AL109">
        <f t="shared" si="20"/>
        <v>3.2078325240786437E-2</v>
      </c>
      <c r="AN109">
        <f t="shared" si="21"/>
        <v>0.1699854298203011</v>
      </c>
    </row>
    <row r="110" spans="1:40" x14ac:dyDescent="0.25">
      <c r="A110" s="52" t="s">
        <v>64</v>
      </c>
      <c r="B110" s="52">
        <v>4</v>
      </c>
      <c r="C110" s="52" t="s">
        <v>176</v>
      </c>
      <c r="D110" s="52" t="s">
        <v>29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1"/>
        <v>260.35000000000002</v>
      </c>
      <c r="AD110">
        <f t="shared" si="12"/>
        <v>283.89999999999998</v>
      </c>
      <c r="AE110">
        <f t="shared" si="13"/>
        <v>145.29999999999998</v>
      </c>
      <c r="AF110">
        <f t="shared" si="14"/>
        <v>138.6</v>
      </c>
      <c r="AG110">
        <f t="shared" si="15"/>
        <v>544.25</v>
      </c>
      <c r="AH110">
        <f t="shared" si="16"/>
        <v>0</v>
      </c>
      <c r="AI110">
        <f t="shared" si="17"/>
        <v>0.40396825396825398</v>
      </c>
      <c r="AJ110">
        <f t="shared" si="18"/>
        <v>0.44538461538461532</v>
      </c>
      <c r="AK110">
        <f t="shared" si="19"/>
        <v>3.5337406276034433E-2</v>
      </c>
      <c r="AL110">
        <f t="shared" si="20"/>
        <v>3.9132197891321975E-2</v>
      </c>
      <c r="AN110">
        <f t="shared" si="21"/>
        <v>0.83704363312555652</v>
      </c>
    </row>
    <row r="111" spans="1:40" x14ac:dyDescent="0.25">
      <c r="A111" s="52" t="s">
        <v>65</v>
      </c>
      <c r="B111" s="52">
        <v>4</v>
      </c>
      <c r="C111" s="52" t="s">
        <v>176</v>
      </c>
      <c r="D111" s="52" t="s">
        <v>28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1"/>
        <v>202.03</v>
      </c>
      <c r="AD111">
        <f t="shared" si="12"/>
        <v>136.10000000000002</v>
      </c>
      <c r="AE111">
        <f t="shared" si="13"/>
        <v>102.55000000000001</v>
      </c>
      <c r="AF111">
        <f t="shared" si="14"/>
        <v>33.549999999999997</v>
      </c>
      <c r="AG111">
        <f t="shared" si="15"/>
        <v>338.13</v>
      </c>
      <c r="AH111">
        <f t="shared" si="16"/>
        <v>0</v>
      </c>
      <c r="AI111">
        <f t="shared" si="17"/>
        <v>0.65976676384839639</v>
      </c>
      <c r="AJ111">
        <f t="shared" si="18"/>
        <v>0.61987951807228914</v>
      </c>
      <c r="AK111">
        <f t="shared" si="19"/>
        <v>0.35858025669466009</v>
      </c>
      <c r="AL111">
        <f t="shared" si="20"/>
        <v>0.352336928608115</v>
      </c>
      <c r="AN111">
        <f t="shared" si="21"/>
        <v>0.43642241379310348</v>
      </c>
    </row>
    <row r="112" spans="1:40" x14ac:dyDescent="0.25">
      <c r="A112" s="52" t="s">
        <v>65</v>
      </c>
      <c r="B112" s="52">
        <v>4</v>
      </c>
      <c r="C112" s="52" t="s">
        <v>176</v>
      </c>
      <c r="D112" s="52" t="s">
        <v>29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1"/>
        <v>111.73</v>
      </c>
      <c r="AD112">
        <f t="shared" si="12"/>
        <v>148.67000000000002</v>
      </c>
      <c r="AE112">
        <f t="shared" si="13"/>
        <v>87.22</v>
      </c>
      <c r="AF112">
        <f t="shared" si="14"/>
        <v>61.45</v>
      </c>
      <c r="AG112">
        <f t="shared" si="15"/>
        <v>260.40000000000003</v>
      </c>
      <c r="AH112">
        <f t="shared" si="16"/>
        <v>0</v>
      </c>
      <c r="AI112">
        <f t="shared" si="17"/>
        <v>0.30082644628099175</v>
      </c>
      <c r="AJ112">
        <f t="shared" si="18"/>
        <v>0.48119658119658115</v>
      </c>
      <c r="AK112">
        <f t="shared" si="19"/>
        <v>3.1558869429512741E-2</v>
      </c>
      <c r="AL112">
        <f t="shared" si="20"/>
        <v>3.7046785549779561E-2</v>
      </c>
      <c r="AN112">
        <f t="shared" si="21"/>
        <v>0.88607594936708867</v>
      </c>
    </row>
    <row r="113" spans="1:40" x14ac:dyDescent="0.25">
      <c r="A113" s="52" t="s">
        <v>65</v>
      </c>
      <c r="B113" s="52">
        <v>4</v>
      </c>
      <c r="C113" s="52" t="s">
        <v>176</v>
      </c>
      <c r="D113" s="52" t="s">
        <v>33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1"/>
        <v>109.62</v>
      </c>
      <c r="AD113">
        <f t="shared" si="12"/>
        <v>67</v>
      </c>
      <c r="AE113">
        <f t="shared" si="13"/>
        <v>67</v>
      </c>
      <c r="AG113">
        <f t="shared" si="15"/>
        <v>176.62</v>
      </c>
      <c r="AH113">
        <f t="shared" si="16"/>
        <v>0</v>
      </c>
      <c r="AI113">
        <f t="shared" si="17"/>
        <v>0.29961880559085136</v>
      </c>
      <c r="AJ113">
        <f t="shared" si="18"/>
        <v>0.31430274135876041</v>
      </c>
      <c r="AK113">
        <f t="shared" si="19"/>
        <v>0.12374055415617129</v>
      </c>
      <c r="AL113">
        <f t="shared" si="20"/>
        <v>0.12095220621961288</v>
      </c>
      <c r="AN113">
        <f t="shared" si="21"/>
        <v>0.18272425249169436</v>
      </c>
    </row>
    <row r="114" spans="1:40" x14ac:dyDescent="0.25">
      <c r="A114" s="52" t="s">
        <v>66</v>
      </c>
      <c r="B114" s="52">
        <v>4</v>
      </c>
      <c r="C114" s="52" t="s">
        <v>176</v>
      </c>
      <c r="D114" s="52" t="s">
        <v>37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80</v>
      </c>
      <c r="AC114">
        <f t="shared" si="11"/>
        <v>210.58999999999997</v>
      </c>
      <c r="AD114">
        <f t="shared" si="12"/>
        <v>258.95999999999998</v>
      </c>
      <c r="AE114">
        <f t="shared" si="13"/>
        <v>125.27</v>
      </c>
      <c r="AF114">
        <f t="shared" si="14"/>
        <v>133.69</v>
      </c>
      <c r="AG114">
        <f t="shared" si="15"/>
        <v>469.54999999999995</v>
      </c>
      <c r="AH114">
        <f t="shared" si="16"/>
        <v>2.5099999999999998</v>
      </c>
      <c r="AI114">
        <f t="shared" si="17"/>
        <v>0.31025641025641026</v>
      </c>
      <c r="AJ114">
        <f t="shared" si="18"/>
        <v>0.3721518987341772</v>
      </c>
      <c r="AK114">
        <f t="shared" si="19"/>
        <v>1.8393250741050391E-2</v>
      </c>
      <c r="AL114">
        <f t="shared" si="20"/>
        <v>1.7881036370271254E-2</v>
      </c>
      <c r="AN114">
        <f t="shared" si="21"/>
        <v>5.9870679332641494E-2</v>
      </c>
    </row>
    <row r="115" spans="1:40" x14ac:dyDescent="0.25">
      <c r="A115" s="52" t="s">
        <v>66</v>
      </c>
      <c r="B115" s="52">
        <v>4</v>
      </c>
      <c r="C115" s="52" t="s">
        <v>176</v>
      </c>
      <c r="D115" s="52" t="s">
        <v>28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1"/>
        <v>492.26000000000005</v>
      </c>
      <c r="AD115">
        <f t="shared" si="12"/>
        <v>314.39000000000004</v>
      </c>
      <c r="AE115">
        <f t="shared" si="13"/>
        <v>223.16000000000003</v>
      </c>
      <c r="AF115">
        <f t="shared" si="14"/>
        <v>91.23</v>
      </c>
      <c r="AG115">
        <f t="shared" si="15"/>
        <v>806.65000000000009</v>
      </c>
      <c r="AH115">
        <f t="shared" si="16"/>
        <v>0</v>
      </c>
      <c r="AI115">
        <f t="shared" si="17"/>
        <v>0.68117977528089879</v>
      </c>
      <c r="AJ115">
        <f t="shared" si="18"/>
        <v>0.67283311772315646</v>
      </c>
      <c r="AK115">
        <f t="shared" si="19"/>
        <v>0.52353195164075994</v>
      </c>
      <c r="AL115">
        <f t="shared" si="20"/>
        <v>0.53163651231728504</v>
      </c>
      <c r="AN115">
        <f t="shared" si="21"/>
        <v>0.45149481391092128</v>
      </c>
    </row>
    <row r="116" spans="1:40" x14ac:dyDescent="0.25">
      <c r="A116" s="52" t="s">
        <v>66</v>
      </c>
      <c r="B116" s="52">
        <v>4</v>
      </c>
      <c r="C116" s="52" t="s">
        <v>176</v>
      </c>
      <c r="D116" s="52" t="s">
        <v>46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162</v>
      </c>
      <c r="AC116">
        <f t="shared" si="11"/>
        <v>9.0200000000000014</v>
      </c>
      <c r="AD116">
        <f t="shared" si="12"/>
        <v>4.3499999999999996</v>
      </c>
      <c r="AE116">
        <f t="shared" si="13"/>
        <v>3.37</v>
      </c>
      <c r="AF116">
        <f t="shared" si="14"/>
        <v>0.98</v>
      </c>
      <c r="AG116">
        <f t="shared" si="15"/>
        <v>13.370000000000001</v>
      </c>
      <c r="AH116">
        <f t="shared" si="16"/>
        <v>0</v>
      </c>
      <c r="AI116">
        <f t="shared" si="17"/>
        <v>0.25340909090909092</v>
      </c>
      <c r="AJ116">
        <f t="shared" si="18"/>
        <v>0.31791044776119398</v>
      </c>
      <c r="AK116">
        <f t="shared" si="19"/>
        <v>2.6428063522161649E-2</v>
      </c>
      <c r="AL116">
        <f t="shared" si="20"/>
        <v>2.6772247360482653E-2</v>
      </c>
      <c r="AN116">
        <f t="shared" si="21"/>
        <v>0.62314540059347179</v>
      </c>
    </row>
    <row r="117" spans="1:40" x14ac:dyDescent="0.25">
      <c r="A117" s="52" t="s">
        <v>66</v>
      </c>
      <c r="B117" s="52">
        <v>4</v>
      </c>
      <c r="C117" s="52" t="s">
        <v>176</v>
      </c>
      <c r="D117" s="52" t="s">
        <v>29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1"/>
        <v>2.89</v>
      </c>
      <c r="AD117">
        <f t="shared" si="12"/>
        <v>13.52</v>
      </c>
      <c r="AE117">
        <f t="shared" si="13"/>
        <v>3.19</v>
      </c>
      <c r="AF117">
        <f t="shared" si="14"/>
        <v>10.33</v>
      </c>
      <c r="AG117">
        <f t="shared" si="15"/>
        <v>16.41</v>
      </c>
      <c r="AH117">
        <f t="shared" si="16"/>
        <v>0</v>
      </c>
      <c r="AI117">
        <f t="shared" si="17"/>
        <v>1.5249999999999999</v>
      </c>
      <c r="AJ117">
        <f t="shared" si="18"/>
        <v>0.59259259259259256</v>
      </c>
      <c r="AK117">
        <f t="shared" si="19"/>
        <v>2.4656426839126916E-2</v>
      </c>
      <c r="AL117">
        <f t="shared" si="20"/>
        <v>3.0772189633618621E-2</v>
      </c>
      <c r="AN117">
        <f t="shared" si="21"/>
        <v>2.7011494252873565</v>
      </c>
    </row>
    <row r="118" spans="1:40" x14ac:dyDescent="0.25">
      <c r="A118" s="52" t="s">
        <v>66</v>
      </c>
      <c r="B118" s="52">
        <v>4</v>
      </c>
      <c r="C118" s="52" t="s">
        <v>176</v>
      </c>
      <c r="D118" s="52" t="s">
        <v>33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1"/>
        <v>4604.79</v>
      </c>
      <c r="AD118">
        <f t="shared" si="12"/>
        <v>3376.9900000000002</v>
      </c>
      <c r="AE118">
        <f t="shared" si="13"/>
        <v>2484.5700000000002</v>
      </c>
      <c r="AF118">
        <f t="shared" si="14"/>
        <v>892.42</v>
      </c>
      <c r="AG118">
        <f t="shared" si="15"/>
        <v>7981.7800000000007</v>
      </c>
      <c r="AH118">
        <f t="shared" si="16"/>
        <v>0</v>
      </c>
      <c r="AI118">
        <f t="shared" si="17"/>
        <v>0.31670454545454541</v>
      </c>
      <c r="AJ118">
        <f t="shared" si="18"/>
        <v>0.32223667100130038</v>
      </c>
      <c r="AK118">
        <f t="shared" si="19"/>
        <v>0.10719643063194738</v>
      </c>
      <c r="AL118">
        <f t="shared" si="20"/>
        <v>0.10636106103528202</v>
      </c>
      <c r="AN118">
        <f t="shared" si="21"/>
        <v>0.10632526852555062</v>
      </c>
    </row>
    <row r="119" spans="1:40" x14ac:dyDescent="0.25">
      <c r="A119" s="52" t="s">
        <v>67</v>
      </c>
      <c r="B119" s="52">
        <v>4</v>
      </c>
      <c r="C119" s="52" t="s">
        <v>176</v>
      </c>
      <c r="D119" s="52" t="s">
        <v>28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1"/>
        <v>155.74</v>
      </c>
      <c r="AD119">
        <f t="shared" si="12"/>
        <v>151.96</v>
      </c>
      <c r="AE119">
        <f t="shared" si="13"/>
        <v>138.61000000000001</v>
      </c>
      <c r="AF119">
        <f t="shared" si="14"/>
        <v>13.35</v>
      </c>
      <c r="AG119">
        <f t="shared" si="15"/>
        <v>307.70000000000005</v>
      </c>
      <c r="AH119">
        <f t="shared" si="16"/>
        <v>0</v>
      </c>
      <c r="AI119">
        <f t="shared" si="17"/>
        <v>0.1010989010989011</v>
      </c>
      <c r="AJ119">
        <f t="shared" si="18"/>
        <v>0.10405727923627683</v>
      </c>
      <c r="AK119">
        <f t="shared" si="19"/>
        <v>0.16254416961130741</v>
      </c>
      <c r="AL119">
        <f t="shared" si="20"/>
        <v>0.15406360424028268</v>
      </c>
      <c r="AN119">
        <f t="shared" si="21"/>
        <v>0.44035674470457076</v>
      </c>
    </row>
    <row r="120" spans="1:40" x14ac:dyDescent="0.25">
      <c r="A120" s="52" t="s">
        <v>67</v>
      </c>
      <c r="B120" s="52">
        <v>4</v>
      </c>
      <c r="C120" s="52" t="s">
        <v>176</v>
      </c>
      <c r="D120" s="52" t="s">
        <v>29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2"/>
        <v>14.209999999999999</v>
      </c>
      <c r="AE120">
        <f t="shared" si="13"/>
        <v>3.9299999999999997</v>
      </c>
      <c r="AF120">
        <f t="shared" si="14"/>
        <v>10.28</v>
      </c>
      <c r="AG120">
        <f>AC120+AD120</f>
        <v>15.93</v>
      </c>
      <c r="AH120">
        <f t="shared" si="16"/>
        <v>0</v>
      </c>
      <c r="AI120">
        <f t="shared" si="17"/>
        <v>0.47796610169491521</v>
      </c>
      <c r="AJ120">
        <f t="shared" si="18"/>
        <v>0.70882352941176463</v>
      </c>
      <c r="AK120">
        <f t="shared" si="19"/>
        <v>3.0642181897207431E-2</v>
      </c>
      <c r="AL120">
        <f t="shared" si="20"/>
        <v>2.7210116292198262E-2</v>
      </c>
      <c r="AN120">
        <f t="shared" si="21"/>
        <v>3.9436619718309864</v>
      </c>
    </row>
    <row r="121" spans="1:40" x14ac:dyDescent="0.25">
      <c r="A121" s="52" t="s">
        <v>68</v>
      </c>
      <c r="B121" s="52">
        <v>5</v>
      </c>
      <c r="C121" s="52" t="s">
        <v>176</v>
      </c>
      <c r="D121" s="52" t="s">
        <v>46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80</v>
      </c>
      <c r="AC121">
        <f>W121+O121+M121+L121+K121</f>
        <v>22.6</v>
      </c>
      <c r="AD121">
        <f t="shared" si="12"/>
        <v>35.19</v>
      </c>
      <c r="AE121">
        <f t="shared" si="13"/>
        <v>29.49</v>
      </c>
      <c r="AF121">
        <f t="shared" si="14"/>
        <v>5.7</v>
      </c>
      <c r="AG121">
        <f>AC121+AD121</f>
        <v>57.79</v>
      </c>
      <c r="AH121">
        <f t="shared" si="16"/>
        <v>0</v>
      </c>
      <c r="AI121">
        <f t="shared" si="17"/>
        <v>0.24479999999999999</v>
      </c>
      <c r="AJ121">
        <f t="shared" si="18"/>
        <v>0.2556962025316456</v>
      </c>
      <c r="AK121">
        <f t="shared" si="19"/>
        <v>2.0900211734171163E-2</v>
      </c>
      <c r="AL121">
        <f t="shared" si="20"/>
        <v>2.0552474945312104E-2</v>
      </c>
      <c r="AN121">
        <f t="shared" si="21"/>
        <v>1.2121212121212122</v>
      </c>
    </row>
    <row r="122" spans="1:40" x14ac:dyDescent="0.25">
      <c r="A122" s="52" t="s">
        <v>68</v>
      </c>
      <c r="B122" s="52">
        <v>5</v>
      </c>
      <c r="C122" s="52" t="s">
        <v>176</v>
      </c>
      <c r="D122" s="52" t="s">
        <v>30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1"/>
        <v>969.85</v>
      </c>
      <c r="AD122">
        <f t="shared" si="12"/>
        <v>621.74</v>
      </c>
      <c r="AE122">
        <f t="shared" si="13"/>
        <v>453.78999999999996</v>
      </c>
      <c r="AF122">
        <f t="shared" si="14"/>
        <v>167.95</v>
      </c>
      <c r="AG122">
        <f t="shared" si="15"/>
        <v>1591.5900000000001</v>
      </c>
      <c r="AH122">
        <f t="shared" si="16"/>
        <v>0</v>
      </c>
      <c r="AI122">
        <f t="shared" si="17"/>
        <v>0.22545454545454544</v>
      </c>
      <c r="AJ122">
        <f t="shared" si="18"/>
        <v>0.21506849315068494</v>
      </c>
      <c r="AK122">
        <f t="shared" si="19"/>
        <v>2.5169998985080686E-2</v>
      </c>
      <c r="AL122">
        <f t="shared" si="20"/>
        <v>1.8232493322494481E-2</v>
      </c>
      <c r="AN122">
        <f t="shared" si="21"/>
        <v>0.10914760914760914</v>
      </c>
    </row>
    <row r="123" spans="1:40" x14ac:dyDescent="0.25">
      <c r="A123" s="52" t="s">
        <v>68</v>
      </c>
      <c r="B123" s="52">
        <v>5</v>
      </c>
      <c r="C123" s="52" t="s">
        <v>176</v>
      </c>
      <c r="D123" s="52" t="s">
        <v>29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1"/>
        <v>343.28</v>
      </c>
      <c r="AD123">
        <f t="shared" si="12"/>
        <v>396.69</v>
      </c>
      <c r="AE123">
        <f t="shared" si="13"/>
        <v>249.49</v>
      </c>
      <c r="AF123">
        <f t="shared" si="14"/>
        <v>147.19999999999999</v>
      </c>
      <c r="AG123">
        <f t="shared" si="15"/>
        <v>739.97</v>
      </c>
      <c r="AH123">
        <f t="shared" si="16"/>
        <v>0</v>
      </c>
      <c r="AI123">
        <f t="shared" si="17"/>
        <v>0.34420289855072467</v>
      </c>
      <c r="AJ123">
        <f t="shared" si="18"/>
        <v>0.42456140350877197</v>
      </c>
      <c r="AK123">
        <f t="shared" si="19"/>
        <v>3.7842574888463987E-2</v>
      </c>
      <c r="AL123">
        <f t="shared" si="20"/>
        <v>3.889737201639476E-2</v>
      </c>
      <c r="AN123">
        <f t="shared" si="21"/>
        <v>0.485192186515438</v>
      </c>
    </row>
    <row r="124" spans="1:40" x14ac:dyDescent="0.25">
      <c r="A124" s="52" t="s">
        <v>69</v>
      </c>
      <c r="B124" s="52">
        <v>5</v>
      </c>
      <c r="C124" s="52" t="s">
        <v>176</v>
      </c>
      <c r="D124" s="52" t="s">
        <v>30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1"/>
        <v>899.2600000000001</v>
      </c>
      <c r="AD124">
        <f t="shared" si="12"/>
        <v>525.83000000000004</v>
      </c>
      <c r="AE124">
        <f t="shared" si="13"/>
        <v>401.13</v>
      </c>
      <c r="AF124">
        <f t="shared" si="14"/>
        <v>124.7</v>
      </c>
      <c r="AG124">
        <f t="shared" si="15"/>
        <v>1425.0900000000001</v>
      </c>
      <c r="AH124">
        <f t="shared" si="16"/>
        <v>0</v>
      </c>
      <c r="AI124">
        <f t="shared" si="17"/>
        <v>0.26526315789473687</v>
      </c>
      <c r="AJ124">
        <f t="shared" si="18"/>
        <v>0.26033057851239672</v>
      </c>
      <c r="AK124">
        <f t="shared" si="19"/>
        <v>2.5044722719141325E-2</v>
      </c>
      <c r="AL124">
        <f t="shared" si="20"/>
        <v>2.564102564102564E-2</v>
      </c>
      <c r="AN124">
        <f t="shared" si="21"/>
        <v>0.65989847715736039</v>
      </c>
    </row>
    <row r="125" spans="1:40" x14ac:dyDescent="0.25">
      <c r="A125" s="52" t="s">
        <v>69</v>
      </c>
      <c r="B125" s="52">
        <v>5</v>
      </c>
      <c r="C125" s="52" t="s">
        <v>176</v>
      </c>
      <c r="D125" s="52" t="s">
        <v>29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1"/>
        <v>308.13</v>
      </c>
      <c r="AD125">
        <f t="shared" si="12"/>
        <v>616.54000000000008</v>
      </c>
      <c r="AE125">
        <f t="shared" si="13"/>
        <v>430.24000000000007</v>
      </c>
      <c r="AF125">
        <f t="shared" si="14"/>
        <v>186.3</v>
      </c>
      <c r="AG125">
        <f t="shared" si="15"/>
        <v>924.67000000000007</v>
      </c>
      <c r="AH125">
        <f t="shared" si="16"/>
        <v>0</v>
      </c>
      <c r="AI125">
        <f t="shared" si="17"/>
        <v>0.46666666666666667</v>
      </c>
      <c r="AJ125">
        <f t="shared" si="18"/>
        <v>0.38196721311475412</v>
      </c>
      <c r="AK125">
        <f t="shared" si="19"/>
        <v>4.4218989280245022E-2</v>
      </c>
      <c r="AL125">
        <f t="shared" si="20"/>
        <v>3.9351460901874684E-2</v>
      </c>
      <c r="AN125">
        <f t="shared" si="21"/>
        <v>0.71586715867158668</v>
      </c>
    </row>
    <row r="126" spans="1:40" x14ac:dyDescent="0.25">
      <c r="A126" s="52" t="s">
        <v>70</v>
      </c>
      <c r="B126" s="52">
        <v>5</v>
      </c>
      <c r="C126" s="52" t="s">
        <v>176</v>
      </c>
      <c r="D126" s="52" t="s">
        <v>37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1"/>
        <v>13.790000000000001</v>
      </c>
      <c r="AD126">
        <f t="shared" si="12"/>
        <v>2.25</v>
      </c>
      <c r="AE126">
        <f t="shared" si="13"/>
        <v>2.25</v>
      </c>
      <c r="AF126">
        <f t="shared" si="14"/>
        <v>0</v>
      </c>
      <c r="AG126">
        <f t="shared" si="15"/>
        <v>16.04</v>
      </c>
      <c r="AH126">
        <f t="shared" si="16"/>
        <v>0</v>
      </c>
      <c r="AI126">
        <f t="shared" si="17"/>
        <v>0.51666666666666672</v>
      </c>
      <c r="AJ126">
        <f t="shared" si="18"/>
        <v>0.79999999999999993</v>
      </c>
      <c r="AK126">
        <f t="shared" si="19"/>
        <v>9.3556662139731399E-3</v>
      </c>
      <c r="AL126">
        <f t="shared" si="20"/>
        <v>8.9700464520262695E-3</v>
      </c>
      <c r="AN126">
        <f t="shared" si="21"/>
        <v>1.0222222222222221</v>
      </c>
    </row>
    <row r="127" spans="1:40" x14ac:dyDescent="0.25">
      <c r="A127" s="52" t="s">
        <v>70</v>
      </c>
      <c r="B127" s="52">
        <v>5</v>
      </c>
      <c r="C127" s="52" t="s">
        <v>176</v>
      </c>
      <c r="D127" s="52" t="s">
        <v>46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1"/>
        <v>2112.8799999999997</v>
      </c>
      <c r="AD127">
        <f t="shared" si="12"/>
        <v>3039.69</v>
      </c>
      <c r="AE127">
        <f t="shared" si="13"/>
        <v>2276.36</v>
      </c>
      <c r="AF127">
        <f t="shared" si="14"/>
        <v>763.33</v>
      </c>
      <c r="AG127">
        <f t="shared" si="15"/>
        <v>5152.57</v>
      </c>
      <c r="AH127">
        <f t="shared" si="16"/>
        <v>0</v>
      </c>
      <c r="AI127">
        <f t="shared" si="17"/>
        <v>0.30116959064327486</v>
      </c>
      <c r="AJ127">
        <f t="shared" si="18"/>
        <v>0.25913978494623652</v>
      </c>
      <c r="AK127">
        <f t="shared" si="19"/>
        <v>2.4470208115556401E-2</v>
      </c>
      <c r="AL127">
        <f t="shared" si="20"/>
        <v>2.3119723714504988E-2</v>
      </c>
      <c r="AN127">
        <f t="shared" si="21"/>
        <v>0.49516908212560384</v>
      </c>
    </row>
    <row r="128" spans="1:40" x14ac:dyDescent="0.25">
      <c r="A128" s="52" t="s">
        <v>70</v>
      </c>
      <c r="B128" s="52">
        <v>5</v>
      </c>
      <c r="C128" s="52" t="s">
        <v>176</v>
      </c>
      <c r="D128" s="52" t="s">
        <v>29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1"/>
        <v>237.28</v>
      </c>
      <c r="AD128">
        <f t="shared" si="12"/>
        <v>319.58000000000004</v>
      </c>
      <c r="AE128">
        <f t="shared" si="13"/>
        <v>222.57000000000002</v>
      </c>
      <c r="AF128">
        <f t="shared" si="14"/>
        <v>97.01</v>
      </c>
      <c r="AG128">
        <f t="shared" si="15"/>
        <v>556.86</v>
      </c>
      <c r="AH128">
        <f t="shared" si="16"/>
        <v>0</v>
      </c>
      <c r="AI128">
        <f t="shared" si="17"/>
        <v>0.52268907563025213</v>
      </c>
      <c r="AJ128">
        <f t="shared" si="18"/>
        <v>0.45046728971962613</v>
      </c>
      <c r="AK128">
        <f t="shared" si="19"/>
        <v>4.132890365448505E-2</v>
      </c>
      <c r="AL128">
        <f t="shared" si="20"/>
        <v>4.2092393677408087E-2</v>
      </c>
      <c r="AN128">
        <f t="shared" si="21"/>
        <v>0.60042887776983567</v>
      </c>
    </row>
    <row r="129" spans="1:40" x14ac:dyDescent="0.25">
      <c r="A129" s="52" t="s">
        <v>71</v>
      </c>
      <c r="B129" s="52">
        <v>5</v>
      </c>
      <c r="C129" s="52" t="s">
        <v>176</v>
      </c>
      <c r="D129" s="52" t="s">
        <v>46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1"/>
        <v>9164.1999999999989</v>
      </c>
      <c r="AD129">
        <f t="shared" si="12"/>
        <v>3389.5499999999997</v>
      </c>
      <c r="AE129">
        <f t="shared" si="13"/>
        <v>2496.7999999999997</v>
      </c>
      <c r="AF129">
        <f t="shared" si="14"/>
        <v>892.75</v>
      </c>
      <c r="AG129">
        <f t="shared" si="15"/>
        <v>12553.749999999998</v>
      </c>
      <c r="AH129">
        <f t="shared" si="16"/>
        <v>0</v>
      </c>
      <c r="AI129">
        <f t="shared" si="17"/>
        <v>0.18638743455497381</v>
      </c>
      <c r="AJ129">
        <f t="shared" si="18"/>
        <v>0.26523437500000002</v>
      </c>
      <c r="AK129">
        <f t="shared" si="19"/>
        <v>2.6961526810057555E-2</v>
      </c>
      <c r="AL129">
        <f t="shared" si="20"/>
        <v>3.6205609469979735E-2</v>
      </c>
      <c r="AN129">
        <f t="shared" si="21"/>
        <v>0.51250000000000007</v>
      </c>
    </row>
    <row r="130" spans="1:40" x14ac:dyDescent="0.25">
      <c r="A130" s="52" t="s">
        <v>71</v>
      </c>
      <c r="B130" s="52">
        <v>5</v>
      </c>
      <c r="C130" s="52" t="s">
        <v>176</v>
      </c>
      <c r="D130" s="52" t="s">
        <v>30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1"/>
        <v>624.88</v>
      </c>
      <c r="AD130">
        <f t="shared" si="12"/>
        <v>67.7</v>
      </c>
      <c r="AE130">
        <f t="shared" si="13"/>
        <v>48.9</v>
      </c>
      <c r="AF130">
        <f t="shared" si="14"/>
        <v>18.8</v>
      </c>
      <c r="AG130">
        <f t="shared" si="15"/>
        <v>692.58</v>
      </c>
      <c r="AH130">
        <f t="shared" si="16"/>
        <v>0</v>
      </c>
      <c r="AI130">
        <f t="shared" si="17"/>
        <v>0.2838235294117647</v>
      </c>
      <c r="AJ130">
        <f t="shared" si="18"/>
        <v>0.26428571428571429</v>
      </c>
      <c r="AK130">
        <f t="shared" si="19"/>
        <v>3.1179321486268174E-2</v>
      </c>
      <c r="AL130">
        <f t="shared" si="20"/>
        <v>3.1367746797287113E-2</v>
      </c>
      <c r="AN130">
        <f t="shared" si="21"/>
        <v>1.3166666666666667</v>
      </c>
    </row>
    <row r="131" spans="1:40" x14ac:dyDescent="0.25">
      <c r="A131" s="52" t="s">
        <v>71</v>
      </c>
      <c r="B131" s="52">
        <v>5</v>
      </c>
      <c r="C131" s="52" t="s">
        <v>176</v>
      </c>
      <c r="D131" s="52" t="s">
        <v>29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2">W131+O131+M131+L131+K131</f>
        <v>163.31</v>
      </c>
      <c r="AD131">
        <f t="shared" ref="AD131:AD137" si="23">AE131+AF131</f>
        <v>159.61000000000001</v>
      </c>
      <c r="AE131">
        <f t="shared" ref="AE131:AE137" si="24">S131+R131+Q131</f>
        <v>92.91</v>
      </c>
      <c r="AF131">
        <f t="shared" ref="AF131:AF137" si="25">V131+U131</f>
        <v>66.7</v>
      </c>
      <c r="AG131">
        <f t="shared" ref="AG131:AG137" si="26">AC131+AD131</f>
        <v>322.92</v>
      </c>
      <c r="AH131">
        <f t="shared" ref="AH131:AH137" si="27">Y131+Z131</f>
        <v>0</v>
      </c>
      <c r="AI131">
        <f t="shared" ref="AI131:AI137" si="28">G131/K131</f>
        <v>0.44380165289256202</v>
      </c>
      <c r="AJ131">
        <f t="shared" ref="AJ131:AJ137" si="29">I131/L131</f>
        <v>0.45641025641025645</v>
      </c>
      <c r="AK131">
        <f t="shared" ref="AK131:AK137" si="30">G131/H131</f>
        <v>3.8594221647261756E-2</v>
      </c>
      <c r="AL131">
        <f t="shared" ref="AL131:AL137" si="31">I131/J131</f>
        <v>3.6600411240575739E-2</v>
      </c>
      <c r="AN131">
        <f t="shared" ref="AN131:AN137" si="32">P131/IF(Q131=0,S131,Q131)</f>
        <v>0.54794520547945202</v>
      </c>
    </row>
    <row r="132" spans="1:40" x14ac:dyDescent="0.25">
      <c r="A132" s="52" t="s">
        <v>72</v>
      </c>
      <c r="B132" s="52">
        <v>5</v>
      </c>
      <c r="C132" s="52" t="s">
        <v>176</v>
      </c>
      <c r="D132" s="52" t="s">
        <v>46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2"/>
        <v>123.56</v>
      </c>
      <c r="AD132">
        <f t="shared" si="23"/>
        <v>119</v>
      </c>
      <c r="AE132">
        <f t="shared" si="24"/>
        <v>80.899999999999991</v>
      </c>
      <c r="AF132">
        <f t="shared" si="25"/>
        <v>38.1</v>
      </c>
      <c r="AG132">
        <f t="shared" si="26"/>
        <v>242.56</v>
      </c>
      <c r="AH132">
        <f t="shared" si="27"/>
        <v>0</v>
      </c>
      <c r="AI132">
        <f t="shared" si="28"/>
        <v>0.33333333333333331</v>
      </c>
      <c r="AJ132">
        <f t="shared" si="29"/>
        <v>0.35135135135135137</v>
      </c>
      <c r="AK132">
        <f t="shared" si="30"/>
        <v>2.7286330428659446E-2</v>
      </c>
      <c r="AL132">
        <f t="shared" si="31"/>
        <v>2.5811575498858333E-2</v>
      </c>
      <c r="AN132">
        <f t="shared" si="32"/>
        <v>1.0256410256410258</v>
      </c>
    </row>
    <row r="133" spans="1:40" x14ac:dyDescent="0.25">
      <c r="A133" s="52" t="s">
        <v>72</v>
      </c>
      <c r="B133" s="52">
        <v>5</v>
      </c>
      <c r="C133" s="52" t="s">
        <v>176</v>
      </c>
      <c r="D133" s="52" t="s">
        <v>30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2"/>
        <v>1661.8799999999999</v>
      </c>
      <c r="AD133">
        <f t="shared" si="23"/>
        <v>676.25</v>
      </c>
      <c r="AE133">
        <f t="shared" si="24"/>
        <v>535.75</v>
      </c>
      <c r="AF133">
        <f t="shared" si="25"/>
        <v>140.5</v>
      </c>
      <c r="AG133">
        <f t="shared" si="26"/>
        <v>2338.13</v>
      </c>
      <c r="AH133">
        <f t="shared" si="27"/>
        <v>0</v>
      </c>
      <c r="AI133">
        <f t="shared" si="28"/>
        <v>0.25714285714285717</v>
      </c>
      <c r="AJ133">
        <f t="shared" si="29"/>
        <v>5.6880733944954125E-2</v>
      </c>
      <c r="AK133">
        <f t="shared" si="30"/>
        <v>2.1550434001795869E-2</v>
      </c>
      <c r="AL133">
        <f t="shared" si="31"/>
        <v>2.3604060913705583E-2</v>
      </c>
      <c r="AN133">
        <f t="shared" si="32"/>
        <v>1.2960235640648012</v>
      </c>
    </row>
    <row r="134" spans="1:40" x14ac:dyDescent="0.25">
      <c r="A134" s="52" t="s">
        <v>72</v>
      </c>
      <c r="B134" s="52">
        <v>5</v>
      </c>
      <c r="C134" s="52" t="s">
        <v>176</v>
      </c>
      <c r="D134" s="52" t="s">
        <v>29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2"/>
        <v>277.67999999999995</v>
      </c>
      <c r="AD134">
        <f t="shared" si="23"/>
        <v>346.97</v>
      </c>
      <c r="AE134">
        <f t="shared" si="24"/>
        <v>198.73000000000002</v>
      </c>
      <c r="AF134">
        <f t="shared" si="25"/>
        <v>148.24</v>
      </c>
      <c r="AG134">
        <f t="shared" si="26"/>
        <v>624.65</v>
      </c>
      <c r="AH134">
        <f t="shared" si="27"/>
        <v>0</v>
      </c>
      <c r="AI134">
        <f t="shared" si="28"/>
        <v>0.51818181818181819</v>
      </c>
      <c r="AJ134">
        <f t="shared" si="29"/>
        <v>0.56666666666666665</v>
      </c>
      <c r="AK134">
        <f t="shared" si="30"/>
        <v>3.3898305084745763E-2</v>
      </c>
      <c r="AL134">
        <f t="shared" si="31"/>
        <v>3.2665730544675191E-2</v>
      </c>
      <c r="AN134">
        <f t="shared" si="32"/>
        <v>0.82840236686390534</v>
      </c>
    </row>
    <row r="135" spans="1:40" x14ac:dyDescent="0.25">
      <c r="A135" s="52" t="s">
        <v>73</v>
      </c>
      <c r="B135" s="52">
        <v>5</v>
      </c>
      <c r="C135" s="52" t="s">
        <v>176</v>
      </c>
      <c r="D135" s="52" t="s">
        <v>46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2"/>
        <v>94.98</v>
      </c>
      <c r="AD135">
        <f t="shared" si="23"/>
        <v>102.28999999999999</v>
      </c>
      <c r="AE135">
        <f t="shared" si="24"/>
        <v>52.989999999999995</v>
      </c>
      <c r="AF135">
        <f t="shared" si="25"/>
        <v>49.3</v>
      </c>
      <c r="AG135">
        <f t="shared" si="26"/>
        <v>197.26999999999998</v>
      </c>
      <c r="AH135">
        <f t="shared" si="27"/>
        <v>0</v>
      </c>
      <c r="AI135">
        <f t="shared" si="28"/>
        <v>0.33414634146341465</v>
      </c>
      <c r="AJ135">
        <f t="shared" si="29"/>
        <v>0.35625000000000001</v>
      </c>
      <c r="AK135">
        <f t="shared" si="30"/>
        <v>2.5645825533508054E-2</v>
      </c>
      <c r="AL135">
        <f t="shared" si="31"/>
        <v>2.6582721231199723E-2</v>
      </c>
      <c r="AN135">
        <f t="shared" si="32"/>
        <v>1.6991643454038996</v>
      </c>
    </row>
    <row r="136" spans="1:40" x14ac:dyDescent="0.25">
      <c r="A136" s="52" t="s">
        <v>73</v>
      </c>
      <c r="B136" s="52">
        <v>5</v>
      </c>
      <c r="C136" s="52" t="s">
        <v>176</v>
      </c>
      <c r="D136" s="52" t="s">
        <v>30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2"/>
        <v>1923.6</v>
      </c>
      <c r="AD136">
        <f t="shared" si="23"/>
        <v>821.06</v>
      </c>
      <c r="AE136">
        <f t="shared" si="24"/>
        <v>734.91</v>
      </c>
      <c r="AF136">
        <f t="shared" si="25"/>
        <v>86.15</v>
      </c>
      <c r="AG136">
        <f t="shared" si="26"/>
        <v>2744.66</v>
      </c>
      <c r="AH136">
        <f t="shared" si="27"/>
        <v>0</v>
      </c>
      <c r="AI136">
        <f t="shared" si="28"/>
        <v>0.26585365853658538</v>
      </c>
      <c r="AJ136">
        <f t="shared" si="29"/>
        <v>0.29333333333333333</v>
      </c>
      <c r="AK136">
        <f t="shared" si="30"/>
        <v>3.0232988165680472E-2</v>
      </c>
      <c r="AL136">
        <f t="shared" si="31"/>
        <v>2.6221692491060784E-2</v>
      </c>
      <c r="AN136">
        <f t="shared" si="32"/>
        <v>1.0588235294117647</v>
      </c>
    </row>
    <row r="137" spans="1:40" x14ac:dyDescent="0.25">
      <c r="A137" s="52" t="s">
        <v>73</v>
      </c>
      <c r="B137" s="52">
        <v>5</v>
      </c>
      <c r="C137" s="52" t="s">
        <v>176</v>
      </c>
      <c r="D137" s="52" t="s">
        <v>29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2"/>
        <v>679.31000000000006</v>
      </c>
      <c r="AD137">
        <f t="shared" si="23"/>
        <v>543.27</v>
      </c>
      <c r="AE137">
        <f t="shared" si="24"/>
        <v>378.71999999999997</v>
      </c>
      <c r="AF137">
        <f t="shared" si="25"/>
        <v>164.55</v>
      </c>
      <c r="AG137">
        <f t="shared" si="26"/>
        <v>1222.58</v>
      </c>
      <c r="AH137">
        <f t="shared" si="27"/>
        <v>0</v>
      </c>
      <c r="AI137">
        <f t="shared" si="28"/>
        <v>0.44400000000000006</v>
      </c>
      <c r="AJ137">
        <f t="shared" si="29"/>
        <v>0.47525773195876292</v>
      </c>
      <c r="AK137">
        <f t="shared" si="30"/>
        <v>3.7373737373737378E-2</v>
      </c>
      <c r="AL137">
        <f t="shared" si="31"/>
        <v>3.6362202240100963E-2</v>
      </c>
      <c r="AN137">
        <f t="shared" si="32"/>
        <v>0.42398546335554205</v>
      </c>
    </row>
  </sheetData>
  <sortState xmlns:xlrd2="http://schemas.microsoft.com/office/spreadsheetml/2017/richdata2" ref="A2:AN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O119"/>
  <sheetViews>
    <sheetView zoomScale="80" zoomScaleNormal="80" workbookViewId="0">
      <pane ySplit="1" topLeftCell="A6" activePane="bottomLeft" state="frozen"/>
      <selection pane="bottomLeft" activeCell="AI20" sqref="AI20"/>
    </sheetView>
  </sheetViews>
  <sheetFormatPr defaultRowHeight="15" x14ac:dyDescent="0.25"/>
  <cols>
    <col min="1" max="3" width="8.85546875" customWidth="1"/>
  </cols>
  <sheetData>
    <row r="1" spans="1:41" ht="77.25" thickBot="1" x14ac:dyDescent="0.3">
      <c r="A1" s="13" t="s">
        <v>1</v>
      </c>
      <c r="B1" s="70" t="s">
        <v>173</v>
      </c>
      <c r="C1" s="70" t="s">
        <v>174</v>
      </c>
      <c r="D1" s="14" t="s">
        <v>2</v>
      </c>
      <c r="E1" s="15" t="s">
        <v>3</v>
      </c>
      <c r="F1" s="16" t="s">
        <v>4</v>
      </c>
      <c r="G1" s="17" t="s">
        <v>177</v>
      </c>
      <c r="H1" s="17" t="s">
        <v>178</v>
      </c>
      <c r="I1" s="18" t="s">
        <v>182</v>
      </c>
      <c r="J1" s="18" t="s">
        <v>183</v>
      </c>
      <c r="K1" s="17" t="s">
        <v>188</v>
      </c>
      <c r="L1" s="18" t="s">
        <v>189</v>
      </c>
      <c r="M1" s="19" t="s">
        <v>6</v>
      </c>
      <c r="N1" s="17" t="s">
        <v>7</v>
      </c>
      <c r="O1" s="17" t="s">
        <v>8</v>
      </c>
      <c r="P1" s="20" t="s">
        <v>9</v>
      </c>
      <c r="Q1" s="20" t="s">
        <v>102</v>
      </c>
      <c r="R1" s="18" t="s">
        <v>10</v>
      </c>
      <c r="S1" s="20" t="s">
        <v>11</v>
      </c>
      <c r="T1" s="21" t="s">
        <v>12</v>
      </c>
      <c r="U1" s="22" t="s">
        <v>13</v>
      </c>
      <c r="V1" s="21" t="s">
        <v>14</v>
      </c>
      <c r="W1" s="23" t="s">
        <v>15</v>
      </c>
      <c r="X1" s="22" t="s">
        <v>16</v>
      </c>
      <c r="Y1" s="60" t="s">
        <v>31</v>
      </c>
      <c r="Z1" s="60" t="s">
        <v>114</v>
      </c>
      <c r="AA1" s="60" t="s">
        <v>32</v>
      </c>
      <c r="AB1" t="s">
        <v>0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21</v>
      </c>
      <c r="AI1" s="22" t="s">
        <v>191</v>
      </c>
      <c r="AJ1" s="24" t="s">
        <v>22</v>
      </c>
      <c r="AK1" s="25" t="s">
        <v>23</v>
      </c>
      <c r="AL1" s="24" t="s">
        <v>24</v>
      </c>
      <c r="AM1" s="25" t="s">
        <v>25</v>
      </c>
      <c r="AN1" s="25" t="s">
        <v>26</v>
      </c>
      <c r="AO1" s="25" t="s">
        <v>27</v>
      </c>
    </row>
    <row r="2" spans="1:41" x14ac:dyDescent="0.25">
      <c r="A2" s="52" t="s">
        <v>100</v>
      </c>
      <c r="B2" s="52">
        <v>1</v>
      </c>
      <c r="C2" s="52" t="s">
        <v>175</v>
      </c>
      <c r="D2" s="52" t="s">
        <v>30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>Y2+Z2+AA2</f>
        <v>0</v>
      </c>
      <c r="AJ2">
        <f>G2/K2</f>
        <v>0.27209302325581397</v>
      </c>
      <c r="AK2">
        <f>I2/L2</f>
        <v>0.28999999999999998</v>
      </c>
      <c r="AL2">
        <f>G2/H2</f>
        <v>4.0777206587087222E-2</v>
      </c>
      <c r="AM2">
        <f>I2/J2</f>
        <v>3.8449539853377013E-2</v>
      </c>
      <c r="AO2">
        <f>P2/IF(Q2=0,S2,Q2)</f>
        <v>0.76662908680947017</v>
      </c>
    </row>
    <row r="3" spans="1:41" x14ac:dyDescent="0.25">
      <c r="A3" s="52" t="s">
        <v>99</v>
      </c>
      <c r="B3" s="52">
        <v>1</v>
      </c>
      <c r="C3" s="52" t="s">
        <v>175</v>
      </c>
      <c r="D3" s="52" t="s">
        <v>37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184</v>
      </c>
      <c r="AD3">
        <f t="shared" ref="AD3:AD66" si="0">W3+O3+M3+L3+K3</f>
        <v>184.73</v>
      </c>
      <c r="AE3">
        <f t="shared" ref="AE3:AE66" si="1">AF3+AG3</f>
        <v>137.68</v>
      </c>
      <c r="AF3">
        <f t="shared" ref="AF3:AF66" si="2">R3+Q3+S3</f>
        <v>60.78</v>
      </c>
      <c r="AG3">
        <f t="shared" ref="AG3:AG66" si="3">V3+U3</f>
        <v>76.900000000000006</v>
      </c>
      <c r="AH3">
        <f t="shared" ref="AH3:AH66" si="4">AD3+AE3</f>
        <v>322.40999999999997</v>
      </c>
      <c r="AI3">
        <f t="shared" ref="AI3:AI66" si="5">Y3+Z3+AA3</f>
        <v>0</v>
      </c>
      <c r="AJ3">
        <f t="shared" ref="AJ3:AJ66" si="6">G3/K3</f>
        <v>0.77812499999999996</v>
      </c>
      <c r="AK3">
        <f t="shared" ref="AK3:AK66" si="7">I3/L3</f>
        <v>0.92222222222222217</v>
      </c>
      <c r="AL3">
        <f t="shared" ref="AL3:AL66" si="8">G3/H3</f>
        <v>9.728842697507227E-3</v>
      </c>
      <c r="AM3">
        <f t="shared" ref="AM3:AM66" si="9">I3/J3</f>
        <v>9.728842697507227E-3</v>
      </c>
      <c r="AO3">
        <f t="shared" ref="AO3:AO66" si="10">P3/IF(Q3=0,S3,Q3)</f>
        <v>0.53450608930987831</v>
      </c>
    </row>
    <row r="4" spans="1:41" x14ac:dyDescent="0.25">
      <c r="A4" s="52" t="s">
        <v>99</v>
      </c>
      <c r="B4" s="52">
        <v>1</v>
      </c>
      <c r="C4" s="52" t="s">
        <v>175</v>
      </c>
      <c r="D4" s="52" t="s">
        <v>46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0"/>
        <v>28.01</v>
      </c>
      <c r="AE4">
        <f t="shared" si="1"/>
        <v>15.510000000000002</v>
      </c>
      <c r="AF4">
        <f t="shared" si="2"/>
        <v>10.210000000000001</v>
      </c>
      <c r="AG4">
        <f t="shared" si="3"/>
        <v>5.3</v>
      </c>
      <c r="AH4">
        <f t="shared" si="4"/>
        <v>43.52</v>
      </c>
      <c r="AI4">
        <f t="shared" si="5"/>
        <v>0</v>
      </c>
      <c r="AJ4">
        <f t="shared" si="6"/>
        <v>0.26164383561643839</v>
      </c>
      <c r="AK4">
        <f t="shared" si="7"/>
        <v>0.37222222222222223</v>
      </c>
      <c r="AL4">
        <f t="shared" si="8"/>
        <v>1.8782574491100403E-2</v>
      </c>
      <c r="AM4">
        <f t="shared" si="9"/>
        <v>1.8616282300639067E-2</v>
      </c>
      <c r="AO4">
        <f t="shared" si="10"/>
        <v>1.9943019943019944</v>
      </c>
    </row>
    <row r="5" spans="1:41" x14ac:dyDescent="0.25">
      <c r="A5" s="52" t="s">
        <v>99</v>
      </c>
      <c r="B5" s="52">
        <v>1</v>
      </c>
      <c r="C5" s="52" t="s">
        <v>175</v>
      </c>
      <c r="D5" s="52" t="s">
        <v>29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0"/>
        <v>14.069999999999999</v>
      </c>
      <c r="AE5">
        <f t="shared" si="1"/>
        <v>10.260000000000002</v>
      </c>
      <c r="AF5">
        <f t="shared" si="2"/>
        <v>4.0600000000000005</v>
      </c>
      <c r="AG5">
        <f t="shared" si="3"/>
        <v>6.2</v>
      </c>
      <c r="AH5">
        <f t="shared" si="4"/>
        <v>24.33</v>
      </c>
      <c r="AI5">
        <f t="shared" si="5"/>
        <v>0</v>
      </c>
      <c r="AJ5">
        <f t="shared" si="6"/>
        <v>0.95</v>
      </c>
      <c r="AK5">
        <f t="shared" si="7"/>
        <v>1.0048780487804878</v>
      </c>
      <c r="AL5">
        <f t="shared" si="8"/>
        <v>2.9850746268656716E-2</v>
      </c>
      <c r="AM5">
        <f t="shared" si="9"/>
        <v>3.7200902934537247E-2</v>
      </c>
      <c r="AO5">
        <f t="shared" si="10"/>
        <v>4.032258064516129</v>
      </c>
    </row>
    <row r="6" spans="1:41" x14ac:dyDescent="0.25">
      <c r="A6" s="52" t="s">
        <v>98</v>
      </c>
      <c r="B6" s="52">
        <v>1</v>
      </c>
      <c r="C6" s="52" t="s">
        <v>175</v>
      </c>
      <c r="D6" s="52" t="s">
        <v>37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0"/>
        <v>4.47</v>
      </c>
      <c r="AE6">
        <f t="shared" si="1"/>
        <v>8.01</v>
      </c>
      <c r="AF6">
        <f t="shared" si="2"/>
        <v>6.14</v>
      </c>
      <c r="AG6">
        <f t="shared" si="3"/>
        <v>1.87</v>
      </c>
      <c r="AH6">
        <f t="shared" si="4"/>
        <v>12.48</v>
      </c>
      <c r="AI6">
        <f t="shared" si="5"/>
        <v>0</v>
      </c>
      <c r="AJ6">
        <f t="shared" si="6"/>
        <v>1.2999999999999998</v>
      </c>
      <c r="AK6">
        <f t="shared" si="7"/>
        <v>1.8833333333333335</v>
      </c>
      <c r="AL6">
        <f t="shared" si="8"/>
        <v>8.7138667783829074E-3</v>
      </c>
      <c r="AM6">
        <f t="shared" si="9"/>
        <v>8.0887616320687184E-3</v>
      </c>
      <c r="AO6">
        <f t="shared" si="10"/>
        <v>0.92833876221498379</v>
      </c>
    </row>
    <row r="7" spans="1:41" x14ac:dyDescent="0.25">
      <c r="A7" s="52" t="s">
        <v>98</v>
      </c>
      <c r="B7" s="52">
        <v>1</v>
      </c>
      <c r="C7" s="52" t="s">
        <v>175</v>
      </c>
      <c r="D7" s="52" t="s">
        <v>46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0"/>
        <v>20.6</v>
      </c>
      <c r="AE7">
        <f t="shared" si="1"/>
        <v>16.62</v>
      </c>
      <c r="AF7">
        <f t="shared" si="2"/>
        <v>14.32</v>
      </c>
      <c r="AG7">
        <f t="shared" si="3"/>
        <v>2.2999999999999998</v>
      </c>
      <c r="AH7">
        <f t="shared" si="4"/>
        <v>37.22</v>
      </c>
      <c r="AI7">
        <f t="shared" si="5"/>
        <v>0</v>
      </c>
      <c r="AJ7">
        <f t="shared" si="6"/>
        <v>0.46492146596858641</v>
      </c>
      <c r="AK7">
        <f t="shared" si="7"/>
        <v>0.44497041420118344</v>
      </c>
      <c r="AL7">
        <f t="shared" si="8"/>
        <v>3.6629130058161125E-2</v>
      </c>
      <c r="AM7">
        <f t="shared" si="9"/>
        <v>4.4108158836295389E-2</v>
      </c>
      <c r="AO7">
        <f t="shared" si="10"/>
        <v>0.94972067039106145</v>
      </c>
    </row>
    <row r="8" spans="1:41" x14ac:dyDescent="0.25">
      <c r="A8" s="52" t="s">
        <v>97</v>
      </c>
      <c r="B8" s="52">
        <v>1</v>
      </c>
      <c r="C8" s="52" t="s">
        <v>175</v>
      </c>
      <c r="D8" s="52" t="s">
        <v>37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0"/>
        <v>493.79000000000008</v>
      </c>
      <c r="AE8">
        <f t="shared" si="1"/>
        <v>212.20999999999998</v>
      </c>
      <c r="AF8">
        <f t="shared" si="2"/>
        <v>94.85</v>
      </c>
      <c r="AG8">
        <f t="shared" si="3"/>
        <v>117.36</v>
      </c>
      <c r="AH8">
        <f t="shared" si="4"/>
        <v>706</v>
      </c>
      <c r="AI8">
        <f t="shared" si="5"/>
        <v>0</v>
      </c>
      <c r="AJ8">
        <f t="shared" si="6"/>
        <v>0.69756097560975605</v>
      </c>
      <c r="AK8">
        <f t="shared" si="7"/>
        <v>0.77333333333333321</v>
      </c>
      <c r="AL8">
        <f t="shared" si="8"/>
        <v>8.5190039318479675E-3</v>
      </c>
      <c r="AM8">
        <f t="shared" si="9"/>
        <v>8.3495285395522919E-3</v>
      </c>
      <c r="AO8">
        <f t="shared" si="10"/>
        <v>1.4608695652173913</v>
      </c>
    </row>
    <row r="9" spans="1:41" x14ac:dyDescent="0.25">
      <c r="A9" s="52" t="s">
        <v>97</v>
      </c>
      <c r="B9" s="52">
        <v>1</v>
      </c>
      <c r="C9" s="52" t="s">
        <v>175</v>
      </c>
      <c r="D9" s="52" t="s">
        <v>29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0"/>
        <v>20.619999999999997</v>
      </c>
      <c r="AE9">
        <f t="shared" si="1"/>
        <v>18.29</v>
      </c>
      <c r="AF9">
        <f t="shared" si="2"/>
        <v>13.09</v>
      </c>
      <c r="AG9">
        <f t="shared" si="3"/>
        <v>5.2</v>
      </c>
      <c r="AH9">
        <f t="shared" si="4"/>
        <v>38.909999999999997</v>
      </c>
      <c r="AI9">
        <f t="shared" si="5"/>
        <v>0</v>
      </c>
      <c r="AJ9">
        <f t="shared" si="6"/>
        <v>0.57105263157894748</v>
      </c>
      <c r="AK9">
        <f t="shared" si="7"/>
        <v>0.66388888888888886</v>
      </c>
      <c r="AL9">
        <f t="shared" si="8"/>
        <v>4.1080330661954947E-2</v>
      </c>
      <c r="AM9">
        <f t="shared" si="9"/>
        <v>3.0222559433485077E-2</v>
      </c>
      <c r="AO9">
        <f t="shared" si="10"/>
        <v>1.2716763005780345</v>
      </c>
    </row>
    <row r="10" spans="1:41" x14ac:dyDescent="0.25">
      <c r="A10" s="52" t="s">
        <v>96</v>
      </c>
      <c r="B10" s="52">
        <v>1</v>
      </c>
      <c r="C10" s="52" t="s">
        <v>175</v>
      </c>
      <c r="D10" s="52" t="s">
        <v>37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0"/>
        <v>130.44</v>
      </c>
      <c r="AE10">
        <f t="shared" si="1"/>
        <v>76.13</v>
      </c>
      <c r="AF10">
        <f t="shared" si="2"/>
        <v>29.93</v>
      </c>
      <c r="AG10">
        <f t="shared" si="3"/>
        <v>46.2</v>
      </c>
      <c r="AH10">
        <f t="shared" si="4"/>
        <v>206.57</v>
      </c>
      <c r="AI10">
        <f t="shared" si="5"/>
        <v>0</v>
      </c>
      <c r="AJ10">
        <f t="shared" si="6"/>
        <v>1.2047619047619049</v>
      </c>
      <c r="AK10">
        <f t="shared" si="7"/>
        <v>1.2318181818181819</v>
      </c>
      <c r="AL10">
        <f t="shared" si="8"/>
        <v>9.7917795495007353E-3</v>
      </c>
      <c r="AM10">
        <f t="shared" si="9"/>
        <v>9.4116829895117046E-3</v>
      </c>
      <c r="AO10">
        <f t="shared" si="10"/>
        <v>0.63063063063063063</v>
      </c>
    </row>
    <row r="11" spans="1:41" x14ac:dyDescent="0.25">
      <c r="A11" s="52" t="s">
        <v>95</v>
      </c>
      <c r="B11" s="52">
        <v>1</v>
      </c>
      <c r="C11" s="52" t="s">
        <v>175</v>
      </c>
      <c r="D11" s="52" t="s">
        <v>29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0"/>
        <v>23.970000000000002</v>
      </c>
      <c r="AE11">
        <f t="shared" si="1"/>
        <v>17.649999999999999</v>
      </c>
      <c r="AF11">
        <f t="shared" si="2"/>
        <v>4.1500000000000004</v>
      </c>
      <c r="AG11">
        <f t="shared" si="3"/>
        <v>13.5</v>
      </c>
      <c r="AH11">
        <f t="shared" si="4"/>
        <v>41.620000000000005</v>
      </c>
      <c r="AI11">
        <f t="shared" si="5"/>
        <v>0</v>
      </c>
      <c r="AJ11">
        <f t="shared" si="6"/>
        <v>0.73902439024390243</v>
      </c>
      <c r="AK11">
        <f t="shared" si="7"/>
        <v>0.80384615384615377</v>
      </c>
      <c r="AL11">
        <f t="shared" si="8"/>
        <v>2.4618134546636333E-2</v>
      </c>
      <c r="AM11">
        <f t="shared" si="9"/>
        <v>1.9123433067984259E-2</v>
      </c>
      <c r="AO11">
        <f t="shared" si="10"/>
        <v>5.862068965517242</v>
      </c>
    </row>
    <row r="12" spans="1:41" x14ac:dyDescent="0.25">
      <c r="A12" s="52" t="s">
        <v>92</v>
      </c>
      <c r="B12" s="52">
        <v>2</v>
      </c>
      <c r="C12" s="52" t="s">
        <v>175</v>
      </c>
      <c r="D12" s="52" t="s">
        <v>37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0"/>
        <v>258.19</v>
      </c>
      <c r="AE12">
        <f t="shared" si="1"/>
        <v>191</v>
      </c>
      <c r="AF12">
        <f t="shared" si="2"/>
        <v>91.7</v>
      </c>
      <c r="AG12">
        <f t="shared" si="3"/>
        <v>99.3</v>
      </c>
      <c r="AH12">
        <f t="shared" si="4"/>
        <v>449.19</v>
      </c>
      <c r="AI12">
        <f t="shared" si="5"/>
        <v>0</v>
      </c>
      <c r="AJ12">
        <f t="shared" si="6"/>
        <v>0.69599999999999995</v>
      </c>
      <c r="AK12">
        <f t="shared" si="7"/>
        <v>0.72727272727272729</v>
      </c>
      <c r="AL12">
        <f t="shared" si="8"/>
        <v>8.146830227549395E-3</v>
      </c>
      <c r="AM12">
        <f t="shared" si="9"/>
        <v>9.9900099900099917E-3</v>
      </c>
      <c r="AO12">
        <f t="shared" si="10"/>
        <v>0.63636363636363635</v>
      </c>
    </row>
    <row r="13" spans="1:41" x14ac:dyDescent="0.25">
      <c r="A13" s="52" t="s">
        <v>92</v>
      </c>
      <c r="B13" s="52">
        <v>2</v>
      </c>
      <c r="C13" s="52" t="s">
        <v>175</v>
      </c>
      <c r="D13" s="52" t="s">
        <v>28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0"/>
        <v>597.27999999999986</v>
      </c>
      <c r="AE13">
        <f t="shared" si="1"/>
        <v>193.57999999999998</v>
      </c>
      <c r="AF13">
        <f t="shared" si="2"/>
        <v>163.07999999999998</v>
      </c>
      <c r="AG13">
        <f t="shared" si="3"/>
        <v>30.5</v>
      </c>
      <c r="AH13">
        <f t="shared" si="4"/>
        <v>790.8599999999999</v>
      </c>
      <c r="AI13">
        <f t="shared" si="5"/>
        <v>0</v>
      </c>
      <c r="AJ13">
        <f t="shared" si="6"/>
        <v>0.78208955223880605</v>
      </c>
      <c r="AK13">
        <f t="shared" si="7"/>
        <v>0.84280397022332498</v>
      </c>
      <c r="AL13">
        <f t="shared" si="8"/>
        <v>0.60149225176965748</v>
      </c>
      <c r="AM13">
        <f t="shared" si="9"/>
        <v>0.60705987488829316</v>
      </c>
      <c r="AO13">
        <f t="shared" si="10"/>
        <v>0.49493142516398336</v>
      </c>
    </row>
    <row r="14" spans="1:41" x14ac:dyDescent="0.25">
      <c r="A14" s="52" t="s">
        <v>91</v>
      </c>
      <c r="B14" s="52">
        <v>2</v>
      </c>
      <c r="C14" s="52" t="s">
        <v>175</v>
      </c>
      <c r="D14" s="52" t="s">
        <v>37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80</v>
      </c>
      <c r="AD14">
        <f t="shared" si="0"/>
        <v>13.760000000000002</v>
      </c>
      <c r="AE14">
        <f t="shared" si="1"/>
        <v>12.9</v>
      </c>
      <c r="AF14">
        <f t="shared" si="2"/>
        <v>4.0999999999999996</v>
      </c>
      <c r="AG14">
        <f t="shared" si="3"/>
        <v>8.8000000000000007</v>
      </c>
      <c r="AH14">
        <f t="shared" si="4"/>
        <v>26.660000000000004</v>
      </c>
      <c r="AI14">
        <f t="shared" si="5"/>
        <v>0</v>
      </c>
      <c r="AJ14">
        <f t="shared" si="6"/>
        <v>1.1857142857142857</v>
      </c>
      <c r="AK14">
        <f t="shared" si="7"/>
        <v>1.5333333333333334</v>
      </c>
      <c r="AL14">
        <f t="shared" si="8"/>
        <v>8.5439291780328389E-3</v>
      </c>
      <c r="AM14">
        <f t="shared" si="9"/>
        <v>7.8762627703898181E-3</v>
      </c>
      <c r="AO14">
        <f t="shared" si="10"/>
        <v>0.8292682926829269</v>
      </c>
    </row>
    <row r="15" spans="1:41" x14ac:dyDescent="0.25">
      <c r="A15" s="52" t="s">
        <v>91</v>
      </c>
      <c r="B15" s="52">
        <v>2</v>
      </c>
      <c r="C15" s="52" t="s">
        <v>175</v>
      </c>
      <c r="D15" s="52" t="s">
        <v>28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0"/>
        <v>594.53000000000009</v>
      </c>
      <c r="AE15">
        <f t="shared" si="1"/>
        <v>226.53000000000003</v>
      </c>
      <c r="AF15">
        <f t="shared" si="2"/>
        <v>201.73000000000002</v>
      </c>
      <c r="AG15">
        <f t="shared" si="3"/>
        <v>24.8</v>
      </c>
      <c r="AH15">
        <f t="shared" si="4"/>
        <v>821.06000000000017</v>
      </c>
      <c r="AI15">
        <f t="shared" si="5"/>
        <v>0</v>
      </c>
      <c r="AJ15">
        <f t="shared" si="6"/>
        <v>0.9350806451612903</v>
      </c>
      <c r="AK15">
        <f t="shared" si="7"/>
        <v>1.0189130434782609</v>
      </c>
      <c r="AL15">
        <f t="shared" si="8"/>
        <v>0.49854885520799735</v>
      </c>
      <c r="AM15">
        <f t="shared" si="9"/>
        <v>0.52089353189597698</v>
      </c>
      <c r="AO15">
        <f t="shared" si="10"/>
        <v>0.1951127107406706</v>
      </c>
    </row>
    <row r="16" spans="1:41" x14ac:dyDescent="0.25">
      <c r="A16" s="52" t="s">
        <v>90</v>
      </c>
      <c r="B16" s="52">
        <v>2</v>
      </c>
      <c r="C16" s="52" t="s">
        <v>175</v>
      </c>
      <c r="D16" s="52" t="s">
        <v>28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B16" t="s">
        <v>104</v>
      </c>
      <c r="AD16">
        <f t="shared" si="0"/>
        <v>719.68000000000006</v>
      </c>
      <c r="AE16">
        <f t="shared" si="1"/>
        <v>262.7</v>
      </c>
      <c r="AF16">
        <f t="shared" si="2"/>
        <v>231.4</v>
      </c>
      <c r="AG16">
        <f t="shared" si="3"/>
        <v>31.3</v>
      </c>
      <c r="AH16">
        <f t="shared" si="4"/>
        <v>982.38000000000011</v>
      </c>
      <c r="AI16">
        <f t="shared" si="5"/>
        <v>0</v>
      </c>
      <c r="AJ16">
        <f t="shared" si="6"/>
        <v>0.74909596662030598</v>
      </c>
      <c r="AK16">
        <f t="shared" si="7"/>
        <v>0.78139097744360897</v>
      </c>
      <c r="AL16">
        <f t="shared" si="8"/>
        <v>0.54746899776377322</v>
      </c>
      <c r="AM16">
        <f t="shared" si="9"/>
        <v>0.47094142970431629</v>
      </c>
      <c r="AO16">
        <f t="shared" si="10"/>
        <v>0.22964015151515149</v>
      </c>
    </row>
    <row r="17" spans="1:41" x14ac:dyDescent="0.25">
      <c r="A17" s="52" t="s">
        <v>90</v>
      </c>
      <c r="B17" s="52">
        <v>2</v>
      </c>
      <c r="C17" s="52" t="s">
        <v>175</v>
      </c>
      <c r="D17" s="52" t="s">
        <v>29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80</v>
      </c>
      <c r="AD17">
        <f t="shared" si="0"/>
        <v>21.14</v>
      </c>
      <c r="AE17">
        <f t="shared" si="1"/>
        <v>10.8</v>
      </c>
      <c r="AF17">
        <f t="shared" si="2"/>
        <v>5.7</v>
      </c>
      <c r="AG17">
        <f t="shared" si="3"/>
        <v>5.0999999999999996</v>
      </c>
      <c r="AH17">
        <f t="shared" si="4"/>
        <v>31.94</v>
      </c>
      <c r="AI17">
        <f t="shared" si="5"/>
        <v>0</v>
      </c>
      <c r="AJ17">
        <f t="shared" si="6"/>
        <v>0.77241379310344838</v>
      </c>
      <c r="AK17">
        <f t="shared" si="7"/>
        <v>0.83199999999999996</v>
      </c>
      <c r="AL17">
        <f t="shared" si="8"/>
        <v>2.3921401110636478E-2</v>
      </c>
      <c r="AM17">
        <f t="shared" si="9"/>
        <v>2.0155038759689922E-2</v>
      </c>
      <c r="AO17">
        <f t="shared" si="10"/>
        <v>1.3157894736842104</v>
      </c>
    </row>
    <row r="18" spans="1:41" x14ac:dyDescent="0.25">
      <c r="A18" s="52" t="s">
        <v>89</v>
      </c>
      <c r="B18" s="52">
        <v>2</v>
      </c>
      <c r="C18" s="52" t="s">
        <v>175</v>
      </c>
      <c r="D18" s="52" t="s">
        <v>30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0"/>
        <v>52.820000000000007</v>
      </c>
      <c r="AE18">
        <f t="shared" si="1"/>
        <v>22.090000000000003</v>
      </c>
      <c r="AF18">
        <f t="shared" si="2"/>
        <v>17.190000000000001</v>
      </c>
      <c r="AG18">
        <f t="shared" si="3"/>
        <v>4.9000000000000004</v>
      </c>
      <c r="AH18">
        <f t="shared" si="4"/>
        <v>74.910000000000011</v>
      </c>
      <c r="AI18">
        <f t="shared" si="5"/>
        <v>0</v>
      </c>
      <c r="AJ18">
        <f t="shared" si="6"/>
        <v>0.32341269841269837</v>
      </c>
      <c r="AK18">
        <f t="shared" si="7"/>
        <v>0.30985221674876851</v>
      </c>
      <c r="AL18">
        <f t="shared" si="8"/>
        <v>4.0147783251231521E-2</v>
      </c>
      <c r="AM18">
        <f t="shared" si="9"/>
        <v>4.3517365435173649E-2</v>
      </c>
      <c r="AO18">
        <f t="shared" si="10"/>
        <v>1.1247443762781186</v>
      </c>
    </row>
    <row r="19" spans="1:41" x14ac:dyDescent="0.25">
      <c r="A19" s="52" t="s">
        <v>88</v>
      </c>
      <c r="B19" s="52">
        <v>2</v>
      </c>
      <c r="C19" s="52" t="s">
        <v>175</v>
      </c>
      <c r="D19" s="52" t="s">
        <v>28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0"/>
        <v>420.66</v>
      </c>
      <c r="AE19">
        <f t="shared" si="1"/>
        <v>80.63</v>
      </c>
      <c r="AF19">
        <f t="shared" si="2"/>
        <v>66.72999999999999</v>
      </c>
      <c r="AG19">
        <f t="shared" si="3"/>
        <v>13.9</v>
      </c>
      <c r="AH19">
        <f t="shared" si="4"/>
        <v>501.29</v>
      </c>
      <c r="AI19">
        <v>0</v>
      </c>
      <c r="AJ19">
        <f t="shared" si="6"/>
        <v>0.75923344947735194</v>
      </c>
      <c r="AK19">
        <f t="shared" si="7"/>
        <v>0.60506445672191533</v>
      </c>
      <c r="AL19">
        <f t="shared" si="8"/>
        <v>0.5874898894580749</v>
      </c>
      <c r="AM19">
        <f t="shared" si="9"/>
        <v>0.59235553952943298</v>
      </c>
      <c r="AO19">
        <f t="shared" si="10"/>
        <v>0.53464266230223689</v>
      </c>
    </row>
    <row r="20" spans="1:41" x14ac:dyDescent="0.25">
      <c r="A20" s="52" t="s">
        <v>87</v>
      </c>
      <c r="B20" s="52">
        <v>2</v>
      </c>
      <c r="C20" s="52" t="s">
        <v>175</v>
      </c>
      <c r="D20" s="52" t="s">
        <v>28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0"/>
        <v>49.970000000000006</v>
      </c>
      <c r="AE20">
        <f t="shared" si="1"/>
        <v>37.25</v>
      </c>
      <c r="AF20">
        <f t="shared" si="2"/>
        <v>29.58</v>
      </c>
      <c r="AG20">
        <f t="shared" si="3"/>
        <v>7.67</v>
      </c>
      <c r="AH20">
        <f t="shared" si="4"/>
        <v>87.22</v>
      </c>
      <c r="AI20">
        <f t="shared" si="5"/>
        <v>0</v>
      </c>
      <c r="AJ20">
        <f t="shared" si="6"/>
        <v>0.88664259927797828</v>
      </c>
      <c r="AK20">
        <f t="shared" si="7"/>
        <v>0.63612167300380229</v>
      </c>
      <c r="AL20">
        <f t="shared" si="8"/>
        <v>0.37212121212121213</v>
      </c>
      <c r="AM20">
        <f t="shared" si="9"/>
        <v>0.28131831175382549</v>
      </c>
      <c r="AO20">
        <f t="shared" si="10"/>
        <v>0.60806345009914076</v>
      </c>
    </row>
    <row r="21" spans="1:41" x14ac:dyDescent="0.25">
      <c r="A21" s="52" t="s">
        <v>86</v>
      </c>
      <c r="B21" s="52">
        <v>3</v>
      </c>
      <c r="C21" s="52" t="s">
        <v>175</v>
      </c>
      <c r="D21" s="52" t="s">
        <v>105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30.38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1.77</v>
      </c>
      <c r="AD21">
        <f t="shared" si="0"/>
        <v>55.820000000000007</v>
      </c>
      <c r="AH21">
        <f t="shared" si="4"/>
        <v>55.820000000000007</v>
      </c>
      <c r="AI21">
        <f t="shared" si="5"/>
        <v>0</v>
      </c>
      <c r="AJ21">
        <f t="shared" si="6"/>
        <v>2.3041474654377881E-2</v>
      </c>
      <c r="AK21">
        <f t="shared" si="7"/>
        <v>0.56909090909090909</v>
      </c>
      <c r="AL21">
        <f t="shared" si="8"/>
        <v>2.0252285615090845E-2</v>
      </c>
      <c r="AM21">
        <f t="shared" si="9"/>
        <v>2.3020630309270766E-2</v>
      </c>
    </row>
    <row r="22" spans="1:41" x14ac:dyDescent="0.25">
      <c r="A22" s="52" t="s">
        <v>85</v>
      </c>
      <c r="B22" s="52">
        <v>3</v>
      </c>
      <c r="C22" s="52" t="s">
        <v>175</v>
      </c>
      <c r="D22" s="52" t="s">
        <v>37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80</v>
      </c>
      <c r="AD22">
        <f t="shared" si="0"/>
        <v>71.820000000000007</v>
      </c>
      <c r="AE22">
        <f t="shared" si="1"/>
        <v>21.7</v>
      </c>
      <c r="AF22">
        <f t="shared" si="2"/>
        <v>16.899999999999999</v>
      </c>
      <c r="AG22">
        <f t="shared" si="3"/>
        <v>4.8</v>
      </c>
      <c r="AH22">
        <f t="shared" si="4"/>
        <v>93.52000000000001</v>
      </c>
      <c r="AI22">
        <f t="shared" si="5"/>
        <v>0</v>
      </c>
      <c r="AJ22">
        <f t="shared" si="6"/>
        <v>0.33823529411764702</v>
      </c>
      <c r="AK22">
        <f t="shared" si="7"/>
        <v>0.48382352941176471</v>
      </c>
      <c r="AL22">
        <f t="shared" si="8"/>
        <v>1.2237948281366394E-2</v>
      </c>
      <c r="AM22">
        <f t="shared" si="9"/>
        <v>1.21716611172771E-2</v>
      </c>
      <c r="AO22">
        <f t="shared" si="10"/>
        <v>0.81656804733727817</v>
      </c>
    </row>
    <row r="23" spans="1:41" x14ac:dyDescent="0.25">
      <c r="A23" s="52" t="s">
        <v>84</v>
      </c>
      <c r="B23" s="52">
        <v>3</v>
      </c>
      <c r="C23" s="52" t="s">
        <v>175</v>
      </c>
      <c r="D23" s="52" t="s">
        <v>105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0"/>
        <v>47.11</v>
      </c>
      <c r="AH23">
        <f t="shared" si="4"/>
        <v>47.11</v>
      </c>
      <c r="AI23">
        <f t="shared" si="5"/>
        <v>0</v>
      </c>
      <c r="AJ23">
        <f t="shared" si="6"/>
        <v>0.45232558139534884</v>
      </c>
      <c r="AK23">
        <f t="shared" si="7"/>
        <v>0.57530864197530862</v>
      </c>
      <c r="AL23">
        <f t="shared" si="8"/>
        <v>1.7961859906727617E-2</v>
      </c>
      <c r="AM23">
        <f t="shared" si="9"/>
        <v>1.9764186953940114E-2</v>
      </c>
    </row>
    <row r="24" spans="1:41" x14ac:dyDescent="0.25">
      <c r="A24" s="52" t="s">
        <v>83</v>
      </c>
      <c r="B24" s="52">
        <v>3</v>
      </c>
      <c r="C24" s="52" t="s">
        <v>175</v>
      </c>
      <c r="D24" s="52" t="s">
        <v>105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0"/>
        <v>89.610000000000014</v>
      </c>
      <c r="AH24">
        <f t="shared" si="4"/>
        <v>89.610000000000014</v>
      </c>
      <c r="AI24">
        <f t="shared" si="5"/>
        <v>0</v>
      </c>
      <c r="AJ24">
        <f t="shared" si="6"/>
        <v>0.50736196319018401</v>
      </c>
      <c r="AK24">
        <f t="shared" si="7"/>
        <v>0.55524475524475525</v>
      </c>
      <c r="AL24">
        <f t="shared" si="8"/>
        <v>1.9679699212336099E-2</v>
      </c>
      <c r="AM24">
        <f t="shared" si="9"/>
        <v>2.0065706343189285E-2</v>
      </c>
    </row>
    <row r="25" spans="1:41" x14ac:dyDescent="0.25">
      <c r="A25" s="52" t="s">
        <v>82</v>
      </c>
      <c r="B25" s="52">
        <v>3</v>
      </c>
      <c r="C25" s="52" t="s">
        <v>175</v>
      </c>
      <c r="D25" s="52" t="s">
        <v>105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0"/>
        <v>93.019999999999982</v>
      </c>
      <c r="AH25">
        <f t="shared" si="4"/>
        <v>93.019999999999982</v>
      </c>
      <c r="AI25">
        <f t="shared" si="5"/>
        <v>0</v>
      </c>
      <c r="AJ25">
        <f t="shared" si="6"/>
        <v>0.47689075630252103</v>
      </c>
      <c r="AK25">
        <f t="shared" si="7"/>
        <v>0.50657276995305167</v>
      </c>
      <c r="AL25">
        <f t="shared" si="8"/>
        <v>2.2135111943209298E-2</v>
      </c>
      <c r="AM25">
        <f t="shared" si="9"/>
        <v>2.1581726538123049E-2</v>
      </c>
    </row>
    <row r="26" spans="1:41" x14ac:dyDescent="0.25">
      <c r="A26" s="52" t="s">
        <v>81</v>
      </c>
      <c r="B26" s="52">
        <v>3</v>
      </c>
      <c r="C26" s="52" t="s">
        <v>175</v>
      </c>
      <c r="D26" s="52" t="s">
        <v>105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0"/>
        <v>18.28</v>
      </c>
      <c r="AH26">
        <f t="shared" si="4"/>
        <v>18.28</v>
      </c>
      <c r="AI26">
        <f t="shared" si="5"/>
        <v>0</v>
      </c>
      <c r="AJ26">
        <f t="shared" si="6"/>
        <v>0.43409090909090908</v>
      </c>
      <c r="AK26">
        <f t="shared" si="7"/>
        <v>0.51956521739130435</v>
      </c>
      <c r="AL26">
        <f t="shared" si="8"/>
        <v>1.2776774366178341E-2</v>
      </c>
      <c r="AM26">
        <f t="shared" si="9"/>
        <v>1.2457649205108157E-2</v>
      </c>
    </row>
    <row r="27" spans="1:41" x14ac:dyDescent="0.25">
      <c r="A27" s="52" t="s">
        <v>56</v>
      </c>
      <c r="B27" s="52">
        <v>4</v>
      </c>
      <c r="C27" s="52" t="s">
        <v>175</v>
      </c>
      <c r="D27" s="52" t="s">
        <v>105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0"/>
        <v>323.70999999999998</v>
      </c>
      <c r="AH27">
        <f t="shared" si="4"/>
        <v>323.70999999999998</v>
      </c>
      <c r="AI27">
        <f t="shared" si="5"/>
        <v>0</v>
      </c>
      <c r="AJ27">
        <f t="shared" si="6"/>
        <v>0.32837465564738294</v>
      </c>
      <c r="AK27">
        <f t="shared" si="7"/>
        <v>0.34908536585365857</v>
      </c>
      <c r="AL27">
        <f t="shared" si="8"/>
        <v>2.7681660899653977E-2</v>
      </c>
      <c r="AM27">
        <f t="shared" si="9"/>
        <v>2.6319418904008827E-2</v>
      </c>
    </row>
    <row r="28" spans="1:41" x14ac:dyDescent="0.25">
      <c r="A28" s="52" t="s">
        <v>56</v>
      </c>
      <c r="B28" s="52">
        <v>4</v>
      </c>
      <c r="C28" s="52" t="s">
        <v>175</v>
      </c>
      <c r="D28" s="52" t="s">
        <v>37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0"/>
        <v>6.9099999999999993</v>
      </c>
      <c r="AE28">
        <f t="shared" si="1"/>
        <v>2.12</v>
      </c>
      <c r="AF28">
        <f t="shared" si="2"/>
        <v>1.39</v>
      </c>
      <c r="AG28">
        <f t="shared" si="3"/>
        <v>0.73</v>
      </c>
      <c r="AH28">
        <f t="shared" si="4"/>
        <v>9.0299999999999994</v>
      </c>
      <c r="AI28">
        <f t="shared" si="5"/>
        <v>0</v>
      </c>
      <c r="AJ28">
        <f t="shared" si="6"/>
        <v>0.39743589743589741</v>
      </c>
      <c r="AK28">
        <f t="shared" si="7"/>
        <v>1.3642857142857141</v>
      </c>
      <c r="AL28">
        <f t="shared" si="8"/>
        <v>1.8401994538762911E-2</v>
      </c>
      <c r="AM28">
        <f t="shared" si="9"/>
        <v>2.2676006173572363E-2</v>
      </c>
      <c r="AO28">
        <f t="shared" si="10"/>
        <v>2.8057553956834536</v>
      </c>
    </row>
    <row r="29" spans="1:41" x14ac:dyDescent="0.25">
      <c r="A29" s="52" t="s">
        <v>57</v>
      </c>
      <c r="B29" s="52">
        <v>4</v>
      </c>
      <c r="C29" s="52" t="s">
        <v>175</v>
      </c>
      <c r="D29" s="52" t="s">
        <v>46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80</v>
      </c>
      <c r="AD29">
        <f t="shared" si="0"/>
        <v>82.41</v>
      </c>
      <c r="AE29">
        <f t="shared" si="1"/>
        <v>14.399999999999999</v>
      </c>
      <c r="AF29">
        <f t="shared" si="2"/>
        <v>11.7</v>
      </c>
      <c r="AG29">
        <f t="shared" si="3"/>
        <v>2.7</v>
      </c>
      <c r="AH29">
        <f t="shared" si="4"/>
        <v>96.81</v>
      </c>
      <c r="AI29">
        <f t="shared" si="5"/>
        <v>0</v>
      </c>
      <c r="AJ29">
        <f t="shared" si="6"/>
        <v>0.29174311926605501</v>
      </c>
      <c r="AK29">
        <f t="shared" si="7"/>
        <v>0.31788990825688068</v>
      </c>
      <c r="AL29">
        <f t="shared" si="8"/>
        <v>3.2730641232373826E-2</v>
      </c>
      <c r="AM29">
        <f t="shared" si="9"/>
        <v>2.9904202986105115E-2</v>
      </c>
      <c r="AO29">
        <f t="shared" si="10"/>
        <v>0.89743589743589747</v>
      </c>
    </row>
    <row r="30" spans="1:41" x14ac:dyDescent="0.25">
      <c r="A30" s="52" t="s">
        <v>58</v>
      </c>
      <c r="B30" s="52">
        <v>4</v>
      </c>
      <c r="C30" s="52" t="s">
        <v>175</v>
      </c>
      <c r="D30" s="52" t="s">
        <v>105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0"/>
        <v>350.25000000000006</v>
      </c>
      <c r="AH30">
        <f t="shared" si="4"/>
        <v>350.25000000000006</v>
      </c>
      <c r="AI30">
        <f t="shared" si="5"/>
        <v>0</v>
      </c>
      <c r="AJ30">
        <f t="shared" si="6"/>
        <v>0.2617283950617284</v>
      </c>
      <c r="AK30">
        <f t="shared" si="7"/>
        <v>0.25414847161572052</v>
      </c>
      <c r="AL30">
        <f t="shared" si="8"/>
        <v>2.2657803048115769E-2</v>
      </c>
      <c r="AM30">
        <f t="shared" si="9"/>
        <v>2.9931343053305557E-2</v>
      </c>
    </row>
    <row r="31" spans="1:41" x14ac:dyDescent="0.25">
      <c r="A31" s="52" t="s">
        <v>59</v>
      </c>
      <c r="B31" s="52">
        <v>4</v>
      </c>
      <c r="C31" s="52" t="s">
        <v>175</v>
      </c>
      <c r="D31" s="52" t="s">
        <v>105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0"/>
        <v>58.580000000000005</v>
      </c>
      <c r="AH31">
        <f t="shared" si="4"/>
        <v>58.580000000000005</v>
      </c>
      <c r="AI31">
        <f t="shared" si="5"/>
        <v>0</v>
      </c>
      <c r="AJ31">
        <f t="shared" si="6"/>
        <v>0.45873015873015871</v>
      </c>
      <c r="AK31">
        <f t="shared" si="7"/>
        <v>0.53035714285714275</v>
      </c>
      <c r="AL31">
        <f t="shared" si="8"/>
        <v>1.4029126213592232E-2</v>
      </c>
      <c r="AM31">
        <f t="shared" si="9"/>
        <v>1.6249042564832041E-2</v>
      </c>
    </row>
    <row r="32" spans="1:41" x14ac:dyDescent="0.25">
      <c r="A32" s="52" t="s">
        <v>59</v>
      </c>
      <c r="B32" s="52">
        <v>4</v>
      </c>
      <c r="C32" s="52" t="s">
        <v>175</v>
      </c>
      <c r="D32" s="52" t="s">
        <v>37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0"/>
        <v>322.7</v>
      </c>
      <c r="AE32">
        <f t="shared" si="1"/>
        <v>32.75</v>
      </c>
      <c r="AF32">
        <f t="shared" si="2"/>
        <v>21.42</v>
      </c>
      <c r="AG32">
        <f t="shared" si="3"/>
        <v>11.33</v>
      </c>
      <c r="AH32">
        <f t="shared" si="4"/>
        <v>355.45</v>
      </c>
      <c r="AI32">
        <f t="shared" si="5"/>
        <v>0</v>
      </c>
      <c r="AJ32">
        <f t="shared" si="6"/>
        <v>0.49382716049382713</v>
      </c>
      <c r="AK32">
        <f t="shared" si="7"/>
        <v>0.57608695652173914</v>
      </c>
      <c r="AL32">
        <f t="shared" si="8"/>
        <v>1.5605493133583021E-2</v>
      </c>
      <c r="AM32">
        <f t="shared" si="9"/>
        <v>1.9054467014200972E-2</v>
      </c>
      <c r="AO32">
        <f t="shared" si="10"/>
        <v>0.53688141923436039</v>
      </c>
    </row>
    <row r="33" spans="1:41" x14ac:dyDescent="0.25">
      <c r="A33" s="52" t="s">
        <v>60</v>
      </c>
      <c r="B33" s="52">
        <v>4</v>
      </c>
      <c r="C33" s="52" t="s">
        <v>175</v>
      </c>
      <c r="D33" s="52" t="s">
        <v>105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0"/>
        <v>353.04999999999995</v>
      </c>
      <c r="AH33">
        <f t="shared" si="4"/>
        <v>353.04999999999995</v>
      </c>
      <c r="AI33">
        <f t="shared" si="5"/>
        <v>0</v>
      </c>
      <c r="AJ33">
        <f t="shared" si="6"/>
        <v>0.34743589743589742</v>
      </c>
      <c r="AK33">
        <f t="shared" si="7"/>
        <v>0.34844444444444445</v>
      </c>
      <c r="AL33">
        <f t="shared" si="8"/>
        <v>2.4074622445957948E-2</v>
      </c>
      <c r="AM33">
        <f t="shared" si="9"/>
        <v>2.2186376885417549E-2</v>
      </c>
    </row>
    <row r="34" spans="1:41" x14ac:dyDescent="0.25">
      <c r="A34" s="52" t="s">
        <v>61</v>
      </c>
      <c r="B34" s="52">
        <v>4</v>
      </c>
      <c r="C34" s="52" t="s">
        <v>175</v>
      </c>
      <c r="D34" s="52" t="s">
        <v>105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0"/>
        <v>237.07999999999998</v>
      </c>
      <c r="AH34">
        <f t="shared" si="4"/>
        <v>237.07999999999998</v>
      </c>
      <c r="AI34">
        <f t="shared" si="5"/>
        <v>0</v>
      </c>
      <c r="AJ34">
        <f t="shared" si="6"/>
        <v>0.40559006211180121</v>
      </c>
      <c r="AK34">
        <f t="shared" si="7"/>
        <v>0.20246085011185683</v>
      </c>
      <c r="AL34">
        <f t="shared" si="8"/>
        <v>3.0785187280484641E-2</v>
      </c>
      <c r="AM34">
        <f t="shared" si="9"/>
        <v>2.73670204723457E-2</v>
      </c>
    </row>
    <row r="35" spans="1:41" x14ac:dyDescent="0.25">
      <c r="A35" s="52" t="s">
        <v>107</v>
      </c>
      <c r="B35" s="52">
        <v>5</v>
      </c>
      <c r="C35" s="52" t="s">
        <v>175</v>
      </c>
      <c r="D35" s="52" t="s">
        <v>28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0"/>
        <v>272.57000000000005</v>
      </c>
      <c r="AE35">
        <f t="shared" si="1"/>
        <v>270.61</v>
      </c>
      <c r="AF35">
        <f t="shared" si="2"/>
        <v>236.31</v>
      </c>
      <c r="AG35">
        <f t="shared" si="3"/>
        <v>34.299999999999997</v>
      </c>
      <c r="AH35">
        <f t="shared" si="4"/>
        <v>543.18000000000006</v>
      </c>
      <c r="AI35">
        <f t="shared" si="5"/>
        <v>0</v>
      </c>
      <c r="AJ35">
        <f t="shared" si="6"/>
        <v>0.86943231441048041</v>
      </c>
      <c r="AK35">
        <f t="shared" si="7"/>
        <v>0.75297741273100616</v>
      </c>
      <c r="AL35">
        <f t="shared" si="8"/>
        <v>0.32506122448979591</v>
      </c>
      <c r="AM35">
        <f t="shared" si="9"/>
        <v>0.45226936359151448</v>
      </c>
      <c r="AO35">
        <f t="shared" si="10"/>
        <v>0.46701974000962926</v>
      </c>
    </row>
    <row r="36" spans="1:41" x14ac:dyDescent="0.25">
      <c r="A36" s="52" t="s">
        <v>107</v>
      </c>
      <c r="B36" s="52">
        <v>5</v>
      </c>
      <c r="C36" s="52" t="s">
        <v>175</v>
      </c>
      <c r="D36" s="52" t="s">
        <v>33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0"/>
        <v>867.07</v>
      </c>
      <c r="AE36">
        <f t="shared" si="1"/>
        <v>474.96000000000004</v>
      </c>
      <c r="AF36">
        <f t="shared" si="2"/>
        <v>356.96000000000004</v>
      </c>
      <c r="AG36">
        <f t="shared" si="3"/>
        <v>118</v>
      </c>
      <c r="AH36">
        <f t="shared" si="4"/>
        <v>1342.0300000000002</v>
      </c>
      <c r="AI36">
        <f t="shared" si="5"/>
        <v>0</v>
      </c>
      <c r="AJ36">
        <f t="shared" si="6"/>
        <v>0.33076098606645227</v>
      </c>
      <c r="AK36">
        <f t="shared" si="7"/>
        <v>0.36735130509199831</v>
      </c>
      <c r="AL36">
        <f t="shared" si="8"/>
        <v>0.18405566600397613</v>
      </c>
      <c r="AM36">
        <f t="shared" si="9"/>
        <v>0.18967345676284744</v>
      </c>
      <c r="AO36">
        <f t="shared" si="10"/>
        <v>8.3654375343973589E-2</v>
      </c>
    </row>
    <row r="37" spans="1:41" x14ac:dyDescent="0.25">
      <c r="A37" s="52" t="s">
        <v>108</v>
      </c>
      <c r="B37" s="52">
        <v>5</v>
      </c>
      <c r="C37" s="52" t="s">
        <v>175</v>
      </c>
      <c r="D37" s="52" t="s">
        <v>28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0"/>
        <v>399.96000000000004</v>
      </c>
      <c r="AE37">
        <f t="shared" si="1"/>
        <v>144.94</v>
      </c>
      <c r="AF37">
        <f t="shared" si="2"/>
        <v>127.24</v>
      </c>
      <c r="AG37">
        <f t="shared" si="3"/>
        <v>17.7</v>
      </c>
      <c r="AH37">
        <f t="shared" si="4"/>
        <v>544.90000000000009</v>
      </c>
      <c r="AI37">
        <f t="shared" si="5"/>
        <v>0</v>
      </c>
      <c r="AJ37">
        <f t="shared" si="6"/>
        <v>1.0387978142076502</v>
      </c>
      <c r="AK37">
        <f t="shared" si="7"/>
        <v>0.95714285714285707</v>
      </c>
      <c r="AL37">
        <f t="shared" si="8"/>
        <v>0.30875426343998702</v>
      </c>
      <c r="AM37">
        <f t="shared" si="9"/>
        <v>0.33557677257786822</v>
      </c>
      <c r="AO37">
        <f t="shared" si="10"/>
        <v>0.23002797637550512</v>
      </c>
    </row>
    <row r="38" spans="1:41" x14ac:dyDescent="0.25">
      <c r="A38" s="52" t="s">
        <v>108</v>
      </c>
      <c r="B38" s="52">
        <v>5</v>
      </c>
      <c r="C38" s="52" t="s">
        <v>175</v>
      </c>
      <c r="D38" s="52" t="s">
        <v>33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0"/>
        <v>3884.3100000000004</v>
      </c>
      <c r="AE38">
        <f t="shared" si="1"/>
        <v>1156.6100000000001</v>
      </c>
      <c r="AF38">
        <f t="shared" si="2"/>
        <v>1002.6700000000001</v>
      </c>
      <c r="AG38">
        <f t="shared" si="3"/>
        <v>153.94</v>
      </c>
      <c r="AH38">
        <f t="shared" si="4"/>
        <v>5040.92</v>
      </c>
      <c r="AI38">
        <f t="shared" si="5"/>
        <v>0</v>
      </c>
      <c r="AJ38">
        <f t="shared" si="6"/>
        <v>0.34178731902146781</v>
      </c>
      <c r="AK38">
        <f t="shared" si="7"/>
        <v>0.3553217320922703</v>
      </c>
      <c r="AL38">
        <f t="shared" si="8"/>
        <v>0.18030498564618505</v>
      </c>
      <c r="AM38">
        <f t="shared" si="9"/>
        <v>0.17632646503594809</v>
      </c>
      <c r="AO38">
        <f t="shared" si="10"/>
        <v>0.12132163138874548</v>
      </c>
    </row>
    <row r="39" spans="1:41" x14ac:dyDescent="0.25">
      <c r="A39" s="52" t="s">
        <v>109</v>
      </c>
      <c r="B39" s="52">
        <v>5</v>
      </c>
      <c r="C39" s="52" t="s">
        <v>175</v>
      </c>
      <c r="D39" s="52" t="s">
        <v>29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117</v>
      </c>
      <c r="AD39">
        <f t="shared" si="0"/>
        <v>114.04</v>
      </c>
      <c r="AE39">
        <f t="shared" si="1"/>
        <v>71.02</v>
      </c>
      <c r="AF39">
        <f t="shared" si="2"/>
        <v>36.019999999999996</v>
      </c>
      <c r="AG39">
        <f t="shared" si="3"/>
        <v>35</v>
      </c>
      <c r="AH39">
        <f t="shared" si="4"/>
        <v>185.06</v>
      </c>
      <c r="AI39">
        <f t="shared" si="5"/>
        <v>0</v>
      </c>
      <c r="AJ39">
        <f t="shared" si="6"/>
        <v>0.77017543859649129</v>
      </c>
      <c r="AK39">
        <f t="shared" si="7"/>
        <v>0.71604938271604923</v>
      </c>
      <c r="AL39">
        <f t="shared" si="8"/>
        <v>4.4713790996129557E-2</v>
      </c>
      <c r="AM39">
        <f t="shared" si="9"/>
        <v>4.7599507591300771E-2</v>
      </c>
      <c r="AO39">
        <f t="shared" si="10"/>
        <v>1.8987341772151898</v>
      </c>
    </row>
    <row r="40" spans="1:41" x14ac:dyDescent="0.25">
      <c r="A40" s="52" t="s">
        <v>110</v>
      </c>
      <c r="B40" s="52">
        <v>5</v>
      </c>
      <c r="C40" s="52" t="s">
        <v>175</v>
      </c>
      <c r="D40" s="52" t="s">
        <v>105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0"/>
        <v>508.96</v>
      </c>
      <c r="AH40">
        <f t="shared" si="4"/>
        <v>508.96</v>
      </c>
      <c r="AI40">
        <f t="shared" si="5"/>
        <v>0</v>
      </c>
      <c r="AJ40">
        <f t="shared" si="6"/>
        <v>0.29135559921414539</v>
      </c>
      <c r="AK40">
        <f t="shared" si="7"/>
        <v>0.29181286549707602</v>
      </c>
      <c r="AL40">
        <f t="shared" si="8"/>
        <v>2.6564207283214219E-2</v>
      </c>
      <c r="AM40">
        <f t="shared" si="9"/>
        <v>2.4327618428536608E-2</v>
      </c>
    </row>
    <row r="41" spans="1:41" x14ac:dyDescent="0.25">
      <c r="A41" s="52" t="s">
        <v>110</v>
      </c>
      <c r="B41" s="52">
        <v>5</v>
      </c>
      <c r="C41" s="52" t="s">
        <v>175</v>
      </c>
      <c r="D41" s="52" t="s">
        <v>28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118</v>
      </c>
      <c r="AD41">
        <f t="shared" si="0"/>
        <v>117.39999999999999</v>
      </c>
      <c r="AE41">
        <f t="shared" si="1"/>
        <v>42.160000000000004</v>
      </c>
      <c r="AF41">
        <f t="shared" si="2"/>
        <v>36.06</v>
      </c>
      <c r="AG41">
        <f t="shared" si="3"/>
        <v>6.1</v>
      </c>
      <c r="AH41">
        <f t="shared" si="4"/>
        <v>159.56</v>
      </c>
      <c r="AI41">
        <f t="shared" si="5"/>
        <v>0</v>
      </c>
      <c r="AJ41">
        <f t="shared" si="6"/>
        <v>0.91953352769679297</v>
      </c>
      <c r="AK41">
        <f t="shared" si="7"/>
        <v>0.76339522546419103</v>
      </c>
      <c r="AL41">
        <f t="shared" si="8"/>
        <v>0.40886699507389157</v>
      </c>
      <c r="AM41">
        <f t="shared" si="9"/>
        <v>0.39778852798894265</v>
      </c>
      <c r="AO41">
        <f t="shared" si="10"/>
        <v>0.58317399617590815</v>
      </c>
    </row>
    <row r="42" spans="1:41" x14ac:dyDescent="0.25">
      <c r="A42" s="52" t="s">
        <v>110</v>
      </c>
      <c r="B42" s="52">
        <v>5</v>
      </c>
      <c r="C42" s="52" t="s">
        <v>175</v>
      </c>
      <c r="D42" s="52" t="s">
        <v>30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0"/>
        <v>580.25</v>
      </c>
      <c r="AE42">
        <f t="shared" si="1"/>
        <v>201.17</v>
      </c>
      <c r="AF42">
        <f t="shared" si="2"/>
        <v>174.97</v>
      </c>
      <c r="AG42">
        <f t="shared" si="3"/>
        <v>26.2</v>
      </c>
      <c r="AH42">
        <f t="shared" si="4"/>
        <v>781.42</v>
      </c>
      <c r="AI42">
        <f t="shared" si="5"/>
        <v>0</v>
      </c>
      <c r="AJ42">
        <f t="shared" si="6"/>
        <v>0.22500000000000003</v>
      </c>
      <c r="AK42">
        <f t="shared" si="7"/>
        <v>0.21276595744680851</v>
      </c>
      <c r="AL42">
        <f t="shared" si="8"/>
        <v>3.6456291650333206E-2</v>
      </c>
      <c r="AM42">
        <f t="shared" si="9"/>
        <v>3.5716836916922637E-2</v>
      </c>
      <c r="AO42">
        <f t="shared" si="10"/>
        <v>0.35747446610956363</v>
      </c>
    </row>
    <row r="43" spans="1:41" x14ac:dyDescent="0.25">
      <c r="A43" s="52" t="s">
        <v>110</v>
      </c>
      <c r="B43" s="52">
        <v>5</v>
      </c>
      <c r="C43" s="52" t="s">
        <v>175</v>
      </c>
      <c r="D43" s="52" t="s">
        <v>29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80</v>
      </c>
      <c r="AD43">
        <f t="shared" si="0"/>
        <v>24.64</v>
      </c>
      <c r="AE43">
        <f t="shared" si="1"/>
        <v>20.5</v>
      </c>
      <c r="AF43">
        <f t="shared" si="2"/>
        <v>14.9</v>
      </c>
      <c r="AG43">
        <f t="shared" si="3"/>
        <v>5.6</v>
      </c>
      <c r="AH43">
        <f t="shared" si="4"/>
        <v>45.14</v>
      </c>
      <c r="AI43">
        <f t="shared" si="5"/>
        <v>0</v>
      </c>
      <c r="AJ43">
        <f t="shared" si="6"/>
        <v>0.48467153284671532</v>
      </c>
      <c r="AK43">
        <f t="shared" si="7"/>
        <v>0.59361702127659588</v>
      </c>
      <c r="AL43">
        <f t="shared" si="8"/>
        <v>5.3760829082665371E-2</v>
      </c>
      <c r="AM43">
        <f t="shared" si="9"/>
        <v>3.8482758620689658E-2</v>
      </c>
      <c r="AO43">
        <f t="shared" si="10"/>
        <v>1.1208053691275166</v>
      </c>
    </row>
    <row r="44" spans="1:41" x14ac:dyDescent="0.25">
      <c r="A44" s="52" t="s">
        <v>110</v>
      </c>
      <c r="B44" s="52">
        <v>5</v>
      </c>
      <c r="C44" s="52" t="s">
        <v>175</v>
      </c>
      <c r="D44" s="52" t="s">
        <v>33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0"/>
        <v>521.09</v>
      </c>
      <c r="AE44">
        <f t="shared" si="1"/>
        <v>173.77</v>
      </c>
      <c r="AF44">
        <f t="shared" si="2"/>
        <v>153.37</v>
      </c>
      <c r="AG44">
        <f t="shared" si="3"/>
        <v>20.399999999999999</v>
      </c>
      <c r="AH44">
        <f t="shared" si="4"/>
        <v>694.86</v>
      </c>
      <c r="AI44">
        <f t="shared" si="5"/>
        <v>0</v>
      </c>
      <c r="AJ44">
        <f t="shared" si="6"/>
        <v>0.31015981735159814</v>
      </c>
      <c r="AK44">
        <f t="shared" si="7"/>
        <v>0.34013429752066116</v>
      </c>
      <c r="AL44">
        <f t="shared" si="8"/>
        <v>0.16958991323887396</v>
      </c>
      <c r="AM44">
        <f t="shared" si="9"/>
        <v>0.17209837179520687</v>
      </c>
      <c r="AO44">
        <f t="shared" si="10"/>
        <v>0.13201320132013203</v>
      </c>
    </row>
    <row r="45" spans="1:41" x14ac:dyDescent="0.25">
      <c r="A45" s="52" t="s">
        <v>111</v>
      </c>
      <c r="B45" s="52">
        <v>5</v>
      </c>
      <c r="C45" s="52" t="s">
        <v>175</v>
      </c>
      <c r="D45" s="52" t="s">
        <v>28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0"/>
        <v>187.09</v>
      </c>
      <c r="AE45">
        <f t="shared" si="1"/>
        <v>85.649999999999991</v>
      </c>
      <c r="AF45">
        <f t="shared" si="2"/>
        <v>78.349999999999994</v>
      </c>
      <c r="AG45">
        <f t="shared" si="3"/>
        <v>7.3</v>
      </c>
      <c r="AH45">
        <f t="shared" si="4"/>
        <v>272.74</v>
      </c>
      <c r="AI45">
        <f t="shared" si="5"/>
        <v>0</v>
      </c>
      <c r="AJ45">
        <f t="shared" si="6"/>
        <v>0.58461538461538454</v>
      </c>
      <c r="AK45">
        <f t="shared" si="7"/>
        <v>0.57992277992277996</v>
      </c>
      <c r="AL45">
        <f t="shared" si="8"/>
        <v>0.20799124247400108</v>
      </c>
      <c r="AM45">
        <f t="shared" si="9"/>
        <v>0.28818112049117423</v>
      </c>
      <c r="AO45">
        <f t="shared" si="10"/>
        <v>0.37225042301184436</v>
      </c>
    </row>
    <row r="46" spans="1:41" x14ac:dyDescent="0.25">
      <c r="A46" s="52" t="s">
        <v>111</v>
      </c>
      <c r="B46" s="52">
        <v>5</v>
      </c>
      <c r="C46" s="52" t="s">
        <v>175</v>
      </c>
      <c r="D46" s="52" t="s">
        <v>29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0"/>
        <v>148.63999999999999</v>
      </c>
      <c r="AE46">
        <f t="shared" si="1"/>
        <v>106.65</v>
      </c>
      <c r="AF46">
        <f t="shared" si="2"/>
        <v>71.650000000000006</v>
      </c>
      <c r="AG46">
        <f t="shared" si="3"/>
        <v>35</v>
      </c>
      <c r="AH46">
        <f t="shared" si="4"/>
        <v>255.29</v>
      </c>
      <c r="AI46">
        <f t="shared" si="5"/>
        <v>0</v>
      </c>
      <c r="AJ46">
        <f t="shared" si="6"/>
        <v>0.52567567567567575</v>
      </c>
      <c r="AK46">
        <f t="shared" si="7"/>
        <v>0.59545454545454546</v>
      </c>
      <c r="AL46">
        <f t="shared" si="8"/>
        <v>6.4217911679735867E-2</v>
      </c>
      <c r="AM46">
        <f t="shared" si="9"/>
        <v>6.5081040799850956E-2</v>
      </c>
      <c r="AO46">
        <f t="shared" si="10"/>
        <v>1.7276422764227644</v>
      </c>
    </row>
    <row r="47" spans="1:41" x14ac:dyDescent="0.25">
      <c r="A47" s="52" t="s">
        <v>112</v>
      </c>
      <c r="B47" s="52">
        <v>5</v>
      </c>
      <c r="C47" s="52" t="s">
        <v>175</v>
      </c>
      <c r="D47" s="52" t="s">
        <v>37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0"/>
        <v>2601.6</v>
      </c>
      <c r="AE47">
        <f t="shared" si="1"/>
        <v>524.20000000000005</v>
      </c>
      <c r="AF47">
        <f t="shared" si="2"/>
        <v>251.36</v>
      </c>
      <c r="AG47">
        <f t="shared" si="3"/>
        <v>272.84000000000003</v>
      </c>
      <c r="AH47">
        <f t="shared" si="4"/>
        <v>3125.8</v>
      </c>
      <c r="AI47">
        <f t="shared" si="5"/>
        <v>0</v>
      </c>
      <c r="AJ47">
        <f t="shared" si="6"/>
        <v>0.25753968253968257</v>
      </c>
      <c r="AK47">
        <f t="shared" si="7"/>
        <v>0.22222222222222224</v>
      </c>
      <c r="AL47">
        <f t="shared" si="8"/>
        <v>1.6678659539473686E-2</v>
      </c>
      <c r="AM47">
        <f t="shared" si="9"/>
        <v>1.4040772242473338E-2</v>
      </c>
      <c r="AO47">
        <f t="shared" si="10"/>
        <v>0.34064212999216914</v>
      </c>
    </row>
    <row r="48" spans="1:41" x14ac:dyDescent="0.25">
      <c r="A48" s="52" t="s">
        <v>112</v>
      </c>
      <c r="B48" s="52">
        <v>5</v>
      </c>
      <c r="C48" s="52" t="s">
        <v>175</v>
      </c>
      <c r="D48" s="52" t="s">
        <v>30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115</v>
      </c>
      <c r="AD48">
        <f t="shared" si="0"/>
        <v>135.76000000000002</v>
      </c>
      <c r="AE48">
        <f t="shared" si="1"/>
        <v>32.6</v>
      </c>
      <c r="AF48">
        <f t="shared" si="2"/>
        <v>23.8</v>
      </c>
      <c r="AG48">
        <f t="shared" si="3"/>
        <v>8.8000000000000007</v>
      </c>
      <c r="AH48">
        <f t="shared" si="4"/>
        <v>168.36</v>
      </c>
      <c r="AI48">
        <f t="shared" si="5"/>
        <v>0</v>
      </c>
      <c r="AJ48">
        <f t="shared" si="6"/>
        <v>0.22919708029197078</v>
      </c>
      <c r="AK48">
        <f t="shared" si="7"/>
        <v>0.16204819277108434</v>
      </c>
      <c r="AL48">
        <f t="shared" si="8"/>
        <v>3.7041406157838859E-2</v>
      </c>
      <c r="AM48">
        <f t="shared" si="9"/>
        <v>2.9882248389246833E-2</v>
      </c>
      <c r="AO48">
        <f t="shared" si="10"/>
        <v>0.70588235294117652</v>
      </c>
    </row>
    <row r="49" spans="1:41" x14ac:dyDescent="0.25">
      <c r="A49" s="52" t="s">
        <v>112</v>
      </c>
      <c r="B49" s="52">
        <v>5</v>
      </c>
      <c r="C49" s="52" t="s">
        <v>175</v>
      </c>
      <c r="D49" s="52" t="s">
        <v>33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115</v>
      </c>
      <c r="AD49">
        <f t="shared" si="0"/>
        <v>483.1</v>
      </c>
      <c r="AE49">
        <f t="shared" si="1"/>
        <v>34.299999999999997</v>
      </c>
      <c r="AF49">
        <f t="shared" si="2"/>
        <v>27.8</v>
      </c>
      <c r="AG49">
        <f t="shared" si="3"/>
        <v>6.5</v>
      </c>
      <c r="AH49">
        <f t="shared" si="4"/>
        <v>517.4</v>
      </c>
      <c r="AI49">
        <f t="shared" si="5"/>
        <v>0</v>
      </c>
      <c r="AJ49">
        <f t="shared" si="6"/>
        <v>0.35760683760683759</v>
      </c>
      <c r="AK49">
        <f t="shared" si="7"/>
        <v>0.31428571428571428</v>
      </c>
      <c r="AL49">
        <f t="shared" si="8"/>
        <v>0.21107859953586922</v>
      </c>
      <c r="AM49">
        <f t="shared" si="9"/>
        <v>0.21912490055688147</v>
      </c>
      <c r="AO49">
        <f t="shared" si="10"/>
        <v>9.7122302158273388E-2</v>
      </c>
    </row>
    <row r="50" spans="1:41" x14ac:dyDescent="0.25">
      <c r="A50" s="52" t="s">
        <v>35</v>
      </c>
      <c r="B50" s="52">
        <v>1</v>
      </c>
      <c r="C50" s="52" t="s">
        <v>176</v>
      </c>
      <c r="D50" s="52" t="s">
        <v>37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0"/>
        <v>2653.0699999999997</v>
      </c>
      <c r="AE50">
        <f t="shared" si="1"/>
        <v>1560.5499999999997</v>
      </c>
      <c r="AF50">
        <f t="shared" si="2"/>
        <v>521.43999999999994</v>
      </c>
      <c r="AG50">
        <f t="shared" si="3"/>
        <v>1039.1099999999999</v>
      </c>
      <c r="AH50">
        <f t="shared" si="4"/>
        <v>4213.619999999999</v>
      </c>
      <c r="AI50">
        <f t="shared" si="5"/>
        <v>0</v>
      </c>
      <c r="AJ50">
        <f t="shared" si="6"/>
        <v>0.26351351351351354</v>
      </c>
      <c r="AK50">
        <f t="shared" si="7"/>
        <v>0.4</v>
      </c>
      <c r="AL50">
        <f t="shared" si="8"/>
        <v>9.4421847762928522E-3</v>
      </c>
      <c r="AM50">
        <f t="shared" si="9"/>
        <v>9.5164891475421828E-3</v>
      </c>
      <c r="AO50">
        <f t="shared" si="10"/>
        <v>0.20585317460317462</v>
      </c>
    </row>
    <row r="51" spans="1:41" x14ac:dyDescent="0.25">
      <c r="A51" s="52" t="s">
        <v>36</v>
      </c>
      <c r="B51" s="52">
        <v>1</v>
      </c>
      <c r="C51" s="52" t="s">
        <v>176</v>
      </c>
      <c r="D51" s="52" t="s">
        <v>37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0"/>
        <v>4.8199999999999994</v>
      </c>
      <c r="AE51">
        <f t="shared" si="1"/>
        <v>1.5</v>
      </c>
      <c r="AG51">
        <f t="shared" si="3"/>
        <v>1.5</v>
      </c>
      <c r="AH51">
        <f t="shared" si="4"/>
        <v>6.3199999999999994</v>
      </c>
      <c r="AI51">
        <f t="shared" si="5"/>
        <v>62.78</v>
      </c>
      <c r="AJ51">
        <f t="shared" si="6"/>
        <v>0.82</v>
      </c>
      <c r="AK51">
        <f t="shared" si="7"/>
        <v>0.45</v>
      </c>
      <c r="AL51">
        <f t="shared" si="8"/>
        <v>6.0749740702326274E-3</v>
      </c>
      <c r="AM51">
        <f t="shared" si="9"/>
        <v>5.1893138573899673E-3</v>
      </c>
    </row>
    <row r="52" spans="1:41" x14ac:dyDescent="0.25">
      <c r="A52" s="52" t="s">
        <v>36</v>
      </c>
      <c r="B52" s="52">
        <v>1</v>
      </c>
      <c r="C52" s="52" t="s">
        <v>176</v>
      </c>
      <c r="D52" s="52" t="s">
        <v>28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0"/>
        <v>298.83</v>
      </c>
      <c r="AE52">
        <f t="shared" si="1"/>
        <v>91.12</v>
      </c>
      <c r="AF52">
        <f t="shared" si="2"/>
        <v>61.42</v>
      </c>
      <c r="AG52">
        <f t="shared" si="3"/>
        <v>29.7</v>
      </c>
      <c r="AH52">
        <f t="shared" si="4"/>
        <v>389.95</v>
      </c>
      <c r="AI52">
        <f t="shared" si="5"/>
        <v>0</v>
      </c>
      <c r="AJ52">
        <f t="shared" si="6"/>
        <v>0.60393013100436677</v>
      </c>
      <c r="AK52">
        <f t="shared" si="7"/>
        <v>0.67259475218658882</v>
      </c>
      <c r="AL52">
        <f t="shared" si="8"/>
        <v>0.39747090099152177</v>
      </c>
      <c r="AM52">
        <f t="shared" si="9"/>
        <v>0.34728285413216919</v>
      </c>
      <c r="AO52">
        <f t="shared" si="10"/>
        <v>0.26688453159041398</v>
      </c>
    </row>
    <row r="53" spans="1:41" x14ac:dyDescent="0.25">
      <c r="A53" s="52" t="s">
        <v>36</v>
      </c>
      <c r="B53" s="52">
        <v>1</v>
      </c>
      <c r="C53" s="52" t="s">
        <v>176</v>
      </c>
      <c r="D53" s="52" t="s">
        <v>46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0"/>
        <v>939.66</v>
      </c>
      <c r="AE53">
        <f t="shared" si="1"/>
        <v>584.79999999999995</v>
      </c>
      <c r="AF53">
        <f t="shared" si="2"/>
        <v>379.65</v>
      </c>
      <c r="AG53">
        <f t="shared" si="3"/>
        <v>205.15</v>
      </c>
      <c r="AH53">
        <f t="shared" si="4"/>
        <v>1524.46</v>
      </c>
      <c r="AI53">
        <f t="shared" si="5"/>
        <v>0</v>
      </c>
      <c r="AJ53">
        <f t="shared" si="6"/>
        <v>0.22449799196787149</v>
      </c>
      <c r="AK53">
        <f t="shared" si="7"/>
        <v>0.22025316455696201</v>
      </c>
      <c r="AL53">
        <f t="shared" si="8"/>
        <v>2.6277440887509992E-2</v>
      </c>
      <c r="AM53">
        <f t="shared" si="9"/>
        <v>1.8902770233568712E-2</v>
      </c>
      <c r="AO53">
        <f t="shared" si="10"/>
        <v>0.54652880354505173</v>
      </c>
    </row>
    <row r="54" spans="1:41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0"/>
        <v>5152.2700000000013</v>
      </c>
      <c r="AE54">
        <f t="shared" si="1"/>
        <v>631.99</v>
      </c>
      <c r="AF54">
        <f t="shared" si="2"/>
        <v>546.89</v>
      </c>
      <c r="AG54">
        <f t="shared" si="3"/>
        <v>85.1</v>
      </c>
      <c r="AH54">
        <f t="shared" si="4"/>
        <v>5784.2600000000011</v>
      </c>
      <c r="AI54">
        <f t="shared" si="5"/>
        <v>0</v>
      </c>
      <c r="AJ54">
        <f t="shared" si="6"/>
        <v>0.17874015748031497</v>
      </c>
      <c r="AK54">
        <f t="shared" si="7"/>
        <v>0.17641509433962263</v>
      </c>
      <c r="AL54">
        <f t="shared" si="8"/>
        <v>2.4498165335635657E-2</v>
      </c>
      <c r="AM54">
        <f t="shared" si="9"/>
        <v>2.0879857079053151E-2</v>
      </c>
      <c r="AO54">
        <f t="shared" si="10"/>
        <v>0.13017141384198994</v>
      </c>
    </row>
    <row r="55" spans="1:41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0"/>
        <v>39.119999999999997</v>
      </c>
      <c r="AE55">
        <f t="shared" si="1"/>
        <v>34.11</v>
      </c>
      <c r="AF55">
        <f t="shared" si="2"/>
        <v>16.010000000000002</v>
      </c>
      <c r="AG55">
        <f t="shared" si="3"/>
        <v>18.100000000000001</v>
      </c>
      <c r="AH55">
        <f t="shared" si="4"/>
        <v>73.22999999999999</v>
      </c>
      <c r="AI55">
        <f t="shared" si="5"/>
        <v>0</v>
      </c>
      <c r="AJ55">
        <f t="shared" si="6"/>
        <v>0.62954545454545463</v>
      </c>
      <c r="AK55">
        <f t="shared" si="7"/>
        <v>0.66190476190476188</v>
      </c>
      <c r="AL55">
        <f t="shared" si="8"/>
        <v>2.5239179954441915E-2</v>
      </c>
      <c r="AM55">
        <f t="shared" si="9"/>
        <v>3.1242975949651607E-2</v>
      </c>
      <c r="AO55">
        <f t="shared" si="10"/>
        <v>1.4345991561181433</v>
      </c>
    </row>
    <row r="56" spans="1:41" x14ac:dyDescent="0.25">
      <c r="A56" s="52" t="s">
        <v>38</v>
      </c>
      <c r="B56" s="52">
        <v>1</v>
      </c>
      <c r="C56" s="52" t="s">
        <v>176</v>
      </c>
      <c r="D56" s="52" t="s">
        <v>30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0"/>
        <v>4394.1099999999997</v>
      </c>
      <c r="AE56">
        <f t="shared" si="1"/>
        <v>1034.03</v>
      </c>
      <c r="AF56">
        <f t="shared" si="2"/>
        <v>921.83</v>
      </c>
      <c r="AG56">
        <f t="shared" si="3"/>
        <v>112.2</v>
      </c>
      <c r="AH56">
        <f t="shared" si="4"/>
        <v>5428.1399999999994</v>
      </c>
      <c r="AI56">
        <f t="shared" si="5"/>
        <v>0</v>
      </c>
      <c r="AJ56">
        <f t="shared" si="6"/>
        <v>0.18685714285714286</v>
      </c>
      <c r="AK56">
        <f t="shared" si="7"/>
        <v>0.19022988505747127</v>
      </c>
      <c r="AL56">
        <f t="shared" si="8"/>
        <v>2.8899690676093683E-2</v>
      </c>
      <c r="AM56">
        <f t="shared" si="9"/>
        <v>3.6210480253801552E-2</v>
      </c>
      <c r="AO56">
        <f t="shared" si="10"/>
        <v>0.14556533513879485</v>
      </c>
    </row>
    <row r="57" spans="1:41" x14ac:dyDescent="0.25">
      <c r="A57" s="52" t="s">
        <v>39</v>
      </c>
      <c r="B57" s="52">
        <v>1</v>
      </c>
      <c r="C57" s="52" t="s">
        <v>176</v>
      </c>
      <c r="D57" s="52" t="s">
        <v>37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0"/>
        <v>2139.2699999999995</v>
      </c>
      <c r="AE57">
        <f t="shared" si="1"/>
        <v>1871.78</v>
      </c>
      <c r="AF57">
        <f t="shared" si="2"/>
        <v>537.43000000000006</v>
      </c>
      <c r="AG57">
        <f t="shared" si="3"/>
        <v>1334.35</v>
      </c>
      <c r="AH57">
        <f t="shared" si="4"/>
        <v>4011.0499999999993</v>
      </c>
      <c r="AI57">
        <f t="shared" si="5"/>
        <v>0</v>
      </c>
      <c r="AJ57">
        <f t="shared" si="6"/>
        <v>0.44500000000000006</v>
      </c>
      <c r="AK57">
        <f t="shared" si="7"/>
        <v>0.20559440559440559</v>
      </c>
      <c r="AL57">
        <f t="shared" si="8"/>
        <v>1.0131289367837901E-2</v>
      </c>
      <c r="AM57">
        <f t="shared" si="9"/>
        <v>9.1597345546312724E-3</v>
      </c>
      <c r="AO57">
        <f t="shared" si="10"/>
        <v>0.24466750313676286</v>
      </c>
    </row>
    <row r="58" spans="1:41" x14ac:dyDescent="0.25">
      <c r="A58" s="52" t="s">
        <v>40</v>
      </c>
      <c r="B58" s="52">
        <v>1</v>
      </c>
      <c r="C58" s="52" t="s">
        <v>176</v>
      </c>
      <c r="D58" s="52" t="s">
        <v>37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0"/>
        <v>2687.78</v>
      </c>
      <c r="AE58">
        <f t="shared" si="1"/>
        <v>1488.41</v>
      </c>
      <c r="AF58">
        <f t="shared" si="2"/>
        <v>406.28</v>
      </c>
      <c r="AG58">
        <f t="shared" si="3"/>
        <v>1082.1300000000001</v>
      </c>
      <c r="AH58">
        <f t="shared" si="4"/>
        <v>4176.1900000000005</v>
      </c>
      <c r="AI58">
        <f t="shared" si="5"/>
        <v>0</v>
      </c>
      <c r="AJ58">
        <f t="shared" si="6"/>
        <v>0.46610169491525427</v>
      </c>
      <c r="AK58">
        <f t="shared" si="7"/>
        <v>0.35810810810810811</v>
      </c>
      <c r="AL58">
        <f t="shared" si="8"/>
        <v>1.1837630752012397E-2</v>
      </c>
      <c r="AM58">
        <f t="shared" si="9"/>
        <v>1.1236907942161728E-2</v>
      </c>
      <c r="AO58">
        <f t="shared" si="10"/>
        <v>0.28414298808432631</v>
      </c>
    </row>
    <row r="59" spans="1:41" x14ac:dyDescent="0.25">
      <c r="A59" s="52" t="s">
        <v>40</v>
      </c>
      <c r="B59" s="52">
        <v>1</v>
      </c>
      <c r="C59" s="52" t="s">
        <v>176</v>
      </c>
      <c r="D59" s="52" t="s">
        <v>30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0"/>
        <v>632.61</v>
      </c>
      <c r="AE59">
        <f t="shared" si="1"/>
        <v>696.71999999999991</v>
      </c>
      <c r="AF59">
        <f t="shared" si="2"/>
        <v>626.91999999999996</v>
      </c>
      <c r="AG59">
        <f t="shared" si="3"/>
        <v>69.8</v>
      </c>
      <c r="AH59">
        <f t="shared" si="4"/>
        <v>1329.33</v>
      </c>
      <c r="AI59">
        <f t="shared" si="5"/>
        <v>0</v>
      </c>
      <c r="AJ59">
        <f t="shared" si="6"/>
        <v>0.26436781609195403</v>
      </c>
      <c r="AK59">
        <f t="shared" si="7"/>
        <v>0.28070175438596495</v>
      </c>
      <c r="AL59">
        <f t="shared" si="8"/>
        <v>2.8724865742475337E-2</v>
      </c>
      <c r="AM59">
        <f t="shared" si="9"/>
        <v>3.1146583609110379E-2</v>
      </c>
      <c r="AO59">
        <f t="shared" si="10"/>
        <v>0.28418451400329492</v>
      </c>
    </row>
    <row r="60" spans="1:41" x14ac:dyDescent="0.25">
      <c r="A60" s="52" t="s">
        <v>41</v>
      </c>
      <c r="B60" s="52">
        <v>1</v>
      </c>
      <c r="C60" s="52" t="s">
        <v>176</v>
      </c>
      <c r="D60" s="52" t="s">
        <v>28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0"/>
        <v>566.22</v>
      </c>
      <c r="AE60">
        <f t="shared" si="1"/>
        <v>162.88999999999999</v>
      </c>
      <c r="AF60">
        <f t="shared" si="2"/>
        <v>114.09</v>
      </c>
      <c r="AG60">
        <f t="shared" si="3"/>
        <v>48.8</v>
      </c>
      <c r="AH60">
        <f t="shared" si="4"/>
        <v>729.11</v>
      </c>
      <c r="AI60">
        <f t="shared" si="5"/>
        <v>0</v>
      </c>
      <c r="AJ60">
        <f t="shared" si="6"/>
        <v>0.47248484848484851</v>
      </c>
      <c r="AK60">
        <f t="shared" si="7"/>
        <v>0.50963665086887833</v>
      </c>
      <c r="AL60">
        <f t="shared" si="8"/>
        <v>0.47934087555336946</v>
      </c>
      <c r="AM60">
        <f t="shared" si="9"/>
        <v>0.4383152173913043</v>
      </c>
      <c r="AO60">
        <f t="shared" si="10"/>
        <v>0.28392958546280522</v>
      </c>
    </row>
    <row r="61" spans="1:41" x14ac:dyDescent="0.25">
      <c r="A61" s="52" t="s">
        <v>41</v>
      </c>
      <c r="B61" s="52">
        <v>1</v>
      </c>
      <c r="C61" s="52" t="s">
        <v>176</v>
      </c>
      <c r="D61" s="52" t="s">
        <v>29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0"/>
        <v>213.72000000000003</v>
      </c>
      <c r="AE61">
        <f t="shared" si="1"/>
        <v>64.97</v>
      </c>
      <c r="AF61">
        <f t="shared" si="2"/>
        <v>28.17</v>
      </c>
      <c r="AG61">
        <f t="shared" si="3"/>
        <v>36.799999999999997</v>
      </c>
      <c r="AH61">
        <f t="shared" si="4"/>
        <v>278.69000000000005</v>
      </c>
      <c r="AI61">
        <f t="shared" si="5"/>
        <v>0</v>
      </c>
      <c r="AJ61">
        <f t="shared" si="6"/>
        <v>0.7142857142857143</v>
      </c>
      <c r="AK61">
        <f t="shared" si="7"/>
        <v>0.62</v>
      </c>
      <c r="AL61">
        <f t="shared" si="8"/>
        <v>1.8098455598455597E-2</v>
      </c>
      <c r="AM61">
        <f t="shared" si="9"/>
        <v>1.7629663330300274E-2</v>
      </c>
      <c r="AO61">
        <f t="shared" si="10"/>
        <v>3.8853503184713372</v>
      </c>
    </row>
    <row r="62" spans="1:41" x14ac:dyDescent="0.25">
      <c r="A62" s="52" t="s">
        <v>44</v>
      </c>
      <c r="B62" s="52">
        <v>2</v>
      </c>
      <c r="C62" s="52" t="s">
        <v>176</v>
      </c>
      <c r="D62" s="52" t="s">
        <v>46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0"/>
        <v>605.69999999999993</v>
      </c>
      <c r="AE62">
        <f t="shared" si="1"/>
        <v>363.36</v>
      </c>
      <c r="AF62">
        <f t="shared" si="2"/>
        <v>317.86</v>
      </c>
      <c r="AG62">
        <f t="shared" si="3"/>
        <v>45.5</v>
      </c>
      <c r="AH62">
        <f t="shared" si="4"/>
        <v>969.06</v>
      </c>
      <c r="AI62">
        <f t="shared" si="5"/>
        <v>49.87</v>
      </c>
      <c r="AJ62">
        <f t="shared" si="6"/>
        <v>0.28058252427184466</v>
      </c>
      <c r="AK62">
        <f t="shared" si="7"/>
        <v>0.27152317880794702</v>
      </c>
      <c r="AL62">
        <f t="shared" si="8"/>
        <v>2.0822825852006628E-2</v>
      </c>
      <c r="AM62">
        <f t="shared" si="9"/>
        <v>2.3357830570272884E-2</v>
      </c>
      <c r="AO62">
        <f t="shared" si="10"/>
        <v>1.0303030303030303</v>
      </c>
    </row>
    <row r="63" spans="1:41" x14ac:dyDescent="0.25">
      <c r="A63" s="52" t="s">
        <v>44</v>
      </c>
      <c r="B63" s="52">
        <v>2</v>
      </c>
      <c r="C63" s="52" t="s">
        <v>176</v>
      </c>
      <c r="D63" s="52" t="s">
        <v>30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0"/>
        <v>3718.6200000000003</v>
      </c>
      <c r="AE63">
        <f t="shared" si="1"/>
        <v>267.86</v>
      </c>
      <c r="AF63">
        <f t="shared" si="2"/>
        <v>250.46</v>
      </c>
      <c r="AG63">
        <f t="shared" si="3"/>
        <v>17.399999999999999</v>
      </c>
      <c r="AH63">
        <f t="shared" si="4"/>
        <v>3986.4800000000005</v>
      </c>
      <c r="AI63">
        <f t="shared" si="5"/>
        <v>0</v>
      </c>
      <c r="AJ63">
        <f t="shared" si="6"/>
        <v>0.16770428015564204</v>
      </c>
      <c r="AK63">
        <f t="shared" si="7"/>
        <v>0.20046948356807512</v>
      </c>
      <c r="AL63">
        <f t="shared" si="8"/>
        <v>2.9019660651764072E-2</v>
      </c>
      <c r="AM63">
        <f t="shared" si="9"/>
        <v>2.3686692183946301E-2</v>
      </c>
      <c r="AO63">
        <f t="shared" si="10"/>
        <v>0.10544561606240069</v>
      </c>
    </row>
    <row r="64" spans="1:41" x14ac:dyDescent="0.25">
      <c r="A64" s="52" t="s">
        <v>45</v>
      </c>
      <c r="B64" s="52">
        <v>2</v>
      </c>
      <c r="C64" s="52" t="s">
        <v>176</v>
      </c>
      <c r="D64" s="52" t="s">
        <v>29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0"/>
        <v>226.76999999999998</v>
      </c>
      <c r="AE64">
        <f t="shared" si="1"/>
        <v>157.06</v>
      </c>
      <c r="AF64">
        <f t="shared" si="2"/>
        <v>107.66</v>
      </c>
      <c r="AG64">
        <f t="shared" si="3"/>
        <v>49.4</v>
      </c>
      <c r="AH64">
        <f t="shared" si="4"/>
        <v>383.83</v>
      </c>
      <c r="AI64">
        <f t="shared" si="5"/>
        <v>0</v>
      </c>
      <c r="AJ64">
        <f t="shared" si="6"/>
        <v>0.67319587628865984</v>
      </c>
      <c r="AK64">
        <f t="shared" si="7"/>
        <v>0.55919999999999992</v>
      </c>
      <c r="AL64">
        <f t="shared" si="8"/>
        <v>3.7348432852894076E-2</v>
      </c>
      <c r="AM64">
        <f t="shared" si="9"/>
        <v>3.6051369333127033E-2</v>
      </c>
      <c r="AO64">
        <f t="shared" si="10"/>
        <v>0.6830391404451267</v>
      </c>
    </row>
    <row r="65" spans="1:41" x14ac:dyDescent="0.25">
      <c r="A65" s="52" t="s">
        <v>47</v>
      </c>
      <c r="B65" s="52">
        <v>2</v>
      </c>
      <c r="C65" s="52" t="s">
        <v>176</v>
      </c>
      <c r="D65" s="52" t="s">
        <v>30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0"/>
        <v>958.28</v>
      </c>
      <c r="AE65">
        <f t="shared" si="1"/>
        <v>81.399999999999991</v>
      </c>
      <c r="AF65">
        <f t="shared" si="2"/>
        <v>66.8</v>
      </c>
      <c r="AG65">
        <f t="shared" si="3"/>
        <v>14.6</v>
      </c>
      <c r="AH65">
        <f t="shared" si="4"/>
        <v>1039.68</v>
      </c>
      <c r="AI65">
        <f t="shared" si="5"/>
        <v>142.68</v>
      </c>
      <c r="AJ65">
        <f t="shared" si="6"/>
        <v>0.21742160278745642</v>
      </c>
      <c r="AK65">
        <f t="shared" si="7"/>
        <v>0.20261437908496732</v>
      </c>
      <c r="AL65">
        <f t="shared" si="8"/>
        <v>5.3470437017994858E-2</v>
      </c>
      <c r="AM65">
        <f t="shared" si="9"/>
        <v>4.0354074459776096E-2</v>
      </c>
      <c r="AO65">
        <f t="shared" si="10"/>
        <v>0.10778443113772455</v>
      </c>
    </row>
    <row r="66" spans="1:41" x14ac:dyDescent="0.25">
      <c r="A66" s="52" t="s">
        <v>47</v>
      </c>
      <c r="B66" s="52">
        <v>2</v>
      </c>
      <c r="C66" s="52" t="s">
        <v>176</v>
      </c>
      <c r="D66" s="52" t="s">
        <v>29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0"/>
        <v>8.5900000000000016</v>
      </c>
      <c r="AE66">
        <f t="shared" si="1"/>
        <v>3.45</v>
      </c>
      <c r="AF66">
        <f t="shared" si="2"/>
        <v>1.41</v>
      </c>
      <c r="AG66">
        <f t="shared" si="3"/>
        <v>2.04</v>
      </c>
      <c r="AH66">
        <f t="shared" si="4"/>
        <v>12.040000000000003</v>
      </c>
      <c r="AI66">
        <f t="shared" si="5"/>
        <v>0</v>
      </c>
      <c r="AJ66">
        <f t="shared" si="6"/>
        <v>0.64800000000000002</v>
      </c>
      <c r="AK66">
        <f t="shared" si="7"/>
        <v>0.68709677419354842</v>
      </c>
      <c r="AL66">
        <f t="shared" si="8"/>
        <v>2.2635182338968843E-2</v>
      </c>
      <c r="AM66">
        <f t="shared" si="9"/>
        <v>2.8621338349905937E-2</v>
      </c>
      <c r="AO66">
        <f t="shared" si="10"/>
        <v>2.2695035460992909</v>
      </c>
    </row>
    <row r="67" spans="1:41" x14ac:dyDescent="0.25">
      <c r="A67" s="52" t="s">
        <v>48</v>
      </c>
      <c r="B67" s="52">
        <v>2</v>
      </c>
      <c r="C67" s="52" t="s">
        <v>176</v>
      </c>
      <c r="D67" s="52" t="s">
        <v>28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80</v>
      </c>
      <c r="AD67">
        <f t="shared" ref="AD67:AD119" si="11">W67+O67+M67+L67+K67</f>
        <v>92.02</v>
      </c>
      <c r="AE67">
        <f t="shared" ref="AE67:AE119" si="12">AF67+AG67</f>
        <v>36.1</v>
      </c>
      <c r="AF67">
        <f t="shared" ref="AF67:AF119" si="13">R67+Q67+S67</f>
        <v>25.5</v>
      </c>
      <c r="AG67">
        <f t="shared" ref="AG67:AG119" si="14">V67+U67</f>
        <v>10.6</v>
      </c>
      <c r="AH67">
        <f t="shared" ref="AH67:AH119" si="15">AD67+AE67</f>
        <v>128.12</v>
      </c>
      <c r="AI67">
        <f t="shared" ref="AI67:AI119" si="16">Y67+Z67+AA67</f>
        <v>48.77</v>
      </c>
      <c r="AJ67">
        <f t="shared" ref="AJ67:AJ119" si="17">G67/K67</f>
        <v>0.71547619047619049</v>
      </c>
      <c r="AK67">
        <f t="shared" ref="AK67:AK119" si="18">I67/L67</f>
        <v>0.80291262135922326</v>
      </c>
      <c r="AL67">
        <f t="shared" ref="AL67:AL119" si="19">G67/H67</f>
        <v>0.2904317010309278</v>
      </c>
      <c r="AM67">
        <f t="shared" ref="AM67:AM119" si="20">I67/J67</f>
        <v>0.27420424403183025</v>
      </c>
      <c r="AO67">
        <f t="shared" ref="AO67:AO119" si="21">P67/IF(Q67=0,S67,Q67)</f>
        <v>0.62745098039215685</v>
      </c>
    </row>
    <row r="68" spans="1:41" x14ac:dyDescent="0.25">
      <c r="A68" s="52" t="s">
        <v>48</v>
      </c>
      <c r="B68" s="52">
        <v>2</v>
      </c>
      <c r="C68" s="52" t="s">
        <v>176</v>
      </c>
      <c r="D68" s="52" t="s">
        <v>46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1"/>
        <v>1805.7500000000002</v>
      </c>
      <c r="AE68">
        <f t="shared" si="12"/>
        <v>822.93000000000006</v>
      </c>
      <c r="AF68">
        <f t="shared" si="13"/>
        <v>631.84</v>
      </c>
      <c r="AG68">
        <f t="shared" si="14"/>
        <v>191.09</v>
      </c>
      <c r="AH68">
        <f t="shared" si="15"/>
        <v>2628.6800000000003</v>
      </c>
      <c r="AI68">
        <f t="shared" si="16"/>
        <v>0</v>
      </c>
      <c r="AJ68">
        <f t="shared" si="17"/>
        <v>0.22469135802469137</v>
      </c>
      <c r="AK68">
        <f t="shared" si="18"/>
        <v>0.22234848484848482</v>
      </c>
      <c r="AL68">
        <f t="shared" si="19"/>
        <v>2.8513238289205704E-2</v>
      </c>
      <c r="AM68">
        <f t="shared" si="20"/>
        <v>2.7141998427891063E-2</v>
      </c>
      <c r="AO68">
        <f t="shared" si="21"/>
        <v>0.55361305361305357</v>
      </c>
    </row>
    <row r="69" spans="1:41" x14ac:dyDescent="0.25">
      <c r="A69" s="52" t="s">
        <v>48</v>
      </c>
      <c r="B69" s="52">
        <v>2</v>
      </c>
      <c r="C69" s="52" t="s">
        <v>176</v>
      </c>
      <c r="D69" s="52" t="s">
        <v>30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1"/>
        <v>1784.97</v>
      </c>
      <c r="AE69">
        <f t="shared" si="12"/>
        <v>680.33999999999992</v>
      </c>
      <c r="AF69">
        <f t="shared" si="13"/>
        <v>493.94</v>
      </c>
      <c r="AG69">
        <f t="shared" si="14"/>
        <v>186.39999999999998</v>
      </c>
      <c r="AH69">
        <f t="shared" si="15"/>
        <v>2465.31</v>
      </c>
      <c r="AI69">
        <f t="shared" si="16"/>
        <v>0</v>
      </c>
      <c r="AJ69">
        <f t="shared" si="17"/>
        <v>0.16434782608695653</v>
      </c>
      <c r="AK69">
        <f t="shared" si="18"/>
        <v>0.17346938775510207</v>
      </c>
      <c r="AL69">
        <f t="shared" si="19"/>
        <v>2.0386150361341816E-2</v>
      </c>
      <c r="AM69">
        <f t="shared" si="20"/>
        <v>2.1418672042333376E-2</v>
      </c>
      <c r="AO69">
        <f t="shared" si="21"/>
        <v>0.21134020618556701</v>
      </c>
    </row>
    <row r="70" spans="1:41" x14ac:dyDescent="0.25">
      <c r="A70" s="52" t="s">
        <v>48</v>
      </c>
      <c r="B70" s="52">
        <v>2</v>
      </c>
      <c r="C70" s="52" t="s">
        <v>176</v>
      </c>
      <c r="D70" s="52" t="s">
        <v>29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1"/>
        <v>73.14</v>
      </c>
      <c r="AE70">
        <f t="shared" si="12"/>
        <v>50.269999999999996</v>
      </c>
      <c r="AF70">
        <f t="shared" si="13"/>
        <v>32.47</v>
      </c>
      <c r="AG70">
        <f t="shared" si="14"/>
        <v>17.8</v>
      </c>
      <c r="AH70">
        <f t="shared" si="15"/>
        <v>123.41</v>
      </c>
      <c r="AI70">
        <f t="shared" si="16"/>
        <v>0</v>
      </c>
      <c r="AJ70">
        <f t="shared" si="17"/>
        <v>0.54811320754716975</v>
      </c>
      <c r="AK70">
        <f t="shared" si="18"/>
        <v>0.54458598726114649</v>
      </c>
      <c r="AL70">
        <f t="shared" si="19"/>
        <v>3.9368478113565523E-2</v>
      </c>
      <c r="AM70">
        <f t="shared" si="20"/>
        <v>4.2033331694606949E-2</v>
      </c>
      <c r="AO70">
        <f t="shared" si="21"/>
        <v>0.56957462148521998</v>
      </c>
    </row>
    <row r="71" spans="1:41" x14ac:dyDescent="0.25">
      <c r="A71" s="52" t="s">
        <v>49</v>
      </c>
      <c r="B71" s="52">
        <v>2</v>
      </c>
      <c r="C71" s="52" t="s">
        <v>176</v>
      </c>
      <c r="D71" s="52" t="s">
        <v>28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34</v>
      </c>
      <c r="AB71" s="57" t="s">
        <v>116</v>
      </c>
      <c r="AD71">
        <f t="shared" si="11"/>
        <v>379.56</v>
      </c>
      <c r="AE71">
        <f t="shared" si="12"/>
        <v>365.11999999999995</v>
      </c>
      <c r="AF71">
        <f t="shared" si="13"/>
        <v>330.41999999999996</v>
      </c>
      <c r="AG71">
        <f t="shared" si="14"/>
        <v>34.700000000000003</v>
      </c>
      <c r="AH71">
        <f t="shared" si="15"/>
        <v>744.68</v>
      </c>
      <c r="AI71">
        <v>0</v>
      </c>
      <c r="AJ71">
        <f t="shared" si="17"/>
        <v>0.69622093023255816</v>
      </c>
      <c r="AK71">
        <f t="shared" si="18"/>
        <v>0.73784615384615393</v>
      </c>
      <c r="AL71">
        <f t="shared" si="19"/>
        <v>0.36025872442839951</v>
      </c>
      <c r="AM71">
        <f t="shared" si="20"/>
        <v>0.37161010382767706</v>
      </c>
      <c r="AO71">
        <f t="shared" si="21"/>
        <v>0.25218234723569349</v>
      </c>
    </row>
    <row r="72" spans="1:41" x14ac:dyDescent="0.25">
      <c r="A72" s="52" t="s">
        <v>49</v>
      </c>
      <c r="B72" s="52">
        <v>2</v>
      </c>
      <c r="C72" s="52" t="s">
        <v>176</v>
      </c>
      <c r="D72" s="52" t="s">
        <v>46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1"/>
        <v>761.43</v>
      </c>
      <c r="AE72">
        <f t="shared" si="12"/>
        <v>274.39</v>
      </c>
      <c r="AF72">
        <f t="shared" si="13"/>
        <v>127.89</v>
      </c>
      <c r="AG72">
        <f t="shared" si="14"/>
        <v>146.5</v>
      </c>
      <c r="AH72">
        <f t="shared" si="15"/>
        <v>1035.82</v>
      </c>
      <c r="AI72">
        <f t="shared" si="16"/>
        <v>0</v>
      </c>
      <c r="AJ72">
        <f t="shared" si="17"/>
        <v>0.27514124293785308</v>
      </c>
      <c r="AK72">
        <f t="shared" si="18"/>
        <v>0.30689655172413793</v>
      </c>
      <c r="AL72">
        <f t="shared" si="19"/>
        <v>2.5368547168828463E-2</v>
      </c>
      <c r="AM72">
        <f t="shared" si="20"/>
        <v>2.7514021993552091E-2</v>
      </c>
      <c r="AO72">
        <f t="shared" si="21"/>
        <v>0.68554396423248876</v>
      </c>
    </row>
    <row r="73" spans="1:41" x14ac:dyDescent="0.25">
      <c r="A73" s="52" t="s">
        <v>103</v>
      </c>
      <c r="B73" s="52">
        <v>2</v>
      </c>
      <c r="C73" s="52" t="s">
        <v>176</v>
      </c>
      <c r="D73" s="52" t="s">
        <v>28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1"/>
        <v>16.61</v>
      </c>
      <c r="AE73">
        <f t="shared" si="12"/>
        <v>11.58</v>
      </c>
      <c r="AF73">
        <f t="shared" si="13"/>
        <v>9.34</v>
      </c>
      <c r="AG73">
        <f t="shared" si="14"/>
        <v>2.2400000000000002</v>
      </c>
      <c r="AH73">
        <f t="shared" si="15"/>
        <v>28.189999999999998</v>
      </c>
      <c r="AI73">
        <f t="shared" si="16"/>
        <v>0</v>
      </c>
      <c r="AJ73">
        <f t="shared" si="17"/>
        <v>1.0356164383561643</v>
      </c>
      <c r="AK73">
        <f t="shared" si="18"/>
        <v>1.0265060240963855</v>
      </c>
      <c r="AL73">
        <f t="shared" si="19"/>
        <v>0.20437956204379562</v>
      </c>
      <c r="AM73">
        <f t="shared" si="20"/>
        <v>0.2143935581278309</v>
      </c>
      <c r="AO73">
        <f t="shared" si="21"/>
        <v>1.3211009174311927</v>
      </c>
    </row>
    <row r="74" spans="1:41" x14ac:dyDescent="0.25">
      <c r="A74" s="52" t="s">
        <v>103</v>
      </c>
      <c r="B74" s="52">
        <v>2</v>
      </c>
      <c r="C74" s="52" t="s">
        <v>176</v>
      </c>
      <c r="D74" s="52" t="s">
        <v>46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1"/>
        <v>355.81</v>
      </c>
      <c r="AE74">
        <f t="shared" si="12"/>
        <v>173.45999999999998</v>
      </c>
      <c r="AF74">
        <f t="shared" si="13"/>
        <v>124.16</v>
      </c>
      <c r="AG74">
        <f t="shared" si="14"/>
        <v>49.3</v>
      </c>
      <c r="AH74">
        <f t="shared" si="15"/>
        <v>529.27</v>
      </c>
      <c r="AI74">
        <f t="shared" si="16"/>
        <v>0</v>
      </c>
      <c r="AJ74">
        <f t="shared" si="17"/>
        <v>0.2365079365079365</v>
      </c>
      <c r="AK74">
        <f t="shared" si="18"/>
        <v>0.21683673469387754</v>
      </c>
      <c r="AL74">
        <f t="shared" si="19"/>
        <v>2.6020519537218945E-2</v>
      </c>
      <c r="AM74">
        <f t="shared" si="20"/>
        <v>2.4254529890141246E-2</v>
      </c>
      <c r="AO74">
        <f t="shared" si="21"/>
        <v>0.7142857142857143</v>
      </c>
    </row>
    <row r="75" spans="1:41" x14ac:dyDescent="0.25">
      <c r="A75" s="52" t="s">
        <v>103</v>
      </c>
      <c r="B75" s="52">
        <v>2</v>
      </c>
      <c r="C75" s="52" t="s">
        <v>176</v>
      </c>
      <c r="D75" s="52" t="s">
        <v>30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1"/>
        <v>2706.98</v>
      </c>
      <c r="AE75">
        <f t="shared" si="12"/>
        <v>297.70999999999998</v>
      </c>
      <c r="AF75">
        <f t="shared" si="13"/>
        <v>254.10999999999999</v>
      </c>
      <c r="AG75">
        <f t="shared" si="14"/>
        <v>43.6</v>
      </c>
      <c r="AH75">
        <f t="shared" si="15"/>
        <v>3004.69</v>
      </c>
      <c r="AI75">
        <f t="shared" si="16"/>
        <v>90.15</v>
      </c>
      <c r="AJ75">
        <f t="shared" si="17"/>
        <v>0.19350649350649352</v>
      </c>
      <c r="AK75">
        <f t="shared" si="18"/>
        <v>0.21184834123222751</v>
      </c>
      <c r="AL75">
        <f t="shared" si="19"/>
        <v>2.7888694784127779E-2</v>
      </c>
      <c r="AM75">
        <f t="shared" si="20"/>
        <v>2.7712337259764415E-2</v>
      </c>
      <c r="AO75">
        <f t="shared" si="21"/>
        <v>0.24207011686143573</v>
      </c>
    </row>
    <row r="76" spans="1:41" x14ac:dyDescent="0.25">
      <c r="A76" s="52" t="s">
        <v>50</v>
      </c>
      <c r="B76" s="52">
        <v>3</v>
      </c>
      <c r="C76" s="52" t="s">
        <v>176</v>
      </c>
      <c r="D76" s="52" t="s">
        <v>37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1"/>
        <v>560.89</v>
      </c>
      <c r="AE76">
        <f t="shared" si="12"/>
        <v>853.93000000000006</v>
      </c>
      <c r="AF76">
        <f t="shared" si="13"/>
        <v>255.53000000000003</v>
      </c>
      <c r="AG76">
        <f t="shared" si="14"/>
        <v>598.4</v>
      </c>
      <c r="AH76">
        <f t="shared" si="15"/>
        <v>1414.8200000000002</v>
      </c>
      <c r="AI76">
        <f t="shared" si="16"/>
        <v>0</v>
      </c>
      <c r="AJ76">
        <f t="shared" si="17"/>
        <v>0.42857142857142855</v>
      </c>
      <c r="AK76">
        <f t="shared" si="18"/>
        <v>0.41609195402298849</v>
      </c>
      <c r="AL76">
        <f t="shared" si="19"/>
        <v>1.1420957456933473E-2</v>
      </c>
      <c r="AM76">
        <f t="shared" si="20"/>
        <v>1.1992314317895714E-2</v>
      </c>
      <c r="AO76">
        <f t="shared" si="21"/>
        <v>0.12520868113522537</v>
      </c>
    </row>
    <row r="77" spans="1:41" x14ac:dyDescent="0.25">
      <c r="A77" s="52" t="s">
        <v>50</v>
      </c>
      <c r="B77" s="52">
        <v>3</v>
      </c>
      <c r="C77" s="52" t="s">
        <v>176</v>
      </c>
      <c r="D77" s="52" t="s">
        <v>28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1"/>
        <v>94.219999999999985</v>
      </c>
      <c r="AE77">
        <f t="shared" si="12"/>
        <v>34.519999999999996</v>
      </c>
      <c r="AF77">
        <f t="shared" si="13"/>
        <v>23.82</v>
      </c>
      <c r="AG77">
        <f t="shared" si="14"/>
        <v>10.7</v>
      </c>
      <c r="AH77">
        <f t="shared" si="15"/>
        <v>128.73999999999998</v>
      </c>
      <c r="AI77">
        <f t="shared" si="16"/>
        <v>0</v>
      </c>
      <c r="AJ77">
        <f t="shared" si="17"/>
        <v>0.86526610644257707</v>
      </c>
      <c r="AK77">
        <f t="shared" si="18"/>
        <v>0.88468468468468475</v>
      </c>
      <c r="AL77">
        <f t="shared" si="19"/>
        <v>0.41236150046722736</v>
      </c>
      <c r="AM77">
        <f t="shared" si="20"/>
        <v>0.38479623824451414</v>
      </c>
      <c r="AO77">
        <f t="shared" si="21"/>
        <v>1.0142348754448398</v>
      </c>
    </row>
    <row r="78" spans="1:41" x14ac:dyDescent="0.25">
      <c r="A78" s="52" t="s">
        <v>51</v>
      </c>
      <c r="B78" s="52">
        <v>3</v>
      </c>
      <c r="C78" s="52" t="s">
        <v>176</v>
      </c>
      <c r="D78" s="52" t="s">
        <v>37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1"/>
        <v>854.55000000000007</v>
      </c>
      <c r="AE78">
        <f t="shared" si="12"/>
        <v>163.97</v>
      </c>
      <c r="AF78">
        <f t="shared" si="13"/>
        <v>93.87</v>
      </c>
      <c r="AG78">
        <f t="shared" si="14"/>
        <v>70.099999999999994</v>
      </c>
      <c r="AH78">
        <f t="shared" si="15"/>
        <v>1018.5200000000001</v>
      </c>
      <c r="AI78">
        <f t="shared" si="16"/>
        <v>0</v>
      </c>
      <c r="AJ78">
        <f t="shared" si="17"/>
        <v>0.31520000000000004</v>
      </c>
      <c r="AK78">
        <f t="shared" si="18"/>
        <v>0.22413793103448279</v>
      </c>
      <c r="AL78">
        <f t="shared" si="19"/>
        <v>1.2265355041559008E-2</v>
      </c>
      <c r="AM78">
        <f t="shared" si="20"/>
        <v>1.396835630053456E-2</v>
      </c>
      <c r="AO78">
        <f t="shared" si="21"/>
        <v>0.34925526450950178</v>
      </c>
    </row>
    <row r="79" spans="1:41" x14ac:dyDescent="0.25">
      <c r="A79" s="52" t="s">
        <v>51</v>
      </c>
      <c r="B79" s="52">
        <v>3</v>
      </c>
      <c r="C79" s="52" t="s">
        <v>176</v>
      </c>
      <c r="D79" s="52" t="s">
        <v>28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1"/>
        <v>78.289999999999992</v>
      </c>
      <c r="AE79">
        <f t="shared" si="12"/>
        <v>35.44</v>
      </c>
      <c r="AF79">
        <f t="shared" si="13"/>
        <v>25.839999999999996</v>
      </c>
      <c r="AG79">
        <f t="shared" si="14"/>
        <v>9.6</v>
      </c>
      <c r="AH79">
        <f t="shared" si="15"/>
        <v>113.72999999999999</v>
      </c>
      <c r="AI79">
        <f t="shared" si="16"/>
        <v>0</v>
      </c>
      <c r="AJ79">
        <f t="shared" si="17"/>
        <v>0.69973890339425593</v>
      </c>
      <c r="AK79">
        <f t="shared" si="18"/>
        <v>0.67598039215686279</v>
      </c>
      <c r="AL79">
        <f t="shared" si="19"/>
        <v>0.3982761182939516</v>
      </c>
      <c r="AM79">
        <f t="shared" si="20"/>
        <v>0.39872777215555877</v>
      </c>
      <c r="AO79">
        <f t="shared" si="21"/>
        <v>0.50947867298578198</v>
      </c>
    </row>
    <row r="80" spans="1:41" x14ac:dyDescent="0.25">
      <c r="A80" s="52" t="s">
        <v>51</v>
      </c>
      <c r="B80" s="52">
        <v>3</v>
      </c>
      <c r="C80" s="52" t="s">
        <v>176</v>
      </c>
      <c r="D80" s="52" t="s">
        <v>30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80</v>
      </c>
      <c r="AD80">
        <f t="shared" si="11"/>
        <v>29.93</v>
      </c>
      <c r="AE80">
        <f t="shared" si="12"/>
        <v>9.3000000000000007</v>
      </c>
      <c r="AF80">
        <f t="shared" si="13"/>
        <v>6.6</v>
      </c>
      <c r="AG80">
        <f t="shared" si="14"/>
        <v>2.7</v>
      </c>
      <c r="AH80">
        <f t="shared" si="15"/>
        <v>39.230000000000004</v>
      </c>
      <c r="AI80">
        <f t="shared" si="16"/>
        <v>0</v>
      </c>
      <c r="AJ80">
        <f t="shared" si="17"/>
        <v>0.21081081081081082</v>
      </c>
      <c r="AK80">
        <f t="shared" si="18"/>
        <v>0.2233644859813084</v>
      </c>
      <c r="AL80">
        <f t="shared" si="19"/>
        <v>2.6378085897869465E-2</v>
      </c>
      <c r="AM80">
        <f t="shared" si="20"/>
        <v>1.8590541381456129E-2</v>
      </c>
      <c r="AO80">
        <f t="shared" si="21"/>
        <v>1.2575757575757578</v>
      </c>
    </row>
    <row r="81" spans="1:41" x14ac:dyDescent="0.25">
      <c r="A81" s="52" t="s">
        <v>52</v>
      </c>
      <c r="B81" s="52">
        <v>3</v>
      </c>
      <c r="C81" s="52" t="s">
        <v>176</v>
      </c>
      <c r="D81" s="52" t="s">
        <v>37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B81" t="s">
        <v>166</v>
      </c>
      <c r="AD81">
        <f t="shared" si="11"/>
        <v>1242.0900000000001</v>
      </c>
      <c r="AE81">
        <f t="shared" si="12"/>
        <v>405.01</v>
      </c>
      <c r="AF81">
        <f t="shared" si="13"/>
        <v>217.11</v>
      </c>
      <c r="AG81">
        <f t="shared" si="14"/>
        <v>187.9</v>
      </c>
      <c r="AH81">
        <f t="shared" si="15"/>
        <v>1647.1000000000001</v>
      </c>
      <c r="AI81">
        <f t="shared" si="16"/>
        <v>0</v>
      </c>
      <c r="AJ81">
        <f t="shared" si="17"/>
        <v>0.33030303030303027</v>
      </c>
      <c r="AK81">
        <f t="shared" si="18"/>
        <v>0.36402877697841729</v>
      </c>
      <c r="AL81">
        <f t="shared" si="19"/>
        <v>1.389065885051612E-2</v>
      </c>
      <c r="AM81">
        <f t="shared" si="20"/>
        <v>1.3584986710339088E-2</v>
      </c>
      <c r="AO81">
        <f t="shared" si="21"/>
        <v>0.38062283737024222</v>
      </c>
    </row>
    <row r="82" spans="1:41" x14ac:dyDescent="0.25">
      <c r="A82" s="52" t="s">
        <v>52</v>
      </c>
      <c r="B82" s="52">
        <v>3</v>
      </c>
      <c r="C82" s="52" t="s">
        <v>176</v>
      </c>
      <c r="D82" s="52" t="s">
        <v>28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1"/>
        <v>498.9</v>
      </c>
      <c r="AE82">
        <f t="shared" si="12"/>
        <v>448.65000000000009</v>
      </c>
      <c r="AF82">
        <f t="shared" si="13"/>
        <v>393.55000000000007</v>
      </c>
      <c r="AG82">
        <f t="shared" si="14"/>
        <v>55.1</v>
      </c>
      <c r="AH82">
        <f t="shared" si="15"/>
        <v>947.55000000000007</v>
      </c>
      <c r="AI82">
        <f t="shared" si="16"/>
        <v>0</v>
      </c>
      <c r="AJ82">
        <f t="shared" si="17"/>
        <v>0.75529801324503321</v>
      </c>
      <c r="AK82">
        <f t="shared" si="18"/>
        <v>0.50551876379690952</v>
      </c>
      <c r="AL82">
        <f t="shared" si="19"/>
        <v>0.34305910663257633</v>
      </c>
      <c r="AM82">
        <f t="shared" si="20"/>
        <v>0.36669335468374697</v>
      </c>
      <c r="AO82">
        <f t="shared" si="21"/>
        <v>0.73896353166986561</v>
      </c>
    </row>
    <row r="83" spans="1:41" x14ac:dyDescent="0.25">
      <c r="A83" s="52" t="s">
        <v>52</v>
      </c>
      <c r="B83" s="52">
        <v>3</v>
      </c>
      <c r="C83" s="52" t="s">
        <v>176</v>
      </c>
      <c r="D83" s="52" t="s">
        <v>30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80</v>
      </c>
      <c r="AD83">
        <f t="shared" si="11"/>
        <v>18.930000000000003</v>
      </c>
      <c r="AE83">
        <f t="shared" si="12"/>
        <v>3.8</v>
      </c>
      <c r="AF83">
        <f t="shared" si="13"/>
        <v>2.4</v>
      </c>
      <c r="AG83">
        <f t="shared" si="14"/>
        <v>1.4</v>
      </c>
      <c r="AH83">
        <f t="shared" si="15"/>
        <v>22.730000000000004</v>
      </c>
      <c r="AI83">
        <f t="shared" si="16"/>
        <v>0</v>
      </c>
      <c r="AJ83">
        <f t="shared" si="17"/>
        <v>0.25531914893617019</v>
      </c>
      <c r="AK83">
        <f t="shared" si="18"/>
        <v>0.21893939393939391</v>
      </c>
      <c r="AL83">
        <f t="shared" si="19"/>
        <v>2.2304832713754646E-2</v>
      </c>
      <c r="AM83">
        <f t="shared" si="20"/>
        <v>2.5543574332685167E-2</v>
      </c>
      <c r="AO83">
        <f t="shared" si="21"/>
        <v>1.9583333333333335</v>
      </c>
    </row>
    <row r="84" spans="1:41" x14ac:dyDescent="0.25">
      <c r="A84" s="52" t="s">
        <v>53</v>
      </c>
      <c r="B84" s="52">
        <v>3</v>
      </c>
      <c r="C84" s="52" t="s">
        <v>176</v>
      </c>
      <c r="D84" s="52" t="s">
        <v>105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1"/>
        <v>319.99</v>
      </c>
      <c r="AH84">
        <f t="shared" si="15"/>
        <v>319.99</v>
      </c>
      <c r="AI84">
        <f t="shared" si="16"/>
        <v>0</v>
      </c>
      <c r="AJ84">
        <f t="shared" si="17"/>
        <v>0.20976909413854353</v>
      </c>
      <c r="AK84">
        <f t="shared" si="18"/>
        <v>0.21229773462783175</v>
      </c>
      <c r="AL84">
        <f t="shared" si="19"/>
        <v>2.5167284660955545E-2</v>
      </c>
      <c r="AM84">
        <f t="shared" si="20"/>
        <v>2.3781902552204179E-2</v>
      </c>
    </row>
    <row r="85" spans="1:41" x14ac:dyDescent="0.25">
      <c r="A85" s="52" t="s">
        <v>53</v>
      </c>
      <c r="B85" s="52">
        <v>3</v>
      </c>
      <c r="C85" s="52" t="s">
        <v>176</v>
      </c>
      <c r="D85" s="52" t="s">
        <v>30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80</v>
      </c>
      <c r="AD85">
        <f t="shared" si="11"/>
        <v>159.75</v>
      </c>
      <c r="AE85">
        <f t="shared" si="12"/>
        <v>32.799999999999997</v>
      </c>
      <c r="AF85">
        <f t="shared" si="13"/>
        <v>32.799999999999997</v>
      </c>
      <c r="AH85">
        <f t="shared" si="15"/>
        <v>192.55</v>
      </c>
      <c r="AI85">
        <f t="shared" si="16"/>
        <v>0</v>
      </c>
      <c r="AJ85">
        <f t="shared" si="17"/>
        <v>0.18658892128279883</v>
      </c>
      <c r="AK85">
        <f t="shared" si="18"/>
        <v>0.18550368550368548</v>
      </c>
      <c r="AL85">
        <f t="shared" si="19"/>
        <v>3.2783526278045289E-2</v>
      </c>
      <c r="AM85">
        <f t="shared" si="20"/>
        <v>0.29320388349514559</v>
      </c>
      <c r="AO85">
        <f t="shared" si="21"/>
        <v>0.32317073170731708</v>
      </c>
    </row>
    <row r="86" spans="1:41" x14ac:dyDescent="0.25">
      <c r="A86" s="52" t="s">
        <v>54</v>
      </c>
      <c r="B86" s="52">
        <v>3</v>
      </c>
      <c r="C86" s="52" t="s">
        <v>176</v>
      </c>
      <c r="D86" s="52" t="s">
        <v>105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1"/>
        <v>81.11</v>
      </c>
      <c r="AH86">
        <f t="shared" si="15"/>
        <v>81.11</v>
      </c>
      <c r="AI86">
        <f t="shared" si="16"/>
        <v>0</v>
      </c>
      <c r="AJ86">
        <f t="shared" si="17"/>
        <v>0.28704663212435239</v>
      </c>
      <c r="AK86">
        <f t="shared" si="18"/>
        <v>0.28720000000000001</v>
      </c>
      <c r="AL86">
        <f t="shared" si="19"/>
        <v>1.3269143254053798E-2</v>
      </c>
      <c r="AM86">
        <f t="shared" si="20"/>
        <v>1.2971059002059471E-2</v>
      </c>
    </row>
    <row r="87" spans="1:41" x14ac:dyDescent="0.25">
      <c r="A87" s="52" t="s">
        <v>54</v>
      </c>
      <c r="B87" s="52">
        <v>3</v>
      </c>
      <c r="C87" s="52" t="s">
        <v>176</v>
      </c>
      <c r="D87" s="52" t="s">
        <v>28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1"/>
        <v>416.42999999999995</v>
      </c>
      <c r="AE87">
        <f t="shared" si="12"/>
        <v>89.03</v>
      </c>
      <c r="AF87">
        <f t="shared" si="13"/>
        <v>63.03</v>
      </c>
      <c r="AG87">
        <f t="shared" si="14"/>
        <v>26</v>
      </c>
      <c r="AH87">
        <f t="shared" si="15"/>
        <v>505.45999999999992</v>
      </c>
      <c r="AI87">
        <f t="shared" si="16"/>
        <v>0</v>
      </c>
      <c r="AJ87">
        <f t="shared" si="17"/>
        <v>0.56068281938325992</v>
      </c>
      <c r="AK87">
        <f t="shared" si="18"/>
        <v>0.55310907237512741</v>
      </c>
      <c r="AL87">
        <f t="shared" si="19"/>
        <v>0.49288411269241938</v>
      </c>
      <c r="AM87">
        <f t="shared" si="20"/>
        <v>0.4848105789849893</v>
      </c>
      <c r="AO87">
        <f t="shared" si="21"/>
        <v>0.28424792735886306</v>
      </c>
    </row>
    <row r="88" spans="1:41" x14ac:dyDescent="0.25">
      <c r="A88" s="52" t="s">
        <v>55</v>
      </c>
      <c r="B88" s="52">
        <v>3</v>
      </c>
      <c r="C88" s="52" t="s">
        <v>176</v>
      </c>
      <c r="D88" s="52" t="s">
        <v>30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80</v>
      </c>
      <c r="AD88">
        <f t="shared" si="11"/>
        <v>29.999999999999996</v>
      </c>
      <c r="AE88">
        <f t="shared" si="12"/>
        <v>29.5</v>
      </c>
      <c r="AF88">
        <f t="shared" si="13"/>
        <v>19.8</v>
      </c>
      <c r="AG88">
        <f t="shared" si="14"/>
        <v>9.6999999999999993</v>
      </c>
      <c r="AH88">
        <f t="shared" si="15"/>
        <v>59.5</v>
      </c>
      <c r="AI88">
        <f t="shared" si="16"/>
        <v>0</v>
      </c>
      <c r="AJ88">
        <f t="shared" si="17"/>
        <v>0.25104166666666666</v>
      </c>
      <c r="AK88">
        <f t="shared" si="18"/>
        <v>0.17960526315789474</v>
      </c>
      <c r="AL88">
        <f t="shared" si="19"/>
        <v>2.8551119535600043E-2</v>
      </c>
      <c r="AM88">
        <f t="shared" si="20"/>
        <v>2.7450980392156862E-2</v>
      </c>
      <c r="AO88">
        <f t="shared" si="21"/>
        <v>1.5858585858585856</v>
      </c>
    </row>
    <row r="89" spans="1:41" x14ac:dyDescent="0.25">
      <c r="A89" s="52" t="s">
        <v>62</v>
      </c>
      <c r="B89" s="52">
        <v>4</v>
      </c>
      <c r="C89" s="52" t="s">
        <v>176</v>
      </c>
      <c r="D89" s="52" t="s">
        <v>37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1"/>
        <v>738.37000000000012</v>
      </c>
      <c r="AE89">
        <f t="shared" si="12"/>
        <v>104.82000000000001</v>
      </c>
      <c r="AF89">
        <f t="shared" si="13"/>
        <v>63.620000000000005</v>
      </c>
      <c r="AG89">
        <f t="shared" si="14"/>
        <v>41.2</v>
      </c>
      <c r="AH89">
        <f t="shared" si="15"/>
        <v>843.19000000000017</v>
      </c>
      <c r="AI89">
        <f t="shared" si="16"/>
        <v>0</v>
      </c>
      <c r="AJ89">
        <f t="shared" si="17"/>
        <v>0.4604166666666667</v>
      </c>
      <c r="AK89">
        <f t="shared" si="18"/>
        <v>0.41322314049586778</v>
      </c>
      <c r="AL89">
        <f t="shared" si="19"/>
        <v>1.6865508381877847E-2</v>
      </c>
      <c r="AM89">
        <f t="shared" si="20"/>
        <v>1.4319672365896268E-2</v>
      </c>
      <c r="AO89">
        <f t="shared" si="21"/>
        <v>0.56352459016393441</v>
      </c>
    </row>
    <row r="90" spans="1:41" x14ac:dyDescent="0.25">
      <c r="A90" s="52" t="s">
        <v>62</v>
      </c>
      <c r="B90" s="52">
        <v>4</v>
      </c>
      <c r="C90" s="52" t="s">
        <v>176</v>
      </c>
      <c r="D90" s="52" t="s">
        <v>28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1"/>
        <v>313.49</v>
      </c>
      <c r="AE90">
        <f t="shared" si="12"/>
        <v>129.66</v>
      </c>
      <c r="AF90">
        <f t="shared" si="13"/>
        <v>100.56</v>
      </c>
      <c r="AG90">
        <f t="shared" si="14"/>
        <v>29.1</v>
      </c>
      <c r="AH90">
        <f t="shared" si="15"/>
        <v>443.15</v>
      </c>
      <c r="AI90">
        <f t="shared" si="16"/>
        <v>0</v>
      </c>
      <c r="AJ90">
        <f t="shared" si="17"/>
        <v>0.55400254129606108</v>
      </c>
      <c r="AK90">
        <f t="shared" si="18"/>
        <v>0.54921259842519676</v>
      </c>
      <c r="AL90">
        <f t="shared" si="19"/>
        <v>0.51113716295427913</v>
      </c>
      <c r="AM90">
        <f t="shared" si="20"/>
        <v>0.50125763564498738</v>
      </c>
      <c r="AO90">
        <f t="shared" si="21"/>
        <v>0.25733815842380381</v>
      </c>
    </row>
    <row r="91" spans="1:41" x14ac:dyDescent="0.25">
      <c r="A91" s="52" t="s">
        <v>62</v>
      </c>
      <c r="B91" s="52">
        <v>4</v>
      </c>
      <c r="C91" s="52" t="s">
        <v>176</v>
      </c>
      <c r="D91" s="52" t="s">
        <v>106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80</v>
      </c>
      <c r="AD91">
        <f t="shared" si="11"/>
        <v>10.4</v>
      </c>
      <c r="AE91">
        <f t="shared" si="12"/>
        <v>4.5999999999999996</v>
      </c>
      <c r="AF91">
        <f t="shared" si="13"/>
        <v>4.5999999999999996</v>
      </c>
      <c r="AH91">
        <f t="shared" si="15"/>
        <v>15</v>
      </c>
      <c r="AI91">
        <f t="shared" si="16"/>
        <v>0</v>
      </c>
      <c r="AJ91">
        <f t="shared" si="17"/>
        <v>0.4926605504587156</v>
      </c>
      <c r="AK91">
        <f t="shared" si="18"/>
        <v>0.76451612903225807</v>
      </c>
      <c r="AL91">
        <f t="shared" si="19"/>
        <v>1.9357978407022223E-2</v>
      </c>
      <c r="AM91">
        <f t="shared" si="20"/>
        <v>1.8855915347282995E-2</v>
      </c>
      <c r="AO91">
        <f t="shared" si="21"/>
        <v>1.0869565217391306</v>
      </c>
    </row>
    <row r="92" spans="1:41" x14ac:dyDescent="0.25">
      <c r="A92" s="52" t="s">
        <v>63</v>
      </c>
      <c r="B92" s="52">
        <v>4</v>
      </c>
      <c r="C92" s="52" t="s">
        <v>176</v>
      </c>
      <c r="D92" s="52" t="s">
        <v>105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1"/>
        <v>80.010000000000005</v>
      </c>
      <c r="AH92">
        <f t="shared" si="15"/>
        <v>80.010000000000005</v>
      </c>
      <c r="AI92">
        <f t="shared" si="16"/>
        <v>0</v>
      </c>
      <c r="AJ92">
        <f t="shared" si="17"/>
        <v>0.37446808510638296</v>
      </c>
      <c r="AK92">
        <f t="shared" si="18"/>
        <v>0.37533039647577093</v>
      </c>
      <c r="AL92">
        <f t="shared" si="19"/>
        <v>2.0350349771636699E-2</v>
      </c>
      <c r="AM92">
        <f t="shared" si="20"/>
        <v>2.0747090050163151E-2</v>
      </c>
    </row>
    <row r="93" spans="1:41" x14ac:dyDescent="0.25">
      <c r="A93" s="52" t="s">
        <v>63</v>
      </c>
      <c r="B93" s="52">
        <v>4</v>
      </c>
      <c r="C93" s="52" t="s">
        <v>176</v>
      </c>
      <c r="D93" s="52" t="s">
        <v>106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1"/>
        <v>27.37</v>
      </c>
      <c r="AE93">
        <f t="shared" si="12"/>
        <v>9.6</v>
      </c>
      <c r="AF93">
        <f t="shared" si="13"/>
        <v>4.0999999999999996</v>
      </c>
      <c r="AG93">
        <f t="shared" si="14"/>
        <v>5.5</v>
      </c>
      <c r="AH93">
        <f t="shared" si="15"/>
        <v>36.97</v>
      </c>
      <c r="AI93">
        <f t="shared" si="16"/>
        <v>0</v>
      </c>
      <c r="AJ93">
        <f t="shared" si="17"/>
        <v>0.43104838709677418</v>
      </c>
      <c r="AK93">
        <f t="shared" si="18"/>
        <v>0.33402777777777776</v>
      </c>
      <c r="AL93">
        <f t="shared" si="19"/>
        <v>1.8884256642170718E-2</v>
      </c>
      <c r="AM93">
        <f t="shared" si="20"/>
        <v>1.8561395384734117E-2</v>
      </c>
      <c r="AO93">
        <f t="shared" si="21"/>
        <v>1.0731707317073174</v>
      </c>
    </row>
    <row r="94" spans="1:41" x14ac:dyDescent="0.25">
      <c r="A94" s="52" t="s">
        <v>64</v>
      </c>
      <c r="B94" s="52">
        <v>4</v>
      </c>
      <c r="C94" s="52" t="s">
        <v>176</v>
      </c>
      <c r="D94" s="52" t="s">
        <v>37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1"/>
        <v>1334.46</v>
      </c>
      <c r="AE94">
        <f t="shared" si="12"/>
        <v>230.65000000000003</v>
      </c>
      <c r="AF94">
        <f t="shared" si="13"/>
        <v>170.85000000000002</v>
      </c>
      <c r="AG94">
        <f t="shared" si="14"/>
        <v>59.8</v>
      </c>
      <c r="AH94">
        <f t="shared" si="15"/>
        <v>1565.1100000000001</v>
      </c>
      <c r="AI94">
        <f t="shared" si="16"/>
        <v>225.58</v>
      </c>
      <c r="AJ94">
        <f t="shared" si="17"/>
        <v>0.35272727272727272</v>
      </c>
      <c r="AK94">
        <f t="shared" si="18"/>
        <v>0.34069767441860466</v>
      </c>
      <c r="AL94">
        <f t="shared" si="19"/>
        <v>1.7849749275428994E-2</v>
      </c>
      <c r="AM94">
        <f t="shared" si="20"/>
        <v>1.5121019765701606E-2</v>
      </c>
      <c r="AO94">
        <f t="shared" si="21"/>
        <v>0.36742192284139624</v>
      </c>
    </row>
    <row r="95" spans="1:41" x14ac:dyDescent="0.25">
      <c r="A95" s="52" t="s">
        <v>64</v>
      </c>
      <c r="B95" s="52">
        <v>4</v>
      </c>
      <c r="C95" s="52" t="s">
        <v>176</v>
      </c>
      <c r="D95" s="52" t="s">
        <v>28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1"/>
        <v>380.96</v>
      </c>
      <c r="AE95">
        <f t="shared" si="12"/>
        <v>148.61000000000001</v>
      </c>
      <c r="AF95">
        <f t="shared" si="13"/>
        <v>120.01</v>
      </c>
      <c r="AG95">
        <f t="shared" si="14"/>
        <v>28.6</v>
      </c>
      <c r="AH95">
        <f t="shared" si="15"/>
        <v>529.56999999999994</v>
      </c>
      <c r="AI95">
        <f t="shared" si="16"/>
        <v>0</v>
      </c>
      <c r="AJ95">
        <f t="shared" si="17"/>
        <v>0.72017045454545459</v>
      </c>
      <c r="AK95">
        <f t="shared" si="18"/>
        <v>0.66901408450704225</v>
      </c>
      <c r="AL95">
        <f t="shared" si="19"/>
        <v>0.40585975024015369</v>
      </c>
      <c r="AM95">
        <f t="shared" si="20"/>
        <v>0.39334216628022522</v>
      </c>
      <c r="AO95">
        <f t="shared" si="21"/>
        <v>0.56066176470588225</v>
      </c>
    </row>
    <row r="96" spans="1:41" x14ac:dyDescent="0.25">
      <c r="A96" s="52" t="s">
        <v>65</v>
      </c>
      <c r="B96" s="52">
        <v>4</v>
      </c>
      <c r="C96" s="52" t="s">
        <v>176</v>
      </c>
      <c r="D96" s="52" t="s">
        <v>105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1"/>
        <v>228.47000000000003</v>
      </c>
      <c r="AH96">
        <f t="shared" si="15"/>
        <v>228.47000000000003</v>
      </c>
      <c r="AI96">
        <f t="shared" si="16"/>
        <v>0</v>
      </c>
      <c r="AJ96">
        <f t="shared" si="17"/>
        <v>0.32105263157894737</v>
      </c>
      <c r="AK96">
        <f t="shared" si="18"/>
        <v>0.22920792079207922</v>
      </c>
      <c r="AL96">
        <f t="shared" si="19"/>
        <v>2.4319260056612051E-2</v>
      </c>
      <c r="AM96">
        <f t="shared" si="20"/>
        <v>2.6604608400850431E-2</v>
      </c>
    </row>
    <row r="97" spans="1:41" x14ac:dyDescent="0.25">
      <c r="A97" s="52" t="s">
        <v>65</v>
      </c>
      <c r="B97" s="52">
        <v>4</v>
      </c>
      <c r="C97" s="52" t="s">
        <v>176</v>
      </c>
      <c r="D97" s="52" t="s">
        <v>37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1"/>
        <v>1077.9799999999998</v>
      </c>
      <c r="AE97">
        <f t="shared" si="12"/>
        <v>475.07</v>
      </c>
      <c r="AF97">
        <f t="shared" si="13"/>
        <v>225.22</v>
      </c>
      <c r="AG97">
        <f t="shared" si="14"/>
        <v>249.85</v>
      </c>
      <c r="AH97">
        <f t="shared" si="15"/>
        <v>1553.0499999999997</v>
      </c>
      <c r="AI97">
        <f t="shared" si="16"/>
        <v>0</v>
      </c>
      <c r="AJ97">
        <f t="shared" si="17"/>
        <v>0.38928571428571423</v>
      </c>
      <c r="AK97">
        <f t="shared" si="18"/>
        <v>0.37619047619047619</v>
      </c>
      <c r="AL97">
        <f t="shared" si="19"/>
        <v>1.3334964521654025E-2</v>
      </c>
      <c r="AM97">
        <f t="shared" si="20"/>
        <v>1.242040720069177E-2</v>
      </c>
      <c r="AO97">
        <f t="shared" si="21"/>
        <v>0.68085106382978722</v>
      </c>
    </row>
    <row r="98" spans="1:41" x14ac:dyDescent="0.25">
      <c r="A98" s="52" t="s">
        <v>65</v>
      </c>
      <c r="B98" s="52">
        <v>4</v>
      </c>
      <c r="C98" s="52" t="s">
        <v>176</v>
      </c>
      <c r="D98" s="52" t="s">
        <v>30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1"/>
        <v>44.320000000000007</v>
      </c>
      <c r="AE98">
        <f t="shared" si="12"/>
        <v>16.47</v>
      </c>
      <c r="AF98">
        <f t="shared" si="13"/>
        <v>10.57</v>
      </c>
      <c r="AG98">
        <f t="shared" si="14"/>
        <v>5.9</v>
      </c>
      <c r="AH98">
        <f t="shared" si="15"/>
        <v>60.790000000000006</v>
      </c>
      <c r="AI98">
        <f t="shared" si="16"/>
        <v>0</v>
      </c>
      <c r="AJ98">
        <f t="shared" si="17"/>
        <v>0.32467532467532467</v>
      </c>
      <c r="AK98">
        <f t="shared" si="18"/>
        <v>0.33294117647058824</v>
      </c>
      <c r="AL98">
        <f t="shared" si="19"/>
        <v>2.0069037488962028E-2</v>
      </c>
      <c r="AM98">
        <f t="shared" si="20"/>
        <v>2.4229452054794518E-2</v>
      </c>
      <c r="AO98">
        <f t="shared" si="21"/>
        <v>2.3671497584541066</v>
      </c>
    </row>
    <row r="99" spans="1:41" x14ac:dyDescent="0.25">
      <c r="A99" s="52" t="s">
        <v>66</v>
      </c>
      <c r="B99" s="52">
        <v>4</v>
      </c>
      <c r="C99" s="52" t="s">
        <v>176</v>
      </c>
      <c r="D99" s="52" t="s">
        <v>37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1"/>
        <v>521.0100000000001</v>
      </c>
      <c r="AE99">
        <f t="shared" si="12"/>
        <v>282.67</v>
      </c>
      <c r="AF99">
        <f t="shared" si="13"/>
        <v>87.3</v>
      </c>
      <c r="AG99">
        <f t="shared" si="14"/>
        <v>195.37</v>
      </c>
      <c r="AH99">
        <f t="shared" si="15"/>
        <v>803.68000000000006</v>
      </c>
      <c r="AI99">
        <f t="shared" si="16"/>
        <v>0</v>
      </c>
      <c r="AJ99">
        <f t="shared" si="17"/>
        <v>0.42622950819672134</v>
      </c>
      <c r="AK99">
        <f t="shared" si="18"/>
        <v>0.28873239436619719</v>
      </c>
      <c r="AL99">
        <f t="shared" si="19"/>
        <v>1.3456163958182384E-2</v>
      </c>
      <c r="AM99">
        <f t="shared" si="20"/>
        <v>1.1544092803243608E-2</v>
      </c>
      <c r="AO99">
        <f t="shared" si="21"/>
        <v>0.67213114754098358</v>
      </c>
    </row>
    <row r="100" spans="1:41" x14ac:dyDescent="0.25">
      <c r="A100" s="52" t="s">
        <v>66</v>
      </c>
      <c r="B100" s="52">
        <v>4</v>
      </c>
      <c r="C100" s="52" t="s">
        <v>176</v>
      </c>
      <c r="D100" s="52" t="s">
        <v>30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1"/>
        <v>1796.62</v>
      </c>
      <c r="AE100">
        <f t="shared" si="12"/>
        <v>429.71999999999997</v>
      </c>
      <c r="AF100">
        <f t="shared" si="13"/>
        <v>378.32</v>
      </c>
      <c r="AG100">
        <f t="shared" si="14"/>
        <v>51.4</v>
      </c>
      <c r="AH100">
        <f t="shared" si="15"/>
        <v>2226.3399999999997</v>
      </c>
      <c r="AI100">
        <f t="shared" si="16"/>
        <v>0</v>
      </c>
      <c r="AJ100">
        <f t="shared" si="17"/>
        <v>0.23563218390804597</v>
      </c>
      <c r="AK100">
        <f t="shared" si="18"/>
        <v>0.23920454545454545</v>
      </c>
      <c r="AL100">
        <f t="shared" si="19"/>
        <v>3.1709203402938903E-2</v>
      </c>
      <c r="AM100">
        <f t="shared" si="20"/>
        <v>3.0591483795959887E-2</v>
      </c>
      <c r="AO100">
        <f t="shared" si="21"/>
        <v>0.13563049853372433</v>
      </c>
    </row>
    <row r="101" spans="1:41" x14ac:dyDescent="0.25">
      <c r="A101" s="52" t="s">
        <v>67</v>
      </c>
      <c r="B101" s="52">
        <v>4</v>
      </c>
      <c r="C101" s="52" t="s">
        <v>176</v>
      </c>
      <c r="D101" s="52" t="s">
        <v>37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1"/>
        <v>944.12</v>
      </c>
      <c r="AE101">
        <f t="shared" si="12"/>
        <v>267.23</v>
      </c>
      <c r="AF101">
        <f t="shared" si="13"/>
        <v>225.17</v>
      </c>
      <c r="AG101">
        <f t="shared" si="14"/>
        <v>42.06</v>
      </c>
      <c r="AH101">
        <f t="shared" si="15"/>
        <v>1211.3499999999999</v>
      </c>
      <c r="AI101">
        <f t="shared" si="16"/>
        <v>0</v>
      </c>
      <c r="AJ101">
        <f t="shared" si="17"/>
        <v>0.37352941176470589</v>
      </c>
      <c r="AK101">
        <f t="shared" si="18"/>
        <v>0.3728813559322034</v>
      </c>
      <c r="AL101">
        <f t="shared" si="19"/>
        <v>1.3210818307905686E-2</v>
      </c>
      <c r="AM101">
        <f t="shared" si="20"/>
        <v>1.3462244523314161E-2</v>
      </c>
      <c r="AO101">
        <f t="shared" si="21"/>
        <v>1.2345679012345678</v>
      </c>
    </row>
    <row r="102" spans="1:41" x14ac:dyDescent="0.25">
      <c r="A102" s="52" t="s">
        <v>67</v>
      </c>
      <c r="B102" s="52">
        <v>4</v>
      </c>
      <c r="C102" s="52" t="s">
        <v>176</v>
      </c>
      <c r="D102" s="52" t="s">
        <v>30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1"/>
        <v>217.64000000000001</v>
      </c>
      <c r="AH102">
        <f t="shared" si="15"/>
        <v>217.64000000000001</v>
      </c>
      <c r="AI102">
        <f t="shared" si="16"/>
        <v>0</v>
      </c>
      <c r="AJ102">
        <f t="shared" si="17"/>
        <v>0.19906542056074764</v>
      </c>
      <c r="AK102">
        <f t="shared" si="18"/>
        <v>0.2168141592920354</v>
      </c>
      <c r="AL102">
        <f t="shared" si="19"/>
        <v>2.3169803111062766E-2</v>
      </c>
      <c r="AM102">
        <f t="shared" si="20"/>
        <v>2.4712527738551544E-2</v>
      </c>
    </row>
    <row r="103" spans="1:41" x14ac:dyDescent="0.25">
      <c r="A103" s="52" t="s">
        <v>68</v>
      </c>
      <c r="B103" s="52">
        <v>5</v>
      </c>
      <c r="C103" s="52" t="s">
        <v>176</v>
      </c>
      <c r="D103" s="52" t="s">
        <v>28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1"/>
        <v>1208.1500000000001</v>
      </c>
      <c r="AE103">
        <f t="shared" si="12"/>
        <v>276.33</v>
      </c>
      <c r="AF103">
        <f t="shared" si="13"/>
        <v>276.33</v>
      </c>
      <c r="AH103">
        <f t="shared" si="15"/>
        <v>1484.48</v>
      </c>
      <c r="AI103">
        <f t="shared" si="16"/>
        <v>0</v>
      </c>
      <c r="AJ103">
        <f t="shared" si="17"/>
        <v>0.58482647296206625</v>
      </c>
      <c r="AK103">
        <f t="shared" si="18"/>
        <v>0.53165354330708658</v>
      </c>
      <c r="AL103">
        <f t="shared" si="19"/>
        <v>0.6412389380530974</v>
      </c>
      <c r="AM103">
        <f t="shared" si="20"/>
        <v>0.58856345885634587</v>
      </c>
      <c r="AO103">
        <f t="shared" si="21"/>
        <v>0.28030303030303033</v>
      </c>
    </row>
    <row r="104" spans="1:41" x14ac:dyDescent="0.25">
      <c r="A104" s="52" t="s">
        <v>68</v>
      </c>
      <c r="B104" s="52">
        <v>5</v>
      </c>
      <c r="C104" s="52" t="s">
        <v>176</v>
      </c>
      <c r="D104" s="52" t="s">
        <v>29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1"/>
        <v>342.87</v>
      </c>
      <c r="AE104">
        <f t="shared" si="12"/>
        <v>234.67000000000002</v>
      </c>
      <c r="AF104">
        <f t="shared" si="13"/>
        <v>171.5</v>
      </c>
      <c r="AG104">
        <f t="shared" si="14"/>
        <v>63.17</v>
      </c>
      <c r="AH104">
        <f t="shared" si="15"/>
        <v>577.54</v>
      </c>
      <c r="AI104">
        <f t="shared" si="16"/>
        <v>0</v>
      </c>
      <c r="AJ104">
        <f t="shared" si="17"/>
        <v>0.70483870967741935</v>
      </c>
      <c r="AK104">
        <f t="shared" si="18"/>
        <v>0.44403669724770639</v>
      </c>
      <c r="AL104">
        <f t="shared" si="19"/>
        <v>3.5851997702846826E-2</v>
      </c>
      <c r="AM104">
        <f t="shared" si="20"/>
        <v>3.702287156735256E-2</v>
      </c>
      <c r="AO104">
        <f t="shared" si="21"/>
        <v>1.3358070500927646</v>
      </c>
    </row>
    <row r="105" spans="1:41" x14ac:dyDescent="0.25">
      <c r="A105" s="52" t="s">
        <v>69</v>
      </c>
      <c r="B105" s="52">
        <v>5</v>
      </c>
      <c r="C105" s="52" t="s">
        <v>176</v>
      </c>
      <c r="D105" s="52" t="s">
        <v>28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1"/>
        <v>706.84999999999991</v>
      </c>
      <c r="AE105">
        <f t="shared" si="12"/>
        <v>237.92999999999998</v>
      </c>
      <c r="AF105">
        <f t="shared" si="13"/>
        <v>196.45</v>
      </c>
      <c r="AG105">
        <f t="shared" si="14"/>
        <v>41.48</v>
      </c>
      <c r="AH105">
        <f t="shared" si="15"/>
        <v>944.77999999999986</v>
      </c>
      <c r="AI105">
        <f t="shared" si="16"/>
        <v>0</v>
      </c>
      <c r="AJ105">
        <f t="shared" si="17"/>
        <v>0.63131524008350726</v>
      </c>
      <c r="AK105">
        <f t="shared" si="18"/>
        <v>0.67330316742081453</v>
      </c>
      <c r="AL105">
        <f t="shared" si="19"/>
        <v>0.40997830802603036</v>
      </c>
      <c r="AM105">
        <f t="shared" si="20"/>
        <v>0.40118630358587221</v>
      </c>
      <c r="AO105">
        <f t="shared" si="21"/>
        <v>0.41028446389496714</v>
      </c>
    </row>
    <row r="106" spans="1:41" x14ac:dyDescent="0.25">
      <c r="A106" s="52" t="s">
        <v>69</v>
      </c>
      <c r="B106" s="52">
        <v>5</v>
      </c>
      <c r="C106" s="52" t="s">
        <v>176</v>
      </c>
      <c r="D106" s="52" t="s">
        <v>29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1"/>
        <v>204.55</v>
      </c>
      <c r="AE106">
        <f t="shared" si="12"/>
        <v>182.95</v>
      </c>
      <c r="AF106">
        <f t="shared" si="13"/>
        <v>126.94999999999999</v>
      </c>
      <c r="AG106">
        <f t="shared" si="14"/>
        <v>56</v>
      </c>
      <c r="AH106">
        <f t="shared" si="15"/>
        <v>387.5</v>
      </c>
      <c r="AI106">
        <f t="shared" si="16"/>
        <v>0</v>
      </c>
      <c r="AJ106">
        <f t="shared" si="17"/>
        <v>0.57014925373134329</v>
      </c>
      <c r="AK106">
        <f t="shared" si="18"/>
        <v>0.79433962264150937</v>
      </c>
      <c r="AL106">
        <f t="shared" si="19"/>
        <v>3.1360315245053776E-2</v>
      </c>
      <c r="AM106">
        <f t="shared" si="20"/>
        <v>3.7079443367976042E-2</v>
      </c>
      <c r="AO106">
        <f t="shared" si="21"/>
        <v>1.814516129032258</v>
      </c>
    </row>
    <row r="107" spans="1:41" x14ac:dyDescent="0.25">
      <c r="A107" s="52" t="s">
        <v>70</v>
      </c>
      <c r="B107" s="52">
        <v>5</v>
      </c>
      <c r="C107" s="52" t="s">
        <v>176</v>
      </c>
      <c r="D107" s="52" t="s">
        <v>37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1"/>
        <v>1094.49</v>
      </c>
      <c r="AE107">
        <f t="shared" si="12"/>
        <v>329.44</v>
      </c>
      <c r="AF107">
        <f t="shared" si="13"/>
        <v>146.19999999999999</v>
      </c>
      <c r="AG107">
        <f t="shared" si="14"/>
        <v>183.24</v>
      </c>
      <c r="AH107">
        <f t="shared" si="15"/>
        <v>1423.93</v>
      </c>
      <c r="AI107">
        <f t="shared" si="16"/>
        <v>0</v>
      </c>
      <c r="AJ107">
        <f t="shared" si="17"/>
        <v>0.26338797814207648</v>
      </c>
      <c r="AK107">
        <f t="shared" si="18"/>
        <v>0.25730994152046782</v>
      </c>
      <c r="AL107">
        <f t="shared" si="19"/>
        <v>1.751899102242576E-2</v>
      </c>
      <c r="AM107">
        <f t="shared" si="20"/>
        <v>1.8350919631313342E-2</v>
      </c>
      <c r="AO107">
        <f t="shared" si="21"/>
        <v>0.13949579831932774</v>
      </c>
    </row>
    <row r="108" spans="1:41" x14ac:dyDescent="0.25">
      <c r="A108" s="52" t="s">
        <v>70</v>
      </c>
      <c r="B108" s="52">
        <v>5</v>
      </c>
      <c r="C108" s="52" t="s">
        <v>176</v>
      </c>
      <c r="D108" s="52" t="s">
        <v>28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1"/>
        <v>870.99</v>
      </c>
      <c r="AE108">
        <f t="shared" si="12"/>
        <v>245.43</v>
      </c>
      <c r="AF108">
        <f t="shared" si="13"/>
        <v>210.17000000000002</v>
      </c>
      <c r="AG108">
        <f t="shared" si="14"/>
        <v>35.26</v>
      </c>
      <c r="AH108">
        <f t="shared" si="15"/>
        <v>1116.42</v>
      </c>
      <c r="AI108">
        <f t="shared" si="16"/>
        <v>0</v>
      </c>
      <c r="AJ108">
        <f t="shared" si="17"/>
        <v>0.66585956416464898</v>
      </c>
      <c r="AK108">
        <f t="shared" si="18"/>
        <v>0.61784702549575077</v>
      </c>
      <c r="AL108">
        <f t="shared" si="19"/>
        <v>0.37790298199807615</v>
      </c>
      <c r="AM108">
        <f t="shared" si="20"/>
        <v>0.3293566898218061</v>
      </c>
      <c r="AO108">
        <f t="shared" si="21"/>
        <v>0.35867237687366166</v>
      </c>
    </row>
    <row r="109" spans="1:41" x14ac:dyDescent="0.25">
      <c r="A109" s="52" t="s">
        <v>70</v>
      </c>
      <c r="B109" s="52">
        <v>5</v>
      </c>
      <c r="C109" s="52" t="s">
        <v>176</v>
      </c>
      <c r="D109" s="52" t="s">
        <v>29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1"/>
        <v>109.88000000000001</v>
      </c>
      <c r="AE109">
        <f t="shared" si="12"/>
        <v>58.95</v>
      </c>
      <c r="AF109">
        <f t="shared" si="13"/>
        <v>32.450000000000003</v>
      </c>
      <c r="AG109">
        <f t="shared" si="14"/>
        <v>26.5</v>
      </c>
      <c r="AH109">
        <f t="shared" si="15"/>
        <v>168.83</v>
      </c>
      <c r="AI109">
        <f t="shared" si="16"/>
        <v>0</v>
      </c>
      <c r="AJ109">
        <f t="shared" si="17"/>
        <v>0.71052631578947367</v>
      </c>
      <c r="AK109">
        <f t="shared" si="18"/>
        <v>0.61176470588235288</v>
      </c>
      <c r="AL109">
        <f t="shared" si="19"/>
        <v>5.3587377195593928E-2</v>
      </c>
      <c r="AM109">
        <f t="shared" si="20"/>
        <v>5.1732714309401427E-2</v>
      </c>
      <c r="AO109">
        <f t="shared" si="21"/>
        <v>1.5286624203821655</v>
      </c>
    </row>
    <row r="110" spans="1:41" x14ac:dyDescent="0.25">
      <c r="A110" s="52" t="s">
        <v>71</v>
      </c>
      <c r="B110" s="52">
        <v>5</v>
      </c>
      <c r="C110" s="52" t="s">
        <v>176</v>
      </c>
      <c r="D110" s="52" t="s">
        <v>37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1"/>
        <v>542.66000000000008</v>
      </c>
      <c r="AE110">
        <f t="shared" si="12"/>
        <v>222.97</v>
      </c>
      <c r="AF110">
        <f t="shared" si="13"/>
        <v>123.67</v>
      </c>
      <c r="AG110">
        <f t="shared" si="14"/>
        <v>99.3</v>
      </c>
      <c r="AH110">
        <f t="shared" si="15"/>
        <v>765.63000000000011</v>
      </c>
      <c r="AI110">
        <f t="shared" si="16"/>
        <v>0</v>
      </c>
      <c r="AJ110">
        <f t="shared" si="17"/>
        <v>0.19509202453987731</v>
      </c>
      <c r="AK110">
        <f t="shared" si="18"/>
        <v>0.21562499999999998</v>
      </c>
      <c r="AL110">
        <f t="shared" si="19"/>
        <v>1.4743381705225092E-2</v>
      </c>
      <c r="AM110">
        <f t="shared" si="20"/>
        <v>1.2679162072767364E-2</v>
      </c>
      <c r="AO110">
        <f t="shared" si="21"/>
        <v>9.6871526123550891E-2</v>
      </c>
    </row>
    <row r="111" spans="1:41" x14ac:dyDescent="0.25">
      <c r="A111" s="52" t="s">
        <v>71</v>
      </c>
      <c r="B111" s="52">
        <v>5</v>
      </c>
      <c r="C111" s="52" t="s">
        <v>176</v>
      </c>
      <c r="D111" s="52" t="s">
        <v>28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1"/>
        <v>731.33</v>
      </c>
      <c r="AE111">
        <f t="shared" si="12"/>
        <v>345.86</v>
      </c>
      <c r="AF111">
        <f t="shared" si="13"/>
        <v>277.81</v>
      </c>
      <c r="AG111">
        <f t="shared" si="14"/>
        <v>68.05</v>
      </c>
      <c r="AH111">
        <f t="shared" si="15"/>
        <v>1077.19</v>
      </c>
      <c r="AI111">
        <f t="shared" si="16"/>
        <v>0</v>
      </c>
      <c r="AJ111">
        <f t="shared" si="17"/>
        <v>0.57724288840262572</v>
      </c>
      <c r="AK111">
        <f t="shared" si="18"/>
        <v>0.61220379146919435</v>
      </c>
      <c r="AL111">
        <f t="shared" si="19"/>
        <v>0.5488972118185601</v>
      </c>
      <c r="AM111">
        <f t="shared" si="20"/>
        <v>0.55197094327529106</v>
      </c>
      <c r="AO111">
        <f t="shared" si="21"/>
        <v>0.27440505099562895</v>
      </c>
    </row>
    <row r="112" spans="1:41" x14ac:dyDescent="0.25">
      <c r="A112" s="52" t="s">
        <v>71</v>
      </c>
      <c r="B112" s="52">
        <v>5</v>
      </c>
      <c r="C112" s="52" t="s">
        <v>176</v>
      </c>
      <c r="D112" s="52" t="s">
        <v>30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1"/>
        <v>2623.61</v>
      </c>
      <c r="AE112">
        <f t="shared" si="12"/>
        <v>736.7399999999999</v>
      </c>
      <c r="AF112">
        <f t="shared" si="13"/>
        <v>613.33999999999992</v>
      </c>
      <c r="AG112">
        <f t="shared" si="14"/>
        <v>123.4</v>
      </c>
      <c r="AH112">
        <f t="shared" si="15"/>
        <v>3360.35</v>
      </c>
      <c r="AI112">
        <f t="shared" si="16"/>
        <v>0</v>
      </c>
      <c r="AJ112">
        <f t="shared" si="17"/>
        <v>0.12966101694915255</v>
      </c>
      <c r="AK112">
        <f t="shared" si="18"/>
        <v>0.15041322314049588</v>
      </c>
      <c r="AL112">
        <f t="shared" si="19"/>
        <v>1.9635523613963039E-2</v>
      </c>
      <c r="AM112">
        <f t="shared" si="20"/>
        <v>1.9355524832500266E-2</v>
      </c>
      <c r="AO112">
        <f t="shared" si="21"/>
        <v>0.14953819088110248</v>
      </c>
    </row>
    <row r="113" spans="1:41" x14ac:dyDescent="0.25">
      <c r="A113" s="52" t="s">
        <v>72</v>
      </c>
      <c r="B113" s="52">
        <v>5</v>
      </c>
      <c r="C113" s="52" t="s">
        <v>176</v>
      </c>
      <c r="D113" s="52" t="s">
        <v>37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1"/>
        <v>3603.0299999999997</v>
      </c>
      <c r="AE113">
        <f t="shared" si="12"/>
        <v>1531.29</v>
      </c>
      <c r="AF113">
        <f t="shared" si="13"/>
        <v>918.65000000000009</v>
      </c>
      <c r="AG113">
        <f t="shared" si="14"/>
        <v>612.64</v>
      </c>
      <c r="AH113">
        <f t="shared" si="15"/>
        <v>5134.32</v>
      </c>
      <c r="AI113">
        <f t="shared" si="16"/>
        <v>0</v>
      </c>
      <c r="AJ113">
        <f t="shared" si="17"/>
        <v>0.1423529411764706</v>
      </c>
      <c r="AK113">
        <f t="shared" si="18"/>
        <v>0.1649789029535865</v>
      </c>
      <c r="AL113">
        <f t="shared" si="19"/>
        <v>1.5105488743706047E-2</v>
      </c>
      <c r="AM113">
        <f t="shared" si="20"/>
        <v>1.5371913822928135E-2</v>
      </c>
      <c r="AO113">
        <f t="shared" si="21"/>
        <v>6.4293762842182009E-2</v>
      </c>
    </row>
    <row r="114" spans="1:41" x14ac:dyDescent="0.25">
      <c r="A114" s="52" t="s">
        <v>72</v>
      </c>
      <c r="B114" s="52">
        <v>5</v>
      </c>
      <c r="C114" s="52" t="s">
        <v>176</v>
      </c>
      <c r="D114" s="52" t="s">
        <v>28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1"/>
        <v>263.89000000000004</v>
      </c>
      <c r="AE114">
        <f t="shared" si="12"/>
        <v>162.27000000000001</v>
      </c>
      <c r="AF114">
        <f t="shared" si="13"/>
        <v>117.87</v>
      </c>
      <c r="AG114">
        <f t="shared" si="14"/>
        <v>44.4</v>
      </c>
      <c r="AH114">
        <f t="shared" si="15"/>
        <v>426.16000000000008</v>
      </c>
      <c r="AI114">
        <f t="shared" si="16"/>
        <v>0</v>
      </c>
      <c r="AJ114">
        <f t="shared" si="17"/>
        <v>0.6550983899821109</v>
      </c>
      <c r="AK114">
        <f t="shared" si="18"/>
        <v>0.57671601615074031</v>
      </c>
      <c r="AL114">
        <f t="shared" si="19"/>
        <v>0.63433223627230206</v>
      </c>
      <c r="AM114">
        <f t="shared" si="20"/>
        <v>0.70844010911796318</v>
      </c>
      <c r="AO114">
        <f t="shared" si="21"/>
        <v>0.56022408963585435</v>
      </c>
    </row>
    <row r="115" spans="1:41" x14ac:dyDescent="0.25">
      <c r="A115" s="52" t="s">
        <v>72</v>
      </c>
      <c r="B115" s="52">
        <v>5</v>
      </c>
      <c r="C115" s="52" t="s">
        <v>176</v>
      </c>
      <c r="D115" s="52" t="s">
        <v>29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1"/>
        <v>44.400000000000006</v>
      </c>
      <c r="AE115">
        <f t="shared" si="12"/>
        <v>43.35</v>
      </c>
      <c r="AF115">
        <f t="shared" si="13"/>
        <v>27.63</v>
      </c>
      <c r="AG115">
        <f t="shared" si="14"/>
        <v>15.72</v>
      </c>
      <c r="AH115">
        <f t="shared" si="15"/>
        <v>87.75</v>
      </c>
      <c r="AI115">
        <f t="shared" si="16"/>
        <v>0</v>
      </c>
      <c r="AJ115">
        <f t="shared" si="17"/>
        <v>0.52467532467532474</v>
      </c>
      <c r="AK115">
        <f t="shared" si="18"/>
        <v>0.72461538461538455</v>
      </c>
      <c r="AL115">
        <f t="shared" si="19"/>
        <v>4.1040227549776521E-2</v>
      </c>
      <c r="AM115">
        <f t="shared" si="20"/>
        <v>3.7086614173228345E-2</v>
      </c>
      <c r="AO115">
        <f t="shared" si="21"/>
        <v>1.8857142857142857</v>
      </c>
    </row>
    <row r="116" spans="1:41" x14ac:dyDescent="0.25">
      <c r="A116" s="52" t="s">
        <v>73</v>
      </c>
      <c r="B116" s="52">
        <v>5</v>
      </c>
      <c r="C116" s="52" t="s">
        <v>176</v>
      </c>
      <c r="D116" s="52" t="s">
        <v>37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1"/>
        <v>8.9</v>
      </c>
      <c r="AE116">
        <f t="shared" si="12"/>
        <v>1.75</v>
      </c>
      <c r="AG116">
        <f t="shared" si="14"/>
        <v>1.75</v>
      </c>
      <c r="AH116">
        <f t="shared" si="15"/>
        <v>10.65</v>
      </c>
      <c r="AI116">
        <f t="shared" si="16"/>
        <v>0</v>
      </c>
      <c r="AJ116">
        <f t="shared" si="17"/>
        <v>0.3</v>
      </c>
      <c r="AK116">
        <f t="shared" si="18"/>
        <v>0.25263157894736843</v>
      </c>
      <c r="AL116">
        <f t="shared" si="19"/>
        <v>7.9984764806703482E-3</v>
      </c>
      <c r="AM116">
        <f t="shared" si="20"/>
        <v>9.1620538270662348E-3</v>
      </c>
    </row>
    <row r="117" spans="1:41" x14ac:dyDescent="0.25">
      <c r="A117" s="52" t="s">
        <v>73</v>
      </c>
      <c r="B117" s="52">
        <v>5</v>
      </c>
      <c r="C117" s="52" t="s">
        <v>176</v>
      </c>
      <c r="D117" s="52" t="s">
        <v>28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1"/>
        <v>1039.47</v>
      </c>
      <c r="AE117">
        <f t="shared" si="12"/>
        <v>284.08000000000004</v>
      </c>
      <c r="AF117">
        <f t="shared" si="13"/>
        <v>190.83</v>
      </c>
      <c r="AG117">
        <f t="shared" si="14"/>
        <v>93.25</v>
      </c>
      <c r="AH117">
        <f t="shared" si="15"/>
        <v>1323.5500000000002</v>
      </c>
      <c r="AI117">
        <f t="shared" si="16"/>
        <v>0</v>
      </c>
      <c r="AJ117">
        <f t="shared" si="17"/>
        <v>0.52732696897374687</v>
      </c>
      <c r="AK117">
        <f t="shared" si="18"/>
        <v>0.5572446555819478</v>
      </c>
      <c r="AL117">
        <f t="shared" si="19"/>
        <v>0.51563593932322049</v>
      </c>
      <c r="AM117">
        <f t="shared" si="20"/>
        <v>0.51022183558068734</v>
      </c>
      <c r="AO117">
        <f t="shared" si="21"/>
        <v>0.88418430884184307</v>
      </c>
    </row>
    <row r="118" spans="1:41" x14ac:dyDescent="0.25">
      <c r="A118" s="52" t="s">
        <v>73</v>
      </c>
      <c r="B118" s="52">
        <v>5</v>
      </c>
      <c r="C118" s="52" t="s">
        <v>176</v>
      </c>
      <c r="D118" s="52" t="s">
        <v>113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1"/>
        <v>2310.4700000000003</v>
      </c>
      <c r="AE118">
        <f t="shared" si="12"/>
        <v>653.21</v>
      </c>
      <c r="AF118">
        <f t="shared" si="13"/>
        <v>301.39999999999998</v>
      </c>
      <c r="AG118">
        <f t="shared" si="14"/>
        <v>351.81000000000006</v>
      </c>
      <c r="AH118">
        <f t="shared" si="15"/>
        <v>2963.6800000000003</v>
      </c>
      <c r="AI118">
        <f t="shared" si="16"/>
        <v>0</v>
      </c>
      <c r="AJ118">
        <f t="shared" si="17"/>
        <v>0.20909090909090908</v>
      </c>
      <c r="AK118">
        <f t="shared" si="18"/>
        <v>0.18783783783783783</v>
      </c>
      <c r="AL118">
        <f t="shared" si="19"/>
        <v>2.3307962655512195E-2</v>
      </c>
      <c r="AM118">
        <f t="shared" si="20"/>
        <v>2.1920338830314499E-2</v>
      </c>
      <c r="AO118">
        <f t="shared" si="21"/>
        <v>0.26422764227642276</v>
      </c>
    </row>
    <row r="119" spans="1:41" x14ac:dyDescent="0.25">
      <c r="A119" s="52" t="s">
        <v>73</v>
      </c>
      <c r="B119" s="52">
        <v>5</v>
      </c>
      <c r="C119" s="52" t="s">
        <v>176</v>
      </c>
      <c r="D119" s="52" t="s">
        <v>29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1"/>
        <v>222.01999999999998</v>
      </c>
      <c r="AE119">
        <f t="shared" si="12"/>
        <v>262.37</v>
      </c>
      <c r="AF119">
        <f t="shared" si="13"/>
        <v>144.54999999999998</v>
      </c>
      <c r="AG119">
        <f t="shared" si="14"/>
        <v>117.82000000000001</v>
      </c>
      <c r="AH119">
        <f t="shared" si="15"/>
        <v>484.39</v>
      </c>
      <c r="AI119">
        <f t="shared" si="16"/>
        <v>0</v>
      </c>
      <c r="AJ119">
        <f t="shared" si="17"/>
        <v>0.66435643564356439</v>
      </c>
      <c r="AK119">
        <f t="shared" si="18"/>
        <v>0.6574468085106383</v>
      </c>
      <c r="AL119">
        <f t="shared" si="19"/>
        <v>4.1294848913779318E-2</v>
      </c>
      <c r="AM119">
        <f t="shared" si="20"/>
        <v>4.0784003167689563E-2</v>
      </c>
      <c r="AO119">
        <f t="shared" si="21"/>
        <v>1.2311557788944725</v>
      </c>
    </row>
  </sheetData>
  <sortState xmlns:xlrd2="http://schemas.microsoft.com/office/spreadsheetml/2017/richdata2" ref="A2:AO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S71"/>
  <sheetViews>
    <sheetView topLeftCell="E1" zoomScale="70" zoomScaleNormal="70" workbookViewId="0">
      <pane ySplit="1" topLeftCell="A22" activePane="bottomLeft" state="frozen"/>
      <selection pane="bottomLeft" activeCell="Z18" sqref="Z18"/>
    </sheetView>
  </sheetViews>
  <sheetFormatPr defaultRowHeight="15" x14ac:dyDescent="0.25"/>
  <cols>
    <col min="26" max="26" width="11.5703125" bestFit="1" customWidth="1"/>
    <col min="38" max="39" width="12" customWidth="1"/>
  </cols>
  <sheetData>
    <row r="1" spans="1:45" ht="77.25" thickBot="1" x14ac:dyDescent="0.3">
      <c r="A1" s="26" t="s">
        <v>1</v>
      </c>
      <c r="B1" s="71" t="s">
        <v>173</v>
      </c>
      <c r="C1" s="71" t="s">
        <v>174</v>
      </c>
      <c r="D1" s="27" t="s">
        <v>2</v>
      </c>
      <c r="E1" s="28" t="s">
        <v>3</v>
      </c>
      <c r="F1" s="29" t="s">
        <v>4</v>
      </c>
      <c r="G1" s="30" t="s">
        <v>177</v>
      </c>
      <c r="H1" s="30" t="s">
        <v>178</v>
      </c>
      <c r="I1" s="31" t="s">
        <v>179</v>
      </c>
      <c r="J1" s="31" t="s">
        <v>180</v>
      </c>
      <c r="K1" s="30" t="s">
        <v>186</v>
      </c>
      <c r="L1" s="31" t="s">
        <v>190</v>
      </c>
      <c r="M1" s="32" t="s">
        <v>6</v>
      </c>
      <c r="N1" s="30" t="s">
        <v>7</v>
      </c>
      <c r="O1" s="30" t="s">
        <v>8</v>
      </c>
      <c r="P1" s="33" t="s">
        <v>9</v>
      </c>
      <c r="Q1" s="33" t="s">
        <v>102</v>
      </c>
      <c r="R1" s="31" t="s">
        <v>10</v>
      </c>
      <c r="S1" s="33" t="s">
        <v>11</v>
      </c>
      <c r="T1" s="34" t="s">
        <v>12</v>
      </c>
      <c r="U1" s="35" t="s">
        <v>13</v>
      </c>
      <c r="V1" s="34" t="s">
        <v>14</v>
      </c>
      <c r="W1" s="36" t="s">
        <v>15</v>
      </c>
      <c r="X1" s="35" t="s">
        <v>16</v>
      </c>
      <c r="Y1" s="61" t="s">
        <v>123</v>
      </c>
      <c r="Z1" s="61" t="s">
        <v>124</v>
      </c>
      <c r="AA1" s="61" t="s">
        <v>125</v>
      </c>
      <c r="AB1" s="61" t="s">
        <v>134</v>
      </c>
      <c r="AC1" s="61" t="s">
        <v>126</v>
      </c>
      <c r="AD1" s="61" t="s">
        <v>114</v>
      </c>
      <c r="AE1" s="61" t="s">
        <v>32</v>
      </c>
      <c r="AF1" s="61" t="s">
        <v>0</v>
      </c>
      <c r="AH1" s="35" t="s">
        <v>17</v>
      </c>
      <c r="AI1" s="35" t="s">
        <v>18</v>
      </c>
      <c r="AJ1" s="35" t="s">
        <v>19</v>
      </c>
      <c r="AK1" s="35" t="s">
        <v>20</v>
      </c>
      <c r="AL1" s="35" t="s">
        <v>21</v>
      </c>
      <c r="AM1" s="35" t="s">
        <v>191</v>
      </c>
      <c r="AN1" s="37" t="s">
        <v>22</v>
      </c>
      <c r="AO1" s="38" t="s">
        <v>23</v>
      </c>
      <c r="AP1" s="37" t="s">
        <v>24</v>
      </c>
      <c r="AQ1" s="38" t="s">
        <v>25</v>
      </c>
      <c r="AR1" s="38" t="s">
        <v>26</v>
      </c>
      <c r="AS1" s="38" t="s">
        <v>27</v>
      </c>
    </row>
    <row r="2" spans="1:45" x14ac:dyDescent="0.25">
      <c r="A2" s="52" t="s">
        <v>35</v>
      </c>
      <c r="B2" s="52">
        <v>1</v>
      </c>
      <c r="C2" s="52" t="s">
        <v>176</v>
      </c>
      <c r="D2" s="52" t="s">
        <v>105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Y2+Z2+AA2+AB2</f>
        <v>1024.54</v>
      </c>
      <c r="AN2">
        <f>G2/K2</f>
        <v>0.13896551724137932</v>
      </c>
      <c r="AO2">
        <f>I2/L2</f>
        <v>0.12424242424242424</v>
      </c>
      <c r="AP2">
        <f>G2/H2</f>
        <v>1.4340106038501228E-2</v>
      </c>
      <c r="AQ2">
        <f>I2/J2</f>
        <v>1.3077628483712772E-2</v>
      </c>
    </row>
    <row r="3" spans="1:45" x14ac:dyDescent="0.25">
      <c r="A3" s="56" t="s">
        <v>35</v>
      </c>
      <c r="B3" s="52">
        <v>1</v>
      </c>
      <c r="C3" s="52" t="s">
        <v>176</v>
      </c>
      <c r="D3" s="56" t="s">
        <v>119</v>
      </c>
      <c r="E3" s="52"/>
      <c r="F3" s="52"/>
      <c r="M3" s="52"/>
      <c r="S3" s="52"/>
      <c r="V3" s="52"/>
      <c r="W3" s="56">
        <v>4.0199999999999996</v>
      </c>
      <c r="AF3" s="56" t="s">
        <v>132</v>
      </c>
      <c r="AH3">
        <f>W3+O3+M3+L2+K3</f>
        <v>6.66</v>
      </c>
      <c r="AL3">
        <f>AH3+AI3</f>
        <v>6.66</v>
      </c>
      <c r="AM3">
        <f t="shared" ref="AM3:AM66" si="0">Y3+Z3+AA3+AB3</f>
        <v>0</v>
      </c>
    </row>
    <row r="4" spans="1:45" x14ac:dyDescent="0.25">
      <c r="A4" s="52" t="s">
        <v>36</v>
      </c>
      <c r="B4" s="52">
        <v>1</v>
      </c>
      <c r="C4" s="52" t="s">
        <v>176</v>
      </c>
      <c r="D4" s="52" t="s">
        <v>105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1">W4+O4+M4+L4+K4</f>
        <v>2920.8700000000003</v>
      </c>
      <c r="AL4">
        <f>AH4+AI4</f>
        <v>2920.8700000000003</v>
      </c>
      <c r="AM4">
        <f t="shared" si="0"/>
        <v>5069.4000000000005</v>
      </c>
      <c r="AN4">
        <f>G4/K4</f>
        <v>0.16743589743589746</v>
      </c>
      <c r="AO4">
        <f>I4/L4</f>
        <v>0.15544794188861985</v>
      </c>
      <c r="AP4">
        <f>G4/H4</f>
        <v>2.1479556593533108E-2</v>
      </c>
      <c r="AQ4">
        <f>I4/J4</f>
        <v>2.1408563425370147E-2</v>
      </c>
    </row>
    <row r="5" spans="1:45" x14ac:dyDescent="0.25">
      <c r="A5" s="52" t="s">
        <v>36</v>
      </c>
      <c r="B5" s="52">
        <v>1</v>
      </c>
      <c r="C5" s="52" t="s">
        <v>176</v>
      </c>
      <c r="D5" s="52" t="s">
        <v>120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1"/>
        <v>11.93</v>
      </c>
      <c r="AL5">
        <f>AH5+AI5</f>
        <v>11.93</v>
      </c>
      <c r="AM5">
        <f t="shared" si="0"/>
        <v>0</v>
      </c>
      <c r="AN5">
        <f>G5/K5</f>
        <v>0.83846153846153848</v>
      </c>
      <c r="AO5">
        <f>I5/L5</f>
        <v>0.46721311475409832</v>
      </c>
      <c r="AP5">
        <f>G5/H5</f>
        <v>5.9715120525931337E-2</v>
      </c>
      <c r="AQ5">
        <f>I5/J5</f>
        <v>5.418250950570342E-2</v>
      </c>
    </row>
    <row r="6" spans="1:45" x14ac:dyDescent="0.25">
      <c r="A6" s="52" t="s">
        <v>36</v>
      </c>
      <c r="B6" s="52">
        <v>1</v>
      </c>
      <c r="C6" s="52" t="s">
        <v>176</v>
      </c>
      <c r="D6" s="52" t="s">
        <v>119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0.72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1"/>
        <v>279.47000000000003</v>
      </c>
      <c r="AL6">
        <f>AH6+AI6</f>
        <v>279.47000000000003</v>
      </c>
      <c r="AM6">
        <f t="shared" si="0"/>
        <v>0</v>
      </c>
      <c r="AN6">
        <f>G6/K6</f>
        <v>0.20694444444444443</v>
      </c>
      <c r="AO6">
        <f>I6/L6</f>
        <v>0.39999999999999997</v>
      </c>
      <c r="AP6">
        <f>G6/H6</f>
        <v>5.6740289413556737E-2</v>
      </c>
      <c r="AQ6">
        <f>I6/J6</f>
        <v>5.9666569172272588E-2</v>
      </c>
    </row>
    <row r="7" spans="1:45" x14ac:dyDescent="0.25">
      <c r="A7" s="52" t="s">
        <v>36</v>
      </c>
      <c r="B7" s="52">
        <v>1</v>
      </c>
      <c r="C7" s="52" t="s">
        <v>176</v>
      </c>
      <c r="D7" s="52" t="s">
        <v>30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0.38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1"/>
        <v>192.96</v>
      </c>
      <c r="AI7">
        <f>AJ7+AK7</f>
        <v>22.4</v>
      </c>
      <c r="AJ7">
        <f t="shared" ref="AJ7:AJ65" si="2">S7+R7+Q7</f>
        <v>15.8</v>
      </c>
      <c r="AK7">
        <f>V7+U7</f>
        <v>6.6</v>
      </c>
      <c r="AL7">
        <f>AH7+AI7</f>
        <v>215.36</v>
      </c>
      <c r="AM7">
        <f t="shared" si="0"/>
        <v>0</v>
      </c>
      <c r="AN7">
        <f>G7/K7</f>
        <v>0.69473684210526321</v>
      </c>
      <c r="AO7">
        <f>I7/L7</f>
        <v>0.36082474226804123</v>
      </c>
      <c r="AP7">
        <f>G7/H7</f>
        <v>2.8329219873376971E-2</v>
      </c>
      <c r="AQ7">
        <f>I7/J7</f>
        <v>3.0891438658428947E-2</v>
      </c>
      <c r="AS7">
        <f>P7/IF(Q7=0,S7,Q7)</f>
        <v>1.3164556962025316</v>
      </c>
    </row>
    <row r="8" spans="1:45" x14ac:dyDescent="0.25">
      <c r="A8" s="52" t="s">
        <v>38</v>
      </c>
      <c r="B8" s="52">
        <v>1</v>
      </c>
      <c r="C8" s="52" t="s">
        <v>176</v>
      </c>
      <c r="D8" s="52" t="s">
        <v>105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0.43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1"/>
        <v>747.03</v>
      </c>
      <c r="AL8">
        <f>AH8+AI8</f>
        <v>747.03</v>
      </c>
      <c r="AM8">
        <f t="shared" si="0"/>
        <v>6420.33</v>
      </c>
      <c r="AN8">
        <f>G8/K8</f>
        <v>0.70930232558139539</v>
      </c>
      <c r="AO8">
        <f>I8/L8</f>
        <v>0.37349397590361449</v>
      </c>
      <c r="AP8">
        <f>G8/H8</f>
        <v>1.1404000747803327E-2</v>
      </c>
      <c r="AQ8">
        <f>I8/J8</f>
        <v>1.429098285082058E-2</v>
      </c>
    </row>
    <row r="9" spans="1:45" x14ac:dyDescent="0.25">
      <c r="A9" s="52" t="s">
        <v>38</v>
      </c>
      <c r="B9" s="52">
        <v>1</v>
      </c>
      <c r="C9" s="52" t="s">
        <v>176</v>
      </c>
      <c r="D9" s="52" t="s">
        <v>120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1"/>
        <v>13.349999999999998</v>
      </c>
      <c r="AL9">
        <f>AH9+AI9</f>
        <v>13.349999999999998</v>
      </c>
      <c r="AM9">
        <f t="shared" si="0"/>
        <v>0</v>
      </c>
      <c r="AN9">
        <f>G9/K9</f>
        <v>1.1233333333333335</v>
      </c>
      <c r="AO9">
        <f>I9/L9</f>
        <v>1</v>
      </c>
      <c r="AP9">
        <f>G9/H9</f>
        <v>5.5711687882294594E-2</v>
      </c>
      <c r="AQ9">
        <f>I9/J9</f>
        <v>5.6223342380767732E-2</v>
      </c>
    </row>
    <row r="10" spans="1:45" x14ac:dyDescent="0.25">
      <c r="A10" s="52" t="s">
        <v>38</v>
      </c>
      <c r="B10" s="52">
        <v>1</v>
      </c>
      <c r="C10" s="52" t="s">
        <v>176</v>
      </c>
      <c r="D10" s="52" t="s">
        <v>119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0.64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1"/>
        <v>1831.0000000000002</v>
      </c>
      <c r="AI10">
        <f>AJ10+AK10</f>
        <v>69.17</v>
      </c>
      <c r="AJ10">
        <f t="shared" si="2"/>
        <v>40.57</v>
      </c>
      <c r="AK10">
        <f>V10+U10</f>
        <v>28.6</v>
      </c>
      <c r="AL10">
        <f>AH10+AI10</f>
        <v>1900.1700000000003</v>
      </c>
      <c r="AM10">
        <f t="shared" si="0"/>
        <v>0</v>
      </c>
      <c r="AN10">
        <f>G10/K10</f>
        <v>0.27187499999999998</v>
      </c>
      <c r="AO10">
        <f>I10/L10</f>
        <v>0.52222222222222214</v>
      </c>
      <c r="AP10">
        <f>G10/H10</f>
        <v>6.5290806754221387E-2</v>
      </c>
      <c r="AQ10">
        <f>I10/J10</f>
        <v>5.7154438589379804E-2</v>
      </c>
      <c r="AS10">
        <f>P10/IF(Q10=0,S10,Q10)</f>
        <v>0.99173553719008256</v>
      </c>
    </row>
    <row r="11" spans="1:45" x14ac:dyDescent="0.25">
      <c r="A11" s="52" t="s">
        <v>38</v>
      </c>
      <c r="B11" s="52">
        <v>1</v>
      </c>
      <c r="C11" s="52" t="s">
        <v>176</v>
      </c>
      <c r="D11" s="52" t="s">
        <v>106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0.95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1"/>
        <v>96.190000000000012</v>
      </c>
      <c r="AI11">
        <f>AJ11+AK11</f>
        <v>2.96</v>
      </c>
      <c r="AK11">
        <f>V11+U11</f>
        <v>2.96</v>
      </c>
      <c r="AL11">
        <f>AH11+AI11</f>
        <v>99.15</v>
      </c>
      <c r="AM11">
        <f t="shared" si="0"/>
        <v>0</v>
      </c>
      <c r="AN11">
        <f>G11/K11</f>
        <v>0.20421052631578948</v>
      </c>
      <c r="AO11">
        <f>I11/L11</f>
        <v>0.375</v>
      </c>
      <c r="AP11">
        <f>G11/H11</f>
        <v>1.873310158362302E-2</v>
      </c>
      <c r="AQ11">
        <f>I11/J11</f>
        <v>1.6459400146305779E-2</v>
      </c>
    </row>
    <row r="12" spans="1:45" x14ac:dyDescent="0.25">
      <c r="A12" s="52" t="s">
        <v>38</v>
      </c>
      <c r="B12" s="52">
        <v>1</v>
      </c>
      <c r="C12" s="52" t="s">
        <v>176</v>
      </c>
      <c r="D12" s="52" t="s">
        <v>30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1.47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1"/>
        <v>21.4</v>
      </c>
      <c r="AL12">
        <f>AH12+AI12</f>
        <v>21.4</v>
      </c>
      <c r="AM12">
        <f t="shared" si="0"/>
        <v>0</v>
      </c>
      <c r="AN12">
        <f>G12/K12</f>
        <v>0.10612244897959183</v>
      </c>
      <c r="AO12">
        <f>I12/L12</f>
        <v>0.10714285714285714</v>
      </c>
      <c r="AP12">
        <f>G12/H12</f>
        <v>1.7412657662685568E-2</v>
      </c>
      <c r="AQ12">
        <f>I12/J12</f>
        <v>2.0718232044198894E-2</v>
      </c>
    </row>
    <row r="13" spans="1:45" x14ac:dyDescent="0.25">
      <c r="A13" s="52" t="s">
        <v>39</v>
      </c>
      <c r="B13" s="52">
        <v>1</v>
      </c>
      <c r="C13" s="52" t="s">
        <v>176</v>
      </c>
      <c r="D13" s="52" t="s">
        <v>105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0.8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1"/>
        <v>1004.06</v>
      </c>
      <c r="AL13">
        <f>AH13+AI13</f>
        <v>1004.06</v>
      </c>
      <c r="AM13">
        <f t="shared" si="0"/>
        <v>3803.87</v>
      </c>
      <c r="AN13">
        <f>G13/K13</f>
        <v>0.67</v>
      </c>
      <c r="AO13">
        <f>I13/L13</f>
        <v>0.54722222222222217</v>
      </c>
      <c r="AP13">
        <f>G13/H13</f>
        <v>1.5355086372360847E-2</v>
      </c>
      <c r="AQ13">
        <f>I13/J13</f>
        <v>1.6184686164968782E-2</v>
      </c>
    </row>
    <row r="14" spans="1:45" x14ac:dyDescent="0.25">
      <c r="A14" s="52" t="s">
        <v>39</v>
      </c>
      <c r="B14" s="52">
        <v>1</v>
      </c>
      <c r="C14" s="52" t="s">
        <v>176</v>
      </c>
      <c r="D14" s="52" t="s">
        <v>120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0.13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1"/>
        <v>17.309999999999999</v>
      </c>
      <c r="AL14">
        <f>AH14+AI14</f>
        <v>17.309999999999999</v>
      </c>
      <c r="AM14">
        <f t="shared" si="0"/>
        <v>0</v>
      </c>
      <c r="AN14">
        <f>G14/K14</f>
        <v>3.138461538461538</v>
      </c>
      <c r="AO14">
        <f>I14/L14</f>
        <v>0.69791666666666674</v>
      </c>
      <c r="AP14">
        <f>G14/H14</f>
        <v>5.5913389063998904E-2</v>
      </c>
      <c r="AQ14">
        <f>I14/J14</f>
        <v>5.2772526780088223E-2</v>
      </c>
    </row>
    <row r="15" spans="1:45" x14ac:dyDescent="0.25">
      <c r="A15" s="52" t="s">
        <v>39</v>
      </c>
      <c r="B15" s="52">
        <v>1</v>
      </c>
      <c r="C15" s="52" t="s">
        <v>176</v>
      </c>
      <c r="D15" s="52" t="s">
        <v>119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1.1399999999999999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1"/>
        <v>215.74999999999997</v>
      </c>
      <c r="AL15">
        <f>AH15+AI15</f>
        <v>215.74999999999997</v>
      </c>
      <c r="AM15">
        <f t="shared" si="0"/>
        <v>0</v>
      </c>
      <c r="AN15">
        <f>G15/K15</f>
        <v>9.0350877192982459E-2</v>
      </c>
      <c r="AO15">
        <f>I15/L15</f>
        <v>1.02</v>
      </c>
      <c r="AP15">
        <f>G15/H15</f>
        <v>3.8678182500938789E-2</v>
      </c>
      <c r="AQ15">
        <f>I15/J15</f>
        <v>4.7134935304990758E-2</v>
      </c>
    </row>
    <row r="16" spans="1:45" x14ac:dyDescent="0.25">
      <c r="A16" s="52" t="s">
        <v>40</v>
      </c>
      <c r="B16" s="52">
        <v>1</v>
      </c>
      <c r="C16" s="52" t="s">
        <v>176</v>
      </c>
      <c r="D16" s="52" t="s">
        <v>105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0.1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1"/>
        <v>22.32</v>
      </c>
      <c r="AL16">
        <f>AH16+AI16</f>
        <v>22.32</v>
      </c>
      <c r="AM16">
        <f t="shared" si="0"/>
        <v>66188.100000000006</v>
      </c>
      <c r="AN16">
        <f>G16/K16</f>
        <v>3.97</v>
      </c>
      <c r="AO16">
        <f>I16/L16</f>
        <v>0.67076923076923078</v>
      </c>
      <c r="AP16">
        <f>G16/H16</f>
        <v>1.2032855454187252E-2</v>
      </c>
      <c r="AQ16">
        <f>I16/J16</f>
        <v>1.2497850140457489E-2</v>
      </c>
    </row>
    <row r="17" spans="1:45" x14ac:dyDescent="0.25">
      <c r="A17" s="52" t="s">
        <v>40</v>
      </c>
      <c r="B17" s="52">
        <v>1</v>
      </c>
      <c r="C17" s="52" t="s">
        <v>176</v>
      </c>
      <c r="D17" s="52" t="s">
        <v>121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2.2599999999999998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80</v>
      </c>
      <c r="AH17">
        <f t="shared" si="1"/>
        <v>71.040000000000006</v>
      </c>
      <c r="AI17">
        <f>AJ17+AK17</f>
        <v>26.7</v>
      </c>
      <c r="AJ17">
        <f t="shared" si="2"/>
        <v>7.2</v>
      </c>
      <c r="AK17">
        <f>V17+U17</f>
        <v>19.5</v>
      </c>
      <c r="AL17">
        <f>AH17+AI17</f>
        <v>97.740000000000009</v>
      </c>
      <c r="AM17">
        <f t="shared" si="0"/>
        <v>0</v>
      </c>
      <c r="AN17">
        <f>G17/K17</f>
        <v>6.5486725663716813E-2</v>
      </c>
      <c r="AO17">
        <f>I17/L17</f>
        <v>0.72380952380952379</v>
      </c>
      <c r="AP17">
        <f>G17/H17</f>
        <v>1.3140371126698037E-2</v>
      </c>
      <c r="AQ17">
        <f>I17/J17</f>
        <v>1.3434682694007424E-2</v>
      </c>
      <c r="AS17">
        <f>P17/IF(Q17=0,S17,Q17)</f>
        <v>1.4722222222222221</v>
      </c>
    </row>
    <row r="18" spans="1:45" x14ac:dyDescent="0.25">
      <c r="A18" s="52" t="s">
        <v>41</v>
      </c>
      <c r="B18" s="52">
        <v>1</v>
      </c>
      <c r="C18" s="52" t="s">
        <v>176</v>
      </c>
      <c r="D18" s="52" t="s">
        <v>105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0.54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1"/>
        <v>2257.5299999999997</v>
      </c>
      <c r="AL18">
        <f>AH18+AI18</f>
        <v>2257.5299999999997</v>
      </c>
      <c r="AM18">
        <f t="shared" si="0"/>
        <v>139168.80000000002</v>
      </c>
      <c r="AN18">
        <f>G18/K18</f>
        <v>0.91666666666666663</v>
      </c>
      <c r="AO18">
        <f>I18/L18</f>
        <v>0.24941176470588236</v>
      </c>
      <c r="AP18">
        <f>G18/H18</f>
        <v>1.7075442409189692E-2</v>
      </c>
      <c r="AQ18">
        <f>I18/J18</f>
        <v>1.4111225746330747E-2</v>
      </c>
    </row>
    <row r="19" spans="1:45" x14ac:dyDescent="0.25">
      <c r="A19" s="52" t="s">
        <v>44</v>
      </c>
      <c r="B19" s="52">
        <v>2</v>
      </c>
      <c r="C19" s="52" t="s">
        <v>176</v>
      </c>
      <c r="D19" s="52" t="s">
        <v>122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1"/>
        <v>27.400000000000002</v>
      </c>
      <c r="AI19">
        <f>AJ19+AK19</f>
        <v>16.939999999999998</v>
      </c>
      <c r="AJ19">
        <f t="shared" si="2"/>
        <v>15.44</v>
      </c>
      <c r="AK19">
        <f>V19+U19</f>
        <v>1.5</v>
      </c>
      <c r="AL19">
        <f>AH19+AI19</f>
        <v>44.34</v>
      </c>
      <c r="AM19">
        <f t="shared" si="0"/>
        <v>0</v>
      </c>
      <c r="AN19">
        <f>G19/K19</f>
        <v>1.056</v>
      </c>
      <c r="AO19">
        <f>I19/L19</f>
        <v>1.4823529411764704</v>
      </c>
      <c r="AP19">
        <f>G19/H19</f>
        <v>5.7996485061511428E-2</v>
      </c>
      <c r="AQ19">
        <f>I19/J19</f>
        <v>5.5081967213114751E-2</v>
      </c>
      <c r="AS19">
        <f>P19/IF(Q19=0,S19,Q19)</f>
        <v>1.5463917525773196</v>
      </c>
    </row>
    <row r="20" spans="1:45" x14ac:dyDescent="0.25">
      <c r="A20" s="52" t="s">
        <v>44</v>
      </c>
      <c r="B20" s="52">
        <v>2</v>
      </c>
      <c r="C20" s="52" t="s">
        <v>176</v>
      </c>
      <c r="D20" s="52" t="s">
        <v>105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1"/>
        <v>3370.08</v>
      </c>
      <c r="AL20">
        <f>AH20+AI20</f>
        <v>3370.08</v>
      </c>
      <c r="AM20">
        <f t="shared" si="0"/>
        <v>0</v>
      </c>
      <c r="AN20">
        <f>G20/K20</f>
        <v>0.26942446043165469</v>
      </c>
      <c r="AO20">
        <f>I20/L20</f>
        <v>0.22984615384615384</v>
      </c>
      <c r="AP20">
        <f>G20/H20</f>
        <v>1.8487892775158592E-2</v>
      </c>
      <c r="AQ20">
        <f>I20/J20</f>
        <v>2.3696983155156552E-2</v>
      </c>
    </row>
    <row r="21" spans="1:45" x14ac:dyDescent="0.25">
      <c r="A21" s="52" t="s">
        <v>44</v>
      </c>
      <c r="B21" s="52">
        <v>2</v>
      </c>
      <c r="C21" s="52" t="s">
        <v>176</v>
      </c>
      <c r="D21" s="52" t="s">
        <v>121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1"/>
        <v>2877.74</v>
      </c>
      <c r="AI21">
        <f>AJ21+AK21</f>
        <v>915.7600000000001</v>
      </c>
      <c r="AJ21">
        <f t="shared" si="2"/>
        <v>143.21</v>
      </c>
      <c r="AK21">
        <f>V21+U21</f>
        <v>772.55000000000007</v>
      </c>
      <c r="AL21">
        <f>AH21+AI21</f>
        <v>3793.5</v>
      </c>
      <c r="AM21">
        <f t="shared" si="0"/>
        <v>0</v>
      </c>
      <c r="AN21">
        <f>G21/K21</f>
        <v>0.25188679245283019</v>
      </c>
      <c r="AO21">
        <f>I21/L21</f>
        <v>0.31043478260869567</v>
      </c>
      <c r="AP21">
        <f>G21/H21</f>
        <v>1.246091380034536E-2</v>
      </c>
      <c r="AQ21">
        <f>I21/J21</f>
        <v>1.3429130303942221E-2</v>
      </c>
      <c r="AS21">
        <f>P21/IF(Q21=0,S21,Q21)</f>
        <v>0.38507821901323708</v>
      </c>
    </row>
    <row r="22" spans="1:45" x14ac:dyDescent="0.25">
      <c r="A22" s="52" t="s">
        <v>44</v>
      </c>
      <c r="B22" s="52">
        <v>2</v>
      </c>
      <c r="C22" s="52" t="s">
        <v>176</v>
      </c>
      <c r="D22" s="52" t="s">
        <v>106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3.04</v>
      </c>
      <c r="L22">
        <v>0.94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133</v>
      </c>
      <c r="AH22">
        <f t="shared" si="1"/>
        <v>252.95999999999998</v>
      </c>
      <c r="AI22">
        <f>AJ22+AK22</f>
        <v>20.079999999999998</v>
      </c>
      <c r="AJ22">
        <f t="shared" si="2"/>
        <v>17.38</v>
      </c>
      <c r="AK22">
        <f>V22+U22</f>
        <v>2.7</v>
      </c>
      <c r="AL22">
        <f>AH22+AI22</f>
        <v>273.03999999999996</v>
      </c>
      <c r="AM22">
        <f t="shared" si="0"/>
        <v>0</v>
      </c>
      <c r="AN22">
        <f>G22/K22</f>
        <v>0.10032894736842105</v>
      </c>
      <c r="AO22">
        <f>I22/L22</f>
        <v>0.83297872340425538</v>
      </c>
      <c r="AP22">
        <f>G22/H22</f>
        <v>1.3458059391960464E-2</v>
      </c>
      <c r="AQ22">
        <f>I22/J22</f>
        <v>1.691400427710453E-2</v>
      </c>
      <c r="AS22">
        <f>P22/IF(Q22=0,S22,Q22)</f>
        <v>1.7538461538461538</v>
      </c>
    </row>
    <row r="23" spans="1:45" x14ac:dyDescent="0.25">
      <c r="A23" s="52" t="s">
        <v>44</v>
      </c>
      <c r="B23" s="52">
        <v>2</v>
      </c>
      <c r="C23" s="52" t="s">
        <v>176</v>
      </c>
      <c r="D23" s="52" t="s">
        <v>30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1"/>
        <v>1415.5299999999997</v>
      </c>
      <c r="AI23">
        <f>AJ23+AK23</f>
        <v>75.739999999999995</v>
      </c>
      <c r="AJ23">
        <f t="shared" si="2"/>
        <v>75.739999999999995</v>
      </c>
      <c r="AL23">
        <f>AH23+AI23</f>
        <v>1491.2699999999998</v>
      </c>
      <c r="AM23">
        <f t="shared" si="0"/>
        <v>0</v>
      </c>
      <c r="AN23">
        <f>G23/K23</f>
        <v>0.2203883495145631</v>
      </c>
      <c r="AO23">
        <f>I23/L23</f>
        <v>0.27268292682926837</v>
      </c>
      <c r="AP23">
        <f>G23/H23</f>
        <v>2.8293655739748225E-2</v>
      </c>
      <c r="AQ23">
        <f>I23/J23</f>
        <v>3.2345793310959381E-2</v>
      </c>
      <c r="AS23">
        <f>P23/IF(Q23=0,S23,Q23)</f>
        <v>0.39412673879443583</v>
      </c>
    </row>
    <row r="24" spans="1:45" x14ac:dyDescent="0.25">
      <c r="A24" s="52" t="s">
        <v>45</v>
      </c>
      <c r="B24" s="52">
        <v>2</v>
      </c>
      <c r="C24" s="52" t="s">
        <v>176</v>
      </c>
      <c r="D24" s="52" t="s">
        <v>122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1"/>
        <v>0.97</v>
      </c>
      <c r="AL24">
        <f>AH24+AI24</f>
        <v>0.97</v>
      </c>
      <c r="AM24">
        <f t="shared" si="0"/>
        <v>0</v>
      </c>
      <c r="AN24">
        <f>G24/K24</f>
        <v>1.1928571428571428</v>
      </c>
      <c r="AO24">
        <f>I24/L24</f>
        <v>1.3428571428571427</v>
      </c>
      <c r="AP24">
        <f>G24/H24</f>
        <v>5.0667475728155345E-2</v>
      </c>
      <c r="AQ24">
        <f>I24/J24</f>
        <v>4.6328240512567773E-2</v>
      </c>
    </row>
    <row r="25" spans="1:45" x14ac:dyDescent="0.25">
      <c r="A25" s="52" t="s">
        <v>45</v>
      </c>
      <c r="B25" s="52">
        <v>2</v>
      </c>
      <c r="C25" s="52" t="s">
        <v>176</v>
      </c>
      <c r="D25" s="52" t="s">
        <v>105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1"/>
        <v>385.32000000000005</v>
      </c>
      <c r="AL25">
        <f>AH25+AI25</f>
        <v>385.32000000000005</v>
      </c>
      <c r="AM25">
        <f t="shared" si="0"/>
        <v>0</v>
      </c>
      <c r="AN25">
        <f>G25/K25</f>
        <v>0.33480392156862748</v>
      </c>
      <c r="AO25">
        <f>I25/L25</f>
        <v>0.3374468085106383</v>
      </c>
      <c r="AP25">
        <f>G25/H25</f>
        <v>2.5422467058735951E-2</v>
      </c>
      <c r="AQ25">
        <f>I25/J25</f>
        <v>2.6364784892612542E-2</v>
      </c>
    </row>
    <row r="26" spans="1:45" x14ac:dyDescent="0.25">
      <c r="A26" s="52" t="s">
        <v>45</v>
      </c>
      <c r="B26" s="52">
        <v>2</v>
      </c>
      <c r="C26" s="52" t="s">
        <v>176</v>
      </c>
      <c r="D26" s="52" t="s">
        <v>37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1"/>
        <v>425.19</v>
      </c>
      <c r="AI26">
        <f>AJ26+AK26</f>
        <v>48.5</v>
      </c>
      <c r="AJ26">
        <f t="shared" si="2"/>
        <v>16</v>
      </c>
      <c r="AK26">
        <f>V26+U26</f>
        <v>32.5</v>
      </c>
      <c r="AL26">
        <f>AH26+AI26</f>
        <v>473.69</v>
      </c>
      <c r="AM26">
        <f t="shared" si="0"/>
        <v>0</v>
      </c>
      <c r="AN26">
        <f>G26/K26</f>
        <v>0.33588235294117647</v>
      </c>
      <c r="AO26">
        <f>I26/L26</f>
        <v>0.4823529411764706</v>
      </c>
      <c r="AP26">
        <f>G26/H26</f>
        <v>1.5792676180993472E-2</v>
      </c>
      <c r="AQ26">
        <f>I26/J26</f>
        <v>1.9636015325670497E-2</v>
      </c>
      <c r="AS26">
        <f>P26/IF(Q26=0,S26,Q26)</f>
        <v>0.20624999999999999</v>
      </c>
    </row>
    <row r="27" spans="1:45" x14ac:dyDescent="0.25">
      <c r="A27" s="52" t="s">
        <v>45</v>
      </c>
      <c r="B27" s="52">
        <v>2</v>
      </c>
      <c r="C27" s="52" t="s">
        <v>176</v>
      </c>
      <c r="D27" s="52" t="s">
        <v>106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1"/>
        <v>499.07999999999993</v>
      </c>
      <c r="AI27">
        <f>AJ27+AK27</f>
        <v>35.049999999999997</v>
      </c>
      <c r="AJ27">
        <f t="shared" si="2"/>
        <v>30.75</v>
      </c>
      <c r="AK27">
        <f>V27+U27</f>
        <v>4.3</v>
      </c>
      <c r="AL27">
        <f>AH27+AI27</f>
        <v>534.12999999999988</v>
      </c>
      <c r="AM27">
        <f t="shared" si="0"/>
        <v>0</v>
      </c>
      <c r="AN27">
        <f>G27/K27</f>
        <v>0.32377358490566038</v>
      </c>
      <c r="AO27">
        <f>I27/L27</f>
        <v>0.23461538461538461</v>
      </c>
      <c r="AP27">
        <f>G27/H27</f>
        <v>1.8330983207281118E-2</v>
      </c>
      <c r="AQ27">
        <f>I27/J27</f>
        <v>1.9609944277753963E-2</v>
      </c>
      <c r="AS27">
        <f>P27/IF(Q27=0,S27,Q27)</f>
        <v>1.7709923664122138</v>
      </c>
    </row>
    <row r="28" spans="1:45" x14ac:dyDescent="0.25">
      <c r="A28" s="52" t="s">
        <v>47</v>
      </c>
      <c r="B28" s="52">
        <v>2</v>
      </c>
      <c r="C28" s="52" t="s">
        <v>176</v>
      </c>
      <c r="D28" s="52" t="s">
        <v>105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1"/>
        <v>447.59000000000003</v>
      </c>
      <c r="AL28">
        <f>AH28+AI28</f>
        <v>447.59000000000003</v>
      </c>
      <c r="AM28">
        <f t="shared" si="0"/>
        <v>0</v>
      </c>
      <c r="AN28">
        <f>G28/K28</f>
        <v>0.36126760563380284</v>
      </c>
      <c r="AO28">
        <f>I28/L28</f>
        <v>0.29868421052631577</v>
      </c>
      <c r="AP28">
        <f>G28/H28</f>
        <v>1.8286814244465831E-2</v>
      </c>
      <c r="AQ28">
        <f>I28/J28</f>
        <v>1.9137545841588333E-2</v>
      </c>
    </row>
    <row r="29" spans="1:45" x14ac:dyDescent="0.25">
      <c r="A29" s="52" t="s">
        <v>48</v>
      </c>
      <c r="B29" s="52">
        <v>2</v>
      </c>
      <c r="C29" s="52" t="s">
        <v>176</v>
      </c>
      <c r="D29" s="52" t="s">
        <v>105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1"/>
        <v>1134.3500000000001</v>
      </c>
      <c r="AL29">
        <f>AH29+AI29</f>
        <v>1134.3500000000001</v>
      </c>
      <c r="AM29">
        <f t="shared" si="0"/>
        <v>0</v>
      </c>
      <c r="AN29">
        <f>G29/K29</f>
        <v>0.27207547169811319</v>
      </c>
      <c r="AO29">
        <f>I29/L29</f>
        <v>0.34687499999999999</v>
      </c>
      <c r="AP29">
        <f>G29/H29</f>
        <v>2.3289618192389689E-2</v>
      </c>
      <c r="AQ29">
        <f>I29/J29</f>
        <v>1.6413874688411E-2</v>
      </c>
    </row>
    <row r="30" spans="1:45" x14ac:dyDescent="0.25">
      <c r="A30" s="52" t="s">
        <v>48</v>
      </c>
      <c r="B30" s="52">
        <v>2</v>
      </c>
      <c r="C30" s="52" t="s">
        <v>176</v>
      </c>
      <c r="D30" s="52" t="s">
        <v>121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1"/>
        <v>501.58</v>
      </c>
      <c r="AI30">
        <f>AJ30+AK30</f>
        <v>179.6</v>
      </c>
      <c r="AJ30">
        <f t="shared" si="2"/>
        <v>92.1</v>
      </c>
      <c r="AK30">
        <f>V30+U30</f>
        <v>87.5</v>
      </c>
      <c r="AL30">
        <f>AH30+AI30</f>
        <v>681.18</v>
      </c>
      <c r="AM30">
        <f t="shared" si="0"/>
        <v>0</v>
      </c>
      <c r="AN30">
        <f>G30/K30</f>
        <v>0.580952380952381</v>
      </c>
      <c r="AO30">
        <f>I30/L30</f>
        <v>0.47663551401869159</v>
      </c>
      <c r="AP30">
        <f>G30/H30</f>
        <v>1.5726209274596371E-2</v>
      </c>
      <c r="AQ30">
        <f>I30/J30</f>
        <v>1.626949947363384E-2</v>
      </c>
      <c r="AS30">
        <f>P30/IF(Q30=0,S30,Q30)</f>
        <v>0.31538461538461537</v>
      </c>
    </row>
    <row r="31" spans="1:45" x14ac:dyDescent="0.25">
      <c r="A31" s="52" t="s">
        <v>48</v>
      </c>
      <c r="B31" s="52">
        <v>2</v>
      </c>
      <c r="C31" s="52" t="s">
        <v>176</v>
      </c>
      <c r="D31" s="52" t="s">
        <v>106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1"/>
        <v>120.74999999999999</v>
      </c>
      <c r="AI31">
        <f>AJ31+AK31</f>
        <v>28.77</v>
      </c>
      <c r="AJ31">
        <f t="shared" si="2"/>
        <v>27.27</v>
      </c>
      <c r="AK31">
        <f>V31+U31</f>
        <v>1.5</v>
      </c>
      <c r="AL31">
        <f>AH31+AI31</f>
        <v>149.51999999999998</v>
      </c>
      <c r="AM31">
        <f t="shared" si="0"/>
        <v>0</v>
      </c>
      <c r="AN31">
        <f>G31/K31</f>
        <v>0.36702127659574468</v>
      </c>
      <c r="AO31">
        <f>I31/L31</f>
        <v>0.4080808080808081</v>
      </c>
      <c r="AP31">
        <f>G31/H31</f>
        <v>1.4219767537713295E-2</v>
      </c>
      <c r="AQ31">
        <f>I31/J31</f>
        <v>1.3804414679149869E-2</v>
      </c>
      <c r="AS31">
        <f>P31/IF(Q31=0,S31,Q31)</f>
        <v>3.7120211360634081</v>
      </c>
    </row>
    <row r="32" spans="1:45" x14ac:dyDescent="0.25">
      <c r="A32" s="52" t="s">
        <v>49</v>
      </c>
      <c r="B32" s="52">
        <v>2</v>
      </c>
      <c r="C32" s="52" t="s">
        <v>176</v>
      </c>
      <c r="D32" s="52" t="s">
        <v>122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127</v>
      </c>
      <c r="AH32">
        <f t="shared" si="1"/>
        <v>33.840000000000003</v>
      </c>
      <c r="AI32">
        <f>AJ32+AK32</f>
        <v>1.9300000000000002</v>
      </c>
      <c r="AJ32">
        <f t="shared" si="2"/>
        <v>1.1000000000000001</v>
      </c>
      <c r="AK32">
        <f>V32+U32</f>
        <v>0.83</v>
      </c>
      <c r="AL32">
        <f>AH32+AI32</f>
        <v>35.770000000000003</v>
      </c>
      <c r="AM32">
        <f t="shared" si="0"/>
        <v>0</v>
      </c>
      <c r="AN32">
        <f>G32/K32</f>
        <v>0.96666666666666667</v>
      </c>
      <c r="AO32">
        <f>I32/L32</f>
        <v>0.97499999999999998</v>
      </c>
      <c r="AP32">
        <f>G32/H32</f>
        <v>5.4843454507249423E-2</v>
      </c>
      <c r="AQ32">
        <f>I32/J32</f>
        <v>5.6474968969797278E-2</v>
      </c>
      <c r="AS32">
        <f>P32/IF(Q32=0,S32,Q32)</f>
        <v>2.3636363636363633</v>
      </c>
    </row>
    <row r="33" spans="1:45" x14ac:dyDescent="0.25">
      <c r="A33" s="52" t="s">
        <v>49</v>
      </c>
      <c r="B33" s="52">
        <v>2</v>
      </c>
      <c r="C33" s="52" t="s">
        <v>176</v>
      </c>
      <c r="D33" s="52" t="s">
        <v>105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1"/>
        <v>2319.35</v>
      </c>
      <c r="AL33">
        <f>AH33+AI33</f>
        <v>2319.35</v>
      </c>
      <c r="AM33">
        <f t="shared" si="0"/>
        <v>0</v>
      </c>
      <c r="AN33">
        <f>G33/K33</f>
        <v>0.25054545454545452</v>
      </c>
      <c r="AO33">
        <f>I33/L33</f>
        <v>0.29179104477611939</v>
      </c>
      <c r="AP33">
        <f>G33/H33</f>
        <v>2.1701470912469684E-2</v>
      </c>
      <c r="AQ33">
        <f>I33/J33</f>
        <v>1.7152884404474666E-2</v>
      </c>
    </row>
    <row r="34" spans="1:45" x14ac:dyDescent="0.25">
      <c r="A34" s="52" t="s">
        <v>49</v>
      </c>
      <c r="B34" s="52">
        <v>2</v>
      </c>
      <c r="C34" s="52" t="s">
        <v>176</v>
      </c>
      <c r="D34" s="52" t="s">
        <v>121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80</v>
      </c>
      <c r="AH34">
        <f t="shared" si="1"/>
        <v>1060.01</v>
      </c>
      <c r="AI34">
        <f>AJ34+AK34</f>
        <v>37.900000000000006</v>
      </c>
      <c r="AJ34">
        <f t="shared" si="2"/>
        <v>13.8</v>
      </c>
      <c r="AK34">
        <f>V34+U34</f>
        <v>24.1</v>
      </c>
      <c r="AL34">
        <f>AH34+AI34</f>
        <v>1097.9100000000001</v>
      </c>
      <c r="AM34">
        <f t="shared" si="0"/>
        <v>0</v>
      </c>
      <c r="AN34">
        <f>G34/K34</f>
        <v>0.44200913242009132</v>
      </c>
      <c r="AO34">
        <f>I34/L34</f>
        <v>0.41608695652173916</v>
      </c>
      <c r="AP34">
        <f>G34/H34</f>
        <v>2.3404255319148935E-2</v>
      </c>
      <c r="AQ34">
        <f>I34/J34</f>
        <v>2.4178878221323901E-2</v>
      </c>
      <c r="AS34">
        <f>P34/IF(Q34=0,S34,Q34)</f>
        <v>0.52173913043478259</v>
      </c>
    </row>
    <row r="35" spans="1:45" x14ac:dyDescent="0.25">
      <c r="A35" s="52" t="s">
        <v>49</v>
      </c>
      <c r="B35" s="52">
        <v>2</v>
      </c>
      <c r="C35" s="52" t="s">
        <v>176</v>
      </c>
      <c r="D35" s="52" t="s">
        <v>28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128</v>
      </c>
      <c r="AH35">
        <f t="shared" si="1"/>
        <v>175.42999999999998</v>
      </c>
      <c r="AI35">
        <f>AJ35+AK35</f>
        <v>32.5</v>
      </c>
      <c r="AJ35">
        <f t="shared" si="2"/>
        <v>19.600000000000001</v>
      </c>
      <c r="AK35">
        <f>V35+U35</f>
        <v>12.9</v>
      </c>
      <c r="AL35">
        <f>AH35+AI35</f>
        <v>207.92999999999998</v>
      </c>
      <c r="AM35">
        <f t="shared" si="0"/>
        <v>0</v>
      </c>
      <c r="AN35">
        <f>G35/K35</f>
        <v>0.86</v>
      </c>
      <c r="AO35">
        <f>I35/L35</f>
        <v>0.73131749460043205</v>
      </c>
      <c r="AP35">
        <f>G35/H35</f>
        <v>0.36341891245415403</v>
      </c>
      <c r="AQ35">
        <f>I35/J35</f>
        <v>0.42415132155831142</v>
      </c>
      <c r="AS35">
        <f>P35/IF(Q35=0,S35,Q35)</f>
        <v>0.72959183673469385</v>
      </c>
    </row>
    <row r="36" spans="1:45" x14ac:dyDescent="0.25">
      <c r="A36" s="52" t="s">
        <v>49</v>
      </c>
      <c r="B36" s="52">
        <v>2</v>
      </c>
      <c r="C36" s="52" t="s">
        <v>176</v>
      </c>
      <c r="D36" s="52" t="s">
        <v>106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1"/>
        <v>337.32</v>
      </c>
      <c r="AI36">
        <f>AJ36+AK36</f>
        <v>73.86</v>
      </c>
      <c r="AJ36">
        <f t="shared" si="2"/>
        <v>68.760000000000005</v>
      </c>
      <c r="AK36">
        <f>V36+U36</f>
        <v>5.0999999999999996</v>
      </c>
      <c r="AL36">
        <f>AH36+AI36</f>
        <v>411.18</v>
      </c>
      <c r="AM36">
        <f t="shared" si="0"/>
        <v>0</v>
      </c>
      <c r="AN36">
        <f>G36/K36</f>
        <v>0.36626506024096389</v>
      </c>
      <c r="AO36">
        <f>I36/L36</f>
        <v>0.32883720930232557</v>
      </c>
      <c r="AP36">
        <f>G36/H36</f>
        <v>1.6654796471812852E-2</v>
      </c>
      <c r="AQ36">
        <f>I36/J36</f>
        <v>1.7559109874826145E-2</v>
      </c>
      <c r="AS36">
        <f>P36/IF(Q36=0,S36,Q36)</f>
        <v>3.7168141592920358</v>
      </c>
    </row>
    <row r="37" spans="1:45" x14ac:dyDescent="0.25">
      <c r="A37" s="52" t="s">
        <v>49</v>
      </c>
      <c r="B37" s="52">
        <v>2</v>
      </c>
      <c r="C37" s="52" t="s">
        <v>176</v>
      </c>
      <c r="D37" s="52" t="s">
        <v>30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80</v>
      </c>
      <c r="AH37">
        <f t="shared" si="1"/>
        <v>3227.65</v>
      </c>
      <c r="AI37">
        <f>AJ37+AK37</f>
        <v>54.8</v>
      </c>
      <c r="AJ37">
        <f t="shared" si="2"/>
        <v>54.8</v>
      </c>
      <c r="AL37">
        <f>AH37+AI37</f>
        <v>3282.4500000000003</v>
      </c>
      <c r="AM37">
        <f t="shared" si="0"/>
        <v>0</v>
      </c>
      <c r="AN37">
        <f>G37/K37</f>
        <v>0.18886075949367087</v>
      </c>
      <c r="AO37">
        <f>I37/L37</f>
        <v>0.19571984435797668</v>
      </c>
      <c r="AP37">
        <f>G37/H37</f>
        <v>4.2434584755403869E-2</v>
      </c>
      <c r="AQ37">
        <f>I37/J37</f>
        <v>3.385153778854566E-2</v>
      </c>
      <c r="AS37">
        <f>P37/IF(Q37=0,S37,Q37)</f>
        <v>0.15328467153284672</v>
      </c>
    </row>
    <row r="38" spans="1:45" x14ac:dyDescent="0.25">
      <c r="A38" s="52" t="s">
        <v>103</v>
      </c>
      <c r="B38" s="52">
        <v>2</v>
      </c>
      <c r="C38" s="52" t="s">
        <v>176</v>
      </c>
      <c r="D38" s="52" t="s">
        <v>122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1"/>
        <v>6.95</v>
      </c>
      <c r="AL38">
        <f>AH38+AI38</f>
        <v>6.95</v>
      </c>
      <c r="AM38">
        <f t="shared" si="0"/>
        <v>0</v>
      </c>
      <c r="AN38">
        <f>G38/K38</f>
        <v>1.2176470588235293</v>
      </c>
      <c r="AO38">
        <f>I38/L38</f>
        <v>0.9695652173913043</v>
      </c>
      <c r="AP38">
        <f>G38/H38</f>
        <v>5.4131799163179915E-2</v>
      </c>
      <c r="AQ38">
        <f>I38/J38</f>
        <v>5.1824308621891704E-2</v>
      </c>
    </row>
    <row r="39" spans="1:45" x14ac:dyDescent="0.25">
      <c r="A39" s="52" t="s">
        <v>103</v>
      </c>
      <c r="B39" s="52">
        <v>2</v>
      </c>
      <c r="C39" s="52" t="s">
        <v>176</v>
      </c>
      <c r="D39" s="52" t="s">
        <v>105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1"/>
        <v>3831.06</v>
      </c>
      <c r="AL39">
        <f>AH39+AI39</f>
        <v>3831.06</v>
      </c>
      <c r="AM39">
        <f t="shared" si="0"/>
        <v>0</v>
      </c>
      <c r="AN39">
        <f>G39/K39</f>
        <v>0.24075144508670521</v>
      </c>
      <c r="AO39">
        <f>I39/L39</f>
        <v>0.24500000000000002</v>
      </c>
      <c r="AP39">
        <f>G39/H39</f>
        <v>2.4314778598324528E-2</v>
      </c>
      <c r="AQ39">
        <f>I39/J39</f>
        <v>2.2836538461538464E-2</v>
      </c>
    </row>
    <row r="40" spans="1:45" x14ac:dyDescent="0.25">
      <c r="A40" s="52" t="s">
        <v>103</v>
      </c>
      <c r="B40" s="52">
        <v>2</v>
      </c>
      <c r="C40" s="52" t="s">
        <v>176</v>
      </c>
      <c r="D40" s="52" t="s">
        <v>37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1"/>
        <v>1884</v>
      </c>
      <c r="AI40">
        <f>AJ40+AK40</f>
        <v>22.2</v>
      </c>
      <c r="AK40">
        <f>V40+U40</f>
        <v>22.2</v>
      </c>
      <c r="AL40">
        <f>AH40+AI40</f>
        <v>1906.2</v>
      </c>
      <c r="AM40">
        <f t="shared" si="0"/>
        <v>0</v>
      </c>
      <c r="AN40">
        <f>G40/K40</f>
        <v>0.2926070038910506</v>
      </c>
      <c r="AO40">
        <f>I40/L40</f>
        <v>0.30283687943262411</v>
      </c>
      <c r="AP40">
        <f>G40/H40</f>
        <v>1.661401144422597E-2</v>
      </c>
      <c r="AQ40">
        <f>I40/J40</f>
        <v>1.3519075510527149E-2</v>
      </c>
    </row>
    <row r="41" spans="1:45" x14ac:dyDescent="0.25">
      <c r="A41" s="52" t="s">
        <v>103</v>
      </c>
      <c r="B41" s="52">
        <v>2</v>
      </c>
      <c r="C41" s="52" t="s">
        <v>176</v>
      </c>
      <c r="D41" s="52" t="s">
        <v>106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0.86</v>
      </c>
      <c r="L41">
        <v>2.27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1"/>
        <v>68.03</v>
      </c>
      <c r="AI41">
        <f>AJ41+AK41</f>
        <v>15.19</v>
      </c>
      <c r="AJ41">
        <f t="shared" si="2"/>
        <v>14.79</v>
      </c>
      <c r="AK41">
        <f>V41+U41</f>
        <v>0.4</v>
      </c>
      <c r="AL41">
        <f>AH41+AI41</f>
        <v>83.22</v>
      </c>
      <c r="AM41">
        <f t="shared" si="0"/>
        <v>0</v>
      </c>
      <c r="AN41">
        <f>G41/K41</f>
        <v>1.0848837209302327</v>
      </c>
      <c r="AO41">
        <f>I41/L41</f>
        <v>0.20616740088105728</v>
      </c>
      <c r="AP41">
        <f>G41/H41</f>
        <v>1.9239890293444414E-2</v>
      </c>
      <c r="AQ41">
        <f>I41/J41</f>
        <v>1.8474656560871626E-2</v>
      </c>
      <c r="AS41">
        <f>P41/IF(Q41=0,S41,Q41)</f>
        <v>2.0215633423180592</v>
      </c>
    </row>
    <row r="42" spans="1:45" x14ac:dyDescent="0.25">
      <c r="A42" s="52" t="s">
        <v>50</v>
      </c>
      <c r="B42" s="52">
        <v>3</v>
      </c>
      <c r="C42" s="52" t="s">
        <v>176</v>
      </c>
      <c r="D42" s="52" t="s">
        <v>37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1"/>
        <v>8825.2099999999991</v>
      </c>
      <c r="AI42">
        <f>AJ42+AK42</f>
        <v>360.73</v>
      </c>
      <c r="AJ42">
        <f t="shared" si="2"/>
        <v>131.85</v>
      </c>
      <c r="AK42">
        <f>V42+U42</f>
        <v>228.88</v>
      </c>
      <c r="AL42">
        <f>AH42+AI42</f>
        <v>9185.9399999999987</v>
      </c>
      <c r="AM42">
        <f t="shared" si="0"/>
        <v>0</v>
      </c>
      <c r="AN42">
        <f>G42/K42</f>
        <v>0.17474747474747473</v>
      </c>
      <c r="AO42">
        <f>I42/L42</f>
        <v>0.16235632183908044</v>
      </c>
      <c r="AP42">
        <f>G42/H42</f>
        <v>1.5359119292119205E-2</v>
      </c>
      <c r="AQ42">
        <f>I42/J42</f>
        <v>1.5999320382850991E-2</v>
      </c>
      <c r="AS42">
        <f>P42/IF(Q42=0,S42,Q42)</f>
        <v>0.15033557046979865</v>
      </c>
    </row>
    <row r="43" spans="1:45" x14ac:dyDescent="0.25">
      <c r="A43" s="52" t="s">
        <v>51</v>
      </c>
      <c r="B43" s="52">
        <v>3</v>
      </c>
      <c r="C43" s="52" t="s">
        <v>176</v>
      </c>
      <c r="D43" s="52" t="s">
        <v>37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1"/>
        <v>16208.680000000002</v>
      </c>
      <c r="AI43">
        <f>AJ43+AK43</f>
        <v>3354.79</v>
      </c>
      <c r="AJ43">
        <f t="shared" si="2"/>
        <v>1080.24</v>
      </c>
      <c r="AK43">
        <f>V43+U43</f>
        <v>2274.5500000000002</v>
      </c>
      <c r="AL43">
        <f>AH43+AI43</f>
        <v>19563.47</v>
      </c>
      <c r="AM43">
        <f t="shared" si="0"/>
        <v>0</v>
      </c>
      <c r="AN43">
        <f>G43/K43</f>
        <v>0.29504950495049503</v>
      </c>
      <c r="AO43">
        <f>I43/L43</f>
        <v>0.23417721518987342</v>
      </c>
      <c r="AP43">
        <f>G43/H43</f>
        <v>1.3005717278400906E-2</v>
      </c>
      <c r="AQ43">
        <f>I43/J43</f>
        <v>1.4220559598237165E-2</v>
      </c>
      <c r="AS43">
        <f>P43/IF(Q43=0,S43,Q43)</f>
        <v>0.14705882352941174</v>
      </c>
    </row>
    <row r="44" spans="1:45" x14ac:dyDescent="0.25">
      <c r="A44" s="52" t="s">
        <v>52</v>
      </c>
      <c r="B44" s="52">
        <v>3</v>
      </c>
      <c r="C44" s="52" t="s">
        <v>176</v>
      </c>
      <c r="D44" s="52" t="s">
        <v>105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1"/>
        <v>16.68</v>
      </c>
      <c r="AL44">
        <f>AH44+AI44</f>
        <v>16.68</v>
      </c>
      <c r="AM44">
        <f t="shared" si="0"/>
        <v>0</v>
      </c>
      <c r="AN44">
        <f>G44/K44</f>
        <v>0.56804123711340215</v>
      </c>
      <c r="AO44">
        <f>I44/L44</f>
        <v>0.61609195402298855</v>
      </c>
      <c r="AP44">
        <f>G44/H44</f>
        <v>1.8070906169033486E-2</v>
      </c>
      <c r="AQ44">
        <f>I44/J44</f>
        <v>2.1607675562363943E-2</v>
      </c>
    </row>
    <row r="45" spans="1:45" x14ac:dyDescent="0.25">
      <c r="A45" s="52" t="s">
        <v>52</v>
      </c>
      <c r="B45" s="52">
        <v>3</v>
      </c>
      <c r="C45" s="52" t="s">
        <v>176</v>
      </c>
      <c r="D45" s="52" t="s">
        <v>37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1"/>
        <v>9179.15</v>
      </c>
      <c r="AI45">
        <f>AJ45+AK45</f>
        <v>1012.63</v>
      </c>
      <c r="AJ45">
        <f t="shared" si="2"/>
        <v>308.02</v>
      </c>
      <c r="AK45">
        <f>V45+U45</f>
        <v>704.61</v>
      </c>
      <c r="AL45">
        <f>AH45+AI45</f>
        <v>10191.779999999999</v>
      </c>
      <c r="AM45">
        <f t="shared" si="0"/>
        <v>0</v>
      </c>
      <c r="AN45">
        <f>G45/K45</f>
        <v>0.23032490974729242</v>
      </c>
      <c r="AO45">
        <f>I45/L45</f>
        <v>0.28648648648648645</v>
      </c>
      <c r="AP45">
        <f>G45/H45</f>
        <v>1.4896448667958626E-2</v>
      </c>
      <c r="AQ45">
        <f>I45/J45</f>
        <v>1.3141310411802385E-2</v>
      </c>
      <c r="AS45">
        <f>P45/IF(Q45=0,S45,Q45)</f>
        <v>0.17616421568627449</v>
      </c>
    </row>
    <row r="46" spans="1:45" x14ac:dyDescent="0.25">
      <c r="A46" s="52" t="s">
        <v>52</v>
      </c>
      <c r="B46" s="52">
        <v>3</v>
      </c>
      <c r="C46" s="52" t="s">
        <v>176</v>
      </c>
      <c r="D46" s="52" t="s">
        <v>28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1"/>
        <v>729.26</v>
      </c>
      <c r="AI46">
        <f>AJ46+AK46</f>
        <v>158.29</v>
      </c>
      <c r="AJ46">
        <f t="shared" si="2"/>
        <v>111.69</v>
      </c>
      <c r="AK46">
        <f>V46+U46</f>
        <v>46.6</v>
      </c>
      <c r="AL46">
        <f>AH46+AI46</f>
        <v>887.55</v>
      </c>
      <c r="AM46">
        <f t="shared" si="0"/>
        <v>0</v>
      </c>
      <c r="AN46">
        <f>G46/K46</f>
        <v>0.55494880546075087</v>
      </c>
      <c r="AO46">
        <f>I46/L46</f>
        <v>0.60360860513532266</v>
      </c>
      <c r="AP46">
        <f>G46/H46</f>
        <v>0.63879940284434666</v>
      </c>
      <c r="AQ46">
        <f>I46/J46</f>
        <v>0.66907692307692312</v>
      </c>
      <c r="AS46">
        <f>P46/IF(Q46=0,S46,Q46)</f>
        <v>0.41167066346922465</v>
      </c>
    </row>
    <row r="47" spans="1:45" x14ac:dyDescent="0.25">
      <c r="A47" s="52" t="s">
        <v>53</v>
      </c>
      <c r="B47" s="52">
        <v>3</v>
      </c>
      <c r="C47" s="52" t="s">
        <v>176</v>
      </c>
      <c r="D47" s="52" t="s">
        <v>37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1"/>
        <v>7732.22</v>
      </c>
      <c r="AI47">
        <f>AJ47+AK47</f>
        <v>2218.84</v>
      </c>
      <c r="AJ47">
        <f t="shared" si="2"/>
        <v>731.81</v>
      </c>
      <c r="AK47">
        <f>V47+U47</f>
        <v>1487.03</v>
      </c>
      <c r="AL47">
        <f>AH47+AI47</f>
        <v>9951.0600000000013</v>
      </c>
      <c r="AM47">
        <f t="shared" si="0"/>
        <v>0</v>
      </c>
      <c r="AN47">
        <f>G47/K47</f>
        <v>0.25679442508710798</v>
      </c>
      <c r="AO47">
        <f>I47/L47</f>
        <v>0.20790378006872851</v>
      </c>
      <c r="AP47">
        <f>G47/H47</f>
        <v>1.5447171511810694E-2</v>
      </c>
      <c r="AQ47">
        <f>I47/J47</f>
        <v>1.4867056568535901E-2</v>
      </c>
      <c r="AS47">
        <f>P47/IF(Q47=0,S47,Q47)</f>
        <v>0.10425020048115477</v>
      </c>
    </row>
    <row r="48" spans="1:45" x14ac:dyDescent="0.25">
      <c r="A48" s="52" t="s">
        <v>54</v>
      </c>
      <c r="B48" s="52">
        <v>3</v>
      </c>
      <c r="C48" s="52" t="s">
        <v>176</v>
      </c>
      <c r="D48" s="52" t="s">
        <v>105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1"/>
        <v>15.28</v>
      </c>
      <c r="AL48">
        <f>AH48+AI48</f>
        <v>15.28</v>
      </c>
      <c r="AM48">
        <f t="shared" si="0"/>
        <v>0</v>
      </c>
      <c r="AN48">
        <f>G48/K48</f>
        <v>0.51428571428571435</v>
      </c>
      <c r="AO48">
        <f>I48/L48</f>
        <v>0.455952380952381</v>
      </c>
      <c r="AP48">
        <f>G48/H48</f>
        <v>1.5493867010974821E-2</v>
      </c>
      <c r="AQ48">
        <f>I48/J48</f>
        <v>1.504143266700703E-2</v>
      </c>
    </row>
    <row r="49" spans="1:45" x14ac:dyDescent="0.25">
      <c r="A49" s="52" t="s">
        <v>54</v>
      </c>
      <c r="B49" s="52">
        <v>3</v>
      </c>
      <c r="C49" s="52" t="s">
        <v>176</v>
      </c>
      <c r="D49" s="52" t="s">
        <v>37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1"/>
        <v>14949.94</v>
      </c>
      <c r="AI49">
        <f>AJ49+AK49</f>
        <v>2630.17</v>
      </c>
      <c r="AJ49">
        <f t="shared" si="2"/>
        <v>1057.74</v>
      </c>
      <c r="AK49">
        <f>V49+U49</f>
        <v>1572.43</v>
      </c>
      <c r="AL49">
        <f>AH49+AI49</f>
        <v>17580.11</v>
      </c>
      <c r="AM49">
        <f t="shared" si="0"/>
        <v>0</v>
      </c>
      <c r="AN49">
        <f>G49/K49</f>
        <v>0.16861702127659575</v>
      </c>
      <c r="AO49">
        <f>I49/L49</f>
        <v>0.22075471698113208</v>
      </c>
      <c r="AP49">
        <f>G49/H49</f>
        <v>1.3703959882413972E-2</v>
      </c>
      <c r="AQ49">
        <f>I49/J49</f>
        <v>1.2082720161102936E-2</v>
      </c>
      <c r="AS49">
        <f>P49/IF(Q49=0,S49,Q49)</f>
        <v>0.10305112143867447</v>
      </c>
    </row>
    <row r="50" spans="1:45" x14ac:dyDescent="0.25">
      <c r="A50" s="52" t="s">
        <v>54</v>
      </c>
      <c r="B50" s="52">
        <v>3</v>
      </c>
      <c r="C50" s="52" t="s">
        <v>176</v>
      </c>
      <c r="D50" s="52" t="s">
        <v>28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1"/>
        <v>2559.7600000000002</v>
      </c>
      <c r="AI50">
        <f>AJ50+AK50</f>
        <v>757.92000000000007</v>
      </c>
      <c r="AJ50">
        <f t="shared" si="2"/>
        <v>717.32</v>
      </c>
      <c r="AK50">
        <f>V50+U50</f>
        <v>40.6</v>
      </c>
      <c r="AL50">
        <f>AH50+AI50</f>
        <v>3317.6800000000003</v>
      </c>
      <c r="AM50">
        <f t="shared" si="0"/>
        <v>0</v>
      </c>
      <c r="AN50">
        <f>G50/K50</f>
        <v>0.72836538461538458</v>
      </c>
      <c r="AO50">
        <f>I50/L50</f>
        <v>0.76241655540720954</v>
      </c>
      <c r="AP50">
        <f>G50/H50</f>
        <v>0.74989393296563434</v>
      </c>
      <c r="AQ50">
        <f>I50/J50</f>
        <v>0.74671461261850269</v>
      </c>
      <c r="AS50">
        <f>P50/IF(Q50=0,S50,Q50)</f>
        <v>0.12643409037696091</v>
      </c>
    </row>
    <row r="51" spans="1:45" x14ac:dyDescent="0.25">
      <c r="A51" s="52" t="s">
        <v>55</v>
      </c>
      <c r="B51" s="52">
        <v>3</v>
      </c>
      <c r="C51" s="52" t="s">
        <v>176</v>
      </c>
      <c r="D51" s="52" t="s">
        <v>37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1"/>
        <v>31850.840000000004</v>
      </c>
      <c r="AI51">
        <f>AJ51+AK51</f>
        <v>4496.41</v>
      </c>
      <c r="AJ51">
        <f t="shared" si="2"/>
        <v>1403.76</v>
      </c>
      <c r="AK51">
        <f>V51+U51</f>
        <v>3092.65</v>
      </c>
      <c r="AL51">
        <f>AH51+AI51</f>
        <v>36347.25</v>
      </c>
      <c r="AM51">
        <f t="shared" si="0"/>
        <v>25.76</v>
      </c>
      <c r="AN51">
        <f>G51/K51</f>
        <v>0.2162162162162162</v>
      </c>
      <c r="AO51">
        <f>I51/L51</f>
        <v>0.2474025974025974</v>
      </c>
      <c r="AP51">
        <f>G51/H51</f>
        <v>1.5068278135300581E-2</v>
      </c>
      <c r="AQ51">
        <f>I51/J51</f>
        <v>1.8162316767965678E-2</v>
      </c>
      <c r="AS51">
        <f>P51/IF(Q51=0,S51,Q51)</f>
        <v>6.4955808753061436E-2</v>
      </c>
    </row>
    <row r="52" spans="1:45" x14ac:dyDescent="0.25">
      <c r="A52" s="52" t="s">
        <v>62</v>
      </c>
      <c r="B52" s="52">
        <v>4</v>
      </c>
      <c r="C52" s="52" t="s">
        <v>176</v>
      </c>
      <c r="D52" s="52" t="s">
        <v>105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1"/>
        <v>36.520000000000003</v>
      </c>
      <c r="AL52">
        <f>AH52+AI52</f>
        <v>36.520000000000003</v>
      </c>
      <c r="AM52">
        <f t="shared" si="0"/>
        <v>0</v>
      </c>
      <c r="AN52">
        <f>G52/K52</f>
        <v>0.37439024390243902</v>
      </c>
      <c r="AO52">
        <f>I52/L52</f>
        <v>0.33437500000000003</v>
      </c>
      <c r="AP52">
        <f>G52/H52</f>
        <v>1.4631588981031361E-2</v>
      </c>
      <c r="AQ52">
        <f>I52/J52</f>
        <v>1.4415951857008129E-2</v>
      </c>
    </row>
    <row r="53" spans="1:45" x14ac:dyDescent="0.25">
      <c r="A53" s="52" t="s">
        <v>62</v>
      </c>
      <c r="B53" s="52">
        <v>4</v>
      </c>
      <c r="C53" s="52" t="s">
        <v>176</v>
      </c>
      <c r="D53" s="52" t="s">
        <v>28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1"/>
        <v>644.30999999999995</v>
      </c>
      <c r="AI53">
        <f>AJ53+AK53</f>
        <v>401.05</v>
      </c>
      <c r="AJ53">
        <f t="shared" si="2"/>
        <v>283.05</v>
      </c>
      <c r="AK53">
        <f>V53+U53</f>
        <v>118</v>
      </c>
      <c r="AL53">
        <f>AH53+AI53</f>
        <v>1045.3599999999999</v>
      </c>
      <c r="AM53">
        <f t="shared" si="0"/>
        <v>0</v>
      </c>
      <c r="AN53">
        <f>G53/K53</f>
        <v>0.46979522184300343</v>
      </c>
      <c r="AO53">
        <f>I53/L53</f>
        <v>0.51531531531531527</v>
      </c>
      <c r="AP53">
        <f>G53/H53</f>
        <v>0.51752984303036009</v>
      </c>
      <c r="AQ53">
        <f>I53/J53</f>
        <v>0.44544431946006746</v>
      </c>
      <c r="AS53">
        <f>P53/IF(Q53=0,S53,Q53)</f>
        <v>0.2191519771319676</v>
      </c>
    </row>
    <row r="54" spans="1:45" x14ac:dyDescent="0.25">
      <c r="A54" s="52" t="s">
        <v>63</v>
      </c>
      <c r="B54" s="52">
        <v>4</v>
      </c>
      <c r="C54" s="52" t="s">
        <v>176</v>
      </c>
      <c r="D54" s="52" t="s">
        <v>105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1"/>
        <v>308.75999999999993</v>
      </c>
      <c r="AL54">
        <f>AH54+AI54</f>
        <v>308.75999999999993</v>
      </c>
      <c r="AM54">
        <f t="shared" si="0"/>
        <v>0</v>
      </c>
      <c r="AN54">
        <f>G54/K54</f>
        <v>0.35803571428571429</v>
      </c>
      <c r="AO54">
        <f>I54/L54</f>
        <v>0.38425925925925919</v>
      </c>
      <c r="AP54">
        <f>G54/H54</f>
        <v>1.8406315982741211E-2</v>
      </c>
      <c r="AQ54">
        <f>I54/J54</f>
        <v>1.6140323584318605E-2</v>
      </c>
    </row>
    <row r="55" spans="1:45" x14ac:dyDescent="0.25">
      <c r="A55" s="52" t="s">
        <v>64</v>
      </c>
      <c r="B55" s="52">
        <v>4</v>
      </c>
      <c r="C55" s="52" t="s">
        <v>176</v>
      </c>
      <c r="D55" s="52" t="s">
        <v>105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1"/>
        <v>58.519999999999996</v>
      </c>
      <c r="AL55">
        <f>AH55+AI55</f>
        <v>58.519999999999996</v>
      </c>
      <c r="AM55">
        <f t="shared" si="0"/>
        <v>0</v>
      </c>
      <c r="AN55">
        <f>G55/K55</f>
        <v>0.35203252032520327</v>
      </c>
      <c r="AO55">
        <f>I55/L55</f>
        <v>0.40077519379844961</v>
      </c>
      <c r="AP55">
        <f>G55/H55</f>
        <v>1.6005618600524896E-2</v>
      </c>
      <c r="AQ55">
        <f>I55/J55</f>
        <v>1.7710938302901581E-2</v>
      </c>
    </row>
    <row r="56" spans="1:45" x14ac:dyDescent="0.25">
      <c r="A56" s="52" t="s">
        <v>65</v>
      </c>
      <c r="B56" s="52">
        <v>4</v>
      </c>
      <c r="C56" s="52" t="s">
        <v>176</v>
      </c>
      <c r="D56" s="52" t="s">
        <v>28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1"/>
        <v>181.91000000000003</v>
      </c>
      <c r="AI56">
        <f>AJ56+AK56</f>
        <v>98.28</v>
      </c>
      <c r="AJ56">
        <f t="shared" si="2"/>
        <v>55.879999999999995</v>
      </c>
      <c r="AK56">
        <f>V56+U56</f>
        <v>42.4</v>
      </c>
      <c r="AL56">
        <f>AH56+AI56</f>
        <v>280.19000000000005</v>
      </c>
      <c r="AM56">
        <f t="shared" si="0"/>
        <v>0</v>
      </c>
      <c r="AN56">
        <f>G56/K56</f>
        <v>0.75642857142857145</v>
      </c>
      <c r="AO56">
        <f>I56/L56</f>
        <v>0.78040540540540548</v>
      </c>
      <c r="AP56">
        <f>G56/H56</f>
        <v>0.25867122618466043</v>
      </c>
      <c r="AQ56">
        <f>I56/J56</f>
        <v>0.23230088495575218</v>
      </c>
      <c r="AS56">
        <f>P56/IF(Q56=0,S56,Q56)</f>
        <v>0.74297188755020083</v>
      </c>
    </row>
    <row r="57" spans="1:45" x14ac:dyDescent="0.25">
      <c r="A57" s="52" t="s">
        <v>66</v>
      </c>
      <c r="B57" s="52">
        <v>4</v>
      </c>
      <c r="C57" s="52" t="s">
        <v>176</v>
      </c>
      <c r="D57" s="52" t="s">
        <v>28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130</v>
      </c>
      <c r="AH57">
        <f t="shared" si="1"/>
        <v>3548.7899999999995</v>
      </c>
      <c r="AI57">
        <f>AJ57+AK57</f>
        <v>863.64</v>
      </c>
      <c r="AJ57">
        <f t="shared" si="2"/>
        <v>504.88</v>
      </c>
      <c r="AK57">
        <f>V57+U57</f>
        <v>358.76</v>
      </c>
      <c r="AL57">
        <f>AH57+AI57</f>
        <v>4412.4299999999994</v>
      </c>
      <c r="AM57">
        <f t="shared" si="0"/>
        <v>0</v>
      </c>
      <c r="AN57">
        <f>G57/K57</f>
        <v>0.42758409785932716</v>
      </c>
      <c r="AO57">
        <f>I57/L57</f>
        <v>0.4685370741482966</v>
      </c>
      <c r="AP57">
        <f>G57/H57</f>
        <v>0.53236369174535481</v>
      </c>
      <c r="AQ57">
        <f>I57/J57</f>
        <v>0.59928229665071764</v>
      </c>
      <c r="AS57">
        <f>P57/IF(Q57=0,S57,Q57)</f>
        <v>0.24279210925644915</v>
      </c>
    </row>
    <row r="58" spans="1:45" x14ac:dyDescent="0.25">
      <c r="A58" s="52" t="s">
        <v>66</v>
      </c>
      <c r="B58" s="52">
        <v>4</v>
      </c>
      <c r="C58" s="52" t="s">
        <v>176</v>
      </c>
      <c r="D58" s="52" t="s">
        <v>30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129</v>
      </c>
      <c r="AH58">
        <f t="shared" si="1"/>
        <v>825.9</v>
      </c>
      <c r="AI58">
        <f>AJ58+AK58</f>
        <v>2.5</v>
      </c>
      <c r="AK58">
        <f>V58+U58</f>
        <v>2.5</v>
      </c>
      <c r="AL58">
        <f>AH58+AI58</f>
        <v>828.4</v>
      </c>
      <c r="AM58">
        <f t="shared" si="0"/>
        <v>0</v>
      </c>
      <c r="AN58">
        <f>G58/K58</f>
        <v>0.23690476190476192</v>
      </c>
      <c r="AO58">
        <f>I58/L58</f>
        <v>0.20229885057471264</v>
      </c>
      <c r="AP58">
        <f>G58/H58</f>
        <v>1.8794862108046848E-2</v>
      </c>
      <c r="AQ58">
        <f>I58/J58</f>
        <v>1.8713450292397661E-2</v>
      </c>
    </row>
    <row r="59" spans="1:45" x14ac:dyDescent="0.25">
      <c r="A59" s="52" t="s">
        <v>67</v>
      </c>
      <c r="B59" s="52">
        <v>4</v>
      </c>
      <c r="C59" s="52" t="s">
        <v>176</v>
      </c>
      <c r="D59" s="52" t="s">
        <v>105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1"/>
        <v>627.54999999999995</v>
      </c>
      <c r="AL59">
        <f>AH59+AI59</f>
        <v>627.54999999999995</v>
      </c>
      <c r="AM59">
        <f t="shared" si="0"/>
        <v>0</v>
      </c>
      <c r="AN59">
        <f>G59/K59</f>
        <v>0.35405405405405405</v>
      </c>
      <c r="AO59">
        <f>I59/L59</f>
        <v>0.33769633507853408</v>
      </c>
      <c r="AP59">
        <f>G59/H59</f>
        <v>1.8047391623806027E-2</v>
      </c>
      <c r="AQ59">
        <f>I59/J59</f>
        <v>1.9847375223090654E-2</v>
      </c>
    </row>
    <row r="60" spans="1:45" x14ac:dyDescent="0.25">
      <c r="A60" s="52" t="s">
        <v>68</v>
      </c>
      <c r="B60" s="52">
        <v>5</v>
      </c>
      <c r="C60" s="52" t="s">
        <v>176</v>
      </c>
      <c r="D60" s="52" t="s">
        <v>105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1"/>
        <v>945.0200000000001</v>
      </c>
      <c r="AL60">
        <f>AH60+AI60</f>
        <v>945.0200000000001</v>
      </c>
      <c r="AM60">
        <f t="shared" si="0"/>
        <v>0</v>
      </c>
      <c r="AN60">
        <f>G60/K60</f>
        <v>0.21531531531531528</v>
      </c>
      <c r="AO60">
        <f>I60/L60</f>
        <v>0.1759259259259259</v>
      </c>
      <c r="AP60">
        <f>G60/H60</f>
        <v>1.8341583208625917E-2</v>
      </c>
      <c r="AQ60">
        <f>I60/J60</f>
        <v>2.0683649031134333E-2</v>
      </c>
    </row>
    <row r="61" spans="1:45" x14ac:dyDescent="0.25">
      <c r="A61" s="52" t="s">
        <v>68</v>
      </c>
      <c r="B61" s="52">
        <v>5</v>
      </c>
      <c r="C61" s="52" t="s">
        <v>176</v>
      </c>
      <c r="D61" s="52" t="s">
        <v>37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80</v>
      </c>
      <c r="AH61">
        <f t="shared" si="1"/>
        <v>2093.9400000000005</v>
      </c>
      <c r="AI61">
        <f>AJ61+AK61</f>
        <v>187.8</v>
      </c>
      <c r="AJ61">
        <f t="shared" si="2"/>
        <v>95.2</v>
      </c>
      <c r="AK61">
        <f>V61+U61</f>
        <v>92.6</v>
      </c>
      <c r="AL61">
        <f>AH61+AI61</f>
        <v>2281.7400000000007</v>
      </c>
      <c r="AM61">
        <f t="shared" si="0"/>
        <v>0</v>
      </c>
      <c r="AN61">
        <f>G61/K61</f>
        <v>0.26052631578947372</v>
      </c>
      <c r="AO61">
        <f>I61/L61</f>
        <v>0.15112781954887219</v>
      </c>
      <c r="AP61">
        <f>G61/H61</f>
        <v>1.5307305759567066E-2</v>
      </c>
      <c r="AQ61">
        <f>I61/J61</f>
        <v>1.6189114632623888E-2</v>
      </c>
      <c r="AS61">
        <f>P61/IF(Q61=0,S61,Q61)</f>
        <v>8.8235294117647065E-2</v>
      </c>
    </row>
    <row r="62" spans="1:45" x14ac:dyDescent="0.25">
      <c r="A62" s="52" t="s">
        <v>69</v>
      </c>
      <c r="B62" s="52">
        <v>5</v>
      </c>
      <c r="C62" s="52" t="s">
        <v>176</v>
      </c>
      <c r="D62" s="52" t="s">
        <v>105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1"/>
        <v>2343.7599999999998</v>
      </c>
      <c r="AL62">
        <f>AH62+AI62</f>
        <v>2343.7599999999998</v>
      </c>
      <c r="AM62">
        <f t="shared" si="0"/>
        <v>0</v>
      </c>
      <c r="AN62">
        <f>G62/K62</f>
        <v>0.25624999999999998</v>
      </c>
      <c r="AO62">
        <f>I62/L62</f>
        <v>0.19773755656108596</v>
      </c>
      <c r="AP62">
        <f>G62/H62</f>
        <v>1.4486608720231785E-2</v>
      </c>
      <c r="AQ62">
        <f>I62/J62</f>
        <v>2.6263597571969471E-2</v>
      </c>
    </row>
    <row r="63" spans="1:45" x14ac:dyDescent="0.25">
      <c r="A63" s="52" t="s">
        <v>69</v>
      </c>
      <c r="B63" s="52">
        <v>5</v>
      </c>
      <c r="C63" s="52" t="s">
        <v>176</v>
      </c>
      <c r="D63" s="52" t="s">
        <v>30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80</v>
      </c>
      <c r="AH63">
        <f t="shared" si="1"/>
        <v>163.44999999999999</v>
      </c>
      <c r="AI63">
        <f>AJ63+AK63</f>
        <v>9.6999999999999993</v>
      </c>
      <c r="AJ63">
        <f t="shared" si="2"/>
        <v>9.6999999999999993</v>
      </c>
      <c r="AL63">
        <f>AH63+AI63</f>
        <v>173.14999999999998</v>
      </c>
      <c r="AM63">
        <f t="shared" si="0"/>
        <v>0</v>
      </c>
      <c r="AN63">
        <f>G63/K63</f>
        <v>0.16935483870967744</v>
      </c>
      <c r="AO63">
        <f>I63/L63</f>
        <v>0.17848837209302326</v>
      </c>
      <c r="AP63">
        <f>G63/H63</f>
        <v>3.1289111389236547E-2</v>
      </c>
      <c r="AQ63">
        <f>I63/J63</f>
        <v>3.1406649616368285E-2</v>
      </c>
      <c r="AS63">
        <f>P63/IF(Q63=0,S63,Q63)</f>
        <v>0.23711340206185566</v>
      </c>
    </row>
    <row r="64" spans="1:45" x14ac:dyDescent="0.25">
      <c r="A64" s="52" t="s">
        <v>70</v>
      </c>
      <c r="B64" s="52">
        <v>5</v>
      </c>
      <c r="C64" s="52" t="s">
        <v>176</v>
      </c>
      <c r="D64" s="52" t="s">
        <v>105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1"/>
        <v>89.95</v>
      </c>
      <c r="AL64">
        <f>AH64+AI64</f>
        <v>89.95</v>
      </c>
      <c r="AM64">
        <f t="shared" si="0"/>
        <v>0</v>
      </c>
      <c r="AN64">
        <f>G64/K64</f>
        <v>0.19331306990881458</v>
      </c>
      <c r="AO64">
        <f>I64/L64</f>
        <v>0.17953667953667957</v>
      </c>
      <c r="AP64">
        <f>G64/H64</f>
        <v>1.7955957086391867E-2</v>
      </c>
      <c r="AQ64">
        <f>I64/J64</f>
        <v>1.7828387393604785E-2</v>
      </c>
    </row>
    <row r="65" spans="1:45" x14ac:dyDescent="0.25">
      <c r="A65" s="52" t="s">
        <v>70</v>
      </c>
      <c r="B65" s="52">
        <v>5</v>
      </c>
      <c r="C65" s="52" t="s">
        <v>176</v>
      </c>
      <c r="D65" s="52" t="s">
        <v>30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131</v>
      </c>
      <c r="AH65">
        <f t="shared" si="1"/>
        <v>2410.5700000000002</v>
      </c>
      <c r="AI65">
        <f>AJ65+AK65</f>
        <v>217.28</v>
      </c>
      <c r="AJ65">
        <f t="shared" si="2"/>
        <v>215.88</v>
      </c>
      <c r="AK65">
        <f>V65+U65</f>
        <v>1.4</v>
      </c>
      <c r="AL65">
        <f>AH65+AI65</f>
        <v>2627.8500000000004</v>
      </c>
      <c r="AM65">
        <f t="shared" si="0"/>
        <v>0</v>
      </c>
      <c r="AN65">
        <f>G65/K65</f>
        <v>0.17008547008547009</v>
      </c>
      <c r="AO65">
        <f>I65/L65</f>
        <v>0.221</v>
      </c>
      <c r="AP65">
        <f>G65/H65</f>
        <v>1.9565431127716058E-2</v>
      </c>
      <c r="AQ65">
        <f>I65/J65</f>
        <v>1.9426863572433194E-2</v>
      </c>
      <c r="AS65">
        <f>P65/IF(Q65=0,S65,Q65)</f>
        <v>0.14305652477320305</v>
      </c>
    </row>
    <row r="66" spans="1:45" x14ac:dyDescent="0.25">
      <c r="A66" s="52" t="s">
        <v>71</v>
      </c>
      <c r="B66" s="52">
        <v>5</v>
      </c>
      <c r="C66" s="52" t="s">
        <v>176</v>
      </c>
      <c r="D66" s="52" t="s">
        <v>105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1"/>
        <v>2594.73</v>
      </c>
      <c r="AL66">
        <f>AH66+AI66</f>
        <v>2594.73</v>
      </c>
      <c r="AM66">
        <f t="shared" si="0"/>
        <v>0</v>
      </c>
      <c r="AN66">
        <f>G66/K66</f>
        <v>0.15714285714285714</v>
      </c>
      <c r="AO66">
        <f>I66/L66</f>
        <v>0.16304849884526557</v>
      </c>
      <c r="AP66">
        <f>G66/H66</f>
        <v>2.1380332729369133E-2</v>
      </c>
      <c r="AQ66">
        <f>I66/J66</f>
        <v>2.2404874488273937E-2</v>
      </c>
    </row>
    <row r="67" spans="1:45" x14ac:dyDescent="0.25">
      <c r="A67" s="52" t="s">
        <v>71</v>
      </c>
      <c r="B67" s="52">
        <v>5</v>
      </c>
      <c r="C67" s="52" t="s">
        <v>176</v>
      </c>
      <c r="D67" s="52" t="s">
        <v>30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3">W67+O67+M67+L67+K67</f>
        <v>2552.6200000000003</v>
      </c>
      <c r="AI67">
        <f>AJ67+AK67</f>
        <v>613.34</v>
      </c>
      <c r="AJ67">
        <f t="shared" ref="AJ67:AJ70" si="4">S67+R67+Q67</f>
        <v>571.64</v>
      </c>
      <c r="AK67">
        <f t="shared" ref="AK67:AK70" si="5">V67+U67</f>
        <v>41.7</v>
      </c>
      <c r="AL67">
        <f t="shared" ref="AL67:AL70" si="6">AH67+AI67</f>
        <v>3165.9600000000005</v>
      </c>
      <c r="AM67">
        <f t="shared" ref="AM67:AM71" si="7">Y67+Z67+AA67+AB67</f>
        <v>0</v>
      </c>
      <c r="AN67">
        <f t="shared" ref="AN67:AN71" si="8">G67/K67</f>
        <v>0.1223404255319149</v>
      </c>
      <c r="AO67">
        <f t="shared" ref="AO67:AO71" si="9">I67/L67</f>
        <v>0.12972972972972971</v>
      </c>
      <c r="AP67">
        <f t="shared" ref="AP67:AP71" si="10">G67/H67</f>
        <v>2.3978315262718933E-2</v>
      </c>
      <c r="AQ67">
        <f t="shared" ref="AQ67:AQ71" si="11">I67/J67</f>
        <v>2.6041666666666668E-2</v>
      </c>
      <c r="AS67">
        <f t="shared" ref="AS67:AS70" si="12">P67/IF(Q67=0,S67,Q67)</f>
        <v>0.1911018214392356</v>
      </c>
    </row>
    <row r="68" spans="1:45" x14ac:dyDescent="0.25">
      <c r="A68" s="52" t="s">
        <v>72</v>
      </c>
      <c r="B68" s="52">
        <v>5</v>
      </c>
      <c r="C68" s="52" t="s">
        <v>176</v>
      </c>
      <c r="D68" s="52" t="s">
        <v>105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3"/>
        <v>1800.9799999999998</v>
      </c>
      <c r="AL68">
        <f t="shared" si="6"/>
        <v>1800.9799999999998</v>
      </c>
      <c r="AM68">
        <f t="shared" si="7"/>
        <v>0</v>
      </c>
      <c r="AN68">
        <f t="shared" si="8"/>
        <v>0.1932975871313673</v>
      </c>
      <c r="AO68">
        <f t="shared" si="9"/>
        <v>0.1920265780730897</v>
      </c>
      <c r="AP68">
        <f t="shared" si="10"/>
        <v>2.5284937752060317E-2</v>
      </c>
      <c r="AQ68">
        <f t="shared" si="11"/>
        <v>2.041104597782329E-2</v>
      </c>
    </row>
    <row r="69" spans="1:45" x14ac:dyDescent="0.25">
      <c r="A69" s="52" t="s">
        <v>72</v>
      </c>
      <c r="B69" s="52">
        <v>5</v>
      </c>
      <c r="C69" s="52" t="s">
        <v>176</v>
      </c>
      <c r="D69" s="52" t="s">
        <v>30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3"/>
        <v>96.16</v>
      </c>
      <c r="AI69">
        <f>AJ69+AK69</f>
        <v>11</v>
      </c>
      <c r="AJ69">
        <f t="shared" si="4"/>
        <v>9</v>
      </c>
      <c r="AK69">
        <f t="shared" si="5"/>
        <v>2</v>
      </c>
      <c r="AL69">
        <f t="shared" si="6"/>
        <v>107.16</v>
      </c>
      <c r="AM69">
        <f t="shared" si="7"/>
        <v>0</v>
      </c>
      <c r="AN69">
        <f t="shared" si="8"/>
        <v>0.31842105263157894</v>
      </c>
      <c r="AO69">
        <f t="shared" si="9"/>
        <v>0.19215686274509805</v>
      </c>
      <c r="AP69">
        <f t="shared" si="10"/>
        <v>2.3406519005706547E-2</v>
      </c>
      <c r="AQ69">
        <f t="shared" si="11"/>
        <v>2.3509655751469356E-2</v>
      </c>
      <c r="AS69">
        <f t="shared" si="12"/>
        <v>0.92222222222222228</v>
      </c>
    </row>
    <row r="70" spans="1:45" x14ac:dyDescent="0.25">
      <c r="A70" s="52" t="s">
        <v>73</v>
      </c>
      <c r="B70" s="52">
        <v>5</v>
      </c>
      <c r="C70" s="52" t="s">
        <v>176</v>
      </c>
      <c r="D70" s="52" t="s">
        <v>122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3"/>
        <v>26.5</v>
      </c>
      <c r="AI70">
        <f>AJ70+AK70</f>
        <v>8.82</v>
      </c>
      <c r="AJ70">
        <f t="shared" si="4"/>
        <v>7.22</v>
      </c>
      <c r="AK70">
        <f t="shared" si="5"/>
        <v>1.6</v>
      </c>
      <c r="AL70">
        <f t="shared" si="6"/>
        <v>35.32</v>
      </c>
      <c r="AM70">
        <f t="shared" si="7"/>
        <v>0</v>
      </c>
      <c r="AN70">
        <f t="shared" si="8"/>
        <v>0.6166666666666667</v>
      </c>
      <c r="AO70">
        <f t="shared" si="9"/>
        <v>0.84285714285714286</v>
      </c>
      <c r="AP70">
        <f t="shared" si="10"/>
        <v>3.6889332003988036E-2</v>
      </c>
      <c r="AQ70">
        <f t="shared" si="11"/>
        <v>4.7036938612808929E-2</v>
      </c>
      <c r="AS70">
        <f t="shared" si="12"/>
        <v>3.1249999999999996</v>
      </c>
    </row>
    <row r="71" spans="1:45" x14ac:dyDescent="0.25">
      <c r="A71" s="52" t="s">
        <v>73</v>
      </c>
      <c r="B71" s="52">
        <v>5</v>
      </c>
      <c r="C71" s="52" t="s">
        <v>176</v>
      </c>
      <c r="D71" s="52" t="s">
        <v>105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3"/>
        <v>408.41</v>
      </c>
      <c r="AL71">
        <f>AH71+AI71</f>
        <v>408.41</v>
      </c>
      <c r="AM71">
        <f t="shared" si="7"/>
        <v>0</v>
      </c>
      <c r="AN71">
        <f t="shared" si="8"/>
        <v>0.1748792270531401</v>
      </c>
      <c r="AO71">
        <f t="shared" si="9"/>
        <v>0.21828908554572271</v>
      </c>
      <c r="AP71">
        <f t="shared" si="10"/>
        <v>2.1484954596711969E-2</v>
      </c>
      <c r="AQ71">
        <f t="shared" si="11"/>
        <v>2.2897456525775111E-2</v>
      </c>
    </row>
  </sheetData>
  <sortState xmlns:xlrd2="http://schemas.microsoft.com/office/spreadsheetml/2017/richdata2" ref="A2:AS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Q132"/>
  <sheetViews>
    <sheetView topLeftCell="B1" zoomScale="70" zoomScaleNormal="70" workbookViewId="0">
      <pane ySplit="1" topLeftCell="A2" activePane="bottomLeft" state="frozen"/>
      <selection pane="bottomLeft" activeCell="AK134" sqref="AK134"/>
    </sheetView>
  </sheetViews>
  <sheetFormatPr defaultRowHeight="15" x14ac:dyDescent="0.2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3" ht="64.5" thickBot="1" x14ac:dyDescent="0.3">
      <c r="A1" s="39" t="s">
        <v>1</v>
      </c>
      <c r="B1" s="72" t="s">
        <v>173</v>
      </c>
      <c r="C1" s="72" t="s">
        <v>174</v>
      </c>
      <c r="D1" s="40" t="s">
        <v>2</v>
      </c>
      <c r="E1" s="41" t="s">
        <v>3</v>
      </c>
      <c r="F1" s="42" t="s">
        <v>4</v>
      </c>
      <c r="G1" s="43" t="s">
        <v>185</v>
      </c>
      <c r="H1" s="43" t="s">
        <v>178</v>
      </c>
      <c r="I1" s="44" t="s">
        <v>182</v>
      </c>
      <c r="J1" s="44" t="s">
        <v>5</v>
      </c>
      <c r="K1" s="43" t="s">
        <v>186</v>
      </c>
      <c r="L1" s="44" t="s">
        <v>187</v>
      </c>
      <c r="M1" s="45" t="s">
        <v>6</v>
      </c>
      <c r="N1" s="43" t="s">
        <v>7</v>
      </c>
      <c r="O1" s="43" t="s">
        <v>8</v>
      </c>
      <c r="P1" s="46" t="s">
        <v>9</v>
      </c>
      <c r="Q1" s="46" t="s">
        <v>102</v>
      </c>
      <c r="R1" s="44" t="s">
        <v>10</v>
      </c>
      <c r="S1" s="46" t="s">
        <v>11</v>
      </c>
      <c r="T1" s="47" t="s">
        <v>12</v>
      </c>
      <c r="U1" s="48" t="s">
        <v>13</v>
      </c>
      <c r="V1" s="47" t="s">
        <v>14</v>
      </c>
      <c r="W1" s="49" t="s">
        <v>15</v>
      </c>
      <c r="X1" s="48" t="s">
        <v>16</v>
      </c>
      <c r="Y1" s="63" t="s">
        <v>167</v>
      </c>
      <c r="Z1" s="63" t="s">
        <v>123</v>
      </c>
      <c r="AA1" s="63" t="s">
        <v>147</v>
      </c>
      <c r="AB1" s="63" t="s">
        <v>148</v>
      </c>
      <c r="AC1" s="63" t="s">
        <v>156</v>
      </c>
      <c r="AD1" t="s">
        <v>0</v>
      </c>
      <c r="AF1" s="48" t="s">
        <v>17</v>
      </c>
      <c r="AG1" s="48" t="s">
        <v>18</v>
      </c>
      <c r="AH1" s="48" t="s">
        <v>19</v>
      </c>
      <c r="AI1" s="48" t="s">
        <v>20</v>
      </c>
      <c r="AJ1" s="48" t="s">
        <v>21</v>
      </c>
      <c r="AK1" s="48" t="s">
        <v>191</v>
      </c>
      <c r="AL1" s="50" t="s">
        <v>22</v>
      </c>
      <c r="AM1" s="51" t="s">
        <v>23</v>
      </c>
      <c r="AN1" s="50" t="s">
        <v>24</v>
      </c>
      <c r="AO1" s="51" t="s">
        <v>25</v>
      </c>
      <c r="AP1" s="51" t="s">
        <v>26</v>
      </c>
      <c r="AQ1" s="51" t="s">
        <v>27</v>
      </c>
    </row>
    <row r="2" spans="1:43" x14ac:dyDescent="0.25">
      <c r="A2" s="62" t="s">
        <v>92</v>
      </c>
      <c r="B2" s="62">
        <v>2</v>
      </c>
      <c r="C2" s="62" t="s">
        <v>175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149</v>
      </c>
      <c r="AK2">
        <f>Z2+AA2+AB2+AC2</f>
        <v>13017.6</v>
      </c>
    </row>
    <row r="3" spans="1:43" x14ac:dyDescent="0.25">
      <c r="A3" s="52" t="s">
        <v>91</v>
      </c>
      <c r="B3" s="62">
        <v>2</v>
      </c>
      <c r="C3" s="62" t="s">
        <v>175</v>
      </c>
      <c r="D3" s="52" t="s">
        <v>105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 t="shared" ref="AK3:AK66" si="1">Z3+AA3+AB3+AC3</f>
        <v>24030.400000000001</v>
      </c>
      <c r="AL3">
        <f>G3/K3</f>
        <v>0.3706666666666667</v>
      </c>
      <c r="AM3">
        <f>I3/L3</f>
        <v>0.5130434782608696</v>
      </c>
      <c r="AN3">
        <f>G3/H3</f>
        <v>1.0968632866443086E-2</v>
      </c>
      <c r="AO3">
        <f>I3/J3</f>
        <v>1.3377673645227118E-2</v>
      </c>
    </row>
    <row r="4" spans="1:43" x14ac:dyDescent="0.25">
      <c r="A4" s="52" t="s">
        <v>91</v>
      </c>
      <c r="B4" s="62">
        <v>2</v>
      </c>
      <c r="C4" s="62" t="s">
        <v>175</v>
      </c>
      <c r="D4" s="52" t="s">
        <v>139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171</v>
      </c>
      <c r="AF4">
        <f t="shared" si="0"/>
        <v>64.3</v>
      </c>
      <c r="AG4">
        <f t="shared" ref="AG4:AG64" si="2">AH4+AI4</f>
        <v>24.5</v>
      </c>
      <c r="AH4">
        <f t="shared" ref="AH4:AH64" si="3">Q4+R4+S4</f>
        <v>24.5</v>
      </c>
      <c r="AJ4">
        <f t="shared" ref="AJ4:AJ67" si="4">AG4+AF4</f>
        <v>88.8</v>
      </c>
      <c r="AK4">
        <f t="shared" si="1"/>
        <v>0</v>
      </c>
      <c r="AL4">
        <f t="shared" ref="AL4:AL67" si="5">G4/K4</f>
        <v>1.1532663316582914</v>
      </c>
      <c r="AM4">
        <f t="shared" ref="AM4:AM67" si="6">I4/L4</f>
        <v>1.1968586387434557</v>
      </c>
      <c r="AN4">
        <f t="shared" ref="AN4:AN67" si="7">G4/H4</f>
        <v>0.29871144084342055</v>
      </c>
      <c r="AO4">
        <f t="shared" ref="AO4:AO67" si="8">I4/J4</f>
        <v>0.29909721313620308</v>
      </c>
      <c r="AQ4">
        <f>P4/IF(Q4=0,S4,Q4)</f>
        <v>1.6571428571428573</v>
      </c>
    </row>
    <row r="5" spans="1:43" x14ac:dyDescent="0.25">
      <c r="A5" s="52" t="s">
        <v>90</v>
      </c>
      <c r="B5" s="62">
        <v>2</v>
      </c>
      <c r="C5" s="62" t="s">
        <v>175</v>
      </c>
      <c r="D5" s="52"/>
      <c r="E5" s="52"/>
      <c r="F5" s="52"/>
      <c r="M5" s="52"/>
      <c r="S5" s="52"/>
      <c r="V5" s="52"/>
      <c r="AB5">
        <v>14123.8</v>
      </c>
      <c r="AD5" s="52" t="s">
        <v>149</v>
      </c>
      <c r="AK5">
        <f t="shared" si="1"/>
        <v>14123.8</v>
      </c>
    </row>
    <row r="6" spans="1:43" x14ac:dyDescent="0.25">
      <c r="A6" s="52" t="s">
        <v>89</v>
      </c>
      <c r="B6" s="62">
        <v>2</v>
      </c>
      <c r="C6" s="62" t="s">
        <v>175</v>
      </c>
      <c r="D6" s="52" t="s">
        <v>139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150</v>
      </c>
      <c r="AF6">
        <f t="shared" si="0"/>
        <v>60.62</v>
      </c>
      <c r="AG6">
        <f t="shared" si="2"/>
        <v>31.1</v>
      </c>
      <c r="AH6">
        <f t="shared" si="3"/>
        <v>23.1</v>
      </c>
      <c r="AI6">
        <f>V6+U6</f>
        <v>8</v>
      </c>
      <c r="AJ6">
        <f t="shared" si="4"/>
        <v>91.72</v>
      </c>
      <c r="AK6">
        <f t="shared" si="1"/>
        <v>20007.8</v>
      </c>
      <c r="AL6">
        <f t="shared" si="5"/>
        <v>0.88292682926829269</v>
      </c>
      <c r="AM6">
        <f t="shared" si="6"/>
        <v>1.2921052631578946</v>
      </c>
      <c r="AN6">
        <f t="shared" si="7"/>
        <v>0.12675070028011204</v>
      </c>
      <c r="AO6">
        <f t="shared" si="8"/>
        <v>0.15401505646173147</v>
      </c>
      <c r="AQ6">
        <f t="shared" ref="AQ6:AQ64" si="9">P6/IF(Q6=0,S6,Q6)</f>
        <v>0.81385281385281383</v>
      </c>
    </row>
    <row r="7" spans="1:43" x14ac:dyDescent="0.25">
      <c r="A7" s="52" t="s">
        <v>88</v>
      </c>
      <c r="B7" s="62">
        <v>2</v>
      </c>
      <c r="C7" s="62" t="s">
        <v>175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149</v>
      </c>
      <c r="AK7">
        <f t="shared" si="1"/>
        <v>16201.6</v>
      </c>
    </row>
    <row r="8" spans="1:43" x14ac:dyDescent="0.25">
      <c r="A8" s="52" t="s">
        <v>87</v>
      </c>
      <c r="B8" s="62">
        <v>2</v>
      </c>
      <c r="C8" s="62" t="s">
        <v>175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149</v>
      </c>
      <c r="AK8">
        <f t="shared" si="1"/>
        <v>10674.5</v>
      </c>
    </row>
    <row r="9" spans="1:43" x14ac:dyDescent="0.25">
      <c r="A9" s="52" t="s">
        <v>86</v>
      </c>
      <c r="B9" s="52">
        <v>3</v>
      </c>
      <c r="C9" s="62" t="s">
        <v>175</v>
      </c>
      <c r="D9" s="52" t="s">
        <v>122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80</v>
      </c>
      <c r="AF9">
        <f t="shared" si="0"/>
        <v>12.149999999999999</v>
      </c>
      <c r="AG9">
        <f t="shared" si="2"/>
        <v>1.4</v>
      </c>
      <c r="AH9">
        <f t="shared" si="3"/>
        <v>0.6</v>
      </c>
      <c r="AI9">
        <f t="shared" ref="AI9:AI64" si="10">V9+U9</f>
        <v>0.8</v>
      </c>
      <c r="AJ9">
        <f t="shared" si="4"/>
        <v>13.549999999999999</v>
      </c>
      <c r="AK9">
        <f t="shared" si="1"/>
        <v>262.8</v>
      </c>
      <c r="AL9">
        <f t="shared" si="5"/>
        <v>1.7388888888888889</v>
      </c>
      <c r="AM9">
        <f t="shared" si="6"/>
        <v>2.5666666666666669</v>
      </c>
      <c r="AN9">
        <f t="shared" si="7"/>
        <v>4.9121155053358442E-2</v>
      </c>
      <c r="AO9">
        <f t="shared" si="8"/>
        <v>4.3185642176107687E-2</v>
      </c>
      <c r="AQ9">
        <f t="shared" si="9"/>
        <v>3.833333333333333</v>
      </c>
    </row>
    <row r="10" spans="1:43" x14ac:dyDescent="0.25">
      <c r="A10" s="52" t="s">
        <v>86</v>
      </c>
      <c r="B10" s="52">
        <v>3</v>
      </c>
      <c r="C10" s="62" t="s">
        <v>175</v>
      </c>
      <c r="D10" s="52" t="s">
        <v>120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4"/>
        <v>4.49</v>
      </c>
      <c r="AK10">
        <f t="shared" si="1"/>
        <v>0</v>
      </c>
      <c r="AL10">
        <f t="shared" si="5"/>
        <v>0.79019607843137263</v>
      </c>
      <c r="AM10">
        <f t="shared" si="6"/>
        <v>1.0764705882352941</v>
      </c>
      <c r="AN10">
        <f t="shared" si="7"/>
        <v>6.9089662266415219E-2</v>
      </c>
      <c r="AO10">
        <f t="shared" si="8"/>
        <v>8.8469905728788989E-2</v>
      </c>
    </row>
    <row r="11" spans="1:43" x14ac:dyDescent="0.25">
      <c r="A11" s="52" t="s">
        <v>86</v>
      </c>
      <c r="B11" s="52">
        <v>3</v>
      </c>
      <c r="C11" s="62" t="s">
        <v>175</v>
      </c>
      <c r="D11" s="52" t="s">
        <v>139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80</v>
      </c>
      <c r="AF11">
        <f t="shared" si="0"/>
        <v>511.71000000000004</v>
      </c>
      <c r="AG11">
        <f t="shared" si="2"/>
        <v>23.099999999999998</v>
      </c>
      <c r="AH11">
        <f t="shared" si="3"/>
        <v>20.2</v>
      </c>
      <c r="AI11">
        <f t="shared" si="10"/>
        <v>2.9</v>
      </c>
      <c r="AJ11">
        <f t="shared" si="4"/>
        <v>534.81000000000006</v>
      </c>
      <c r="AK11">
        <f t="shared" si="1"/>
        <v>0</v>
      </c>
      <c r="AL11">
        <f t="shared" si="5"/>
        <v>0.74332344213649848</v>
      </c>
      <c r="AM11">
        <f t="shared" si="6"/>
        <v>0.68007889546351075</v>
      </c>
      <c r="AN11">
        <f t="shared" si="7"/>
        <v>0.5211692499739935</v>
      </c>
      <c r="AO11">
        <f t="shared" si="8"/>
        <v>0.53820338718489036</v>
      </c>
      <c r="AQ11">
        <f t="shared" si="9"/>
        <v>1.1287128712871288</v>
      </c>
    </row>
    <row r="12" spans="1:43" x14ac:dyDescent="0.25">
      <c r="A12" s="52" t="s">
        <v>85</v>
      </c>
      <c r="B12" s="52">
        <v>3</v>
      </c>
      <c r="C12" s="62" t="s">
        <v>175</v>
      </c>
      <c r="D12" s="52" t="s">
        <v>122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152</v>
      </c>
      <c r="AF12">
        <f t="shared" si="0"/>
        <v>19.289999999999996</v>
      </c>
      <c r="AG12">
        <f t="shared" si="2"/>
        <v>3.5</v>
      </c>
      <c r="AH12">
        <f t="shared" si="3"/>
        <v>1.8</v>
      </c>
      <c r="AI12">
        <f t="shared" si="10"/>
        <v>1.7</v>
      </c>
      <c r="AJ12">
        <f t="shared" si="4"/>
        <v>22.789999999999996</v>
      </c>
      <c r="AK12">
        <f t="shared" si="1"/>
        <v>352.31</v>
      </c>
      <c r="AL12">
        <f t="shared" si="5"/>
        <v>2.4461538461538459</v>
      </c>
      <c r="AM12">
        <f t="shared" si="6"/>
        <v>1.9</v>
      </c>
      <c r="AN12">
        <f t="shared" si="7"/>
        <v>5.2466589671671345E-2</v>
      </c>
      <c r="AO12">
        <f t="shared" si="8"/>
        <v>4.9877493874693729E-2</v>
      </c>
      <c r="AQ12">
        <f t="shared" si="9"/>
        <v>6.333333333333333</v>
      </c>
    </row>
    <row r="13" spans="1:43" x14ac:dyDescent="0.25">
      <c r="A13" s="52" t="s">
        <v>85</v>
      </c>
      <c r="B13" s="52">
        <v>3</v>
      </c>
      <c r="C13" s="62" t="s">
        <v>175</v>
      </c>
      <c r="D13" s="52" t="s">
        <v>120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4"/>
        <v>6.0200000000000005</v>
      </c>
      <c r="AK13">
        <f t="shared" si="1"/>
        <v>0</v>
      </c>
      <c r="AL13">
        <f t="shared" si="5"/>
        <v>1.0262295081967214</v>
      </c>
      <c r="AM13">
        <f t="shared" si="6"/>
        <v>1.08125</v>
      </c>
      <c r="AN13">
        <f t="shared" si="7"/>
        <v>9.747742136406104E-2</v>
      </c>
      <c r="AO13">
        <f t="shared" si="8"/>
        <v>9.0276569838232748E-2</v>
      </c>
    </row>
    <row r="14" spans="1:43" x14ac:dyDescent="0.25">
      <c r="A14" s="52" t="s">
        <v>84</v>
      </c>
      <c r="B14" s="52">
        <v>3</v>
      </c>
      <c r="C14" s="62" t="s">
        <v>175</v>
      </c>
      <c r="D14" s="52" t="s">
        <v>122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2"/>
        <v>0.2</v>
      </c>
      <c r="AI14">
        <f t="shared" si="10"/>
        <v>0.2</v>
      </c>
      <c r="AJ14">
        <f t="shared" si="4"/>
        <v>10.62</v>
      </c>
      <c r="AK14">
        <f t="shared" si="1"/>
        <v>276.86</v>
      </c>
      <c r="AL14">
        <f t="shared" si="5"/>
        <v>1.6842105263157894</v>
      </c>
      <c r="AM14">
        <f t="shared" si="6"/>
        <v>1.788888888888889</v>
      </c>
      <c r="AN14">
        <f t="shared" si="7"/>
        <v>5.1964923676518351E-2</v>
      </c>
      <c r="AO14">
        <f t="shared" si="8"/>
        <v>5.1876913162558401E-2</v>
      </c>
    </row>
    <row r="15" spans="1:43" x14ac:dyDescent="0.25">
      <c r="A15" s="52" t="s">
        <v>84</v>
      </c>
      <c r="B15" s="52">
        <v>3</v>
      </c>
      <c r="C15" s="62" t="s">
        <v>175</v>
      </c>
      <c r="D15" s="52" t="s">
        <v>105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4"/>
        <v>10.909999999999998</v>
      </c>
      <c r="AK15">
        <f t="shared" si="1"/>
        <v>0</v>
      </c>
      <c r="AL15">
        <f t="shared" si="5"/>
        <v>0.39756097560975612</v>
      </c>
      <c r="AM15">
        <f t="shared" si="6"/>
        <v>0.42162162162162165</v>
      </c>
      <c r="AN15">
        <f t="shared" si="7"/>
        <v>1.0770450640940928E-2</v>
      </c>
      <c r="AO15">
        <f t="shared" si="8"/>
        <v>1.0626702997275205E-2</v>
      </c>
    </row>
    <row r="16" spans="1:43" x14ac:dyDescent="0.25">
      <c r="A16" s="52" t="s">
        <v>84</v>
      </c>
      <c r="B16" s="52">
        <v>3</v>
      </c>
      <c r="C16" s="62" t="s">
        <v>175</v>
      </c>
      <c r="D16" s="52" t="s">
        <v>106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80</v>
      </c>
      <c r="AF16">
        <f t="shared" si="0"/>
        <v>24.209999999999997</v>
      </c>
      <c r="AG16">
        <f t="shared" si="2"/>
        <v>2.9</v>
      </c>
      <c r="AH16">
        <f t="shared" si="3"/>
        <v>2.9</v>
      </c>
      <c r="AI16">
        <f t="shared" si="10"/>
        <v>0</v>
      </c>
      <c r="AJ16">
        <f t="shared" si="4"/>
        <v>27.109999999999996</v>
      </c>
      <c r="AK16">
        <f t="shared" si="1"/>
        <v>0</v>
      </c>
      <c r="AL16">
        <f t="shared" si="5"/>
        <v>0.37448275862068969</v>
      </c>
      <c r="AM16">
        <f t="shared" si="6"/>
        <v>0.50180180180180178</v>
      </c>
      <c r="AN16">
        <f t="shared" si="7"/>
        <v>2.043735180097106E-2</v>
      </c>
      <c r="AO16">
        <f t="shared" si="8"/>
        <v>1.75621137596166E-2</v>
      </c>
      <c r="AQ16">
        <f t="shared" si="9"/>
        <v>1.1724137931034482</v>
      </c>
    </row>
    <row r="17" spans="1:43" x14ac:dyDescent="0.25">
      <c r="A17" s="52" t="s">
        <v>83</v>
      </c>
      <c r="B17" s="52">
        <v>3</v>
      </c>
      <c r="C17" s="62" t="s">
        <v>175</v>
      </c>
      <c r="D17" s="52" t="s">
        <v>122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152</v>
      </c>
      <c r="AF17">
        <f t="shared" si="0"/>
        <v>16.53</v>
      </c>
      <c r="AG17">
        <f t="shared" si="2"/>
        <v>10</v>
      </c>
      <c r="AH17">
        <f t="shared" si="3"/>
        <v>3.2</v>
      </c>
      <c r="AI17">
        <f t="shared" si="10"/>
        <v>6.8</v>
      </c>
      <c r="AJ17">
        <f t="shared" si="4"/>
        <v>26.53</v>
      </c>
      <c r="AK17">
        <f t="shared" si="1"/>
        <v>139.37</v>
      </c>
      <c r="AL17">
        <f t="shared" si="5"/>
        <v>2.1928571428571426</v>
      </c>
      <c r="AM17">
        <f t="shared" si="6"/>
        <v>3.4875000000000003</v>
      </c>
      <c r="AN17">
        <f t="shared" si="7"/>
        <v>4.7486465583913381E-2</v>
      </c>
      <c r="AO17">
        <f t="shared" si="8"/>
        <v>4.8631689036081581E-2</v>
      </c>
      <c r="AQ17">
        <f t="shared" si="9"/>
        <v>3.6875</v>
      </c>
    </row>
    <row r="18" spans="1:43" x14ac:dyDescent="0.25">
      <c r="A18" s="52" t="s">
        <v>83</v>
      </c>
      <c r="B18" s="52">
        <v>3</v>
      </c>
      <c r="C18" s="62" t="s">
        <v>175</v>
      </c>
      <c r="D18" s="52" t="s">
        <v>105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4"/>
        <v>171.77</v>
      </c>
      <c r="AK18">
        <f t="shared" si="1"/>
        <v>0</v>
      </c>
      <c r="AL18">
        <f t="shared" si="5"/>
        <v>0.32440476190476192</v>
      </c>
      <c r="AM18">
        <f t="shared" si="6"/>
        <v>0.2818181818181818</v>
      </c>
      <c r="AN18">
        <f t="shared" si="7"/>
        <v>2.0209136754672206E-2</v>
      </c>
      <c r="AO18">
        <f t="shared" si="8"/>
        <v>1.8891468369123622E-2</v>
      </c>
    </row>
    <row r="19" spans="1:43" x14ac:dyDescent="0.25">
      <c r="A19" s="52" t="s">
        <v>82</v>
      </c>
      <c r="B19" s="52">
        <v>3</v>
      </c>
      <c r="C19" s="62" t="s">
        <v>175</v>
      </c>
      <c r="D19" s="52" t="s">
        <v>105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4"/>
        <v>117.92999999999999</v>
      </c>
      <c r="AK19">
        <f t="shared" si="1"/>
        <v>0</v>
      </c>
      <c r="AL19">
        <f t="shared" si="5"/>
        <v>0.24422110552763818</v>
      </c>
      <c r="AM19">
        <f t="shared" si="6"/>
        <v>0.2530612244897959</v>
      </c>
      <c r="AN19">
        <f t="shared" si="7"/>
        <v>1.6873828206374557E-2</v>
      </c>
      <c r="AO19">
        <f t="shared" si="8"/>
        <v>1.9085731876250577E-2</v>
      </c>
    </row>
    <row r="20" spans="1:43" x14ac:dyDescent="0.25">
      <c r="A20" s="52" t="s">
        <v>82</v>
      </c>
      <c r="B20" s="52">
        <v>3</v>
      </c>
      <c r="C20" s="62" t="s">
        <v>175</v>
      </c>
      <c r="D20" s="52" t="s">
        <v>139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152</v>
      </c>
      <c r="AF20">
        <f t="shared" si="0"/>
        <v>265.69</v>
      </c>
      <c r="AG20">
        <f t="shared" si="2"/>
        <v>15.1</v>
      </c>
      <c r="AH20">
        <f t="shared" si="3"/>
        <v>13</v>
      </c>
      <c r="AI20">
        <f t="shared" si="10"/>
        <v>2.1</v>
      </c>
      <c r="AJ20">
        <f t="shared" si="4"/>
        <v>280.79000000000002</v>
      </c>
      <c r="AK20">
        <f t="shared" si="1"/>
        <v>0</v>
      </c>
      <c r="AL20">
        <f t="shared" si="5"/>
        <v>0.85504322766570606</v>
      </c>
      <c r="AM20">
        <f t="shared" si="6"/>
        <v>0.91873141724479679</v>
      </c>
      <c r="AN20">
        <f t="shared" si="7"/>
        <v>0.58363386007474916</v>
      </c>
      <c r="AO20">
        <f t="shared" si="8"/>
        <v>0.55985022345693924</v>
      </c>
      <c r="AQ20">
        <f t="shared" si="9"/>
        <v>1.2615384615384615</v>
      </c>
    </row>
    <row r="21" spans="1:43" x14ac:dyDescent="0.25">
      <c r="A21" s="52" t="s">
        <v>81</v>
      </c>
      <c r="B21" s="52">
        <v>3</v>
      </c>
      <c r="C21" s="62" t="s">
        <v>175</v>
      </c>
      <c r="D21" s="52" t="s">
        <v>122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4"/>
        <v>4.45</v>
      </c>
      <c r="AK21">
        <f t="shared" si="1"/>
        <v>0</v>
      </c>
      <c r="AL21">
        <f t="shared" si="5"/>
        <v>1.1312499999999999</v>
      </c>
      <c r="AM21">
        <f t="shared" si="6"/>
        <v>1.1761904761904762</v>
      </c>
      <c r="AN21">
        <f t="shared" si="7"/>
        <v>4.5718615812073753E-2</v>
      </c>
      <c r="AO21">
        <f t="shared" si="8"/>
        <v>5.1978114478114477E-2</v>
      </c>
    </row>
    <row r="22" spans="1:43" x14ac:dyDescent="0.25">
      <c r="A22" s="52" t="s">
        <v>81</v>
      </c>
      <c r="B22" s="52">
        <v>3</v>
      </c>
      <c r="C22" s="62" t="s">
        <v>175</v>
      </c>
      <c r="D22" s="52" t="s">
        <v>119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4"/>
        <v>67.850000000000009</v>
      </c>
      <c r="AK22">
        <f t="shared" si="1"/>
        <v>0</v>
      </c>
      <c r="AL22">
        <f t="shared" si="5"/>
        <v>0.62631578947368416</v>
      </c>
      <c r="AM22">
        <f t="shared" si="6"/>
        <v>0.78333333333333333</v>
      </c>
      <c r="AN22">
        <f t="shared" si="7"/>
        <v>4.155027932960894E-2</v>
      </c>
      <c r="AO22">
        <f t="shared" si="8"/>
        <v>3.6237471087124128E-2</v>
      </c>
    </row>
    <row r="23" spans="1:43" x14ac:dyDescent="0.25">
      <c r="A23" s="62" t="s">
        <v>35</v>
      </c>
      <c r="B23" s="62">
        <v>1</v>
      </c>
      <c r="C23" s="62" t="s">
        <v>176</v>
      </c>
      <c r="D23" s="62" t="s">
        <v>105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4"/>
        <v>1763.4</v>
      </c>
      <c r="AK23">
        <f t="shared" si="1"/>
        <v>0</v>
      </c>
      <c r="AL23">
        <f t="shared" si="5"/>
        <v>0.24322429906542054</v>
      </c>
      <c r="AM23">
        <f t="shared" si="6"/>
        <v>0.29967320261437908</v>
      </c>
      <c r="AN23">
        <f t="shared" si="7"/>
        <v>2.6984991056847343E-2</v>
      </c>
      <c r="AO23">
        <f t="shared" si="8"/>
        <v>2.7107721414213078E-2</v>
      </c>
    </row>
    <row r="24" spans="1:43" x14ac:dyDescent="0.25">
      <c r="A24" s="62" t="s">
        <v>35</v>
      </c>
      <c r="B24" s="62">
        <v>1</v>
      </c>
      <c r="C24" s="62" t="s">
        <v>176</v>
      </c>
      <c r="D24" s="62" t="s">
        <v>135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153</v>
      </c>
      <c r="AF24">
        <f t="shared" si="0"/>
        <v>1797.9399999999998</v>
      </c>
      <c r="AG24">
        <f t="shared" si="2"/>
        <v>2822.82</v>
      </c>
      <c r="AH24">
        <f>Q24+R24+S24</f>
        <v>2631.44</v>
      </c>
      <c r="AI24">
        <f t="shared" si="10"/>
        <v>191.38</v>
      </c>
      <c r="AJ24">
        <f t="shared" si="4"/>
        <v>4620.76</v>
      </c>
      <c r="AK24">
        <f t="shared" si="1"/>
        <v>0</v>
      </c>
      <c r="AL24">
        <f t="shared" si="5"/>
        <v>1.4362896663954434</v>
      </c>
      <c r="AM24">
        <f t="shared" si="6"/>
        <v>1.3804492564246158</v>
      </c>
      <c r="AN24">
        <f t="shared" si="7"/>
        <v>2.4948815797443817</v>
      </c>
      <c r="AO24">
        <f t="shared" si="8"/>
        <v>2.9236446060989429</v>
      </c>
      <c r="AQ24">
        <f t="shared" si="9"/>
        <v>5.9506605233180885E-3</v>
      </c>
    </row>
    <row r="25" spans="1:43" x14ac:dyDescent="0.25">
      <c r="A25" s="62" t="s">
        <v>36</v>
      </c>
      <c r="B25" s="62">
        <v>1</v>
      </c>
      <c r="C25" s="62" t="s">
        <v>176</v>
      </c>
      <c r="D25" s="62" t="s">
        <v>105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4"/>
        <v>2675.54</v>
      </c>
      <c r="AK25">
        <f t="shared" si="1"/>
        <v>0</v>
      </c>
      <c r="AL25">
        <f t="shared" si="5"/>
        <v>0.27437185929648245</v>
      </c>
      <c r="AM25">
        <f t="shared" si="6"/>
        <v>0.25181236673773988</v>
      </c>
      <c r="AN25">
        <f t="shared" si="7"/>
        <v>2.3370786516853932E-2</v>
      </c>
      <c r="AO25">
        <f t="shared" si="8"/>
        <v>2.3760185092043057E-2</v>
      </c>
    </row>
    <row r="26" spans="1:43" x14ac:dyDescent="0.25">
      <c r="A26" s="62" t="s">
        <v>36</v>
      </c>
      <c r="B26" s="62">
        <v>1</v>
      </c>
      <c r="C26" s="62" t="s">
        <v>176</v>
      </c>
      <c r="D26" s="62" t="s">
        <v>138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4"/>
        <v>158.96999999999997</v>
      </c>
      <c r="AK26">
        <f t="shared" si="1"/>
        <v>0</v>
      </c>
      <c r="AL26">
        <f t="shared" si="5"/>
        <v>2.2199999999999998</v>
      </c>
      <c r="AM26">
        <f t="shared" si="6"/>
        <v>9.6999999999999993</v>
      </c>
      <c r="AN26">
        <f t="shared" si="7"/>
        <v>3.3544877606527648E-2</v>
      </c>
      <c r="AO26">
        <f t="shared" si="8"/>
        <v>2.8588269967580314E-2</v>
      </c>
    </row>
    <row r="27" spans="1:43" x14ac:dyDescent="0.25">
      <c r="A27" s="62" t="s">
        <v>36</v>
      </c>
      <c r="B27" s="62">
        <v>1</v>
      </c>
      <c r="C27" s="62" t="s">
        <v>176</v>
      </c>
      <c r="D27" s="62" t="s">
        <v>135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2"/>
        <v>1087.0900000000001</v>
      </c>
      <c r="AH27">
        <f t="shared" si="3"/>
        <v>932.97</v>
      </c>
      <c r="AI27">
        <f t="shared" si="10"/>
        <v>154.12</v>
      </c>
      <c r="AJ27">
        <f t="shared" si="4"/>
        <v>2653.32</v>
      </c>
      <c r="AK27">
        <f t="shared" si="1"/>
        <v>0</v>
      </c>
      <c r="AL27">
        <f t="shared" si="5"/>
        <v>1.4340898909959683</v>
      </c>
      <c r="AM27">
        <f t="shared" si="6"/>
        <v>1.5281078967943706</v>
      </c>
      <c r="AN27">
        <f t="shared" si="7"/>
        <v>2.2932425978987583</v>
      </c>
      <c r="AO27">
        <f t="shared" si="8"/>
        <v>2.7322068254495258</v>
      </c>
      <c r="AQ27">
        <f t="shared" si="9"/>
        <v>1.0536398467432951E-2</v>
      </c>
    </row>
    <row r="28" spans="1:43" x14ac:dyDescent="0.25">
      <c r="A28" s="62" t="s">
        <v>36</v>
      </c>
      <c r="B28" s="62">
        <v>1</v>
      </c>
      <c r="C28" s="62" t="s">
        <v>176</v>
      </c>
      <c r="D28" s="62" t="s">
        <v>106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 t="shared" si="0"/>
        <v>1040.06</v>
      </c>
      <c r="AG28">
        <f t="shared" si="2"/>
        <v>100.47999999999999</v>
      </c>
      <c r="AH28">
        <f t="shared" si="3"/>
        <v>90.38</v>
      </c>
      <c r="AI28">
        <f t="shared" si="10"/>
        <v>10.1</v>
      </c>
      <c r="AJ28">
        <f t="shared" si="4"/>
        <v>1140.54</v>
      </c>
      <c r="AK28">
        <f t="shared" si="1"/>
        <v>0</v>
      </c>
      <c r="AL28">
        <f t="shared" si="5"/>
        <v>0.36141732283464567</v>
      </c>
      <c r="AM28">
        <f t="shared" si="6"/>
        <v>0.47037037037037033</v>
      </c>
      <c r="AN28">
        <f t="shared" si="7"/>
        <v>1.8276658437524886E-2</v>
      </c>
      <c r="AO28">
        <f t="shared" si="8"/>
        <v>1.9037625543396792E-2</v>
      </c>
      <c r="AQ28">
        <f t="shared" si="9"/>
        <v>2.5147928994082842</v>
      </c>
    </row>
    <row r="29" spans="1:43" x14ac:dyDescent="0.25">
      <c r="A29" s="62" t="s">
        <v>38</v>
      </c>
      <c r="B29" s="62">
        <v>1</v>
      </c>
      <c r="C29" s="62" t="s">
        <v>176</v>
      </c>
      <c r="D29" s="62" t="s">
        <v>105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0.01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 t="shared" si="0"/>
        <v>553.23</v>
      </c>
      <c r="AJ29">
        <f t="shared" si="4"/>
        <v>553.23</v>
      </c>
      <c r="AK29">
        <f t="shared" si="1"/>
        <v>0</v>
      </c>
      <c r="AL29">
        <f t="shared" si="5"/>
        <v>43.1</v>
      </c>
      <c r="AM29">
        <f t="shared" si="6"/>
        <v>0.29626865671641789</v>
      </c>
      <c r="AN29">
        <f t="shared" si="7"/>
        <v>1.7672625881581104E-2</v>
      </c>
      <c r="AO29">
        <f t="shared" si="8"/>
        <v>1.8161855528615215E-2</v>
      </c>
    </row>
    <row r="30" spans="1:43" x14ac:dyDescent="0.25">
      <c r="A30" s="62" t="s">
        <v>38</v>
      </c>
      <c r="B30" s="62">
        <v>1</v>
      </c>
      <c r="C30" s="62" t="s">
        <v>176</v>
      </c>
      <c r="D30" s="62" t="s">
        <v>138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0.92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13.309999999999999</v>
      </c>
      <c r="AJ30">
        <f t="shared" si="4"/>
        <v>13.309999999999999</v>
      </c>
      <c r="AK30">
        <f t="shared" si="1"/>
        <v>0</v>
      </c>
      <c r="AL30">
        <f t="shared" si="5"/>
        <v>7.9347826086956508E-2</v>
      </c>
      <c r="AM30">
        <f t="shared" si="6"/>
        <v>3.4333333333333331</v>
      </c>
      <c r="AN30">
        <f t="shared" si="7"/>
        <v>2.8537920250195466E-2</v>
      </c>
      <c r="AO30">
        <f t="shared" si="8"/>
        <v>3.3959775799538412E-2</v>
      </c>
    </row>
    <row r="31" spans="1:43" x14ac:dyDescent="0.25">
      <c r="A31" s="62" t="s">
        <v>38</v>
      </c>
      <c r="B31" s="62">
        <v>1</v>
      </c>
      <c r="C31" s="62" t="s">
        <v>176</v>
      </c>
      <c r="D31" s="62" t="s">
        <v>120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1.62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2.5100000000000002</v>
      </c>
      <c r="AJ31">
        <f t="shared" si="4"/>
        <v>2.5100000000000002</v>
      </c>
      <c r="AK31">
        <f t="shared" si="1"/>
        <v>0</v>
      </c>
      <c r="AL31">
        <f t="shared" si="5"/>
        <v>0.39876543209876542</v>
      </c>
      <c r="AM31">
        <f t="shared" si="6"/>
        <v>1.4256410256410257</v>
      </c>
      <c r="AN31">
        <f t="shared" si="7"/>
        <v>8.8203167667941021E-2</v>
      </c>
      <c r="AO31">
        <f t="shared" si="8"/>
        <v>7.9224850384725001E-2</v>
      </c>
    </row>
    <row r="32" spans="1:43" x14ac:dyDescent="0.25">
      <c r="A32" s="62" t="s">
        <v>38</v>
      </c>
      <c r="B32" s="62">
        <v>1</v>
      </c>
      <c r="C32" s="62" t="s">
        <v>176</v>
      </c>
      <c r="D32" s="68" t="s">
        <v>136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0.54</v>
      </c>
      <c r="L32">
        <v>0.91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172</v>
      </c>
      <c r="AF32">
        <f t="shared" si="0"/>
        <v>291.84000000000003</v>
      </c>
      <c r="AG32">
        <f t="shared" si="2"/>
        <v>21.8</v>
      </c>
      <c r="AH32">
        <f t="shared" si="3"/>
        <v>14.8</v>
      </c>
      <c r="AI32">
        <f t="shared" si="10"/>
        <v>7</v>
      </c>
      <c r="AJ32">
        <f t="shared" si="4"/>
        <v>313.64000000000004</v>
      </c>
      <c r="AK32">
        <f t="shared" si="1"/>
        <v>0</v>
      </c>
      <c r="AL32">
        <f t="shared" si="5"/>
        <v>2.3129629629629629</v>
      </c>
      <c r="AM32">
        <f t="shared" si="6"/>
        <v>2.0318681318681318</v>
      </c>
      <c r="AN32">
        <f t="shared" si="7"/>
        <v>0.10047461990185827</v>
      </c>
      <c r="AO32">
        <f t="shared" si="8"/>
        <v>0.12442799461641993</v>
      </c>
      <c r="AQ32">
        <f t="shared" si="9"/>
        <v>0.7432432432432432</v>
      </c>
    </row>
    <row r="33" spans="1:43" x14ac:dyDescent="0.25">
      <c r="A33" s="62" t="s">
        <v>38</v>
      </c>
      <c r="B33" s="62">
        <v>1</v>
      </c>
      <c r="C33" s="62" t="s">
        <v>176</v>
      </c>
      <c r="D33" s="62" t="s">
        <v>106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2.11</v>
      </c>
      <c r="L33">
        <v>1.6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 t="shared" si="0"/>
        <v>35.950000000000003</v>
      </c>
      <c r="AJ33">
        <f t="shared" si="4"/>
        <v>35.950000000000003</v>
      </c>
      <c r="AK33">
        <f t="shared" si="1"/>
        <v>0</v>
      </c>
      <c r="AL33">
        <f t="shared" si="5"/>
        <v>9.4786729857819912E-2</v>
      </c>
      <c r="AM33">
        <f t="shared" si="6"/>
        <v>0.24249999999999999</v>
      </c>
      <c r="AN33">
        <f t="shared" si="7"/>
        <v>1.4907573047107931E-2</v>
      </c>
      <c r="AO33">
        <f t="shared" si="8"/>
        <v>1.4659764990365361E-2</v>
      </c>
    </row>
    <row r="34" spans="1:43" x14ac:dyDescent="0.25">
      <c r="A34" s="62" t="s">
        <v>38</v>
      </c>
      <c r="B34" s="62">
        <v>1</v>
      </c>
      <c r="C34" s="62" t="s">
        <v>176</v>
      </c>
      <c r="D34" s="62" t="s">
        <v>137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4.33</v>
      </c>
      <c r="L34">
        <v>3.93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140</v>
      </c>
      <c r="AF34">
        <f>W34+M34+L34+K34</f>
        <v>22.15</v>
      </c>
      <c r="AG34">
        <f t="shared" si="2"/>
        <v>8.1999999999999993</v>
      </c>
      <c r="AI34">
        <f t="shared" si="10"/>
        <v>8.1999999999999993</v>
      </c>
      <c r="AJ34">
        <f t="shared" si="4"/>
        <v>30.349999999999998</v>
      </c>
      <c r="AK34">
        <f t="shared" si="1"/>
        <v>0</v>
      </c>
      <c r="AL34">
        <f t="shared" si="5"/>
        <v>1.0907621247113164</v>
      </c>
      <c r="AM34">
        <f t="shared" si="6"/>
        <v>0.86844783715012719</v>
      </c>
      <c r="AN34">
        <f t="shared" si="7"/>
        <v>0.15986866601225333</v>
      </c>
      <c r="AO34">
        <f t="shared" si="8"/>
        <v>0.1325076678184571</v>
      </c>
    </row>
    <row r="35" spans="1:43" x14ac:dyDescent="0.25">
      <c r="A35" s="62" t="s">
        <v>39</v>
      </c>
      <c r="B35" s="62">
        <v>1</v>
      </c>
      <c r="C35" s="62" t="s">
        <v>176</v>
      </c>
      <c r="D35" s="62" t="s">
        <v>105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0.04</v>
      </c>
      <c r="L35">
        <v>0.05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 t="shared" si="0"/>
        <v>1701.49</v>
      </c>
      <c r="AJ35">
        <f t="shared" si="4"/>
        <v>1701.49</v>
      </c>
      <c r="AK35">
        <f t="shared" si="1"/>
        <v>0</v>
      </c>
      <c r="AL35">
        <f t="shared" si="5"/>
        <v>25.8</v>
      </c>
      <c r="AM35">
        <f t="shared" si="6"/>
        <v>16.14</v>
      </c>
      <c r="AN35">
        <f t="shared" si="7"/>
        <v>2.7350064929902211E-2</v>
      </c>
      <c r="AO35">
        <f t="shared" si="8"/>
        <v>2.6220027292221719E-2</v>
      </c>
    </row>
    <row r="36" spans="1:43" x14ac:dyDescent="0.25">
      <c r="A36" s="62" t="s">
        <v>39</v>
      </c>
      <c r="B36" s="62">
        <v>1</v>
      </c>
      <c r="C36" s="62" t="s">
        <v>176</v>
      </c>
      <c r="D36" s="62" t="s">
        <v>138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0.4</v>
      </c>
      <c r="L36">
        <v>0.38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 t="shared" si="0"/>
        <v>160.38</v>
      </c>
      <c r="AJ36">
        <f t="shared" si="4"/>
        <v>160.38</v>
      </c>
      <c r="AK36">
        <f t="shared" si="1"/>
        <v>0</v>
      </c>
      <c r="AL36">
        <f t="shared" si="5"/>
        <v>0.3</v>
      </c>
      <c r="AM36">
        <f t="shared" si="6"/>
        <v>0.27368421052631575</v>
      </c>
      <c r="AN36">
        <f t="shared" si="7"/>
        <v>3.6809815950920248E-2</v>
      </c>
      <c r="AO36">
        <f t="shared" si="8"/>
        <v>3.4289482360698981E-2</v>
      </c>
    </row>
    <row r="37" spans="1:43" x14ac:dyDescent="0.25">
      <c r="A37" s="62" t="s">
        <v>39</v>
      </c>
      <c r="B37" s="62">
        <v>1</v>
      </c>
      <c r="C37" s="62" t="s">
        <v>176</v>
      </c>
      <c r="D37" s="62" t="s">
        <v>119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3.73</v>
      </c>
      <c r="L37">
        <v>4.2300000000000004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141</v>
      </c>
      <c r="AF37">
        <f t="shared" si="0"/>
        <v>169.50999999999996</v>
      </c>
      <c r="AJ37">
        <f t="shared" si="4"/>
        <v>169.50999999999996</v>
      </c>
      <c r="AK37">
        <f t="shared" si="1"/>
        <v>0</v>
      </c>
      <c r="AL37">
        <f t="shared" si="5"/>
        <v>6.5683646112600538E-2</v>
      </c>
      <c r="AM37">
        <f t="shared" si="6"/>
        <v>4.3971631205673753E-2</v>
      </c>
      <c r="AN37">
        <f t="shared" si="7"/>
        <v>5.0505050505050504E-2</v>
      </c>
      <c r="AO37">
        <f t="shared" si="8"/>
        <v>5.0570962479608482E-2</v>
      </c>
    </row>
    <row r="38" spans="1:43" x14ac:dyDescent="0.25">
      <c r="A38" s="62" t="s">
        <v>39</v>
      </c>
      <c r="B38" s="62">
        <v>1</v>
      </c>
      <c r="C38" s="62" t="s">
        <v>176</v>
      </c>
      <c r="D38" s="68" t="s">
        <v>139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1.34</v>
      </c>
      <c r="L38">
        <v>4.6500000000000004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570.70000000000005</v>
      </c>
      <c r="AG38">
        <f t="shared" si="2"/>
        <v>75.37</v>
      </c>
      <c r="AH38">
        <f t="shared" si="3"/>
        <v>61.67</v>
      </c>
      <c r="AI38">
        <f t="shared" si="10"/>
        <v>13.7</v>
      </c>
      <c r="AJ38">
        <f t="shared" si="4"/>
        <v>646.07000000000005</v>
      </c>
      <c r="AK38">
        <f t="shared" si="1"/>
        <v>0</v>
      </c>
      <c r="AL38">
        <f t="shared" si="5"/>
        <v>2.8940298507462687</v>
      </c>
      <c r="AM38">
        <f t="shared" si="6"/>
        <v>0.90881720430107515</v>
      </c>
      <c r="AN38">
        <f t="shared" si="7"/>
        <v>0.37174079754601225</v>
      </c>
      <c r="AO38">
        <f t="shared" si="8"/>
        <v>0.39118763306488935</v>
      </c>
      <c r="AQ38">
        <f t="shared" si="9"/>
        <v>0.7674236491777604</v>
      </c>
    </row>
    <row r="39" spans="1:43" x14ac:dyDescent="0.25">
      <c r="A39" s="62" t="s">
        <v>39</v>
      </c>
      <c r="B39" s="62">
        <v>1</v>
      </c>
      <c r="C39" s="62" t="s">
        <v>176</v>
      </c>
      <c r="D39" s="62" t="s">
        <v>106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1.1000000000000001</v>
      </c>
      <c r="L39">
        <v>5.09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447.45</v>
      </c>
      <c r="AG39">
        <f t="shared" si="2"/>
        <v>50.08</v>
      </c>
      <c r="AH39">
        <f t="shared" si="3"/>
        <v>42.58</v>
      </c>
      <c r="AI39">
        <f t="shared" si="10"/>
        <v>7.5</v>
      </c>
      <c r="AJ39">
        <f t="shared" si="4"/>
        <v>497.53</v>
      </c>
      <c r="AK39">
        <f t="shared" si="1"/>
        <v>0</v>
      </c>
      <c r="AL39">
        <f t="shared" si="5"/>
        <v>0.39090909090909087</v>
      </c>
      <c r="AM39">
        <f t="shared" si="6"/>
        <v>0.20589390962671908</v>
      </c>
      <c r="AN39">
        <f t="shared" si="7"/>
        <v>1.8379210121388271E-2</v>
      </c>
      <c r="AO39">
        <f t="shared" si="8"/>
        <v>1.9920167268580119E-2</v>
      </c>
      <c r="AQ39">
        <f t="shared" si="9"/>
        <v>0.93692022263450836</v>
      </c>
    </row>
    <row r="40" spans="1:43" x14ac:dyDescent="0.25">
      <c r="A40" s="62" t="s">
        <v>39</v>
      </c>
      <c r="B40" s="62">
        <v>1</v>
      </c>
      <c r="C40" s="62" t="s">
        <v>176</v>
      </c>
      <c r="D40" s="62" t="s">
        <v>137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4.46</v>
      </c>
      <c r="L40">
        <v>3.83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142</v>
      </c>
      <c r="AF40">
        <f>W40+M40+L40+K40</f>
        <v>87.56</v>
      </c>
      <c r="AG40">
        <f t="shared" si="2"/>
        <v>41.3</v>
      </c>
      <c r="AH40">
        <f t="shared" si="3"/>
        <v>17.8</v>
      </c>
      <c r="AI40">
        <f t="shared" si="10"/>
        <v>23.5</v>
      </c>
      <c r="AJ40">
        <f t="shared" si="4"/>
        <v>128.86000000000001</v>
      </c>
      <c r="AK40">
        <f t="shared" si="1"/>
        <v>0</v>
      </c>
      <c r="AL40">
        <f t="shared" si="5"/>
        <v>0.47713004484304938</v>
      </c>
      <c r="AM40">
        <f t="shared" si="6"/>
        <v>3.3133159268929502</v>
      </c>
      <c r="AN40">
        <f t="shared" si="7"/>
        <v>0.11548898295886249</v>
      </c>
      <c r="AO40">
        <f t="shared" si="8"/>
        <v>0.18621509384125493</v>
      </c>
      <c r="AQ40">
        <f t="shared" si="9"/>
        <v>0.8539325842696629</v>
      </c>
    </row>
    <row r="41" spans="1:43" x14ac:dyDescent="0.25">
      <c r="A41" s="62" t="s">
        <v>40</v>
      </c>
      <c r="B41" s="62">
        <v>1</v>
      </c>
      <c r="C41" s="62" t="s">
        <v>176</v>
      </c>
      <c r="D41" s="62" t="s">
        <v>105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1.26</v>
      </c>
      <c r="L41">
        <v>0.51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2781.9900000000007</v>
      </c>
      <c r="AJ41">
        <f t="shared" si="4"/>
        <v>2781.9900000000007</v>
      </c>
      <c r="AK41">
        <f t="shared" si="1"/>
        <v>0</v>
      </c>
      <c r="AL41">
        <f t="shared" si="5"/>
        <v>0.85714285714285721</v>
      </c>
      <c r="AM41">
        <f t="shared" si="6"/>
        <v>1.864705882352941</v>
      </c>
      <c r="AN41">
        <f t="shared" si="7"/>
        <v>3.0449983083342732E-2</v>
      </c>
      <c r="AO41">
        <f t="shared" si="8"/>
        <v>2.6366862592880114E-2</v>
      </c>
    </row>
    <row r="42" spans="1:43" x14ac:dyDescent="0.25">
      <c r="A42" s="62" t="s">
        <v>40</v>
      </c>
      <c r="B42" s="62">
        <v>1</v>
      </c>
      <c r="C42" s="62" t="s">
        <v>176</v>
      </c>
      <c r="D42" s="62" t="s">
        <v>120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0.49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145</v>
      </c>
      <c r="AF42">
        <f t="shared" si="0"/>
        <v>1.85</v>
      </c>
      <c r="AJ42">
        <f t="shared" si="4"/>
        <v>1.85</v>
      </c>
      <c r="AK42">
        <f t="shared" si="1"/>
        <v>0</v>
      </c>
      <c r="AL42">
        <f t="shared" si="5"/>
        <v>2</v>
      </c>
      <c r="AM42">
        <f t="shared" si="6"/>
        <v>0.99183673469387756</v>
      </c>
      <c r="AN42">
        <f t="shared" si="7"/>
        <v>8.6071987480438178E-2</v>
      </c>
      <c r="AO42">
        <f t="shared" si="8"/>
        <v>7.6139746200846001E-2</v>
      </c>
    </row>
    <row r="43" spans="1:43" x14ac:dyDescent="0.25">
      <c r="A43" s="62" t="s">
        <v>40</v>
      </c>
      <c r="B43" s="62">
        <v>1</v>
      </c>
      <c r="C43" s="62" t="s">
        <v>176</v>
      </c>
      <c r="D43" s="62" t="s">
        <v>119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1.6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144</v>
      </c>
      <c r="AF43">
        <f t="shared" si="0"/>
        <v>17</v>
      </c>
      <c r="AJ43">
        <f t="shared" si="4"/>
        <v>17</v>
      </c>
      <c r="AK43">
        <f t="shared" si="1"/>
        <v>0</v>
      </c>
      <c r="AL43">
        <f t="shared" si="5"/>
        <v>0.45</v>
      </c>
      <c r="AM43">
        <f t="shared" si="6"/>
        <v>3.875E-2</v>
      </c>
      <c r="AN43">
        <f t="shared" si="7"/>
        <v>3.1877213695395513E-2</v>
      </c>
      <c r="AO43">
        <f t="shared" si="8"/>
        <v>3.283898305084746E-2</v>
      </c>
    </row>
    <row r="44" spans="1:43" x14ac:dyDescent="0.25">
      <c r="A44" s="62" t="s">
        <v>40</v>
      </c>
      <c r="B44" s="62">
        <v>1</v>
      </c>
      <c r="C44" s="62" t="s">
        <v>176</v>
      </c>
      <c r="D44" s="62" t="s">
        <v>106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1.59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143</v>
      </c>
      <c r="AF44">
        <f t="shared" si="0"/>
        <v>93.79</v>
      </c>
      <c r="AG44">
        <f t="shared" si="2"/>
        <v>0.8</v>
      </c>
      <c r="AI44">
        <f t="shared" si="10"/>
        <v>0.8</v>
      </c>
      <c r="AJ44">
        <f t="shared" si="4"/>
        <v>94.59</v>
      </c>
      <c r="AK44">
        <f t="shared" si="1"/>
        <v>0</v>
      </c>
      <c r="AL44">
        <f t="shared" si="5"/>
        <v>0.35901639344262293</v>
      </c>
      <c r="AM44">
        <f t="shared" si="6"/>
        <v>0.3622641509433962</v>
      </c>
      <c r="AN44">
        <f t="shared" si="7"/>
        <v>1.8113145125716809E-2</v>
      </c>
      <c r="AO44">
        <f t="shared" si="8"/>
        <v>1.8298494186415909E-2</v>
      </c>
    </row>
    <row r="45" spans="1:43" x14ac:dyDescent="0.25">
      <c r="A45" s="62" t="s">
        <v>41</v>
      </c>
      <c r="B45" s="62">
        <v>1</v>
      </c>
      <c r="C45" s="62" t="s">
        <v>176</v>
      </c>
      <c r="D45" s="62" t="s">
        <v>105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0.24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168</v>
      </c>
      <c r="AF45">
        <f t="shared" si="0"/>
        <v>1657.3700000000001</v>
      </c>
      <c r="AJ45">
        <f t="shared" si="4"/>
        <v>1657.3700000000001</v>
      </c>
      <c r="AK45">
        <f t="shared" si="1"/>
        <v>56.28</v>
      </c>
      <c r="AL45">
        <f t="shared" si="5"/>
        <v>0.36772151898734173</v>
      </c>
      <c r="AM45">
        <f t="shared" si="6"/>
        <v>2.2333333333333334</v>
      </c>
      <c r="AN45">
        <f t="shared" si="7"/>
        <v>2.2438496891051634E-2</v>
      </c>
      <c r="AO45">
        <f t="shared" si="8"/>
        <v>2.2816277881832114E-2</v>
      </c>
    </row>
    <row r="46" spans="1:43" x14ac:dyDescent="0.25">
      <c r="A46" s="62" t="s">
        <v>41</v>
      </c>
      <c r="B46" s="62">
        <v>1</v>
      </c>
      <c r="C46" s="62" t="s">
        <v>176</v>
      </c>
      <c r="D46" s="62" t="s">
        <v>119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1.9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145</v>
      </c>
      <c r="AF46">
        <f t="shared" si="0"/>
        <v>1642.97</v>
      </c>
      <c r="AG46">
        <f t="shared" si="2"/>
        <v>19.740000000000002</v>
      </c>
      <c r="AH46">
        <f t="shared" si="3"/>
        <v>16.940000000000001</v>
      </c>
      <c r="AI46">
        <f t="shared" si="10"/>
        <v>2.8</v>
      </c>
      <c r="AJ46">
        <f t="shared" si="4"/>
        <v>1662.71</v>
      </c>
      <c r="AK46">
        <f t="shared" si="1"/>
        <v>0</v>
      </c>
      <c r="AL46">
        <f t="shared" si="5"/>
        <v>0.59499999999999997</v>
      </c>
      <c r="AM46">
        <f t="shared" si="6"/>
        <v>5.3684210526315786E-2</v>
      </c>
      <c r="AN46">
        <f t="shared" si="7"/>
        <v>4.4485981308411214E-2</v>
      </c>
      <c r="AO46">
        <f t="shared" si="8"/>
        <v>3.4056761268781301E-2</v>
      </c>
      <c r="AQ46">
        <f t="shared" si="9"/>
        <v>1.7151162790697676</v>
      </c>
    </row>
    <row r="47" spans="1:43" x14ac:dyDescent="0.25">
      <c r="A47" s="62" t="s">
        <v>41</v>
      </c>
      <c r="B47" s="62">
        <v>1</v>
      </c>
      <c r="C47" s="62" t="s">
        <v>176</v>
      </c>
      <c r="D47" s="62" t="s">
        <v>106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2.36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146</v>
      </c>
      <c r="AF47">
        <f t="shared" si="0"/>
        <v>527.63</v>
      </c>
      <c r="AG47">
        <f t="shared" si="2"/>
        <v>11.73</v>
      </c>
      <c r="AH47">
        <f t="shared" si="3"/>
        <v>7.03</v>
      </c>
      <c r="AI47">
        <f t="shared" si="10"/>
        <v>4.7</v>
      </c>
      <c r="AJ47">
        <f t="shared" si="4"/>
        <v>539.36</v>
      </c>
      <c r="AK47">
        <f t="shared" si="1"/>
        <v>0</v>
      </c>
      <c r="AL47">
        <f t="shared" si="5"/>
        <v>0.30085470085470084</v>
      </c>
      <c r="AM47">
        <f t="shared" si="6"/>
        <v>0.2038135593220339</v>
      </c>
      <c r="AN47">
        <f t="shared" si="7"/>
        <v>1.4650794972113542E-2</v>
      </c>
      <c r="AO47">
        <f t="shared" si="8"/>
        <v>1.7177957930073925E-2</v>
      </c>
      <c r="AQ47">
        <f t="shared" si="9"/>
        <v>2.0365535248041775</v>
      </c>
    </row>
    <row r="48" spans="1:43" x14ac:dyDescent="0.25">
      <c r="A48" s="52" t="s">
        <v>44</v>
      </c>
      <c r="B48" s="52">
        <v>2</v>
      </c>
      <c r="C48" s="62" t="s">
        <v>176</v>
      </c>
      <c r="D48" s="52" t="s">
        <v>138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4"/>
        <v>79.989999999999995</v>
      </c>
      <c r="AK48">
        <f t="shared" si="1"/>
        <v>1430.47</v>
      </c>
      <c r="AL48">
        <f t="shared" si="5"/>
        <v>1.19</v>
      </c>
      <c r="AM48">
        <f t="shared" si="6"/>
        <v>1.2</v>
      </c>
      <c r="AN48">
        <f t="shared" si="7"/>
        <v>3.5072207486000588E-2</v>
      </c>
      <c r="AO48">
        <f t="shared" si="8"/>
        <v>3.3220547523838823E-2</v>
      </c>
    </row>
    <row r="49" spans="1:43" x14ac:dyDescent="0.25">
      <c r="A49" s="52" t="s">
        <v>44</v>
      </c>
      <c r="B49" s="52">
        <v>2</v>
      </c>
      <c r="C49" s="62" t="s">
        <v>176</v>
      </c>
      <c r="D49" s="52" t="s">
        <v>120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4"/>
        <v>559.99999999999989</v>
      </c>
      <c r="AK49">
        <f t="shared" si="1"/>
        <v>0</v>
      </c>
      <c r="AL49">
        <f t="shared" si="5"/>
        <v>1.2538461538461538</v>
      </c>
      <c r="AM49">
        <f t="shared" si="6"/>
        <v>0.83787878787878789</v>
      </c>
      <c r="AN49">
        <f t="shared" si="7"/>
        <v>8.0454096742349449E-2</v>
      </c>
      <c r="AO49">
        <f t="shared" si="8"/>
        <v>7.9556898288016126E-2</v>
      </c>
    </row>
    <row r="50" spans="1:43" x14ac:dyDescent="0.25">
      <c r="A50" s="52" t="s">
        <v>44</v>
      </c>
      <c r="B50" s="52">
        <v>2</v>
      </c>
      <c r="C50" s="62" t="s">
        <v>176</v>
      </c>
      <c r="D50" s="52" t="s">
        <v>106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2"/>
        <v>1.8</v>
      </c>
      <c r="AI50">
        <f t="shared" si="10"/>
        <v>1.8</v>
      </c>
      <c r="AJ50">
        <f t="shared" si="4"/>
        <v>29.07</v>
      </c>
      <c r="AK50">
        <f t="shared" si="1"/>
        <v>0</v>
      </c>
      <c r="AL50">
        <f t="shared" si="5"/>
        <v>0.40283018867924525</v>
      </c>
      <c r="AM50">
        <f t="shared" si="6"/>
        <v>0.32863436123348017</v>
      </c>
      <c r="AN50">
        <f t="shared" si="7"/>
        <v>1.8114328136599848E-2</v>
      </c>
      <c r="AO50">
        <f t="shared" si="8"/>
        <v>1.9462054211995511E-2</v>
      </c>
    </row>
    <row r="51" spans="1:43" x14ac:dyDescent="0.25">
      <c r="A51" s="52" t="s">
        <v>45</v>
      </c>
      <c r="B51" s="52">
        <v>2</v>
      </c>
      <c r="C51" s="62" t="s">
        <v>176</v>
      </c>
      <c r="D51" s="52" t="s">
        <v>105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4"/>
        <v>460.41</v>
      </c>
      <c r="AK51">
        <f t="shared" si="1"/>
        <v>0</v>
      </c>
      <c r="AL51">
        <f t="shared" si="5"/>
        <v>0.35537190082644626</v>
      </c>
      <c r="AM51">
        <f t="shared" si="6"/>
        <v>0.13621169916434542</v>
      </c>
      <c r="AN51">
        <f t="shared" si="7"/>
        <v>1.6895874263261296E-2</v>
      </c>
      <c r="AO51">
        <f t="shared" si="8"/>
        <v>2.3814161877861111E-2</v>
      </c>
    </row>
    <row r="52" spans="1:43" x14ac:dyDescent="0.25">
      <c r="A52" s="52" t="s">
        <v>45</v>
      </c>
      <c r="B52" s="52">
        <v>2</v>
      </c>
      <c r="C52" s="62" t="s">
        <v>176</v>
      </c>
      <c r="D52" s="52" t="s">
        <v>138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4"/>
        <v>88.6</v>
      </c>
      <c r="AK52">
        <f t="shared" si="1"/>
        <v>0</v>
      </c>
      <c r="AL52">
        <f t="shared" si="5"/>
        <v>7.3999999999999995</v>
      </c>
      <c r="AM52">
        <f t="shared" si="6"/>
        <v>2</v>
      </c>
      <c r="AN52">
        <f t="shared" si="7"/>
        <v>2.5255972696245733E-2</v>
      </c>
      <c r="AO52">
        <f t="shared" si="8"/>
        <v>3.4364261168384883E-2</v>
      </c>
    </row>
    <row r="53" spans="1:43" x14ac:dyDescent="0.25">
      <c r="A53" s="52" t="s">
        <v>45</v>
      </c>
      <c r="B53" s="52">
        <v>2</v>
      </c>
      <c r="C53" s="62" t="s">
        <v>176</v>
      </c>
      <c r="D53" s="52" t="s">
        <v>120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4"/>
        <v>841.71999999999991</v>
      </c>
      <c r="AK53">
        <f t="shared" si="1"/>
        <v>0</v>
      </c>
      <c r="AL53">
        <f t="shared" si="5"/>
        <v>2.6055555555555556</v>
      </c>
      <c r="AM53">
        <f t="shared" si="6"/>
        <v>1.2229166666666667</v>
      </c>
      <c r="AN53">
        <f t="shared" si="7"/>
        <v>8.1043718679799551E-2</v>
      </c>
      <c r="AO53">
        <f t="shared" si="8"/>
        <v>7.6591858037578286E-2</v>
      </c>
    </row>
    <row r="54" spans="1:43" x14ac:dyDescent="0.25">
      <c r="A54" s="52" t="s">
        <v>45</v>
      </c>
      <c r="B54" s="52">
        <v>2</v>
      </c>
      <c r="C54" s="62" t="s">
        <v>176</v>
      </c>
      <c r="D54" s="52" t="s">
        <v>119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4"/>
        <v>336.38999999999993</v>
      </c>
      <c r="AK54">
        <f t="shared" si="1"/>
        <v>0</v>
      </c>
      <c r="AL54">
        <f t="shared" si="5"/>
        <v>0.34098360655737703</v>
      </c>
      <c r="AM54">
        <f t="shared" si="6"/>
        <v>0.32</v>
      </c>
      <c r="AN54">
        <f t="shared" si="7"/>
        <v>5.4910242872228086E-2</v>
      </c>
      <c r="AO54">
        <f t="shared" si="8"/>
        <v>4.3581886278515496E-2</v>
      </c>
    </row>
    <row r="55" spans="1:43" x14ac:dyDescent="0.25">
      <c r="A55" s="52" t="s">
        <v>45</v>
      </c>
      <c r="B55" s="52">
        <v>2</v>
      </c>
      <c r="C55" s="62" t="s">
        <v>176</v>
      </c>
      <c r="D55" s="52" t="s">
        <v>106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2"/>
        <v>87.240000000000009</v>
      </c>
      <c r="AH55">
        <f t="shared" si="3"/>
        <v>55.84</v>
      </c>
      <c r="AI55">
        <f t="shared" si="10"/>
        <v>31.4</v>
      </c>
      <c r="AJ55">
        <f t="shared" si="4"/>
        <v>375.89</v>
      </c>
      <c r="AK55">
        <f t="shared" si="1"/>
        <v>0</v>
      </c>
      <c r="AL55">
        <f t="shared" si="5"/>
        <v>0.30158102766798423</v>
      </c>
      <c r="AM55">
        <f t="shared" si="6"/>
        <v>0.42619047619047623</v>
      </c>
      <c r="AN55">
        <f t="shared" si="7"/>
        <v>1.9479193260148072E-2</v>
      </c>
      <c r="AO55">
        <f t="shared" si="8"/>
        <v>1.8277739959155891E-2</v>
      </c>
      <c r="AQ55">
        <f t="shared" si="9"/>
        <v>1.0407569141193596</v>
      </c>
    </row>
    <row r="56" spans="1:43" x14ac:dyDescent="0.25">
      <c r="A56" s="52" t="s">
        <v>47</v>
      </c>
      <c r="B56" s="52">
        <v>2</v>
      </c>
      <c r="C56" s="62" t="s">
        <v>176</v>
      </c>
      <c r="D56" s="52" t="s">
        <v>105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4"/>
        <v>262.98</v>
      </c>
      <c r="AK56">
        <f t="shared" si="1"/>
        <v>0</v>
      </c>
      <c r="AL56">
        <f t="shared" si="5"/>
        <v>0.17431906614785994</v>
      </c>
      <c r="AM56">
        <f t="shared" si="6"/>
        <v>0.1773927392739274</v>
      </c>
      <c r="AN56">
        <f t="shared" si="7"/>
        <v>2.2855393719868375E-2</v>
      </c>
      <c r="AO56">
        <f t="shared" si="8"/>
        <v>2.2502250225022499E-2</v>
      </c>
    </row>
    <row r="57" spans="1:43" x14ac:dyDescent="0.25">
      <c r="A57" s="52" t="s">
        <v>47</v>
      </c>
      <c r="B57" s="52">
        <v>2</v>
      </c>
      <c r="C57" s="62" t="s">
        <v>176</v>
      </c>
      <c r="D57" s="52" t="s">
        <v>138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161</v>
      </c>
      <c r="AF57">
        <f t="shared" si="0"/>
        <v>19.170000000000002</v>
      </c>
      <c r="AJ57">
        <f t="shared" si="4"/>
        <v>19.170000000000002</v>
      </c>
      <c r="AK57">
        <f t="shared" si="1"/>
        <v>0</v>
      </c>
      <c r="AL57">
        <f t="shared" si="5"/>
        <v>2.1</v>
      </c>
      <c r="AM57">
        <f t="shared" si="6"/>
        <v>3.8</v>
      </c>
      <c r="AN57">
        <f t="shared" si="7"/>
        <v>1.9082235347569289E-2</v>
      </c>
      <c r="AO57">
        <f t="shared" si="8"/>
        <v>1.5676567656765675E-2</v>
      </c>
    </row>
    <row r="58" spans="1:43" x14ac:dyDescent="0.25">
      <c r="A58" s="52" t="s">
        <v>47</v>
      </c>
      <c r="B58" s="52">
        <v>2</v>
      </c>
      <c r="C58" s="62" t="s">
        <v>176</v>
      </c>
      <c r="D58" s="52" t="s">
        <v>120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4"/>
        <v>390.52000000000004</v>
      </c>
      <c r="AK58">
        <f t="shared" si="1"/>
        <v>0</v>
      </c>
      <c r="AL58">
        <f t="shared" si="5"/>
        <v>1.0555555555555556</v>
      </c>
      <c r="AM58">
        <f t="shared" si="6"/>
        <v>0.89493670886075938</v>
      </c>
      <c r="AN58">
        <f t="shared" si="7"/>
        <v>8.4187871882516779E-2</v>
      </c>
      <c r="AO58">
        <f t="shared" si="8"/>
        <v>8.3827365425658051E-2</v>
      </c>
    </row>
    <row r="59" spans="1:43" x14ac:dyDescent="0.25">
      <c r="A59" s="52" t="s">
        <v>48</v>
      </c>
      <c r="B59" s="52">
        <v>2</v>
      </c>
      <c r="C59" s="62" t="s">
        <v>176</v>
      </c>
      <c r="D59" s="52" t="s">
        <v>120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4"/>
        <v>65.959999999999994</v>
      </c>
      <c r="AK59">
        <f t="shared" si="1"/>
        <v>356</v>
      </c>
      <c r="AL59">
        <f t="shared" si="5"/>
        <v>0.9609375</v>
      </c>
      <c r="AM59">
        <f t="shared" si="6"/>
        <v>1.0880000000000001</v>
      </c>
      <c r="AN59">
        <f t="shared" si="7"/>
        <v>8.1738437001594888E-2</v>
      </c>
      <c r="AO59">
        <f t="shared" si="8"/>
        <v>9.4460843896509813E-2</v>
      </c>
    </row>
    <row r="60" spans="1:43" x14ac:dyDescent="0.25">
      <c r="A60" s="52" t="s">
        <v>48</v>
      </c>
      <c r="B60" s="52">
        <v>2</v>
      </c>
      <c r="C60" s="62" t="s">
        <v>176</v>
      </c>
      <c r="D60" s="52" t="s">
        <v>106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2"/>
        <v>14.4</v>
      </c>
      <c r="AH60">
        <f t="shared" si="3"/>
        <v>7</v>
      </c>
      <c r="AI60">
        <f t="shared" si="10"/>
        <v>7.4</v>
      </c>
      <c r="AJ60">
        <f t="shared" si="4"/>
        <v>33.43</v>
      </c>
      <c r="AK60">
        <f t="shared" si="1"/>
        <v>0</v>
      </c>
      <c r="AL60">
        <f t="shared" si="5"/>
        <v>0.35199999999999998</v>
      </c>
      <c r="AM60">
        <f t="shared" si="6"/>
        <v>0.39392265193370163</v>
      </c>
      <c r="AN60">
        <f t="shared" si="7"/>
        <v>1.9774392162150014E-2</v>
      </c>
      <c r="AO60">
        <f t="shared" si="8"/>
        <v>2.0477325598092993E-2</v>
      </c>
      <c r="AQ60">
        <f t="shared" si="9"/>
        <v>1.6714285714285713</v>
      </c>
    </row>
    <row r="61" spans="1:43" x14ac:dyDescent="0.25">
      <c r="A61" s="57" t="s">
        <v>49</v>
      </c>
      <c r="B61" s="52">
        <v>2</v>
      </c>
      <c r="C61" s="62" t="s">
        <v>176</v>
      </c>
      <c r="D61" s="57" t="s">
        <v>138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169</v>
      </c>
      <c r="AF61">
        <f>W61+O61+M61+L61+K61</f>
        <v>79.250000000000014</v>
      </c>
      <c r="AJ61">
        <f t="shared" si="4"/>
        <v>79.250000000000014</v>
      </c>
      <c r="AK61">
        <f t="shared" si="1"/>
        <v>0</v>
      </c>
      <c r="AL61">
        <f t="shared" si="5"/>
        <v>3.6999999999999997</v>
      </c>
      <c r="AM61">
        <f t="shared" si="6"/>
        <v>2.9</v>
      </c>
      <c r="AN61">
        <f t="shared" si="7"/>
        <v>1.7019319227230909E-2</v>
      </c>
      <c r="AO61">
        <f t="shared" si="8"/>
        <v>1.4565544952285283E-2</v>
      </c>
    </row>
    <row r="62" spans="1:43" x14ac:dyDescent="0.25">
      <c r="A62" s="52" t="s">
        <v>49</v>
      </c>
      <c r="B62" s="52">
        <v>2</v>
      </c>
      <c r="C62" s="62" t="s">
        <v>176</v>
      </c>
      <c r="D62" s="52" t="s">
        <v>120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4"/>
        <v>150.91999999999999</v>
      </c>
      <c r="AK62">
        <f t="shared" si="1"/>
        <v>0</v>
      </c>
      <c r="AL62">
        <f t="shared" si="5"/>
        <v>1.2468354430379747</v>
      </c>
      <c r="AM62">
        <f t="shared" si="6"/>
        <v>1.6361702127659576</v>
      </c>
      <c r="AN62">
        <f t="shared" si="7"/>
        <v>9.9454765751211635E-2</v>
      </c>
      <c r="AO62">
        <f t="shared" si="8"/>
        <v>0.10637709226725689</v>
      </c>
    </row>
    <row r="63" spans="1:43" x14ac:dyDescent="0.25">
      <c r="A63" s="52" t="s">
        <v>49</v>
      </c>
      <c r="B63" s="52">
        <v>2</v>
      </c>
      <c r="C63" s="62" t="s">
        <v>176</v>
      </c>
      <c r="D63" s="52" t="s">
        <v>119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4"/>
        <v>1338.2500000000002</v>
      </c>
      <c r="AK63">
        <f t="shared" si="1"/>
        <v>0</v>
      </c>
      <c r="AL63">
        <f t="shared" si="5"/>
        <v>0.76923076923076927</v>
      </c>
      <c r="AM63">
        <f t="shared" si="6"/>
        <v>0.42499999999999999</v>
      </c>
      <c r="AN63">
        <f t="shared" si="7"/>
        <v>4.5126353790613714E-2</v>
      </c>
      <c r="AO63">
        <f t="shared" si="8"/>
        <v>3.8102353380649975E-2</v>
      </c>
    </row>
    <row r="64" spans="1:43" x14ac:dyDescent="0.25">
      <c r="A64" s="52" t="s">
        <v>49</v>
      </c>
      <c r="B64" s="52">
        <v>2</v>
      </c>
      <c r="C64" s="62" t="s">
        <v>176</v>
      </c>
      <c r="D64" s="52" t="s">
        <v>106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151</v>
      </c>
      <c r="AF64">
        <f t="shared" si="0"/>
        <v>25.77</v>
      </c>
      <c r="AG64">
        <f t="shared" si="2"/>
        <v>14.1</v>
      </c>
      <c r="AH64">
        <f t="shared" si="3"/>
        <v>10.7</v>
      </c>
      <c r="AI64">
        <f t="shared" si="10"/>
        <v>3.4</v>
      </c>
      <c r="AJ64">
        <f t="shared" si="4"/>
        <v>39.869999999999997</v>
      </c>
      <c r="AK64">
        <f t="shared" si="1"/>
        <v>0</v>
      </c>
      <c r="AL64">
        <f t="shared" si="5"/>
        <v>0.28079096045197738</v>
      </c>
      <c r="AM64">
        <f t="shared" si="6"/>
        <v>0.26523437500000002</v>
      </c>
      <c r="AN64">
        <f t="shared" si="7"/>
        <v>1.8834318629680158E-2</v>
      </c>
      <c r="AO64">
        <f t="shared" si="8"/>
        <v>2.0934176044396485E-2</v>
      </c>
      <c r="AQ64">
        <f t="shared" si="9"/>
        <v>1.6448598130841123</v>
      </c>
    </row>
    <row r="65" spans="1:43" x14ac:dyDescent="0.25">
      <c r="A65" s="52" t="s">
        <v>103</v>
      </c>
      <c r="B65" s="52">
        <v>2</v>
      </c>
      <c r="C65" s="62" t="s">
        <v>176</v>
      </c>
      <c r="D65" s="52" t="s">
        <v>138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4"/>
        <v>43.14</v>
      </c>
      <c r="AK65">
        <f t="shared" si="1"/>
        <v>260.95</v>
      </c>
      <c r="AL65">
        <f t="shared" si="5"/>
        <v>2.375</v>
      </c>
      <c r="AM65">
        <f t="shared" si="6"/>
        <v>1.4999999999999998</v>
      </c>
      <c r="AN65">
        <f t="shared" si="7"/>
        <v>3.5957607872823621E-2</v>
      </c>
      <c r="AO65">
        <f t="shared" si="8"/>
        <v>3.4168564920273349E-2</v>
      </c>
    </row>
    <row r="66" spans="1:43" x14ac:dyDescent="0.25">
      <c r="A66" s="52" t="s">
        <v>103</v>
      </c>
      <c r="B66" s="52">
        <v>2</v>
      </c>
      <c r="C66" s="62" t="s">
        <v>176</v>
      </c>
      <c r="D66" s="52" t="s">
        <v>120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4"/>
        <v>98.920000000000016</v>
      </c>
      <c r="AK66">
        <f t="shared" si="1"/>
        <v>0</v>
      </c>
      <c r="AL66">
        <f t="shared" si="5"/>
        <v>1.1305084745762712</v>
      </c>
      <c r="AM66">
        <f t="shared" si="6"/>
        <v>1.0467741935483872</v>
      </c>
      <c r="AN66">
        <f t="shared" si="7"/>
        <v>9.7272859851246909E-2</v>
      </c>
      <c r="AO66">
        <f t="shared" si="8"/>
        <v>9.90990990990991E-2</v>
      </c>
    </row>
    <row r="67" spans="1:43" x14ac:dyDescent="0.25">
      <c r="A67" s="52" t="s">
        <v>103</v>
      </c>
      <c r="B67" s="52">
        <v>2</v>
      </c>
      <c r="C67" s="62" t="s">
        <v>176</v>
      </c>
      <c r="D67" s="52" t="s">
        <v>119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1">W67+O67+M67+L67+K67</f>
        <v>1503.3700000000001</v>
      </c>
      <c r="AJ67">
        <f t="shared" si="4"/>
        <v>1503.3700000000001</v>
      </c>
      <c r="AK67">
        <f t="shared" ref="AK67:AK130" si="12">Z67+AA67+AB67+AC67</f>
        <v>0</v>
      </c>
      <c r="AL67">
        <f t="shared" si="5"/>
        <v>0.43333333333333335</v>
      </c>
      <c r="AM67">
        <f t="shared" si="6"/>
        <v>0.44999999999999996</v>
      </c>
      <c r="AN67">
        <f t="shared" si="7"/>
        <v>3.1564342698577871E-2</v>
      </c>
      <c r="AO67">
        <f t="shared" si="8"/>
        <v>4.0444091990483745E-2</v>
      </c>
    </row>
    <row r="68" spans="1:43" x14ac:dyDescent="0.25">
      <c r="A68" s="52" t="s">
        <v>50</v>
      </c>
      <c r="B68" s="52">
        <v>3</v>
      </c>
      <c r="C68" s="62" t="s">
        <v>176</v>
      </c>
      <c r="D68" s="52" t="s">
        <v>105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1"/>
        <v>1315.71</v>
      </c>
      <c r="AJ68">
        <f t="shared" ref="AJ68:AJ131" si="13">AG68+AF68</f>
        <v>1315.71</v>
      </c>
      <c r="AK68">
        <f t="shared" si="12"/>
        <v>3841.24</v>
      </c>
      <c r="AL68">
        <f t="shared" ref="AL68:AL131" si="14">G68/K68</f>
        <v>0.35316455696202531</v>
      </c>
      <c r="AM68">
        <f t="shared" ref="AM68:AM131" si="15">I68/L68</f>
        <v>0.30192307692307691</v>
      </c>
      <c r="AN68">
        <f t="shared" ref="AN68:AN131" si="16">G68/H68</f>
        <v>2.0876982939239751E-2</v>
      </c>
      <c r="AO68">
        <f t="shared" ref="AO68:AO131" si="17">I68/J68</f>
        <v>1.9425083515486451E-2</v>
      </c>
    </row>
    <row r="69" spans="1:43" x14ac:dyDescent="0.25">
      <c r="A69" s="52" t="s">
        <v>50</v>
      </c>
      <c r="B69" s="52">
        <v>3</v>
      </c>
      <c r="C69" s="62" t="s">
        <v>176</v>
      </c>
      <c r="D69" s="52" t="s">
        <v>138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160</v>
      </c>
      <c r="AF69">
        <f t="shared" si="11"/>
        <v>35.81</v>
      </c>
      <c r="AJ69">
        <f t="shared" si="13"/>
        <v>35.81</v>
      </c>
      <c r="AK69">
        <f t="shared" si="12"/>
        <v>0</v>
      </c>
      <c r="AL69">
        <f t="shared" si="14"/>
        <v>3.9</v>
      </c>
      <c r="AM69">
        <f t="shared" si="15"/>
        <v>3.9</v>
      </c>
      <c r="AN69">
        <f t="shared" si="16"/>
        <v>1.8465909090909088E-2</v>
      </c>
      <c r="AO69">
        <f t="shared" si="17"/>
        <v>1.6546457361052185E-2</v>
      </c>
    </row>
    <row r="70" spans="1:43" x14ac:dyDescent="0.25">
      <c r="A70" s="52" t="s">
        <v>50</v>
      </c>
      <c r="B70" s="52">
        <v>3</v>
      </c>
      <c r="C70" s="62" t="s">
        <v>176</v>
      </c>
      <c r="D70" s="52" t="s">
        <v>120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154</v>
      </c>
      <c r="AF70">
        <f t="shared" si="11"/>
        <v>10.42</v>
      </c>
      <c r="AJ70">
        <f t="shared" si="13"/>
        <v>10.42</v>
      </c>
      <c r="AK70">
        <f t="shared" si="12"/>
        <v>0</v>
      </c>
      <c r="AL70">
        <f t="shared" si="14"/>
        <v>1.1822222222222223</v>
      </c>
      <c r="AM70">
        <f t="shared" si="15"/>
        <v>1.2304347826086954</v>
      </c>
      <c r="AN70">
        <f t="shared" si="16"/>
        <v>8.80794701986755E-2</v>
      </c>
      <c r="AO70">
        <f t="shared" si="17"/>
        <v>8.4730538922155679E-2</v>
      </c>
    </row>
    <row r="71" spans="1:43" x14ac:dyDescent="0.25">
      <c r="A71" s="52" t="s">
        <v>50</v>
      </c>
      <c r="B71" s="52">
        <v>3</v>
      </c>
      <c r="C71" s="62" t="s">
        <v>176</v>
      </c>
      <c r="D71" s="52" t="s">
        <v>121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1"/>
        <v>1441.0400000000002</v>
      </c>
      <c r="AG71">
        <f t="shared" ref="AG71:AG129" si="18">AH71+AI71</f>
        <v>218.47</v>
      </c>
      <c r="AH71">
        <f t="shared" ref="AH71:AH124" si="19">Q71+R71+S71</f>
        <v>82.37</v>
      </c>
      <c r="AI71">
        <f t="shared" ref="AI71:AI132" si="20">V71+U71</f>
        <v>136.1</v>
      </c>
      <c r="AJ71">
        <f t="shared" si="13"/>
        <v>1659.5100000000002</v>
      </c>
      <c r="AK71">
        <f t="shared" si="12"/>
        <v>0</v>
      </c>
      <c r="AL71">
        <f t="shared" si="14"/>
        <v>0.34218749999999998</v>
      </c>
      <c r="AM71">
        <f t="shared" si="15"/>
        <v>0.17265625000000001</v>
      </c>
      <c r="AN71">
        <f t="shared" si="16"/>
        <v>2.2427035330261136E-2</v>
      </c>
      <c r="AO71">
        <f t="shared" si="17"/>
        <v>1.8737547161812709E-2</v>
      </c>
      <c r="AQ71">
        <f t="shared" ref="AQ71:AQ132" si="21">P71/IF(Q71=0,S71,Q71)</f>
        <v>0.28438610883237625</v>
      </c>
    </row>
    <row r="72" spans="1:43" x14ac:dyDescent="0.25">
      <c r="A72" s="52" t="s">
        <v>51</v>
      </c>
      <c r="B72" s="52">
        <v>3</v>
      </c>
      <c r="C72" s="62" t="s">
        <v>176</v>
      </c>
      <c r="D72" s="52" t="s">
        <v>105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1"/>
        <v>1075.42</v>
      </c>
      <c r="AJ72">
        <f t="shared" si="13"/>
        <v>1075.42</v>
      </c>
      <c r="AK72">
        <f t="shared" si="12"/>
        <v>2437.9499999999998</v>
      </c>
      <c r="AL72">
        <f t="shared" si="14"/>
        <v>0.20927152317880796</v>
      </c>
      <c r="AM72">
        <f t="shared" si="15"/>
        <v>0.39350649350649347</v>
      </c>
      <c r="AN72">
        <f t="shared" si="16"/>
        <v>1.5574174470182356E-2</v>
      </c>
      <c r="AO72">
        <f t="shared" si="17"/>
        <v>1.7560127499275574E-2</v>
      </c>
    </row>
    <row r="73" spans="1:43" x14ac:dyDescent="0.25">
      <c r="A73" s="52" t="s">
        <v>51</v>
      </c>
      <c r="B73" s="52">
        <v>3</v>
      </c>
      <c r="C73" s="62" t="s">
        <v>176</v>
      </c>
      <c r="D73" s="52" t="s">
        <v>138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160</v>
      </c>
      <c r="AF73">
        <f t="shared" si="11"/>
        <v>16.120000000000005</v>
      </c>
      <c r="AJ73">
        <f t="shared" si="13"/>
        <v>16.120000000000005</v>
      </c>
      <c r="AK73">
        <f t="shared" si="12"/>
        <v>0</v>
      </c>
      <c r="AL73">
        <f t="shared" si="14"/>
        <v>4.3999999999999995</v>
      </c>
      <c r="AM73">
        <f t="shared" si="15"/>
        <v>4.9000000000000004</v>
      </c>
      <c r="AN73">
        <f t="shared" si="16"/>
        <v>1.5363128491620111E-2</v>
      </c>
      <c r="AO73">
        <f t="shared" si="17"/>
        <v>1.6284479893652379E-2</v>
      </c>
    </row>
    <row r="74" spans="1:43" x14ac:dyDescent="0.25">
      <c r="A74" s="52" t="s">
        <v>51</v>
      </c>
      <c r="B74" s="52">
        <v>3</v>
      </c>
      <c r="C74" s="62" t="s">
        <v>176</v>
      </c>
      <c r="D74" s="52" t="s">
        <v>120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1"/>
        <v>44.040000000000006</v>
      </c>
      <c r="AJ74">
        <f t="shared" si="13"/>
        <v>44.040000000000006</v>
      </c>
      <c r="AK74">
        <f t="shared" si="12"/>
        <v>0</v>
      </c>
      <c r="AL74">
        <f t="shared" si="14"/>
        <v>1.0408450704225352</v>
      </c>
      <c r="AM74">
        <f t="shared" si="15"/>
        <v>1.1333333333333333</v>
      </c>
      <c r="AN74">
        <f t="shared" si="16"/>
        <v>8.460217515741271E-2</v>
      </c>
      <c r="AO74">
        <f t="shared" si="17"/>
        <v>9.8837209302325577E-2</v>
      </c>
    </row>
    <row r="75" spans="1:43" x14ac:dyDescent="0.25">
      <c r="A75" s="52" t="s">
        <v>51</v>
      </c>
      <c r="B75" s="52">
        <v>3</v>
      </c>
      <c r="C75" s="62" t="s">
        <v>176</v>
      </c>
      <c r="D75" s="52" t="s">
        <v>121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1"/>
        <v>1081.69</v>
      </c>
      <c r="AG75">
        <f t="shared" si="18"/>
        <v>183.51999999999998</v>
      </c>
      <c r="AH75">
        <f t="shared" si="19"/>
        <v>61.419999999999995</v>
      </c>
      <c r="AI75">
        <f t="shared" si="20"/>
        <v>122.1</v>
      </c>
      <c r="AJ75">
        <f t="shared" si="13"/>
        <v>1265.21</v>
      </c>
      <c r="AK75">
        <f t="shared" si="12"/>
        <v>0</v>
      </c>
      <c r="AL75">
        <f t="shared" si="14"/>
        <v>0.71499999999999986</v>
      </c>
      <c r="AM75">
        <f t="shared" si="15"/>
        <v>0.62903225806451613</v>
      </c>
      <c r="AN75">
        <f t="shared" si="16"/>
        <v>1.4683986240180724E-2</v>
      </c>
      <c r="AO75">
        <f t="shared" si="17"/>
        <v>1.3422356828193833E-2</v>
      </c>
      <c r="AQ75">
        <f t="shared" si="21"/>
        <v>1.2135922330097086</v>
      </c>
    </row>
    <row r="76" spans="1:43" x14ac:dyDescent="0.25">
      <c r="A76" s="52" t="s">
        <v>51</v>
      </c>
      <c r="B76" s="52">
        <v>3</v>
      </c>
      <c r="C76" s="62" t="s">
        <v>176</v>
      </c>
      <c r="D76" s="52" t="s">
        <v>106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1"/>
        <v>179.78000000000003</v>
      </c>
      <c r="AG76">
        <f t="shared" si="18"/>
        <v>2.5</v>
      </c>
      <c r="AI76">
        <f t="shared" si="20"/>
        <v>2.5</v>
      </c>
      <c r="AJ76">
        <f t="shared" si="13"/>
        <v>182.28000000000003</v>
      </c>
      <c r="AK76">
        <f t="shared" si="12"/>
        <v>0</v>
      </c>
      <c r="AL76">
        <f t="shared" si="14"/>
        <v>0.11505016722408025</v>
      </c>
      <c r="AM76">
        <f t="shared" si="15"/>
        <v>0.11600000000000001</v>
      </c>
      <c r="AN76">
        <f t="shared" si="16"/>
        <v>2.2466039707419016E-2</v>
      </c>
      <c r="AO76">
        <f t="shared" si="17"/>
        <v>1.8289112122167665E-2</v>
      </c>
    </row>
    <row r="77" spans="1:43" x14ac:dyDescent="0.25">
      <c r="A77" s="52" t="s">
        <v>52</v>
      </c>
      <c r="B77" s="52">
        <v>3</v>
      </c>
      <c r="C77" s="62" t="s">
        <v>176</v>
      </c>
      <c r="D77" s="52" t="s">
        <v>105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1"/>
        <v>1791.2799999999997</v>
      </c>
      <c r="AJ77">
        <f t="shared" si="13"/>
        <v>1791.2799999999997</v>
      </c>
      <c r="AK77">
        <f t="shared" si="12"/>
        <v>2979.56</v>
      </c>
      <c r="AL77">
        <f t="shared" si="14"/>
        <v>0.1407725321888412</v>
      </c>
      <c r="AM77">
        <f t="shared" si="15"/>
        <v>0.22878787878787879</v>
      </c>
      <c r="AN77">
        <f t="shared" si="16"/>
        <v>1.9360169991736512E-2</v>
      </c>
      <c r="AO77">
        <f t="shared" si="17"/>
        <v>2.6464299484734832E-2</v>
      </c>
    </row>
    <row r="78" spans="1:43" x14ac:dyDescent="0.25">
      <c r="A78" s="52" t="s">
        <v>52</v>
      </c>
      <c r="B78" s="52">
        <v>3</v>
      </c>
      <c r="C78" s="62" t="s">
        <v>176</v>
      </c>
      <c r="D78" s="52" t="s">
        <v>138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160</v>
      </c>
      <c r="AF78">
        <f t="shared" si="11"/>
        <v>19.760000000000005</v>
      </c>
      <c r="AJ78">
        <f t="shared" si="13"/>
        <v>19.760000000000005</v>
      </c>
      <c r="AK78">
        <f t="shared" si="12"/>
        <v>0</v>
      </c>
      <c r="AL78">
        <f t="shared" si="14"/>
        <v>4.3999999999999995</v>
      </c>
      <c r="AM78">
        <f t="shared" si="15"/>
        <v>4.8</v>
      </c>
      <c r="AN78">
        <f t="shared" si="16"/>
        <v>1.7425742574257424E-2</v>
      </c>
      <c r="AO78">
        <f t="shared" si="17"/>
        <v>1.7817371937639197E-2</v>
      </c>
    </row>
    <row r="79" spans="1:43" x14ac:dyDescent="0.25">
      <c r="A79" s="52" t="s">
        <v>52</v>
      </c>
      <c r="B79" s="52">
        <v>3</v>
      </c>
      <c r="C79" s="62" t="s">
        <v>176</v>
      </c>
      <c r="D79" s="52" t="s">
        <v>120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1"/>
        <v>25.03</v>
      </c>
      <c r="AJ79">
        <f t="shared" si="13"/>
        <v>25.03</v>
      </c>
      <c r="AK79">
        <f t="shared" si="12"/>
        <v>0</v>
      </c>
      <c r="AL79">
        <f t="shared" si="14"/>
        <v>0.89249999999999996</v>
      </c>
      <c r="AM79">
        <f t="shared" si="15"/>
        <v>1.1199999999999999</v>
      </c>
      <c r="AN79">
        <f t="shared" si="16"/>
        <v>9.780821917808219E-2</v>
      </c>
      <c r="AO79">
        <f t="shared" si="17"/>
        <v>8.6776859504132234E-2</v>
      </c>
    </row>
    <row r="80" spans="1:43" x14ac:dyDescent="0.25">
      <c r="A80" s="52" t="s">
        <v>52</v>
      </c>
      <c r="B80" s="52">
        <v>3</v>
      </c>
      <c r="C80" s="62" t="s">
        <v>176</v>
      </c>
      <c r="D80" s="52" t="s">
        <v>121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1"/>
        <v>3081.97</v>
      </c>
      <c r="AG80">
        <f t="shared" si="18"/>
        <v>379.04999999999995</v>
      </c>
      <c r="AH80">
        <f t="shared" si="19"/>
        <v>133.28</v>
      </c>
      <c r="AI80">
        <f t="shared" si="20"/>
        <v>245.76999999999998</v>
      </c>
      <c r="AJ80">
        <f t="shared" si="13"/>
        <v>3461.0199999999995</v>
      </c>
      <c r="AK80">
        <f t="shared" si="12"/>
        <v>0</v>
      </c>
      <c r="AL80">
        <f t="shared" si="14"/>
        <v>0.16641791044776119</v>
      </c>
      <c r="AM80">
        <f t="shared" si="15"/>
        <v>0.17680000000000001</v>
      </c>
      <c r="AN80">
        <f t="shared" si="16"/>
        <v>1.206514094032354E-2</v>
      </c>
      <c r="AO80">
        <f t="shared" si="17"/>
        <v>1.2726016353794771E-2</v>
      </c>
      <c r="AQ80">
        <f t="shared" si="21"/>
        <v>0.62086092715231789</v>
      </c>
    </row>
    <row r="81" spans="1:43" x14ac:dyDescent="0.25">
      <c r="A81" s="52" t="s">
        <v>53</v>
      </c>
      <c r="B81" s="52">
        <v>3</v>
      </c>
      <c r="C81" s="62" t="s">
        <v>176</v>
      </c>
      <c r="D81" s="52" t="s">
        <v>105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1"/>
        <v>1945.5199999999998</v>
      </c>
      <c r="AJ81">
        <f t="shared" si="13"/>
        <v>1945.5199999999998</v>
      </c>
      <c r="AK81">
        <f t="shared" si="12"/>
        <v>3078.4</v>
      </c>
      <c r="AL81">
        <f t="shared" si="14"/>
        <v>0.23903743315508019</v>
      </c>
      <c r="AM81">
        <f t="shared" si="15"/>
        <v>0.24683544303797469</v>
      </c>
      <c r="AN81">
        <f t="shared" si="16"/>
        <v>1.6207984335907755E-2</v>
      </c>
      <c r="AO81">
        <f t="shared" si="17"/>
        <v>1.701051162384961E-2</v>
      </c>
    </row>
    <row r="82" spans="1:43" x14ac:dyDescent="0.25">
      <c r="A82" s="52" t="s">
        <v>53</v>
      </c>
      <c r="B82" s="52">
        <v>3</v>
      </c>
      <c r="C82" s="62" t="s">
        <v>176</v>
      </c>
      <c r="D82" s="52" t="s">
        <v>138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1"/>
        <v>29.19</v>
      </c>
      <c r="AJ82">
        <f t="shared" si="13"/>
        <v>29.19</v>
      </c>
      <c r="AK82">
        <f t="shared" si="12"/>
        <v>0</v>
      </c>
      <c r="AL82">
        <f t="shared" si="14"/>
        <v>0.17916666666666667</v>
      </c>
      <c r="AM82">
        <f t="shared" si="15"/>
        <v>0.18260869565217391</v>
      </c>
      <c r="AN82">
        <f t="shared" si="16"/>
        <v>1.9162210338680923E-2</v>
      </c>
      <c r="AO82">
        <f t="shared" si="17"/>
        <v>1.8775145283862316E-2</v>
      </c>
    </row>
    <row r="83" spans="1:43" x14ac:dyDescent="0.25">
      <c r="A83" s="52" t="s">
        <v>53</v>
      </c>
      <c r="B83" s="52">
        <v>3</v>
      </c>
      <c r="C83" s="62" t="s">
        <v>176</v>
      </c>
      <c r="D83" s="52" t="s">
        <v>120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1"/>
        <v>160.62999999999997</v>
      </c>
      <c r="AJ83">
        <f t="shared" si="13"/>
        <v>160.62999999999997</v>
      </c>
      <c r="AK83">
        <f t="shared" si="12"/>
        <v>0</v>
      </c>
      <c r="AL83">
        <f t="shared" si="14"/>
        <v>0.90312499999999996</v>
      </c>
      <c r="AM83">
        <f t="shared" si="15"/>
        <v>0.72054794520547949</v>
      </c>
      <c r="AN83">
        <f t="shared" si="16"/>
        <v>9.2008914358484559E-2</v>
      </c>
      <c r="AO83">
        <f t="shared" si="17"/>
        <v>8.0378973105134477E-2</v>
      </c>
    </row>
    <row r="84" spans="1:43" x14ac:dyDescent="0.25">
      <c r="A84" s="52" t="s">
        <v>53</v>
      </c>
      <c r="B84" s="52">
        <v>3</v>
      </c>
      <c r="C84" s="62" t="s">
        <v>176</v>
      </c>
      <c r="D84" s="52" t="s">
        <v>121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1"/>
        <v>2227.81</v>
      </c>
      <c r="AG84">
        <f t="shared" si="18"/>
        <v>364.83000000000004</v>
      </c>
      <c r="AH84">
        <f t="shared" si="19"/>
        <v>143.75</v>
      </c>
      <c r="AI84">
        <f t="shared" si="20"/>
        <v>221.08</v>
      </c>
      <c r="AJ84">
        <f t="shared" si="13"/>
        <v>2592.64</v>
      </c>
      <c r="AK84">
        <f t="shared" si="12"/>
        <v>0</v>
      </c>
      <c r="AL84">
        <f t="shared" si="14"/>
        <v>0.5</v>
      </c>
      <c r="AM84">
        <f t="shared" si="15"/>
        <v>0.53142857142857147</v>
      </c>
      <c r="AN84">
        <f t="shared" si="16"/>
        <v>1.0755188651822569E-2</v>
      </c>
      <c r="AO84">
        <f t="shared" si="17"/>
        <v>1.0002688894864211E-2</v>
      </c>
      <c r="AQ84">
        <f t="shared" si="21"/>
        <v>0.36094674556213019</v>
      </c>
    </row>
    <row r="85" spans="1:43" x14ac:dyDescent="0.25">
      <c r="A85" s="52" t="s">
        <v>53</v>
      </c>
      <c r="B85" s="52">
        <v>3</v>
      </c>
      <c r="C85" s="62" t="s">
        <v>176</v>
      </c>
      <c r="D85" s="52" t="s">
        <v>106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80</v>
      </c>
      <c r="AF85">
        <f t="shared" si="11"/>
        <v>20.080000000000002</v>
      </c>
      <c r="AG85">
        <f t="shared" si="18"/>
        <v>2.6</v>
      </c>
      <c r="AH85">
        <f t="shared" si="19"/>
        <v>2.1</v>
      </c>
      <c r="AI85">
        <f t="shared" si="20"/>
        <v>0.5</v>
      </c>
      <c r="AJ85">
        <f t="shared" si="13"/>
        <v>22.680000000000003</v>
      </c>
      <c r="AK85">
        <f t="shared" si="12"/>
        <v>0</v>
      </c>
      <c r="AL85">
        <f t="shared" si="14"/>
        <v>0.33333333333333331</v>
      </c>
      <c r="AM85">
        <f t="shared" si="15"/>
        <v>0.35</v>
      </c>
      <c r="AN85">
        <f t="shared" si="16"/>
        <v>1.860217911241031E-2</v>
      </c>
      <c r="AO85">
        <f t="shared" si="17"/>
        <v>1.5065032282212034E-2</v>
      </c>
      <c r="AQ85">
        <f t="shared" si="21"/>
        <v>1.5714285714285712</v>
      </c>
    </row>
    <row r="86" spans="1:43" x14ac:dyDescent="0.25">
      <c r="A86" s="52" t="s">
        <v>54</v>
      </c>
      <c r="B86" s="52">
        <v>3</v>
      </c>
      <c r="C86" s="62" t="s">
        <v>176</v>
      </c>
      <c r="D86" s="52" t="s">
        <v>105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155</v>
      </c>
      <c r="AF86">
        <f t="shared" si="11"/>
        <v>1079.67</v>
      </c>
      <c r="AJ86">
        <f t="shared" si="13"/>
        <v>1079.67</v>
      </c>
      <c r="AK86">
        <f t="shared" si="12"/>
        <v>4894.5</v>
      </c>
      <c r="AL86">
        <f t="shared" si="14"/>
        <v>0.35128205128205131</v>
      </c>
      <c r="AM86">
        <f t="shared" si="15"/>
        <v>0.31605504587155958</v>
      </c>
      <c r="AN86">
        <f t="shared" si="16"/>
        <v>2.5589301057193026E-2</v>
      </c>
      <c r="AO86">
        <f t="shared" si="17"/>
        <v>2.4981870920957217E-2</v>
      </c>
    </row>
    <row r="87" spans="1:43" x14ac:dyDescent="0.25">
      <c r="A87" s="52" t="s">
        <v>54</v>
      </c>
      <c r="B87" s="52">
        <v>3</v>
      </c>
      <c r="C87" s="62" t="s">
        <v>176</v>
      </c>
      <c r="D87" s="52" t="s">
        <v>138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1"/>
        <v>61.769999999999989</v>
      </c>
      <c r="AJ87">
        <f t="shared" si="13"/>
        <v>61.769999999999989</v>
      </c>
      <c r="AK87">
        <f t="shared" si="12"/>
        <v>0</v>
      </c>
      <c r="AL87">
        <f t="shared" si="14"/>
        <v>0.42727272727272725</v>
      </c>
      <c r="AM87">
        <f t="shared" si="15"/>
        <v>0.28125</v>
      </c>
      <c r="AN87">
        <f t="shared" si="16"/>
        <v>1.7203513909224012E-2</v>
      </c>
      <c r="AO87">
        <f t="shared" si="17"/>
        <v>1.4686684073107048E-2</v>
      </c>
    </row>
    <row r="88" spans="1:43" x14ac:dyDescent="0.25">
      <c r="A88" s="52" t="s">
        <v>54</v>
      </c>
      <c r="B88" s="52">
        <v>3</v>
      </c>
      <c r="C88" s="62" t="s">
        <v>176</v>
      </c>
      <c r="D88" s="52" t="s">
        <v>120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1"/>
        <v>133.12</v>
      </c>
      <c r="AJ88">
        <f t="shared" si="13"/>
        <v>133.12</v>
      </c>
      <c r="AK88">
        <f t="shared" si="12"/>
        <v>0</v>
      </c>
      <c r="AL88">
        <f t="shared" si="14"/>
        <v>0.89324324324324333</v>
      </c>
      <c r="AM88">
        <f t="shared" si="15"/>
        <v>1.0547945205479452</v>
      </c>
      <c r="AN88">
        <f t="shared" si="16"/>
        <v>9.2125435540069689E-2</v>
      </c>
      <c r="AO88">
        <f t="shared" si="17"/>
        <v>9.1016548463356967E-2</v>
      </c>
    </row>
    <row r="89" spans="1:43" x14ac:dyDescent="0.25">
      <c r="A89" s="52" t="s">
        <v>54</v>
      </c>
      <c r="B89" s="52">
        <v>3</v>
      </c>
      <c r="C89" s="62" t="s">
        <v>176</v>
      </c>
      <c r="D89" s="52" t="s">
        <v>121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8"/>
        <v>173.58999999999997</v>
      </c>
      <c r="AH89">
        <f t="shared" si="19"/>
        <v>67.539999999999992</v>
      </c>
      <c r="AI89">
        <f t="shared" si="20"/>
        <v>106.05</v>
      </c>
      <c r="AJ89">
        <f t="shared" si="13"/>
        <v>1037.1100000000001</v>
      </c>
      <c r="AK89">
        <f t="shared" si="12"/>
        <v>0</v>
      </c>
      <c r="AL89">
        <f t="shared" si="14"/>
        <v>0.57045454545454544</v>
      </c>
      <c r="AM89">
        <f t="shared" si="15"/>
        <v>0.78846153846153844</v>
      </c>
      <c r="AN89">
        <f t="shared" si="16"/>
        <v>1.4261363636363635E-2</v>
      </c>
      <c r="AO89">
        <f t="shared" si="17"/>
        <v>1.2434793157830885E-2</v>
      </c>
      <c r="AQ89">
        <f t="shared" si="21"/>
        <v>0.70126227208976155</v>
      </c>
    </row>
    <row r="90" spans="1:43" x14ac:dyDescent="0.25">
      <c r="A90" s="52" t="s">
        <v>54</v>
      </c>
      <c r="B90" s="52">
        <v>3</v>
      </c>
      <c r="C90" s="62" t="s">
        <v>176</v>
      </c>
      <c r="D90" s="52" t="s">
        <v>106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1"/>
        <v>22.430000000000003</v>
      </c>
      <c r="AG90">
        <f t="shared" si="18"/>
        <v>1.2</v>
      </c>
      <c r="AI90">
        <f t="shared" si="20"/>
        <v>1.2</v>
      </c>
      <c r="AJ90">
        <f t="shared" si="13"/>
        <v>23.630000000000003</v>
      </c>
      <c r="AK90">
        <f t="shared" si="12"/>
        <v>0</v>
      </c>
      <c r="AL90">
        <f t="shared" si="14"/>
        <v>0.1376865671641791</v>
      </c>
      <c r="AM90">
        <f t="shared" si="15"/>
        <v>0.16774193548387095</v>
      </c>
      <c r="AN90">
        <f t="shared" si="16"/>
        <v>1.7579799904716534E-2</v>
      </c>
      <c r="AO90">
        <f t="shared" si="17"/>
        <v>1.9546868058640601E-2</v>
      </c>
    </row>
    <row r="91" spans="1:43" x14ac:dyDescent="0.25">
      <c r="A91" s="52" t="s">
        <v>55</v>
      </c>
      <c r="B91" s="52">
        <v>3</v>
      </c>
      <c r="C91" s="62" t="s">
        <v>176</v>
      </c>
      <c r="D91" s="52" t="s">
        <v>105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155</v>
      </c>
      <c r="AF91">
        <f>W91+O91+L91+K91</f>
        <v>1635.75</v>
      </c>
      <c r="AJ91">
        <f t="shared" si="13"/>
        <v>1635.75</v>
      </c>
      <c r="AK91">
        <f t="shared" si="12"/>
        <v>2862.3</v>
      </c>
      <c r="AL91">
        <f t="shared" si="14"/>
        <v>0.23354838709677417</v>
      </c>
      <c r="AM91">
        <f t="shared" si="15"/>
        <v>0.28521739130434787</v>
      </c>
      <c r="AN91">
        <f t="shared" si="16"/>
        <v>1.499026874818833E-2</v>
      </c>
      <c r="AO91">
        <f t="shared" si="17"/>
        <v>1.37123745819398E-2</v>
      </c>
    </row>
    <row r="92" spans="1:43" x14ac:dyDescent="0.25">
      <c r="A92" s="52" t="s">
        <v>55</v>
      </c>
      <c r="B92" s="52">
        <v>3</v>
      </c>
      <c r="C92" s="62" t="s">
        <v>176</v>
      </c>
      <c r="D92" s="52" t="s">
        <v>138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159</v>
      </c>
      <c r="AF92">
        <f>W92+O92+M92+L92+K92</f>
        <v>16.390000000000004</v>
      </c>
      <c r="AJ92">
        <f t="shared" si="13"/>
        <v>16.390000000000004</v>
      </c>
      <c r="AK92">
        <f t="shared" si="12"/>
        <v>0</v>
      </c>
      <c r="AL92">
        <f t="shared" si="14"/>
        <v>3.4000000000000004</v>
      </c>
      <c r="AM92">
        <f t="shared" si="15"/>
        <v>4.5</v>
      </c>
      <c r="AN92">
        <f t="shared" si="16"/>
        <v>1.0601808543810416E-2</v>
      </c>
      <c r="AO92">
        <f t="shared" si="17"/>
        <v>1.7695635076681083E-2</v>
      </c>
    </row>
    <row r="93" spans="1:43" x14ac:dyDescent="0.25">
      <c r="A93" s="52" t="s">
        <v>55</v>
      </c>
      <c r="B93" s="52">
        <v>3</v>
      </c>
      <c r="C93" s="62" t="s">
        <v>176</v>
      </c>
      <c r="D93" s="52" t="s">
        <v>120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1"/>
        <v>33.400000000000006</v>
      </c>
      <c r="AJ93">
        <f t="shared" si="13"/>
        <v>33.400000000000006</v>
      </c>
      <c r="AK93">
        <f t="shared" si="12"/>
        <v>0</v>
      </c>
      <c r="AL93">
        <f t="shared" si="14"/>
        <v>0.97968749999999993</v>
      </c>
      <c r="AM93">
        <f t="shared" si="15"/>
        <v>1.4352941176470586</v>
      </c>
      <c r="AN93">
        <f t="shared" si="16"/>
        <v>8.6830078936435393E-2</v>
      </c>
      <c r="AO93">
        <f t="shared" si="17"/>
        <v>8.769092542677448E-2</v>
      </c>
    </row>
    <row r="94" spans="1:43" x14ac:dyDescent="0.25">
      <c r="A94" s="52" t="s">
        <v>55</v>
      </c>
      <c r="B94" s="52">
        <v>3</v>
      </c>
      <c r="C94" s="62" t="s">
        <v>176</v>
      </c>
      <c r="D94" s="52" t="s">
        <v>121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170</v>
      </c>
      <c r="AF94">
        <f>W94+O94+L94+K94</f>
        <v>778.43</v>
      </c>
      <c r="AG94">
        <f t="shared" si="18"/>
        <v>120.16</v>
      </c>
      <c r="AH94">
        <f t="shared" si="19"/>
        <v>32.99</v>
      </c>
      <c r="AI94">
        <f t="shared" si="20"/>
        <v>87.17</v>
      </c>
      <c r="AJ94">
        <f t="shared" si="13"/>
        <v>898.58999999999992</v>
      </c>
      <c r="AK94">
        <f t="shared" si="12"/>
        <v>0</v>
      </c>
      <c r="AL94">
        <f t="shared" si="14"/>
        <v>0.69166666666666665</v>
      </c>
      <c r="AM94">
        <f t="shared" si="15"/>
        <v>0.55609756097560981</v>
      </c>
      <c r="AN94">
        <f t="shared" si="16"/>
        <v>1.4316104179842465E-2</v>
      </c>
      <c r="AO94">
        <f t="shared" si="17"/>
        <v>1.5686274509803921E-2</v>
      </c>
    </row>
    <row r="95" spans="1:43" x14ac:dyDescent="0.25">
      <c r="A95" s="62" t="s">
        <v>62</v>
      </c>
      <c r="B95" s="62">
        <v>4</v>
      </c>
      <c r="C95" s="62" t="s">
        <v>176</v>
      </c>
      <c r="D95" s="62" t="s">
        <v>105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1"/>
        <v>1508.6899999999998</v>
      </c>
      <c r="AJ95">
        <f t="shared" si="13"/>
        <v>1508.6899999999998</v>
      </c>
      <c r="AK95">
        <f t="shared" si="12"/>
        <v>0</v>
      </c>
      <c r="AL95">
        <f t="shared" si="14"/>
        <v>0.18559322033898307</v>
      </c>
      <c r="AM95">
        <f t="shared" si="15"/>
        <v>0.18393351800554017</v>
      </c>
      <c r="AN95">
        <f t="shared" si="16"/>
        <v>2.4303628898013539E-2</v>
      </c>
      <c r="AO95">
        <f t="shared" si="17"/>
        <v>2.4348208719885592E-2</v>
      </c>
    </row>
    <row r="96" spans="1:43" x14ac:dyDescent="0.25">
      <c r="A96" s="62" t="s">
        <v>62</v>
      </c>
      <c r="B96" s="62">
        <v>4</v>
      </c>
      <c r="C96" s="62" t="s">
        <v>176</v>
      </c>
      <c r="D96" s="62" t="s">
        <v>120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1"/>
        <v>51.120000000000005</v>
      </c>
      <c r="AJ96">
        <f t="shared" si="13"/>
        <v>51.120000000000005</v>
      </c>
      <c r="AK96">
        <f t="shared" si="12"/>
        <v>0</v>
      </c>
      <c r="AL96">
        <f t="shared" si="14"/>
        <v>0.75588235294117645</v>
      </c>
      <c r="AM96">
        <f t="shared" si="15"/>
        <v>0.91976744186046522</v>
      </c>
      <c r="AN96">
        <f t="shared" si="16"/>
        <v>9.698113207547171E-2</v>
      </c>
      <c r="AO96">
        <f t="shared" si="17"/>
        <v>0.10353403141361257</v>
      </c>
    </row>
    <row r="97" spans="1:43" x14ac:dyDescent="0.25">
      <c r="A97" s="62" t="s">
        <v>62</v>
      </c>
      <c r="B97" s="62">
        <v>4</v>
      </c>
      <c r="C97" s="62" t="s">
        <v>176</v>
      </c>
      <c r="D97" s="62" t="s">
        <v>121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0.31</v>
      </c>
      <c r="L97">
        <v>0.37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80</v>
      </c>
      <c r="AF97">
        <f t="shared" si="11"/>
        <v>611.9799999999999</v>
      </c>
      <c r="AG97">
        <f t="shared" si="18"/>
        <v>64.599999999999994</v>
      </c>
      <c r="AH97">
        <f t="shared" si="19"/>
        <v>13.1</v>
      </c>
      <c r="AI97">
        <f t="shared" si="20"/>
        <v>51.5</v>
      </c>
      <c r="AJ97">
        <f t="shared" si="13"/>
        <v>676.57999999999993</v>
      </c>
      <c r="AK97">
        <f t="shared" si="12"/>
        <v>0</v>
      </c>
      <c r="AL97">
        <f t="shared" si="14"/>
        <v>1.0677419354838711</v>
      </c>
      <c r="AM97">
        <f t="shared" si="15"/>
        <v>0.54324324324324325</v>
      </c>
      <c r="AN97">
        <f t="shared" si="16"/>
        <v>1.8105240126900776E-2</v>
      </c>
      <c r="AO97">
        <f t="shared" si="17"/>
        <v>1.2699816768812789E-2</v>
      </c>
      <c r="AQ97">
        <f t="shared" si="21"/>
        <v>0.59541984732824427</v>
      </c>
    </row>
    <row r="98" spans="1:43" x14ac:dyDescent="0.25">
      <c r="A98" s="62" t="s">
        <v>63</v>
      </c>
      <c r="B98" s="62">
        <v>4</v>
      </c>
      <c r="C98" s="62" t="s">
        <v>176</v>
      </c>
      <c r="D98" s="62" t="s">
        <v>105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1"/>
        <v>6907.19</v>
      </c>
      <c r="AJ98">
        <f t="shared" si="13"/>
        <v>6907.19</v>
      </c>
      <c r="AK98">
        <f t="shared" si="12"/>
        <v>0</v>
      </c>
      <c r="AL98">
        <f t="shared" si="14"/>
        <v>0.21176470588235297</v>
      </c>
      <c r="AM98">
        <f t="shared" si="15"/>
        <v>0.21258741258741259</v>
      </c>
      <c r="AN98">
        <f t="shared" si="16"/>
        <v>2.1209443252114629E-2</v>
      </c>
      <c r="AO98">
        <f t="shared" si="17"/>
        <v>2.2335696704750007E-2</v>
      </c>
    </row>
    <row r="99" spans="1:43" x14ac:dyDescent="0.25">
      <c r="A99" s="62" t="s">
        <v>63</v>
      </c>
      <c r="B99" s="62">
        <v>4</v>
      </c>
      <c r="C99" s="62" t="s">
        <v>176</v>
      </c>
      <c r="D99" s="62" t="s">
        <v>138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3"/>
        <v>2.12</v>
      </c>
      <c r="AK99">
        <f t="shared" si="12"/>
        <v>0</v>
      </c>
      <c r="AL99">
        <f t="shared" si="14"/>
        <v>1.0785714285714285</v>
      </c>
      <c r="AM99">
        <f t="shared" si="15"/>
        <v>0.39166666666666666</v>
      </c>
      <c r="AN99">
        <f t="shared" si="16"/>
        <v>4.6981953951462353E-2</v>
      </c>
      <c r="AO99">
        <f t="shared" si="17"/>
        <v>3.5351635953365927E-2</v>
      </c>
    </row>
    <row r="100" spans="1:43" x14ac:dyDescent="0.25">
      <c r="A100" s="62" t="s">
        <v>63</v>
      </c>
      <c r="B100" s="62">
        <v>4</v>
      </c>
      <c r="C100" s="62" t="s">
        <v>176</v>
      </c>
      <c r="D100" s="62" t="s">
        <v>120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1"/>
        <v>63.339999999999996</v>
      </c>
      <c r="AJ100">
        <f t="shared" si="13"/>
        <v>63.339999999999996</v>
      </c>
      <c r="AK100">
        <f t="shared" si="12"/>
        <v>0</v>
      </c>
      <c r="AL100">
        <f t="shared" si="14"/>
        <v>0.95781249999999996</v>
      </c>
      <c r="AM100">
        <f t="shared" si="15"/>
        <v>0.85161290322580652</v>
      </c>
      <c r="AN100">
        <f t="shared" si="16"/>
        <v>9.2263696568332332E-2</v>
      </c>
      <c r="AO100">
        <f t="shared" si="17"/>
        <v>8.8694775743322699E-2</v>
      </c>
    </row>
    <row r="101" spans="1:43" x14ac:dyDescent="0.25">
      <c r="A101" s="62" t="s">
        <v>63</v>
      </c>
      <c r="B101" s="62">
        <v>4</v>
      </c>
      <c r="C101" s="62" t="s">
        <v>176</v>
      </c>
      <c r="D101" s="62" t="s">
        <v>106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1"/>
        <v>14.93</v>
      </c>
      <c r="AG101">
        <f t="shared" si="18"/>
        <v>0.1</v>
      </c>
      <c r="AI101">
        <f t="shared" si="20"/>
        <v>0.1</v>
      </c>
      <c r="AJ101">
        <f t="shared" si="13"/>
        <v>15.03</v>
      </c>
      <c r="AK101">
        <f t="shared" si="12"/>
        <v>0</v>
      </c>
      <c r="AL101">
        <f t="shared" si="14"/>
        <v>0.59074074074074068</v>
      </c>
      <c r="AM101">
        <f t="shared" si="15"/>
        <v>0.40641025641025641</v>
      </c>
      <c r="AN101">
        <f t="shared" si="16"/>
        <v>1.6476421672434276E-2</v>
      </c>
      <c r="AO101">
        <f t="shared" si="17"/>
        <v>1.4868667917448406E-2</v>
      </c>
    </row>
    <row r="102" spans="1:43" x14ac:dyDescent="0.25">
      <c r="A102" s="62" t="s">
        <v>64</v>
      </c>
      <c r="B102" s="62">
        <v>4</v>
      </c>
      <c r="C102" s="62" t="s">
        <v>176</v>
      </c>
      <c r="D102" s="62" t="s">
        <v>105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1"/>
        <v>2415.21</v>
      </c>
      <c r="AJ102">
        <f t="shared" si="13"/>
        <v>2415.21</v>
      </c>
      <c r="AK102">
        <f t="shared" si="12"/>
        <v>0</v>
      </c>
      <c r="AL102">
        <f t="shared" si="14"/>
        <v>0.21277777777777779</v>
      </c>
      <c r="AM102">
        <f t="shared" si="15"/>
        <v>0.22125748502994014</v>
      </c>
      <c r="AN102">
        <f t="shared" si="16"/>
        <v>1.8849352822481423E-2</v>
      </c>
      <c r="AO102">
        <f t="shared" si="17"/>
        <v>1.9791108730583821E-2</v>
      </c>
    </row>
    <row r="103" spans="1:43" x14ac:dyDescent="0.25">
      <c r="A103" s="62" t="s">
        <v>64</v>
      </c>
      <c r="B103" s="62">
        <v>4</v>
      </c>
      <c r="C103" s="62" t="s">
        <v>176</v>
      </c>
      <c r="D103" s="62" t="s">
        <v>120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1"/>
        <v>20.890000000000004</v>
      </c>
      <c r="AJ103">
        <f t="shared" si="13"/>
        <v>20.890000000000004</v>
      </c>
      <c r="AK103">
        <f t="shared" si="12"/>
        <v>0</v>
      </c>
      <c r="AL103">
        <f t="shared" si="14"/>
        <v>1.2705882352941176</v>
      </c>
      <c r="AM103">
        <f t="shared" si="15"/>
        <v>1.1264150943396225</v>
      </c>
      <c r="AN103">
        <f t="shared" si="16"/>
        <v>0.10062111801242236</v>
      </c>
      <c r="AO103">
        <f t="shared" si="17"/>
        <v>9.5154606311762827E-2</v>
      </c>
    </row>
    <row r="104" spans="1:43" x14ac:dyDescent="0.25">
      <c r="A104" s="62" t="s">
        <v>64</v>
      </c>
      <c r="B104" s="62">
        <v>4</v>
      </c>
      <c r="C104" s="62" t="s">
        <v>176</v>
      </c>
      <c r="D104" s="62" t="s">
        <v>121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1"/>
        <v>64.95</v>
      </c>
      <c r="AJ104">
        <f t="shared" si="13"/>
        <v>64.95</v>
      </c>
      <c r="AK104">
        <f t="shared" si="12"/>
        <v>0</v>
      </c>
      <c r="AL104">
        <f t="shared" si="14"/>
        <v>0.55609756097560981</v>
      </c>
      <c r="AM104">
        <f t="shared" si="15"/>
        <v>0.38269230769230772</v>
      </c>
      <c r="AN104">
        <f t="shared" si="16"/>
        <v>1.5954096984115877E-2</v>
      </c>
      <c r="AO104">
        <f t="shared" si="17"/>
        <v>1.3601257603718133E-2</v>
      </c>
    </row>
    <row r="105" spans="1:43" x14ac:dyDescent="0.25">
      <c r="A105" s="62" t="s">
        <v>64</v>
      </c>
      <c r="B105" s="62">
        <v>4</v>
      </c>
      <c r="C105" s="62" t="s">
        <v>176</v>
      </c>
      <c r="D105" s="62" t="s">
        <v>119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0.01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1"/>
        <v>680.89</v>
      </c>
      <c r="AJ105">
        <f t="shared" si="13"/>
        <v>680.89</v>
      </c>
      <c r="AK105">
        <f t="shared" si="12"/>
        <v>0</v>
      </c>
      <c r="AL105">
        <f t="shared" si="14"/>
        <v>0.41578947368421054</v>
      </c>
      <c r="AM105">
        <f t="shared" si="15"/>
        <v>9.4</v>
      </c>
      <c r="AN105">
        <f t="shared" si="16"/>
        <v>3.457330415754923E-2</v>
      </c>
      <c r="AO105">
        <f t="shared" si="17"/>
        <v>4.0447504302925992E-2</v>
      </c>
    </row>
    <row r="106" spans="1:43" x14ac:dyDescent="0.25">
      <c r="A106" s="62" t="s">
        <v>65</v>
      </c>
      <c r="B106" s="62">
        <v>4</v>
      </c>
      <c r="C106" s="62" t="s">
        <v>176</v>
      </c>
      <c r="D106" s="62" t="s">
        <v>105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1"/>
        <v>666.23</v>
      </c>
      <c r="AJ106">
        <f t="shared" si="13"/>
        <v>666.23</v>
      </c>
      <c r="AK106">
        <f t="shared" si="12"/>
        <v>4070.7</v>
      </c>
      <c r="AL106">
        <f t="shared" si="14"/>
        <v>0.19045346062052504</v>
      </c>
      <c r="AM106">
        <f t="shared" si="15"/>
        <v>0.21644736842105264</v>
      </c>
      <c r="AN106">
        <f t="shared" si="16"/>
        <v>2.9561029820337099E-2</v>
      </c>
      <c r="AO106">
        <f t="shared" si="17"/>
        <v>1.3173173173173174E-2</v>
      </c>
    </row>
    <row r="107" spans="1:43" x14ac:dyDescent="0.25">
      <c r="A107" s="62" t="s">
        <v>65</v>
      </c>
      <c r="B107" s="62">
        <v>4</v>
      </c>
      <c r="C107" s="62" t="s">
        <v>176</v>
      </c>
      <c r="D107" s="62" t="s">
        <v>120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1"/>
        <v>19.209999999999997</v>
      </c>
      <c r="AJ107">
        <f t="shared" si="13"/>
        <v>19.209999999999997</v>
      </c>
      <c r="AK107">
        <f t="shared" si="12"/>
        <v>0</v>
      </c>
      <c r="AL107">
        <f t="shared" si="14"/>
        <v>1.1204081632653062</v>
      </c>
      <c r="AM107">
        <f t="shared" si="15"/>
        <v>1.1177777777777778</v>
      </c>
      <c r="AN107">
        <f t="shared" si="16"/>
        <v>9.2052313883299805E-2</v>
      </c>
      <c r="AO107">
        <f t="shared" si="17"/>
        <v>9.5464034921237423E-2</v>
      </c>
    </row>
    <row r="108" spans="1:43" x14ac:dyDescent="0.25">
      <c r="A108" s="62" t="s">
        <v>65</v>
      </c>
      <c r="B108" s="62">
        <v>4</v>
      </c>
      <c r="C108" s="62" t="s">
        <v>176</v>
      </c>
      <c r="D108" s="62" t="s">
        <v>121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80</v>
      </c>
      <c r="AF108">
        <f t="shared" si="11"/>
        <v>789.37</v>
      </c>
      <c r="AG108">
        <f t="shared" si="18"/>
        <v>207.57999999999998</v>
      </c>
      <c r="AH108">
        <f t="shared" si="19"/>
        <v>12.2</v>
      </c>
      <c r="AI108">
        <f t="shared" si="20"/>
        <v>195.38</v>
      </c>
      <c r="AJ108">
        <f t="shared" si="13"/>
        <v>996.95</v>
      </c>
      <c r="AK108">
        <f t="shared" si="12"/>
        <v>0</v>
      </c>
      <c r="AL108">
        <f t="shared" si="14"/>
        <v>0.87857142857142856</v>
      </c>
      <c r="AM108">
        <f t="shared" si="15"/>
        <v>0.71612903225806457</v>
      </c>
      <c r="AN108">
        <f t="shared" si="16"/>
        <v>2.1311002021368753E-2</v>
      </c>
      <c r="AO108">
        <f t="shared" si="17"/>
        <v>1.7847093817831016E-2</v>
      </c>
      <c r="AQ108">
        <f t="shared" si="21"/>
        <v>0.5</v>
      </c>
    </row>
    <row r="109" spans="1:43" x14ac:dyDescent="0.25">
      <c r="A109" s="62" t="s">
        <v>66</v>
      </c>
      <c r="B109" s="62">
        <v>4</v>
      </c>
      <c r="C109" s="62" t="s">
        <v>176</v>
      </c>
      <c r="D109" s="62" t="s">
        <v>105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158</v>
      </c>
      <c r="AF109">
        <f t="shared" si="11"/>
        <v>1972.53</v>
      </c>
      <c r="AJ109">
        <f t="shared" si="13"/>
        <v>1972.53</v>
      </c>
      <c r="AK109">
        <f t="shared" si="12"/>
        <v>7067.4</v>
      </c>
      <c r="AL109">
        <f t="shared" si="14"/>
        <v>0.16529126213592235</v>
      </c>
      <c r="AM109">
        <f t="shared" si="15"/>
        <v>0.17612293144208035</v>
      </c>
      <c r="AN109">
        <f t="shared" si="16"/>
        <v>2.3550160805062767E-2</v>
      </c>
      <c r="AO109">
        <f t="shared" si="17"/>
        <v>2.2808682607231425E-2</v>
      </c>
    </row>
    <row r="110" spans="1:43" x14ac:dyDescent="0.25">
      <c r="A110" s="62" t="s">
        <v>66</v>
      </c>
      <c r="B110" s="62">
        <v>4</v>
      </c>
      <c r="C110" s="62" t="s">
        <v>176</v>
      </c>
      <c r="D110" s="62" t="s">
        <v>120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1"/>
        <v>32.19</v>
      </c>
      <c r="AJ110">
        <f t="shared" si="13"/>
        <v>32.19</v>
      </c>
      <c r="AK110">
        <f t="shared" si="12"/>
        <v>0</v>
      </c>
      <c r="AL110">
        <f t="shared" si="14"/>
        <v>1.1101694915254239</v>
      </c>
      <c r="AM110">
        <f t="shared" si="15"/>
        <v>1.1707317073170731</v>
      </c>
      <c r="AN110">
        <f t="shared" si="16"/>
        <v>9.639440765268581E-2</v>
      </c>
      <c r="AO110">
        <f t="shared" si="17"/>
        <v>9.2699884125144835E-2</v>
      </c>
    </row>
    <row r="111" spans="1:43" x14ac:dyDescent="0.25">
      <c r="A111" s="62" t="s">
        <v>66</v>
      </c>
      <c r="B111" s="62">
        <v>4</v>
      </c>
      <c r="C111" s="62" t="s">
        <v>176</v>
      </c>
      <c r="D111" s="62" t="s">
        <v>121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1"/>
        <v>1181.3400000000001</v>
      </c>
      <c r="AG111">
        <f t="shared" si="18"/>
        <v>211.2</v>
      </c>
      <c r="AH111">
        <f t="shared" si="19"/>
        <v>43.8</v>
      </c>
      <c r="AI111">
        <f t="shared" si="20"/>
        <v>167.4</v>
      </c>
      <c r="AJ111">
        <f t="shared" si="13"/>
        <v>1392.5400000000002</v>
      </c>
      <c r="AK111">
        <f t="shared" si="12"/>
        <v>0</v>
      </c>
      <c r="AL111">
        <f t="shared" si="14"/>
        <v>0.58235294117647052</v>
      </c>
      <c r="AM111">
        <f t="shared" si="15"/>
        <v>0.8255319148936171</v>
      </c>
      <c r="AN111">
        <f t="shared" si="16"/>
        <v>1.3320775026910656E-2</v>
      </c>
      <c r="AO111">
        <f t="shared" si="17"/>
        <v>1.507147296457427E-2</v>
      </c>
      <c r="AQ111">
        <f t="shared" si="21"/>
        <v>0.31050228310502287</v>
      </c>
    </row>
    <row r="112" spans="1:43" x14ac:dyDescent="0.25">
      <c r="A112" s="62" t="s">
        <v>66</v>
      </c>
      <c r="B112" s="62">
        <v>4</v>
      </c>
      <c r="C112" s="62" t="s">
        <v>176</v>
      </c>
      <c r="D112" s="62" t="s">
        <v>119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1"/>
        <v>1041.46</v>
      </c>
      <c r="AJ112">
        <f t="shared" si="13"/>
        <v>1041.46</v>
      </c>
      <c r="AK112">
        <f t="shared" si="12"/>
        <v>0</v>
      </c>
      <c r="AL112">
        <f t="shared" si="14"/>
        <v>0.8666666666666667</v>
      </c>
      <c r="AM112">
        <f t="shared" si="15"/>
        <v>0.71111111111111103</v>
      </c>
      <c r="AN112">
        <f t="shared" si="16"/>
        <v>3.6997509782995375E-2</v>
      </c>
      <c r="AO112">
        <f t="shared" si="17"/>
        <v>5.166846071044133E-2</v>
      </c>
    </row>
    <row r="113" spans="1:43" x14ac:dyDescent="0.25">
      <c r="A113" s="62" t="s">
        <v>67</v>
      </c>
      <c r="B113" s="62">
        <v>4</v>
      </c>
      <c r="C113" s="62" t="s">
        <v>176</v>
      </c>
      <c r="D113" s="62" t="s">
        <v>105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157</v>
      </c>
      <c r="AF113">
        <f t="shared" si="11"/>
        <v>3015.71</v>
      </c>
      <c r="AJ113">
        <f t="shared" si="13"/>
        <v>3015.71</v>
      </c>
      <c r="AK113">
        <f t="shared" si="12"/>
        <v>4899.8</v>
      </c>
      <c r="AL113">
        <f t="shared" si="14"/>
        <v>0.18763250883392227</v>
      </c>
      <c r="AM113">
        <f t="shared" si="15"/>
        <v>0.16426426426426427</v>
      </c>
      <c r="AN113">
        <f t="shared" si="16"/>
        <v>2.6532753710088442E-2</v>
      </c>
      <c r="AO113">
        <f t="shared" si="17"/>
        <v>2.5860438729198184E-2</v>
      </c>
    </row>
    <row r="114" spans="1:43" x14ac:dyDescent="0.25">
      <c r="A114" s="62" t="s">
        <v>67</v>
      </c>
      <c r="B114" s="62">
        <v>4</v>
      </c>
      <c r="C114" s="62" t="s">
        <v>176</v>
      </c>
      <c r="D114" s="62" t="s">
        <v>120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1"/>
        <v>12.620000000000001</v>
      </c>
      <c r="AJ114">
        <f t="shared" si="13"/>
        <v>12.620000000000001</v>
      </c>
      <c r="AK114">
        <f t="shared" si="12"/>
        <v>0</v>
      </c>
      <c r="AL114">
        <f t="shared" si="14"/>
        <v>1.0076923076923077</v>
      </c>
      <c r="AM114">
        <f t="shared" si="15"/>
        <v>1.1404255319148937</v>
      </c>
      <c r="AN114">
        <f t="shared" si="16"/>
        <v>9.7615499254843516E-2</v>
      </c>
      <c r="AO114">
        <f t="shared" si="17"/>
        <v>8.9482470784641069E-2</v>
      </c>
    </row>
    <row r="115" spans="1:43" x14ac:dyDescent="0.25">
      <c r="A115" s="62" t="s">
        <v>67</v>
      </c>
      <c r="B115" s="62">
        <v>4</v>
      </c>
      <c r="C115" s="62" t="s">
        <v>176</v>
      </c>
      <c r="D115" s="62" t="s">
        <v>121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1"/>
        <v>20.420000000000002</v>
      </c>
      <c r="AJ115">
        <f t="shared" si="13"/>
        <v>20.420000000000002</v>
      </c>
      <c r="AK115">
        <f t="shared" si="12"/>
        <v>0</v>
      </c>
      <c r="AL115">
        <f t="shared" si="14"/>
        <v>0.8571428571428571</v>
      </c>
      <c r="AM115">
        <f t="shared" si="15"/>
        <v>0.69318181818181812</v>
      </c>
      <c r="AN115">
        <f t="shared" si="16"/>
        <v>1.8660861065446305E-2</v>
      </c>
      <c r="AO115">
        <f t="shared" si="17"/>
        <v>1.6684901531728663E-2</v>
      </c>
    </row>
    <row r="116" spans="1:43" x14ac:dyDescent="0.25">
      <c r="A116" s="62" t="s">
        <v>67</v>
      </c>
      <c r="B116" s="62">
        <v>4</v>
      </c>
      <c r="C116" s="62" t="s">
        <v>176</v>
      </c>
      <c r="D116" s="62" t="s">
        <v>119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1"/>
        <v>47.31</v>
      </c>
      <c r="AJ116">
        <f t="shared" si="13"/>
        <v>47.31</v>
      </c>
      <c r="AK116">
        <f t="shared" si="12"/>
        <v>0</v>
      </c>
      <c r="AL116">
        <f t="shared" si="14"/>
        <v>0.6210526315789473</v>
      </c>
      <c r="AM116">
        <f t="shared" si="15"/>
        <v>1.0846153846153845</v>
      </c>
      <c r="AN116">
        <f t="shared" si="16"/>
        <v>5.5165965404394578E-2</v>
      </c>
      <c r="AO116">
        <f t="shared" si="17"/>
        <v>5.5468135326514553E-2</v>
      </c>
    </row>
    <row r="117" spans="1:43" x14ac:dyDescent="0.25">
      <c r="A117" s="62" t="s">
        <v>68</v>
      </c>
      <c r="B117" s="62">
        <v>5</v>
      </c>
      <c r="C117" s="62" t="s">
        <v>176</v>
      </c>
      <c r="D117" s="62" t="s">
        <v>105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1"/>
        <v>127.86</v>
      </c>
      <c r="AJ117">
        <f t="shared" si="13"/>
        <v>127.86</v>
      </c>
      <c r="AK117">
        <f t="shared" si="12"/>
        <v>0</v>
      </c>
      <c r="AL117">
        <f t="shared" si="14"/>
        <v>0.65844155844155838</v>
      </c>
      <c r="AM117">
        <f t="shared" si="15"/>
        <v>0.43366336633663366</v>
      </c>
      <c r="AN117">
        <f>G117/H117</f>
        <v>1.5351076392042874E-2</v>
      </c>
      <c r="AO117">
        <f t="shared" si="17"/>
        <v>1.3955711327067069E-2</v>
      </c>
    </row>
    <row r="118" spans="1:43" x14ac:dyDescent="0.25">
      <c r="A118" s="62" t="s">
        <v>68</v>
      </c>
      <c r="B118" s="62">
        <v>5</v>
      </c>
      <c r="C118" s="62" t="s">
        <v>176</v>
      </c>
      <c r="D118" s="62" t="s">
        <v>37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80</v>
      </c>
      <c r="AF118">
        <f t="shared" si="11"/>
        <v>8545.4500000000007</v>
      </c>
      <c r="AG118">
        <f t="shared" si="18"/>
        <v>1577.1</v>
      </c>
      <c r="AH118">
        <f t="shared" si="19"/>
        <v>41.5</v>
      </c>
      <c r="AI118">
        <f t="shared" si="20"/>
        <v>1535.6</v>
      </c>
      <c r="AJ118">
        <f t="shared" si="13"/>
        <v>10122.550000000001</v>
      </c>
      <c r="AK118">
        <f t="shared" si="12"/>
        <v>0</v>
      </c>
      <c r="AL118">
        <f t="shared" si="14"/>
        <v>0.6561290322580644</v>
      </c>
      <c r="AM118">
        <f t="shared" si="15"/>
        <v>0.40185873605947953</v>
      </c>
      <c r="AN118">
        <f t="shared" si="16"/>
        <v>2.0433996383363469E-2</v>
      </c>
      <c r="AO118">
        <f t="shared" si="17"/>
        <v>2.0798060643373865E-2</v>
      </c>
      <c r="AQ118">
        <f t="shared" si="21"/>
        <v>0.23614457831325303</v>
      </c>
    </row>
    <row r="119" spans="1:43" x14ac:dyDescent="0.25">
      <c r="A119" s="62" t="s">
        <v>68</v>
      </c>
      <c r="B119" s="62">
        <v>5</v>
      </c>
      <c r="C119" s="62" t="s">
        <v>176</v>
      </c>
      <c r="D119" s="62" t="s">
        <v>106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>
        <v>2.71</v>
      </c>
      <c r="L119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80</v>
      </c>
      <c r="AF119">
        <f t="shared" si="11"/>
        <v>59.62</v>
      </c>
      <c r="AG119">
        <f t="shared" si="18"/>
        <v>5.2</v>
      </c>
      <c r="AH119">
        <f t="shared" si="19"/>
        <v>4.7</v>
      </c>
      <c r="AI119">
        <f t="shared" si="20"/>
        <v>0.5</v>
      </c>
      <c r="AJ119">
        <f t="shared" si="13"/>
        <v>64.819999999999993</v>
      </c>
      <c r="AK119">
        <f t="shared" si="12"/>
        <v>0</v>
      </c>
      <c r="AL119">
        <f t="shared" si="14"/>
        <v>0.21476014760147599</v>
      </c>
      <c r="AM119">
        <f t="shared" si="15"/>
        <v>0.53483146067415732</v>
      </c>
      <c r="AN119">
        <f t="shared" si="16"/>
        <v>1.6164421608109984E-2</v>
      </c>
      <c r="AO119">
        <f t="shared" si="17"/>
        <v>1.6121384542437174E-2</v>
      </c>
      <c r="AQ119">
        <f t="shared" si="21"/>
        <v>2.6170212765957448</v>
      </c>
    </row>
    <row r="120" spans="1:43" x14ac:dyDescent="0.25">
      <c r="A120" s="62" t="s">
        <v>69</v>
      </c>
      <c r="B120" s="62">
        <v>5</v>
      </c>
      <c r="C120" s="62" t="s">
        <v>176</v>
      </c>
      <c r="D120" s="62" t="s">
        <v>37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>
        <v>1.41</v>
      </c>
      <c r="L120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1"/>
        <v>3960.8099999999995</v>
      </c>
      <c r="AG120">
        <f t="shared" si="18"/>
        <v>1148.76</v>
      </c>
      <c r="AH120">
        <f t="shared" si="19"/>
        <v>109.06</v>
      </c>
      <c r="AI120">
        <f t="shared" si="20"/>
        <v>1039.7</v>
      </c>
      <c r="AJ120">
        <f t="shared" si="13"/>
        <v>5109.57</v>
      </c>
      <c r="AK120">
        <f t="shared" si="12"/>
        <v>0</v>
      </c>
      <c r="AL120">
        <f t="shared" si="14"/>
        <v>0.71631205673758869</v>
      </c>
      <c r="AM120">
        <f t="shared" si="15"/>
        <v>0.43596491228070178</v>
      </c>
      <c r="AN120">
        <f t="shared" si="16"/>
        <v>1.9307602607482176E-2</v>
      </c>
      <c r="AO120">
        <f t="shared" si="17"/>
        <v>1.6852599098029906E-2</v>
      </c>
      <c r="AQ120">
        <f t="shared" si="21"/>
        <v>0.15578635014836795</v>
      </c>
    </row>
    <row r="121" spans="1:43" x14ac:dyDescent="0.25">
      <c r="A121" s="62" t="s">
        <v>69</v>
      </c>
      <c r="B121" s="62">
        <v>5</v>
      </c>
      <c r="C121" s="62" t="s">
        <v>176</v>
      </c>
      <c r="D121" s="62" t="s">
        <v>106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>
        <v>2.66</v>
      </c>
      <c r="L121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6.19</v>
      </c>
      <c r="AJ121">
        <f t="shared" si="13"/>
        <v>6.19</v>
      </c>
      <c r="AK121">
        <f t="shared" si="12"/>
        <v>0</v>
      </c>
      <c r="AL121">
        <f t="shared" si="14"/>
        <v>0.11390977443609021</v>
      </c>
      <c r="AM121">
        <f t="shared" si="15"/>
        <v>0.46666666666666662</v>
      </c>
      <c r="AN121">
        <f t="shared" si="16"/>
        <v>1.4288408940865792E-2</v>
      </c>
      <c r="AO121">
        <f t="shared" si="17"/>
        <v>1.3501248014522351E-2</v>
      </c>
    </row>
    <row r="122" spans="1:43" x14ac:dyDescent="0.25">
      <c r="A122" s="62" t="s">
        <v>70</v>
      </c>
      <c r="B122" s="62">
        <v>5</v>
      </c>
      <c r="C122" s="62" t="s">
        <v>176</v>
      </c>
      <c r="D122" s="62" t="s">
        <v>105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1"/>
        <v>381.25</v>
      </c>
      <c r="AJ122">
        <f t="shared" si="13"/>
        <v>381.25</v>
      </c>
      <c r="AK122">
        <f t="shared" si="12"/>
        <v>0</v>
      </c>
      <c r="AL122">
        <f t="shared" si="14"/>
        <v>0.26270491803278689</v>
      </c>
      <c r="AM122">
        <f t="shared" si="15"/>
        <v>0.22226148409893992</v>
      </c>
      <c r="AN122">
        <f t="shared" si="16"/>
        <v>1.8024351151477658E-2</v>
      </c>
      <c r="AO122">
        <f t="shared" si="17"/>
        <v>1.9932186202744243E-2</v>
      </c>
    </row>
    <row r="123" spans="1:43" x14ac:dyDescent="0.25">
      <c r="A123" s="62" t="s">
        <v>70</v>
      </c>
      <c r="B123" s="62">
        <v>5</v>
      </c>
      <c r="C123" s="62" t="s">
        <v>176</v>
      </c>
      <c r="D123" s="62" t="s">
        <v>37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1"/>
        <v>605.88</v>
      </c>
      <c r="AG123">
        <f t="shared" si="18"/>
        <v>153.26999999999998</v>
      </c>
      <c r="AH123">
        <f t="shared" si="19"/>
        <v>35.769999999999996</v>
      </c>
      <c r="AI123">
        <f t="shared" si="20"/>
        <v>117.5</v>
      </c>
      <c r="AJ123">
        <f t="shared" si="13"/>
        <v>759.15</v>
      </c>
      <c r="AK123">
        <f t="shared" si="12"/>
        <v>0</v>
      </c>
      <c r="AL123">
        <f t="shared" si="14"/>
        <v>0.44444444444444448</v>
      </c>
      <c r="AM123">
        <f t="shared" si="15"/>
        <v>0.4087719298245614</v>
      </c>
      <c r="AN123">
        <f t="shared" si="16"/>
        <v>2.3594470046082949E-2</v>
      </c>
      <c r="AO123">
        <f t="shared" si="17"/>
        <v>1.8711853517507225E-2</v>
      </c>
      <c r="AQ123">
        <f t="shared" si="21"/>
        <v>0.54872280037842946</v>
      </c>
    </row>
    <row r="124" spans="1:43" x14ac:dyDescent="0.25">
      <c r="A124" s="62" t="s">
        <v>70</v>
      </c>
      <c r="B124" s="62">
        <v>5</v>
      </c>
      <c r="C124" s="62" t="s">
        <v>176</v>
      </c>
      <c r="D124" s="62" t="s">
        <v>106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80</v>
      </c>
      <c r="AF124">
        <f t="shared" si="11"/>
        <v>12.979999999999999</v>
      </c>
      <c r="AG124">
        <f t="shared" si="18"/>
        <v>1.6</v>
      </c>
      <c r="AH124">
        <f t="shared" si="19"/>
        <v>1.6</v>
      </c>
      <c r="AJ124">
        <f t="shared" si="13"/>
        <v>14.579999999999998</v>
      </c>
      <c r="AK124">
        <f t="shared" si="12"/>
        <v>0</v>
      </c>
      <c r="AL124">
        <f t="shared" si="14"/>
        <v>0.46666666666666673</v>
      </c>
      <c r="AM124">
        <f t="shared" si="15"/>
        <v>0.54074074074074063</v>
      </c>
      <c r="AN124">
        <f t="shared" si="16"/>
        <v>1.5509850199894032E-2</v>
      </c>
      <c r="AO124">
        <f t="shared" si="17"/>
        <v>1.5924956369982549E-2</v>
      </c>
      <c r="AQ124">
        <f t="shared" si="21"/>
        <v>2.5624999999999996</v>
      </c>
    </row>
    <row r="125" spans="1:43" x14ac:dyDescent="0.25">
      <c r="A125" s="62" t="s">
        <v>71</v>
      </c>
      <c r="B125" s="62">
        <v>5</v>
      </c>
      <c r="C125" s="62" t="s">
        <v>176</v>
      </c>
      <c r="D125" s="62" t="s">
        <v>105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1"/>
        <v>413.52</v>
      </c>
      <c r="AJ125">
        <f t="shared" si="13"/>
        <v>413.52</v>
      </c>
      <c r="AK125">
        <f t="shared" si="12"/>
        <v>0</v>
      </c>
      <c r="AL125">
        <f t="shared" si="14"/>
        <v>0.37338129496402883</v>
      </c>
      <c r="AM125">
        <f t="shared" si="15"/>
        <v>0.48648648648648646</v>
      </c>
      <c r="AN125">
        <f t="shared" si="16"/>
        <v>2.4500778926497664E-2</v>
      </c>
      <c r="AO125">
        <f t="shared" si="17"/>
        <v>1.6263100831225154E-2</v>
      </c>
    </row>
    <row r="126" spans="1:43" x14ac:dyDescent="0.25">
      <c r="A126" s="62" t="s">
        <v>71</v>
      </c>
      <c r="B126" s="62">
        <v>5</v>
      </c>
      <c r="C126" s="62" t="s">
        <v>176</v>
      </c>
      <c r="D126" s="62" t="s">
        <v>138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1"/>
        <v>293.33000000000004</v>
      </c>
      <c r="AJ126">
        <f t="shared" si="13"/>
        <v>293.33000000000004</v>
      </c>
      <c r="AK126">
        <f t="shared" si="12"/>
        <v>0</v>
      </c>
      <c r="AL126">
        <f t="shared" si="14"/>
        <v>2.166666666666667</v>
      </c>
      <c r="AM126">
        <f t="shared" si="15"/>
        <v>0.4652173913043478</v>
      </c>
      <c r="AN126">
        <f t="shared" si="16"/>
        <v>4.3594902749832326E-2</v>
      </c>
      <c r="AO126">
        <f t="shared" si="17"/>
        <v>3.5500995355009952E-2</v>
      </c>
    </row>
    <row r="127" spans="1:43" x14ac:dyDescent="0.25">
      <c r="A127" s="62" t="s">
        <v>71</v>
      </c>
      <c r="B127" s="62">
        <v>5</v>
      </c>
      <c r="C127" s="62" t="s">
        <v>176</v>
      </c>
      <c r="D127" s="62" t="s">
        <v>37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1"/>
        <v>378.44999999999993</v>
      </c>
      <c r="AG127">
        <f t="shared" si="18"/>
        <v>38.1</v>
      </c>
      <c r="AI127">
        <f t="shared" si="20"/>
        <v>38.1</v>
      </c>
      <c r="AJ127">
        <f t="shared" si="13"/>
        <v>416.54999999999995</v>
      </c>
      <c r="AK127">
        <f t="shared" si="12"/>
        <v>0</v>
      </c>
      <c r="AL127">
        <f t="shared" si="14"/>
        <v>1.0235294117647058</v>
      </c>
      <c r="AM127">
        <f t="shared" si="15"/>
        <v>1.0250000000000001</v>
      </c>
      <c r="AN127">
        <f t="shared" si="16"/>
        <v>1.7930750206100576E-2</v>
      </c>
      <c r="AO127">
        <f t="shared" si="17"/>
        <v>1.384511481314723E-2</v>
      </c>
    </row>
    <row r="128" spans="1:43" x14ac:dyDescent="0.25">
      <c r="A128" s="62" t="s">
        <v>72</v>
      </c>
      <c r="B128" s="62">
        <v>5</v>
      </c>
      <c r="C128" s="62" t="s">
        <v>176</v>
      </c>
      <c r="D128" s="62" t="s">
        <v>105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1"/>
        <v>3293.8500000000004</v>
      </c>
      <c r="AJ128">
        <f t="shared" si="13"/>
        <v>3293.8500000000004</v>
      </c>
      <c r="AK128">
        <f t="shared" si="12"/>
        <v>0</v>
      </c>
      <c r="AL128">
        <f t="shared" si="14"/>
        <v>0.27099567099567101</v>
      </c>
      <c r="AM128">
        <f t="shared" si="15"/>
        <v>0.30211864406779659</v>
      </c>
      <c r="AN128">
        <f t="shared" si="16"/>
        <v>2.3736397072763812E-2</v>
      </c>
      <c r="AO128">
        <f t="shared" si="17"/>
        <v>2.3985736392383772E-2</v>
      </c>
    </row>
    <row r="129" spans="1:43" x14ac:dyDescent="0.25">
      <c r="A129" s="62" t="s">
        <v>72</v>
      </c>
      <c r="B129" s="62">
        <v>5</v>
      </c>
      <c r="C129" s="62" t="s">
        <v>176</v>
      </c>
      <c r="D129" s="62" t="s">
        <v>37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8"/>
        <v>41.72</v>
      </c>
      <c r="AI129">
        <f t="shared" si="20"/>
        <v>41.72</v>
      </c>
      <c r="AJ129">
        <f t="shared" si="13"/>
        <v>243.89</v>
      </c>
      <c r="AK129">
        <f t="shared" si="12"/>
        <v>0</v>
      </c>
      <c r="AL129">
        <f t="shared" si="14"/>
        <v>0.51369863013698636</v>
      </c>
      <c r="AM129">
        <f t="shared" si="15"/>
        <v>0.57586206896551728</v>
      </c>
      <c r="AN129">
        <f t="shared" si="16"/>
        <v>1.3929128593715177E-2</v>
      </c>
      <c r="AO129">
        <f t="shared" si="17"/>
        <v>1.4296109232547191E-2</v>
      </c>
    </row>
    <row r="130" spans="1:43" x14ac:dyDescent="0.25">
      <c r="A130" s="62" t="s">
        <v>72</v>
      </c>
      <c r="B130" s="62">
        <v>5</v>
      </c>
      <c r="C130" s="62" t="s">
        <v>176</v>
      </c>
      <c r="D130" s="62" t="s">
        <v>106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1"/>
        <v>36.769999999999996</v>
      </c>
      <c r="AJ130">
        <f t="shared" si="13"/>
        <v>36.769999999999996</v>
      </c>
      <c r="AK130">
        <f t="shared" si="12"/>
        <v>0</v>
      </c>
      <c r="AL130">
        <f t="shared" si="14"/>
        <v>0.51666666666666672</v>
      </c>
      <c r="AM130">
        <f t="shared" si="15"/>
        <v>0.42647058823529405</v>
      </c>
      <c r="AN130">
        <f t="shared" si="16"/>
        <v>1.5852354609269679E-2</v>
      </c>
      <c r="AO130">
        <f t="shared" si="17"/>
        <v>1.6266547004711689E-2</v>
      </c>
    </row>
    <row r="131" spans="1:43" x14ac:dyDescent="0.25">
      <c r="A131" s="62" t="s">
        <v>73</v>
      </c>
      <c r="B131" s="62">
        <v>5</v>
      </c>
      <c r="C131" s="62" t="s">
        <v>176</v>
      </c>
      <c r="D131" s="62" t="s">
        <v>105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2">W131+O131+M131+L131+K131</f>
        <v>1342.73</v>
      </c>
      <c r="AJ131">
        <f t="shared" si="13"/>
        <v>1342.73</v>
      </c>
      <c r="AK131">
        <f t="shared" ref="AK131:AK132" si="23">Z131+AA131+AB131+AC131</f>
        <v>0</v>
      </c>
      <c r="AL131">
        <f t="shared" si="14"/>
        <v>0.16805929919137469</v>
      </c>
      <c r="AM131">
        <f t="shared" si="15"/>
        <v>0.21243523316062177</v>
      </c>
      <c r="AN131">
        <f t="shared" si="16"/>
        <v>2.9901208517168619E-2</v>
      </c>
      <c r="AO131">
        <f t="shared" si="17"/>
        <v>2.1153102025022571E-2</v>
      </c>
    </row>
    <row r="132" spans="1:43" x14ac:dyDescent="0.25">
      <c r="A132" s="62" t="s">
        <v>73</v>
      </c>
      <c r="B132" s="62">
        <v>5</v>
      </c>
      <c r="C132" s="62" t="s">
        <v>176</v>
      </c>
      <c r="D132" s="62" t="s">
        <v>37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4">AH132+AI132</f>
        <v>81.52000000000001</v>
      </c>
      <c r="AH132">
        <f t="shared" ref="AH132" si="25">Q132+R132+S132</f>
        <v>44.900000000000006</v>
      </c>
      <c r="AI132">
        <f t="shared" si="20"/>
        <v>36.619999999999997</v>
      </c>
      <c r="AJ132">
        <f t="shared" ref="AJ132" si="26">AG132+AF132</f>
        <v>303.79000000000002</v>
      </c>
      <c r="AK132">
        <f t="shared" si="23"/>
        <v>0</v>
      </c>
      <c r="AL132">
        <f t="shared" ref="AL132" si="27">G132/K132</f>
        <v>0.29748427672955974</v>
      </c>
      <c r="AM132">
        <f t="shared" ref="AM132" si="28">I132/L132</f>
        <v>0.31111111111111112</v>
      </c>
      <c r="AN132">
        <f t="shared" ref="AN132" si="29">G132/H132</f>
        <v>1.8467905669217556E-2</v>
      </c>
      <c r="AO132">
        <f t="shared" ref="AO132" si="30">I132/J132</f>
        <v>1.7661027010982485E-2</v>
      </c>
      <c r="AQ132">
        <f t="shared" si="21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Exposed</vt:lpstr>
      <vt:lpstr>Semi</vt:lpstr>
      <vt:lpstr>Sheltered</vt:lpstr>
      <vt:lpstr>Pojo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2024-01-02T07:48:39Z</dcterms:modified>
  <cp:category/>
  <cp:contentStatus/>
</cp:coreProperties>
</file>