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D77928C-B4BA-4ECB-89FB-353C190586C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3" i="1" l="1"/>
  <c r="N22" i="1"/>
  <c r="N21" i="1"/>
  <c r="K24" i="1"/>
  <c r="K22" i="1"/>
  <c r="K23" i="1"/>
  <c r="K25" i="1"/>
  <c r="K26" i="1"/>
  <c r="K27" i="1"/>
  <c r="K28" i="1"/>
  <c r="K29" i="1"/>
  <c r="K30" i="1"/>
  <c r="K21" i="1"/>
  <c r="J22" i="1"/>
  <c r="J23" i="1"/>
  <c r="J24" i="1"/>
  <c r="J25" i="1"/>
  <c r="J26" i="1"/>
  <c r="J27" i="1"/>
  <c r="J28" i="1"/>
  <c r="J29" i="1"/>
  <c r="J30" i="1"/>
  <c r="J21" i="1"/>
  <c r="I22" i="1"/>
  <c r="I23" i="1"/>
  <c r="I24" i="1"/>
  <c r="I25" i="1"/>
  <c r="I26" i="1"/>
  <c r="I27" i="1"/>
  <c r="I28" i="1"/>
  <c r="I29" i="1"/>
  <c r="I30" i="1"/>
  <c r="I21" i="1"/>
  <c r="I5" i="1"/>
  <c r="N5" i="1"/>
  <c r="N7" i="1"/>
  <c r="N6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I14" i="1"/>
  <c r="I6" i="1"/>
  <c r="I7" i="1"/>
  <c r="I8" i="1"/>
  <c r="I9" i="1"/>
  <c r="I10" i="1"/>
  <c r="I11" i="1"/>
  <c r="I12" i="1"/>
  <c r="I13" i="1"/>
  <c r="G30" i="1" l="1"/>
  <c r="G29" i="1"/>
  <c r="G28" i="1"/>
  <c r="G27" i="1"/>
  <c r="G26" i="1"/>
  <c r="G25" i="1"/>
  <c r="G24" i="1"/>
  <c r="G23" i="1"/>
  <c r="G22" i="1"/>
  <c r="G21" i="1"/>
  <c r="F31" i="1"/>
  <c r="E31" i="1"/>
  <c r="D31" i="1"/>
  <c r="C31" i="1"/>
  <c r="D15" i="1"/>
  <c r="E15" i="1"/>
  <c r="F15" i="1"/>
  <c r="C15" i="1"/>
  <c r="G6" i="1"/>
  <c r="G7" i="1"/>
  <c r="G8" i="1"/>
  <c r="G9" i="1"/>
  <c r="G10" i="1"/>
  <c r="G11" i="1"/>
  <c r="G12" i="1"/>
  <c r="G13" i="1"/>
  <c r="G15" i="1" s="1"/>
  <c r="G14" i="1"/>
  <c r="G5" i="1"/>
  <c r="G31" i="1" l="1"/>
</calcChain>
</file>

<file path=xl/sharedStrings.xml><?xml version="1.0" encoding="utf-8"?>
<sst xmlns="http://schemas.openxmlformats.org/spreadsheetml/2006/main" count="28" uniqueCount="10">
  <si>
    <t>Rising edge</t>
  </si>
  <si>
    <t>x</t>
  </si>
  <si>
    <t>angle</t>
  </si>
  <si>
    <t>y</t>
  </si>
  <si>
    <t>angle2</t>
  </si>
  <si>
    <t>Falling edge</t>
  </si>
  <si>
    <t>error</t>
  </si>
  <si>
    <t>Mean</t>
  </si>
  <si>
    <t>SD</t>
  </si>
  <si>
    <t xml:space="preserve">angle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</si>
</sst>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3E2886-B8B0-44F4-9A82-92E9AD621D7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1"/>
  <sheetViews>
    <sheetView tabSelected="1" workbookViewId="0">
      <selection activeCell="N23" sqref="N23"/>
    </sheetView>
  </sheetViews>
  <sheetFormatPr defaultRowHeight="14.4" x14ac:dyDescent="0.3"/>
  <sheetData>
    <row r="3" spans="2:14" x14ac:dyDescent="0.3">
      <c r="C3" t="s">
        <v>0</v>
      </c>
    </row>
    <row r="4" spans="2:14" x14ac:dyDescent="0.3">
      <c r="C4" t="s">
        <v>2</v>
      </c>
      <c r="D4" t="s">
        <v>1</v>
      </c>
      <c r="E4" t="s">
        <v>3</v>
      </c>
      <c r="F4" t="s">
        <v>4</v>
      </c>
      <c r="G4" t="s">
        <v>6</v>
      </c>
      <c r="I4" t="s">
        <v>2</v>
      </c>
      <c r="J4" t="s">
        <v>6</v>
      </c>
      <c r="K4" t="s">
        <v>4</v>
      </c>
      <c r="N4" t="s">
        <v>8</v>
      </c>
    </row>
    <row r="5" spans="2:14" x14ac:dyDescent="0.3">
      <c r="B5">
        <v>1</v>
      </c>
      <c r="C5">
        <v>2</v>
      </c>
      <c r="D5">
        <v>0.5</v>
      </c>
      <c r="E5">
        <v>0</v>
      </c>
      <c r="F5">
        <v>5</v>
      </c>
      <c r="G5">
        <f>SQRT(D5^2+E5^2)</f>
        <v>0.5</v>
      </c>
      <c r="I5">
        <f>(C5-$C$15)^2</f>
        <v>16.809999999999999</v>
      </c>
      <c r="J5">
        <f>(G5-$G$15)^2</f>
        <v>0.10697217258749983</v>
      </c>
      <c r="K5">
        <f>(F5-$F$15)^2</f>
        <v>0.25</v>
      </c>
      <c r="M5" t="s">
        <v>2</v>
      </c>
      <c r="N5">
        <f>SQRT(SUM(I5:I14)/9)</f>
        <v>3.3482997343593826</v>
      </c>
    </row>
    <row r="6" spans="2:14" x14ac:dyDescent="0.3">
      <c r="B6">
        <v>2</v>
      </c>
      <c r="C6">
        <v>2</v>
      </c>
      <c r="D6">
        <v>0</v>
      </c>
      <c r="E6">
        <v>0.2</v>
      </c>
      <c r="F6">
        <v>13</v>
      </c>
      <c r="G6">
        <f t="shared" ref="G6:G14" si="0">SQRT(D6^2+E6^2)</f>
        <v>0.2</v>
      </c>
      <c r="I6">
        <f t="shared" ref="I6:I15" si="1">(C6-$C$15)^2</f>
        <v>16.809999999999999</v>
      </c>
      <c r="J6">
        <f t="shared" ref="J6:J14" si="2">(G6-$G$15)^2</f>
        <v>0.39321177646882638</v>
      </c>
      <c r="K6">
        <f t="shared" ref="K6:K14" si="3">(F6-$F$15)^2</f>
        <v>56.25</v>
      </c>
      <c r="M6" t="s">
        <v>6</v>
      </c>
      <c r="N6">
        <f>SQRT(SUM(J5:J14)/9)</f>
        <v>0.43838316693101914</v>
      </c>
    </row>
    <row r="7" spans="2:14" x14ac:dyDescent="0.3">
      <c r="B7">
        <v>3</v>
      </c>
      <c r="C7">
        <v>9</v>
      </c>
      <c r="D7">
        <v>1</v>
      </c>
      <c r="E7">
        <v>0.7</v>
      </c>
      <c r="F7">
        <v>1</v>
      </c>
      <c r="G7">
        <f t="shared" si="0"/>
        <v>1.2206555615733703</v>
      </c>
      <c r="I7">
        <f t="shared" si="1"/>
        <v>8.4100000000000019</v>
      </c>
      <c r="J7">
        <f t="shared" si="2"/>
        <v>0.15491273788735255</v>
      </c>
      <c r="K7">
        <f t="shared" si="3"/>
        <v>20.25</v>
      </c>
      <c r="M7" t="s">
        <v>4</v>
      </c>
      <c r="N7">
        <f>SQRT(SUM(K5:K14)/9)</f>
        <v>3.4721111093332766</v>
      </c>
    </row>
    <row r="8" spans="2:14" x14ac:dyDescent="0.3">
      <c r="B8">
        <v>4</v>
      </c>
      <c r="C8">
        <v>10</v>
      </c>
      <c r="D8">
        <v>1.1000000000000001</v>
      </c>
      <c r="E8">
        <v>0.8</v>
      </c>
      <c r="F8">
        <v>9</v>
      </c>
      <c r="G8">
        <f t="shared" si="0"/>
        <v>1.3601470508735445</v>
      </c>
      <c r="I8">
        <f t="shared" si="1"/>
        <v>15.210000000000003</v>
      </c>
      <c r="J8">
        <f t="shared" si="2"/>
        <v>0.28417539990357049</v>
      </c>
      <c r="K8">
        <f t="shared" si="3"/>
        <v>12.25</v>
      </c>
    </row>
    <row r="9" spans="2:14" x14ac:dyDescent="0.3">
      <c r="B9">
        <v>5</v>
      </c>
      <c r="C9">
        <v>7</v>
      </c>
      <c r="D9">
        <v>0.6</v>
      </c>
      <c r="E9">
        <v>0.4</v>
      </c>
      <c r="F9">
        <v>4</v>
      </c>
      <c r="G9">
        <f t="shared" si="0"/>
        <v>0.72111025509279791</v>
      </c>
      <c r="I9">
        <f t="shared" si="1"/>
        <v>0.81000000000000061</v>
      </c>
      <c r="J9">
        <f t="shared" si="2"/>
        <v>1.1226621249669593E-2</v>
      </c>
      <c r="K9">
        <f t="shared" si="3"/>
        <v>2.25</v>
      </c>
    </row>
    <row r="10" spans="2:14" x14ac:dyDescent="0.3">
      <c r="B10">
        <v>6</v>
      </c>
      <c r="C10">
        <v>5</v>
      </c>
      <c r="D10">
        <v>0.3</v>
      </c>
      <c r="E10">
        <v>0.1</v>
      </c>
      <c r="F10">
        <v>3</v>
      </c>
      <c r="G10">
        <f t="shared" si="0"/>
        <v>0.31622776601683794</v>
      </c>
      <c r="I10">
        <f t="shared" si="1"/>
        <v>1.2099999999999993</v>
      </c>
      <c r="J10">
        <f t="shared" si="2"/>
        <v>0.26095570790813571</v>
      </c>
      <c r="K10">
        <f t="shared" si="3"/>
        <v>6.25</v>
      </c>
    </row>
    <row r="11" spans="2:14" x14ac:dyDescent="0.3">
      <c r="B11">
        <v>7</v>
      </c>
      <c r="C11">
        <v>9</v>
      </c>
      <c r="D11">
        <v>1.3</v>
      </c>
      <c r="E11">
        <v>0.8</v>
      </c>
      <c r="F11">
        <v>4</v>
      </c>
      <c r="G11">
        <f t="shared" si="0"/>
        <v>1.5264337522473748</v>
      </c>
      <c r="I11">
        <f t="shared" si="1"/>
        <v>8.4100000000000019</v>
      </c>
      <c r="J11">
        <f t="shared" si="2"/>
        <v>0.48911524383529675</v>
      </c>
      <c r="K11">
        <f t="shared" si="3"/>
        <v>2.25</v>
      </c>
    </row>
    <row r="12" spans="2:14" x14ac:dyDescent="0.3">
      <c r="B12">
        <v>8</v>
      </c>
      <c r="C12">
        <v>8</v>
      </c>
      <c r="D12">
        <v>0.6</v>
      </c>
      <c r="E12">
        <v>0.4</v>
      </c>
      <c r="F12">
        <v>3</v>
      </c>
      <c r="G12">
        <f t="shared" si="0"/>
        <v>0.72111025509279791</v>
      </c>
      <c r="I12">
        <f t="shared" si="1"/>
        <v>3.6100000000000012</v>
      </c>
      <c r="J12">
        <f t="shared" si="2"/>
        <v>1.1226621249669593E-2</v>
      </c>
      <c r="K12">
        <f t="shared" si="3"/>
        <v>6.25</v>
      </c>
    </row>
    <row r="13" spans="2:14" x14ac:dyDescent="0.3">
      <c r="B13">
        <v>9</v>
      </c>
      <c r="C13">
        <v>8</v>
      </c>
      <c r="D13">
        <v>0.7</v>
      </c>
      <c r="E13">
        <v>0.3</v>
      </c>
      <c r="F13">
        <v>7</v>
      </c>
      <c r="G13">
        <f t="shared" si="0"/>
        <v>0.76157731058639078</v>
      </c>
      <c r="I13">
        <f t="shared" si="1"/>
        <v>3.6100000000000012</v>
      </c>
      <c r="J13">
        <f t="shared" si="2"/>
        <v>4.2887692883888349E-3</v>
      </c>
      <c r="K13">
        <f t="shared" si="3"/>
        <v>2.25</v>
      </c>
    </row>
    <row r="14" spans="2:14" x14ac:dyDescent="0.3">
      <c r="B14">
        <v>10</v>
      </c>
      <c r="C14">
        <v>1</v>
      </c>
      <c r="D14">
        <v>0.8</v>
      </c>
      <c r="E14">
        <v>0.5</v>
      </c>
      <c r="F14">
        <v>6</v>
      </c>
      <c r="G14">
        <f t="shared" si="0"/>
        <v>0.94339811320566047</v>
      </c>
      <c r="I14">
        <f>(C14-$C$15)^2</f>
        <v>26.009999999999998</v>
      </c>
      <c r="J14">
        <f t="shared" si="2"/>
        <v>1.3533159057818264E-2</v>
      </c>
      <c r="K14">
        <f t="shared" si="3"/>
        <v>0.25</v>
      </c>
    </row>
    <row r="15" spans="2:14" x14ac:dyDescent="0.3">
      <c r="B15" t="s">
        <v>7</v>
      </c>
      <c r="C15">
        <f>AVERAGE(C5:C14)</f>
        <v>6.1</v>
      </c>
      <c r="D15">
        <f t="shared" ref="D15:G15" si="4">AVERAGE(D5:D14)</f>
        <v>0.69</v>
      </c>
      <c r="E15">
        <f t="shared" si="4"/>
        <v>0.41999999999999993</v>
      </c>
      <c r="F15">
        <f t="shared" si="4"/>
        <v>5.5</v>
      </c>
      <c r="G15">
        <f t="shared" si="4"/>
        <v>0.82706600646887751</v>
      </c>
    </row>
    <row r="19" spans="2:14" x14ac:dyDescent="0.3">
      <c r="C19" t="s">
        <v>5</v>
      </c>
    </row>
    <row r="20" spans="2:14" x14ac:dyDescent="0.3">
      <c r="C20" t="s">
        <v>2</v>
      </c>
      <c r="D20" t="s">
        <v>1</v>
      </c>
      <c r="E20" t="s">
        <v>3</v>
      </c>
      <c r="F20" t="s">
        <v>4</v>
      </c>
      <c r="G20" t="s">
        <v>6</v>
      </c>
      <c r="I20" t="s">
        <v>9</v>
      </c>
      <c r="J20" t="s">
        <v>6</v>
      </c>
      <c r="K20" t="s">
        <v>4</v>
      </c>
      <c r="N20" t="s">
        <v>8</v>
      </c>
    </row>
    <row r="21" spans="2:14" x14ac:dyDescent="0.3">
      <c r="B21">
        <v>1</v>
      </c>
      <c r="C21">
        <v>9</v>
      </c>
      <c r="D21">
        <v>1.7</v>
      </c>
      <c r="E21">
        <v>0.4</v>
      </c>
      <c r="F21">
        <v>3</v>
      </c>
      <c r="G21">
        <f>SQRT(D21^2+E21^2)</f>
        <v>1.7464249196572981</v>
      </c>
      <c r="I21">
        <f>(C21-$C$31)^2</f>
        <v>14.44</v>
      </c>
      <c r="J21">
        <f>(G21-$G$31)^2</f>
        <v>0.24997987694793944</v>
      </c>
      <c r="K21">
        <f>(F21-$F$31)^2</f>
        <v>0.49000000000000027</v>
      </c>
      <c r="M21" t="s">
        <v>2</v>
      </c>
      <c r="N21">
        <f>SQRT(SUM(I21:I30)/9)</f>
        <v>3.2930904093942588</v>
      </c>
    </row>
    <row r="22" spans="2:14" x14ac:dyDescent="0.3">
      <c r="B22">
        <v>2</v>
      </c>
      <c r="C22">
        <v>7</v>
      </c>
      <c r="D22">
        <v>1.6</v>
      </c>
      <c r="E22">
        <v>0.5</v>
      </c>
      <c r="F22">
        <v>3</v>
      </c>
      <c r="G22">
        <f t="shared" ref="G22:G30" si="5">SQRT(D22^2+E22^2)</f>
        <v>1.6763054614240211</v>
      </c>
      <c r="I22">
        <f t="shared" ref="I22:I31" si="6">(C22-$C$31)^2</f>
        <v>3.2399999999999993</v>
      </c>
      <c r="J22">
        <f>(G22-$G$31)^2</f>
        <v>0.18477997922939801</v>
      </c>
      <c r="K22">
        <f t="shared" ref="K22:K30" si="7">(F22-$F$31)^2</f>
        <v>0.49000000000000027</v>
      </c>
      <c r="M22" t="s">
        <v>6</v>
      </c>
      <c r="N22">
        <f>SQRT(SUM(J21:J30)/9)</f>
        <v>0.31863381018857545</v>
      </c>
    </row>
    <row r="23" spans="2:14" x14ac:dyDescent="0.3">
      <c r="B23">
        <v>3</v>
      </c>
      <c r="C23">
        <v>2</v>
      </c>
      <c r="D23">
        <v>1.1000000000000001</v>
      </c>
      <c r="E23">
        <v>0.3</v>
      </c>
      <c r="F23">
        <v>2</v>
      </c>
      <c r="G23">
        <f t="shared" si="5"/>
        <v>1.1401754250991381</v>
      </c>
      <c r="I23">
        <f t="shared" si="6"/>
        <v>10.240000000000002</v>
      </c>
      <c r="J23">
        <f t="shared" ref="J22:J30" si="8">(G23-$G$31)^2</f>
        <v>1.1293231713091014E-2</v>
      </c>
      <c r="K23">
        <f t="shared" si="7"/>
        <v>8.99999999999999E-2</v>
      </c>
      <c r="M23" t="s">
        <v>4</v>
      </c>
      <c r="N23">
        <f>SQRT(SUM(K21:K30)/9)</f>
        <v>1.4944341180973264</v>
      </c>
    </row>
    <row r="24" spans="2:14" x14ac:dyDescent="0.3">
      <c r="B24">
        <v>4</v>
      </c>
      <c r="C24">
        <v>5</v>
      </c>
      <c r="D24">
        <v>1.3</v>
      </c>
      <c r="E24">
        <v>0</v>
      </c>
      <c r="F24">
        <v>1</v>
      </c>
      <c r="G24">
        <f t="shared" si="5"/>
        <v>1.3</v>
      </c>
      <c r="I24">
        <f t="shared" si="6"/>
        <v>4.000000000000007E-2</v>
      </c>
      <c r="J24">
        <f t="shared" si="8"/>
        <v>2.8681334070278898E-3</v>
      </c>
      <c r="K24">
        <f>(F24-$F$31)^2</f>
        <v>1.6899999999999995</v>
      </c>
    </row>
    <row r="25" spans="2:14" x14ac:dyDescent="0.3">
      <c r="B25">
        <v>5</v>
      </c>
      <c r="C25">
        <v>10</v>
      </c>
      <c r="D25">
        <v>1.4</v>
      </c>
      <c r="E25">
        <v>0.5</v>
      </c>
      <c r="F25">
        <v>6</v>
      </c>
      <c r="G25">
        <f t="shared" si="5"/>
        <v>1.4866068747318506</v>
      </c>
      <c r="I25">
        <f t="shared" si="6"/>
        <v>23.04</v>
      </c>
      <c r="J25">
        <f t="shared" si="8"/>
        <v>5.7677705365890897E-2</v>
      </c>
      <c r="K25">
        <f t="shared" si="7"/>
        <v>13.690000000000001</v>
      </c>
    </row>
    <row r="26" spans="2:14" x14ac:dyDescent="0.3">
      <c r="B26">
        <v>6</v>
      </c>
      <c r="C26">
        <v>2</v>
      </c>
      <c r="D26">
        <v>1</v>
      </c>
      <c r="E26">
        <v>0.3</v>
      </c>
      <c r="F26">
        <v>2</v>
      </c>
      <c r="G26">
        <f t="shared" si="5"/>
        <v>1.0440306508910551</v>
      </c>
      <c r="I26">
        <f t="shared" si="6"/>
        <v>10.240000000000002</v>
      </c>
      <c r="J26">
        <f t="shared" si="8"/>
        <v>4.0971586179110557E-2</v>
      </c>
      <c r="K26">
        <f t="shared" si="7"/>
        <v>8.99999999999999E-2</v>
      </c>
    </row>
    <row r="27" spans="2:14" x14ac:dyDescent="0.3">
      <c r="B27">
        <v>7</v>
      </c>
      <c r="C27">
        <v>4</v>
      </c>
      <c r="D27">
        <v>1.1000000000000001</v>
      </c>
      <c r="E27">
        <v>0</v>
      </c>
      <c r="F27">
        <v>1</v>
      </c>
      <c r="G27">
        <f t="shared" si="5"/>
        <v>1.1000000000000001</v>
      </c>
      <c r="I27">
        <f t="shared" si="6"/>
        <v>1.4400000000000004</v>
      </c>
      <c r="J27">
        <f t="shared" si="8"/>
        <v>2.1446150652752717E-2</v>
      </c>
      <c r="K27">
        <f t="shared" si="7"/>
        <v>1.6899999999999995</v>
      </c>
    </row>
    <row r="28" spans="2:14" x14ac:dyDescent="0.3">
      <c r="B28">
        <v>8</v>
      </c>
      <c r="C28">
        <v>9</v>
      </c>
      <c r="D28">
        <v>1.2</v>
      </c>
      <c r="E28">
        <v>0.4</v>
      </c>
      <c r="F28">
        <v>1</v>
      </c>
      <c r="G28">
        <f t="shared" si="5"/>
        <v>1.2649110640673518</v>
      </c>
      <c r="I28">
        <f t="shared" si="6"/>
        <v>14.44</v>
      </c>
      <c r="J28">
        <f t="shared" si="8"/>
        <v>3.4099392983809822E-4</v>
      </c>
      <c r="K28">
        <f t="shared" si="7"/>
        <v>1.6899999999999995</v>
      </c>
    </row>
    <row r="29" spans="2:14" x14ac:dyDescent="0.3">
      <c r="B29">
        <v>9</v>
      </c>
      <c r="C29">
        <v>2</v>
      </c>
      <c r="D29">
        <v>0.6</v>
      </c>
      <c r="E29">
        <v>0.4</v>
      </c>
      <c r="F29">
        <v>2</v>
      </c>
      <c r="G29">
        <f t="shared" si="5"/>
        <v>0.72111025509279791</v>
      </c>
      <c r="I29">
        <f t="shared" si="6"/>
        <v>10.240000000000002</v>
      </c>
      <c r="J29">
        <f t="shared" si="8"/>
        <v>0.2759766395056093</v>
      </c>
      <c r="K29">
        <f t="shared" si="7"/>
        <v>8.99999999999999E-2</v>
      </c>
    </row>
    <row r="30" spans="2:14" x14ac:dyDescent="0.3">
      <c r="B30">
        <v>10</v>
      </c>
      <c r="C30">
        <v>2</v>
      </c>
      <c r="D30">
        <v>0.9</v>
      </c>
      <c r="E30">
        <v>0.4</v>
      </c>
      <c r="F30">
        <v>2</v>
      </c>
      <c r="G30">
        <f t="shared" si="5"/>
        <v>0.98488578017961048</v>
      </c>
      <c r="I30">
        <f t="shared" si="6"/>
        <v>10.240000000000002</v>
      </c>
      <c r="J30">
        <f t="shared" si="8"/>
        <v>6.8413248026944401E-2</v>
      </c>
      <c r="K30">
        <f t="shared" si="7"/>
        <v>8.99999999999999E-2</v>
      </c>
    </row>
    <row r="31" spans="2:14" x14ac:dyDescent="0.3">
      <c r="B31" t="s">
        <v>7</v>
      </c>
      <c r="C31">
        <f>AVERAGE(C21:C30)</f>
        <v>5.2</v>
      </c>
      <c r="D31">
        <f t="shared" ref="D31" si="9">AVERAGE(D21:D30)</f>
        <v>1.19</v>
      </c>
      <c r="E31">
        <f t="shared" ref="E31" si="10">AVERAGE(E21:E30)</f>
        <v>0.31999999999999995</v>
      </c>
      <c r="F31">
        <f t="shared" ref="F31" si="11">AVERAGE(F21:F30)</f>
        <v>2.2999999999999998</v>
      </c>
      <c r="G31">
        <f t="shared" ref="G31" si="12">AVERAGE(G21:G30)</f>
        <v>1.2464450431143121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2018-10-12T03:03:49Z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2588a453-e6c3-4a78-bcfd-4ba5a9dbe3a4</vt:lpwstr>
  </property>
</Properties>
</file>