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M\20\May\HRN\"/>
    </mc:Choice>
  </mc:AlternateContent>
  <bookViews>
    <workbookView xWindow="0" yWindow="0" windowWidth="24000" windowHeight="9735" tabRatio="857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50" i="41" l="1"/>
  <c r="CG250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G236" i="41" s="1"/>
  <c r="D248" i="41"/>
  <c r="CI248" i="41" s="1"/>
  <c r="CB248" i="41" s="1"/>
  <c r="D269" i="41"/>
  <c r="D209" i="41"/>
  <c r="CI209" i="41" s="1"/>
  <c r="CB209" i="41" s="1"/>
  <c r="D254" i="41"/>
  <c r="CL254" i="41" s="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K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F236" i="41"/>
  <c r="CM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D266" i="41"/>
  <c r="CG266" i="41" s="1"/>
  <c r="CI271" i="41"/>
  <c r="CB271" i="41" s="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K53" i="41"/>
  <c r="CC53" i="41"/>
  <c r="CC57" i="41"/>
  <c r="CJ57" i="41"/>
  <c r="CL47" i="41"/>
  <c r="CE47" i="41"/>
  <c r="CL41" i="41"/>
  <c r="CJ41" i="41"/>
  <c r="CE15" i="41"/>
  <c r="CE20" i="41"/>
  <c r="CE27" i="41"/>
  <c r="CJ29" i="41"/>
  <c r="CJ30" i="41"/>
  <c r="CE31" i="41"/>
  <c r="CE33" i="41"/>
  <c r="CK42" i="41"/>
  <c r="CK44" i="41"/>
  <c r="CL13" i="41"/>
  <c r="CF20" i="41"/>
  <c r="CK20" i="41"/>
  <c r="CF21" i="41"/>
  <c r="CF25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K51" i="41"/>
  <c r="CD52" i="41"/>
  <c r="CJ52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L24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J63" i="41"/>
  <c r="J64" i="41"/>
  <c r="J71" i="41"/>
  <c r="CJ20" i="41"/>
  <c r="CJ27" i="41"/>
  <c r="CE29" i="41"/>
  <c r="CE30" i="41"/>
  <c r="CJ31" i="41"/>
  <c r="CJ33" i="41"/>
  <c r="CE44" i="41"/>
  <c r="CE48" i="41"/>
  <c r="CK48" i="41"/>
  <c r="CJ51" i="41"/>
  <c r="CD55" i="41"/>
  <c r="J66" i="41"/>
  <c r="CD20" i="41"/>
  <c r="CI20" i="41"/>
  <c r="CB20" i="41" s="1"/>
  <c r="CI21" i="41"/>
  <c r="CB21" i="41" s="1"/>
  <c r="CD24" i="41"/>
  <c r="CD27" i="4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L220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M218" i="41"/>
  <c r="CM219" i="41"/>
  <c r="CI219" i="41"/>
  <c r="CB219" i="41" s="1"/>
  <c r="CE219" i="41"/>
  <c r="CL219" i="41"/>
  <c r="CD219" i="41"/>
  <c r="CK219" i="41"/>
  <c r="CG219" i="41"/>
  <c r="CN219" i="41"/>
  <c r="CF227" i="4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E243" i="41"/>
  <c r="CD243" i="41"/>
  <c r="CF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F250" i="41"/>
  <c r="CL255" i="41"/>
  <c r="CN260" i="41"/>
  <c r="CE260" i="41"/>
  <c r="CN266" i="41"/>
  <c r="CD270" i="41"/>
  <c r="CD272" i="41"/>
  <c r="CJ287" i="41"/>
  <c r="CH287" i="41"/>
  <c r="CA287" i="41" s="1"/>
  <c r="CC287" i="41"/>
  <c r="D235" i="41"/>
  <c r="CE236" i="41"/>
  <c r="CL236" i="41"/>
  <c r="D241" i="41"/>
  <c r="D251" i="41"/>
  <c r="CN264" i="41"/>
  <c r="CJ262" i="41"/>
  <c r="CC262" i="41" s="1"/>
  <c r="CD264" i="41"/>
  <c r="CG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J256" i="41"/>
  <c r="CC256" i="41" s="1"/>
  <c r="CM258" i="41"/>
  <c r="CN267" i="41"/>
  <c r="CE267" i="41"/>
  <c r="CF268" i="41"/>
  <c r="CL268" i="41"/>
  <c r="CM268" i="41"/>
  <c r="CK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D257" i="41"/>
  <c r="CF262" i="41"/>
  <c r="CL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D273" i="41"/>
  <c r="CK273" i="41"/>
  <c r="CG273" i="41"/>
  <c r="CF273" i="41"/>
  <c r="CJ271" i="41"/>
  <c r="CC271" i="41" s="1"/>
  <c r="CE273" i="41"/>
  <c r="CJ285" i="41"/>
  <c r="CH285" i="41"/>
  <c r="CA285" i="41" s="1"/>
  <c r="CD271" i="41"/>
  <c r="CG271" i="41"/>
  <c r="CF271" i="41"/>
  <c r="CE271" i="41"/>
  <c r="CN274" i="41"/>
  <c r="CM274" i="41"/>
  <c r="CJ284" i="41"/>
  <c r="CH284" i="41"/>
  <c r="CA284" i="41" s="1"/>
  <c r="Q284" i="41" s="1"/>
  <c r="CC285" i="41"/>
  <c r="CJ288" i="41"/>
  <c r="Q288" i="41"/>
  <c r="CE34" i="41" l="1"/>
  <c r="CF260" i="41"/>
  <c r="CF222" i="41"/>
  <c r="CM222" i="41"/>
  <c r="CJ203" i="41"/>
  <c r="CC203" i="41" s="1"/>
  <c r="CE23" i="41"/>
  <c r="CF23" i="41"/>
  <c r="CF255" i="41"/>
  <c r="CJ252" i="41"/>
  <c r="CC252" i="41" s="1"/>
  <c r="CK250" i="41"/>
  <c r="CL250" i="41"/>
  <c r="CJ248" i="41"/>
  <c r="CC248" i="41" s="1"/>
  <c r="AF248" i="41" s="1"/>
  <c r="CI250" i="41"/>
  <c r="CB250" i="41" s="1"/>
  <c r="CL258" i="41"/>
  <c r="CG254" i="41"/>
  <c r="CD252" i="41"/>
  <c r="CG252" i="41"/>
  <c r="CE252" i="41"/>
  <c r="CN254" i="41"/>
  <c r="CI254" i="41"/>
  <c r="CB254" i="41" s="1"/>
  <c r="CK254" i="41"/>
  <c r="CE254" i="41"/>
  <c r="CE250" i="41"/>
  <c r="CN250" i="41"/>
  <c r="CM250" i="41"/>
  <c r="CK215" i="41"/>
  <c r="CI215" i="41"/>
  <c r="CB215" i="41" s="1"/>
  <c r="CG218" i="41"/>
  <c r="CL218" i="41"/>
  <c r="CE216" i="41"/>
  <c r="CF216" i="41"/>
  <c r="CD216" i="41"/>
  <c r="CM216" i="41"/>
  <c r="CG216" i="41"/>
  <c r="CI216" i="41"/>
  <c r="CB216" i="41" s="1"/>
  <c r="CN216" i="41"/>
  <c r="CL216" i="41"/>
  <c r="CJ214" i="41"/>
  <c r="CC214" i="41" s="1"/>
  <c r="CN205" i="41"/>
  <c r="CE222" i="41"/>
  <c r="CL222" i="41"/>
  <c r="CG217" i="41"/>
  <c r="CD205" i="41"/>
  <c r="CG205" i="41"/>
  <c r="CD25" i="41"/>
  <c r="CD23" i="41"/>
  <c r="CI51" i="41"/>
  <c r="CB51" i="41" s="1"/>
  <c r="CE24" i="41"/>
  <c r="AL24" i="41" s="1"/>
  <c r="CL25" i="41"/>
  <c r="CL23" i="41"/>
  <c r="CF27" i="41"/>
  <c r="CF24" i="41"/>
  <c r="CJ24" i="41"/>
  <c r="CM262" i="41"/>
  <c r="CD254" i="41"/>
  <c r="CN236" i="41"/>
  <c r="U176" i="41"/>
  <c r="U174" i="41"/>
  <c r="U150" i="41"/>
  <c r="U155" i="41"/>
  <c r="CM272" i="41"/>
  <c r="CN271" i="41"/>
  <c r="CL271" i="41"/>
  <c r="CJ260" i="41"/>
  <c r="CC260" i="41" s="1"/>
  <c r="CE268" i="41"/>
  <c r="CD268" i="41"/>
  <c r="CN268" i="41"/>
  <c r="CK264" i="41"/>
  <c r="CL264" i="41"/>
  <c r="CM236" i="41"/>
  <c r="CG272" i="41"/>
  <c r="CN272" i="41"/>
  <c r="CN243" i="41"/>
  <c r="CI243" i="41"/>
  <c r="CB243" i="41" s="1"/>
  <c r="CL238" i="41"/>
  <c r="CJ225" i="41"/>
  <c r="CC225" i="41" s="1"/>
  <c r="CF205" i="41"/>
  <c r="CN222" i="41"/>
  <c r="CD222" i="41"/>
  <c r="CM205" i="41"/>
  <c r="CK205" i="41"/>
  <c r="CI27" i="41"/>
  <c r="CB27" i="41" s="1"/>
  <c r="CI24" i="41"/>
  <c r="CB24" i="41" s="1"/>
  <c r="CI55" i="41"/>
  <c r="CB55" i="41" s="1"/>
  <c r="AJ55" i="41" s="1"/>
  <c r="CD51" i="41"/>
  <c r="CJ23" i="41"/>
  <c r="CC25" i="41"/>
  <c r="CC23" i="41"/>
  <c r="CK25" i="41"/>
  <c r="CK23" i="41"/>
  <c r="CL12" i="41"/>
  <c r="CM273" i="41"/>
  <c r="CE262" i="41"/>
  <c r="CM254" i="41"/>
  <c r="CE246" i="41"/>
  <c r="CI236" i="41"/>
  <c r="CB236" i="41" s="1"/>
  <c r="AF236" i="41" s="1"/>
  <c r="CJ269" i="41"/>
  <c r="CC269" i="41" s="1"/>
  <c r="CK271" i="41"/>
  <c r="CN273" i="41"/>
  <c r="CL273" i="41"/>
  <c r="CD262" i="41"/>
  <c r="CN262" i="41"/>
  <c r="CF254" i="41"/>
  <c r="CG268" i="41"/>
  <c r="CJ266" i="41"/>
  <c r="CC266" i="41" s="1"/>
  <c r="CM264" i="41"/>
  <c r="CF264" i="41"/>
  <c r="CJ234" i="41"/>
  <c r="CC234" i="41" s="1"/>
  <c r="CI272" i="41"/>
  <c r="CB272" i="41" s="1"/>
  <c r="CF256" i="41"/>
  <c r="CK243" i="41"/>
  <c r="CL243" i="41"/>
  <c r="CG222" i="41"/>
  <c r="CL205" i="41"/>
  <c r="CE205" i="41"/>
  <c r="CI25" i="41"/>
  <c r="CB25" i="41" s="1"/>
  <c r="AL25" i="41" s="1"/>
  <c r="CI23" i="41"/>
  <c r="CB23" i="41" s="1"/>
  <c r="CJ55" i="41"/>
  <c r="CJ25" i="41"/>
  <c r="CE55" i="41"/>
  <c r="CC27" i="41"/>
  <c r="CC24" i="41"/>
  <c r="CC55" i="41"/>
  <c r="CC51" i="41"/>
  <c r="AJ51" i="41" s="1"/>
  <c r="CK27" i="41"/>
  <c r="CK24" i="41"/>
  <c r="CE2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CJ258" i="41"/>
  <c r="CC258" i="41" s="1"/>
  <c r="CJ254" i="41"/>
  <c r="CC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0" i="41"/>
  <c r="AJ52" i="41"/>
  <c r="AJ48" i="41"/>
  <c r="CF217" i="41"/>
  <c r="CJ215" i="41"/>
  <c r="CC215" i="41" s="1"/>
  <c r="AF264" i="41"/>
  <c r="AF207" i="41"/>
  <c r="V140" i="41"/>
  <c r="V136" i="41"/>
  <c r="AL29" i="41"/>
  <c r="AF263" i="41"/>
  <c r="AF262" i="41"/>
  <c r="AF219" i="41"/>
  <c r="V137" i="41"/>
  <c r="V90" i="41"/>
  <c r="V88" i="41"/>
  <c r="V86" i="41"/>
  <c r="V84" i="41"/>
  <c r="V82" i="41"/>
  <c r="V80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14" i="41" l="1"/>
  <c r="AF252" i="41"/>
  <c r="AF256" i="41"/>
  <c r="AF254" i="41"/>
  <c r="AF250" i="41"/>
  <c r="AF216" i="41"/>
  <c r="AL23" i="41"/>
  <c r="AF237" i="41"/>
  <c r="AF272" i="41"/>
  <c r="AF260" i="41"/>
  <c r="U156" i="41"/>
  <c r="AF222" i="41"/>
  <c r="AF268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AY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D15" i="55"/>
  <c r="A195" i="55" s="1"/>
  <c r="F23" i="28" s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G67" i="46" s="1"/>
  <c r="CA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158" i="45"/>
  <c r="CG69" i="46"/>
  <c r="CA69" i="46" s="1"/>
  <c r="C86" i="45"/>
  <c r="D85" i="45"/>
  <c r="CL137" i="46"/>
  <c r="CF137" i="46" s="1"/>
  <c r="D23" i="46"/>
  <c r="CG65" i="46"/>
  <c r="CA65" i="46" s="1"/>
  <c r="C170" i="45"/>
  <c r="CH67" i="46"/>
  <c r="CB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I137" i="46" l="1"/>
  <c r="CC137" i="46" s="1"/>
  <c r="CI139" i="46"/>
  <c r="CC139" i="46" s="1"/>
  <c r="CG137" i="46"/>
  <c r="CA137" i="46" s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A210" i="39" s="1"/>
  <c r="CH210" i="39"/>
  <c r="CG206" i="39"/>
  <c r="CH206" i="39"/>
  <c r="CH193" i="39"/>
  <c r="CG193" i="39"/>
  <c r="CA193" i="39" s="1"/>
  <c r="CH201" i="39"/>
  <c r="CB201" i="39" s="1"/>
  <c r="CG201" i="39"/>
  <c r="CG197" i="39"/>
  <c r="CA197" i="39" s="1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A217" i="39" s="1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B198" i="39" s="1"/>
  <c r="CG200" i="39"/>
  <c r="CA200" i="39" s="1"/>
  <c r="CH200" i="39"/>
  <c r="CB200" i="39" s="1"/>
  <c r="CH196" i="39"/>
  <c r="CG196" i="39"/>
  <c r="CA196" i="39" s="1"/>
  <c r="CG228" i="39"/>
  <c r="CA228" i="39" s="1"/>
  <c r="CH228" i="39"/>
  <c r="CA221" i="39"/>
  <c r="CG220" i="39"/>
  <c r="CA220" i="39" s="1"/>
  <c r="CH220" i="39"/>
  <c r="CH216" i="39"/>
  <c r="CB216" i="39" s="1"/>
  <c r="CG216" i="39"/>
  <c r="CG212" i="39"/>
  <c r="CA212" i="39" s="1"/>
  <c r="CG208" i="39"/>
  <c r="CH208" i="39"/>
  <c r="CB208" i="39" s="1"/>
  <c r="CH204" i="39"/>
  <c r="CG204" i="39"/>
  <c r="CA204" i="39" s="1"/>
  <c r="CG203" i="39"/>
  <c r="CH203" i="39"/>
  <c r="CB203" i="39" s="1"/>
  <c r="CG199" i="39"/>
  <c r="CH199" i="39"/>
  <c r="CB199" i="39" s="1"/>
  <c r="CG195" i="39"/>
  <c r="CH195" i="39"/>
  <c r="CB195" i="39" s="1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I64" i="42" s="1"/>
  <c r="CC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G61" i="43" s="1"/>
  <c r="CA61" i="43" s="1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193" i="39"/>
  <c r="C144" i="39"/>
  <c r="K121" i="39"/>
  <c r="CA207" i="39"/>
  <c r="CB207" i="39"/>
  <c r="C206" i="39"/>
  <c r="CA199" i="39"/>
  <c r="CA195" i="39"/>
  <c r="C227" i="39"/>
  <c r="C218" i="39"/>
  <c r="CA205" i="39"/>
  <c r="B185" i="38"/>
  <c r="D8" i="28" s="1"/>
  <c r="CI252" i="39"/>
  <c r="CC252" i="39" s="1"/>
  <c r="CH252" i="39"/>
  <c r="CB252" i="39" s="1"/>
  <c r="CB210" i="39"/>
  <c r="C57" i="38"/>
  <c r="C45" i="38"/>
  <c r="B294" i="39"/>
  <c r="CI256" i="39"/>
  <c r="CC256" i="39" s="1"/>
  <c r="CH256" i="39"/>
  <c r="CB256" i="39" s="1"/>
  <c r="CA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6" i="39"/>
  <c r="C186" i="39"/>
  <c r="C184" i="39"/>
  <c r="C182" i="39"/>
  <c r="C176" i="39"/>
  <c r="CK176" i="39" s="1"/>
  <c r="CE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F174" i="39"/>
  <c r="CI174" i="39"/>
  <c r="CC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J157" i="39"/>
  <c r="CD157" i="39" s="1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J159" i="39"/>
  <c r="CD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I176" i="39"/>
  <c r="CC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40" i="42"/>
  <c r="CA40" i="42" s="1"/>
  <c r="CI15" i="42"/>
  <c r="CC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I26" i="42"/>
  <c r="CC26" i="42" s="1"/>
  <c r="CH26" i="42"/>
  <c r="CB26" i="42" s="1"/>
  <c r="CG26" i="42"/>
  <c r="CA26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I38" i="42"/>
  <c r="CC38" i="42" s="1"/>
  <c r="CI14" i="42"/>
  <c r="CC14" i="42" s="1"/>
  <c r="C53" i="42"/>
  <c r="C49" i="42"/>
  <c r="C45" i="42"/>
  <c r="C41" i="42"/>
  <c r="CH33" i="42"/>
  <c r="CB33" i="42" s="1"/>
  <c r="CI29" i="42"/>
  <c r="CC29" i="42" s="1"/>
  <c r="CH29" i="42"/>
  <c r="CB29" i="42" s="1"/>
  <c r="CI21" i="42"/>
  <c r="CC21" i="42" s="1"/>
  <c r="CH21" i="42"/>
  <c r="CB21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33" i="42" l="1"/>
  <c r="CC33" i="42" s="1"/>
  <c r="CG38" i="42"/>
  <c r="CA38" i="42" s="1"/>
  <c r="CH40" i="42"/>
  <c r="CB40" i="42" s="1"/>
  <c r="CG71" i="42"/>
  <c r="CA71" i="42" s="1"/>
  <c r="CG87" i="42"/>
  <c r="CA87" i="42" s="1"/>
  <c r="CH176" i="39"/>
  <c r="CB176" i="39" s="1"/>
  <c r="AT176" i="39" s="1"/>
  <c r="C141" i="39"/>
  <c r="CK159" i="39"/>
  <c r="CE159" i="39" s="1"/>
  <c r="CH157" i="39"/>
  <c r="CB157" i="39" s="1"/>
  <c r="CJ171" i="39"/>
  <c r="CD171" i="39" s="1"/>
  <c r="AT171" i="39" s="1"/>
  <c r="CI171" i="39"/>
  <c r="CC171" i="39" s="1"/>
  <c r="CJ174" i="39"/>
  <c r="CD174" i="39" s="1"/>
  <c r="CH174" i="39"/>
  <c r="CB174" i="39" s="1"/>
  <c r="AU33" i="42"/>
  <c r="CG96" i="40"/>
  <c r="CI17" i="42"/>
  <c r="CC17" i="42" s="1"/>
  <c r="AU17" i="42" s="1"/>
  <c r="CG30" i="42"/>
  <c r="CA30" i="42" s="1"/>
  <c r="CI19" i="42"/>
  <c r="CC19" i="42" s="1"/>
  <c r="AU19" i="42" s="1"/>
  <c r="CH44" i="42"/>
  <c r="CB44" i="42" s="1"/>
  <c r="CH15" i="42"/>
  <c r="CB15" i="42" s="1"/>
  <c r="CH159" i="39"/>
  <c r="CB159" i="39" s="1"/>
  <c r="CK174" i="39"/>
  <c r="CE174" i="39" s="1"/>
  <c r="CA96" i="40"/>
  <c r="E134" i="39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F187" i="39" s="1"/>
  <c r="CJ223" i="39"/>
  <c r="CD223" i="39" s="1"/>
  <c r="CK223" i="39"/>
  <c r="CE223" i="39" s="1"/>
  <c r="CI223" i="39"/>
  <c r="CL223" i="39"/>
  <c r="CF223" i="39" s="1"/>
  <c r="AV255" i="39"/>
  <c r="CJ153" i="39"/>
  <c r="CD153" i="39" s="1"/>
  <c r="CL153" i="39"/>
  <c r="CI203" i="39"/>
  <c r="CC203" i="39" s="1"/>
  <c r="AW203" i="39" s="1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C215" i="39" s="1"/>
  <c r="CJ215" i="39"/>
  <c r="CD215" i="39" s="1"/>
  <c r="CK215" i="39"/>
  <c r="CE215" i="39" s="1"/>
  <c r="CI156" i="39"/>
  <c r="CC156" i="39" s="1"/>
  <c r="CL156" i="39"/>
  <c r="CK205" i="39"/>
  <c r="CL205" i="39"/>
  <c r="CF205" i="39" s="1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L208" i="39"/>
  <c r="CF208" i="39" s="1"/>
  <c r="CI208" i="39"/>
  <c r="CC208" i="39" s="1"/>
  <c r="CJ208" i="39"/>
  <c r="CD208" i="39" s="1"/>
  <c r="CK208" i="39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D221" i="39" s="1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D195" i="39" s="1"/>
  <c r="CK195" i="39"/>
  <c r="CE195" i="39" s="1"/>
  <c r="CJ183" i="39"/>
  <c r="CD183" i="39" s="1"/>
  <c r="CL183" i="39"/>
  <c r="CF172" i="39"/>
  <c r="CL172" i="39"/>
  <c r="CC204" i="39"/>
  <c r="CJ207" i="39"/>
  <c r="CD207" i="39" s="1"/>
  <c r="CK207" i="39"/>
  <c r="CE207" i="39" s="1"/>
  <c r="CI207" i="39"/>
  <c r="CC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AW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C222" i="39" s="1"/>
  <c r="CJ222" i="39"/>
  <c r="CK222" i="39"/>
  <c r="CE222" i="39" s="1"/>
  <c r="CI197" i="39"/>
  <c r="CL197" i="39"/>
  <c r="CF197" i="39" s="1"/>
  <c r="CJ197" i="39"/>
  <c r="CK197" i="39"/>
  <c r="CE197" i="39" s="1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E219" i="39" s="1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L228" i="39"/>
  <c r="CI228" i="39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AU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D209" i="39"/>
  <c r="CI153" i="39"/>
  <c r="CC153" i="39" s="1"/>
  <c r="AT153" i="39" s="1"/>
  <c r="CE200" i="39"/>
  <c r="CI178" i="39"/>
  <c r="CC178" i="39" s="1"/>
  <c r="CA95" i="40"/>
  <c r="CG80" i="42"/>
  <c r="CA80" i="42" s="1"/>
  <c r="CF153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AT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179" i="39"/>
  <c r="CK166" i="39"/>
  <c r="CE166" i="39" s="1"/>
  <c r="CC220" i="39"/>
  <c r="CC197" i="39"/>
  <c r="CI158" i="39"/>
  <c r="CC158" i="39" s="1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87" i="42"/>
  <c r="AU18" i="42"/>
  <c r="AU64" i="42"/>
  <c r="AV253" i="39"/>
  <c r="AV254" i="39"/>
  <c r="AV258" i="39"/>
  <c r="AU71" i="42"/>
  <c r="C133" i="39"/>
  <c r="CC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AT161" i="39"/>
  <c r="CF222" i="39"/>
  <c r="AV256" i="39"/>
  <c r="AU32" i="42"/>
  <c r="CH175" i="39"/>
  <c r="CB175" i="39" s="1"/>
  <c r="AU21" i="42"/>
  <c r="R62" i="43"/>
  <c r="CI75" i="42"/>
  <c r="CC75" i="42" s="1"/>
  <c r="AT157" i="39"/>
  <c r="AU63" i="42"/>
  <c r="CI175" i="39"/>
  <c r="CC175" i="39" s="1"/>
  <c r="B63" i="40"/>
  <c r="AU28" i="42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4" i="42" l="1"/>
  <c r="AY280" i="39"/>
  <c r="C134" i="39"/>
  <c r="AT166" i="39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C121" i="32" s="1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B114" i="32"/>
  <c r="C123" i="32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B18" i="8" s="1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17" i="8" s="1"/>
  <c r="CD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K117" i="8"/>
  <c r="CE117" i="8" s="1"/>
  <c r="CI117" i="8"/>
  <c r="CC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G117" i="8" l="1"/>
  <c r="CA117" i="8" s="1"/>
  <c r="CL117" i="8"/>
  <c r="CF117" i="8" s="1"/>
  <c r="AT117" i="8" s="1"/>
  <c r="V80" i="36"/>
  <c r="CH117" i="8"/>
  <c r="CB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<sst xmlns="http://schemas.openxmlformats.org/spreadsheetml/2006/main" count="9699" uniqueCount="2864">
  <si>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</si>
  <si>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</si>
  <si>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</si>
  <si>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</si>
  <si>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</si>
  <si>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</si>
  <si>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</si>
  <si>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</si>
  <si>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</si>
  <si>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</si>
  <si>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</si>
  <si>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</si>
  <si>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</si>
  <si>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</si>
  <si>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</si>
  <si>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</si>
  <si>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</si>
  <si>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</si>
  <si>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</si>
  <si>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</si>
  <si>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</si>
  <si>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</si>
  <si>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</si>
  <si>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</si>
  <si>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</si>
  <si>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</si>
  <si>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</si>
  <si>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</si>
  <si>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</si>
  <si>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</si>
  <si>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</si>
  <si>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</si>
  <si>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</si>
  <si>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</si>
  <si>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</si>
  <si>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</si>
  <si>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</si>
  <si>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</si>
  <si>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</si>
  <si>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</si>
  <si>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</si>
  <si>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</si>
  <si>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</si>
  <si>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</si>
  <si>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</si>
  <si>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</si>
  <si>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</si>
  <si>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</si>
  <si>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</si>
  <si>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</si>
  <si>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</si>
  <si>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</si>
  <si>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</si>
  <si>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</si>
  <si>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</si>
  <si>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</si>
  <si>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</si>
  <si>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</si>
  <si>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</si>
  <si>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</si>
  <si>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</si>
  <si>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</si>
  <si>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</si>
  <si>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</si>
  <si>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</si>
  <si>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</si>
  <si>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</si>
  <si>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</si>
  <si>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</si>
  <si>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</si>
  <si>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</si>
  <si>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</si>
  <si>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</si>
  <si>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</si>
  <si>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</si>
  <si>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</si>
  <si>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</si>
  <si>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</si>
  <si>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</si>
  <si>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</si>
  <si>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</si>
  <si>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</si>
  <si>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</si>
  <si>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</si>
  <si>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</si>
  <si>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</si>
  <si>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</si>
  <si>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</si>
  <si>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</si>
  <si>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</si>
  <si>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</si>
  <si>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</si>
  <si>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</si>
  <si>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</si>
  <si>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</si>
  <si>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</si>
  <si>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</si>
  <si>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</si>
  <si>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</si>
  <si>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</si>
  <si>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</si>
  <si>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</si>
  <si>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</si>
  <si>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</si>
  <si>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</si>
  <si>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</si>
  <si>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</si>
  <si>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</si>
  <si>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</si>
  <si>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</si>
  <si>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</si>
  <si>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</si>
  <si>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</si>
  <si>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</si>
  <si>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</si>
  <si>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</si>
  <si>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</si>
  <si>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</si>
  <si>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</si>
  <si>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</si>
  <si>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</si>
  <si>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</si>
  <si>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</si>
  <si>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</si>
  <si>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</si>
  <si>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</si>
  <si>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</si>
  <si>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</si>
  <si>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</si>
  <si>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</si>
  <si>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</si>
  <si>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</si>
  <si>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</si>
  <si>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</si>
  <si>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</si>
  <si>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</si>
  <si>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</si>
  <si>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</si>
  <si>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</si>
  <si>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</si>
  <si>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</si>
  <si>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</si>
  <si>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</si>
  <si>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</si>
  <si>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</si>
  <si>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</si>
  <si>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</si>
  <si>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</si>
  <si>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</si>
  <si>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</si>
  <si>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</si>
  <si>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</si>
  <si>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</si>
  <si>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</si>
  <si>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</si>
  <si>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</si>
  <si>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</si>
  <si>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</si>
  <si>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</si>
  <si>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</si>
  <si>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</si>
  <si>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</si>
  <si>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</si>
  <si>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</si>
  <si>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</si>
  <si>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</si>
  <si>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</si>
  <si>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</si>
  <si>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</si>
  <si>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</si>
  <si>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</si>
  <si>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</si>
  <si>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</si>
  <si>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</si>
  <si>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</si>
  <si>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</si>
  <si>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</si>
  <si>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</si>
  <si>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</si>
  <si>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</si>
  <si>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</si>
  <si>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</si>
  <si>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</si>
  <si>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</si>
  <si>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</si>
  <si>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</si>
  <si>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</si>
  <si>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</si>
  <si>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</si>
  <si>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</si>
  <si>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</si>
  <si>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</si>
  <si>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</si>
  <si>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</si>
  <si>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</si>
  <si>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</si>
  <si>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</si>
  <si>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</si>
  <si>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</si>
  <si>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</si>
  <si>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</si>
  <si>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</si>
  <si>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</si>
  <si>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</si>
  <si>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</si>
  <si>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</si>
  <si>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</si>
  <si>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</si>
  <si>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</si>
  <si>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</si>
  <si>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</si>
  <si>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</si>
  <si>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</si>
  <si>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</si>
  <si>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</si>
  <si>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</si>
  <si>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</si>
  <si>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</si>
  <si>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</si>
  <si>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</si>
  <si>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</si>
  <si>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</si>
  <si>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</si>
  <si>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</si>
  <si>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</si>
  <si>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</si>
  <si>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</si>
  <si>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</si>
  <si>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</si>
  <si>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</si>
  <si>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</si>
  <si>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</si>
  <si>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</si>
  <si>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</si>
  <si>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</si>
  <si>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</si>
  <si>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</si>
  <si>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</si>
  <si>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</si>
  <si>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</si>
  <si>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</si>
  <si>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</si>
  <si>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</si>
  <si>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</si>
  <si>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</si>
  <si>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</si>
  <si>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</si>
  <si>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</si>
  <si>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</si>
  <si>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</si>
  <si>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</si>
  <si>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</si>
  <si>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</si>
  <si>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</si>
  <si>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</si>
  <si>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</si>
  <si>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</si>
  <si>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</si>
  <si>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</si>
  <si>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</si>
  <si>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</si>
  <si>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</si>
  <si>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</si>
  <si>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</si>
  <si>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</si>
  <si>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</si>
  <si>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</si>
  <si>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</si>
  <si>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</si>
  <si>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</si>
  <si>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</si>
  <si>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</si>
  <si>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</si>
  <si>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</si>
  <si>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</si>
  <si>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</si>
  <si>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</si>
  <si>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</si>
  <si>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</si>
  <si>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</si>
  <si>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</si>
  <si>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</si>
  <si>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</si>
  <si>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</si>
  <si>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</si>
  <si>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</si>
  <si>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</si>
  <si>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</si>
  <si>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</si>
  <si>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</si>
  <si>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</si>
  <si>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</si>
  <si>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</si>
  <si>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</si>
  <si>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</si>
  <si>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</si>
  <si>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</si>
  <si>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</si>
  <si>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</si>
  <si>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</si>
  <si>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</si>
  <si>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</si>
  <si>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</si>
  <si>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</si>
  <si>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</si>
  <si>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</si>
  <si>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</si>
  <si>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</si>
  <si>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</si>
  <si>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</si>
  <si>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</si>
  <si>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</si>
  <si>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</si>
  <si>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</si>
  <si>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</si>
  <si>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</si>
  <si>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</si>
  <si>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</si>
  <si>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</si>
  <si>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</si>
  <si>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</si>
  <si>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</si>
  <si>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</si>
  <si>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</si>
  <si>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</si>
  <si>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</si>
  <si>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</si>
  <si>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</si>
  <si>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</si>
  <si>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</si>
  <si>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</si>
  <si>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</si>
  <si>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</si>
  <si>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</si>
  <si>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</si>
  <si>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</si>
  <si>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</si>
  <si>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</si>
  <si>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</si>
  <si>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</si>
  <si>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</si>
  <si>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</si>
  <si>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</si>
  <si>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</si>
  <si>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</si>
  <si>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</si>
  <si>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</si>
  <si>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</si>
  <si>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</si>
  <si>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</si>
  <si>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</si>
  <si>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</si>
  <si>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</si>
  <si>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</si>
  <si>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</si>
  <si>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</si>
  <si>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</si>
  <si>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</si>
  <si>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</si>
  <si>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</si>
  <si>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</si>
  <si>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</si>
  <si>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</si>
  <si>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</si>
  <si>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</si>
  <si>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</si>
  <si>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</si>
  <si>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</si>
  <si>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</si>
  <si>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</si>
  <si>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</si>
  <si>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</si>
  <si>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</si>
  <si>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</si>
  <si>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</si>
  <si>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</si>
  <si>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</si>
  <si>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</si>
  <si>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</si>
  <si>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</si>
  <si>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</si>
  <si>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</si>
  <si>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</si>
  <si>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</si>
  <si>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</si>
  <si>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</si>
  <si>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</si>
  <si>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</si>
  <si>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</si>
  <si>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</si>
  <si>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</si>
  <si>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</si>
  <si>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</si>
  <si>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</si>
  <si>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</si>
  <si>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</si>
  <si>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</si>
  <si>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</si>
  <si>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</si>
  <si>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</si>
  <si>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</si>
  <si>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</si>
  <si>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</si>
  <si>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</si>
  <si>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</si>
  <si>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</si>
  <si>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</si>
  <si>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</si>
  <si>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</si>
  <si>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</si>
  <si>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</si>
  <si>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</si>
  <si>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</si>
  <si>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</si>
  <si>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</si>
  <si>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</si>
  <si>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</si>
  <si>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</si>
  <si>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</si>
  <si>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</si>
  <si>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</si>
  <si>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</si>
  <si>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</si>
  <si>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</si>
  <si>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</si>
  <si>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</si>
  <si>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</si>
  <si>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</si>
  <si>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</si>
  <si>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</si>
  <si>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</si>
  <si>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</si>
  <si>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</si>
  <si>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</si>
  <si>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</si>
  <si>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</si>
  <si>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</si>
  <si>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</si>
  <si>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</si>
  <si>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</si>
  <si>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</si>
  <si>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</si>
  <si>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</si>
  <si>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</si>
  <si>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</si>
  <si>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</si>
  <si>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</si>
  <si>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</si>
  <si>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</si>
  <si>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</si>
  <si>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</si>
  <si>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</si>
  <si>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</si>
  <si>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</si>
  <si>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</si>
  <si>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</si>
  <si>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</si>
  <si>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</si>
  <si>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</si>
  <si>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</si>
  <si>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</si>
  <si>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</si>
  <si>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</si>
  <si>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</si>
  <si>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</si>
  <si>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</si>
  <si>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</si>
  <si>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</si>
  <si>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</si>
  <si>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</si>
  <si>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</si>
  <si>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</si>
  <si>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</si>
  <si>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</si>
  <si>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</si>
  <si>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</si>
  <si>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</si>
  <si>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</si>
  <si>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</si>
  <si>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</si>
  <si>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</si>
  <si>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</si>
  <si>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</si>
  <si>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</si>
  <si>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</si>
  <si>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</si>
  <si>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</si>
  <si>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</si>
  <si>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</si>
  <si>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</si>
  <si>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</si>
  <si>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</si>
  <si>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</si>
  <si>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</si>
  <si>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</si>
  <si>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</si>
  <si>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</si>
  <si>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</si>
  <si>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</si>
  <si>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</si>
  <si>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</si>
  <si>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</si>
  <si>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</si>
  <si>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</si>
  <si>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</si>
  <si>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</si>
  <si>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</si>
  <si>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</si>
  <si>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</si>
  <si>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</si>
  <si>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</si>
  <si>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</si>
  <si>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</si>
  <si>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</si>
  <si>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</si>
  <si>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</si>
  <si>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</si>
  <si>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</si>
  <si>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</si>
  <si>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</si>
  <si>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</si>
  <si>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</si>
  <si>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</si>
  <si>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</si>
  <si>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</si>
  <si>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</si>
  <si>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</si>
  <si>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</si>
  <si>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</si>
  <si>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</si>
  <si>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</si>
  <si>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</si>
  <si>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</si>
  <si>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</si>
  <si>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</si>
  <si>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</si>
  <si>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</si>
  <si>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</si>
  <si>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</si>
  <si>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</si>
  <si>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</si>
  <si>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</si>
  <si>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</si>
  <si>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</si>
  <si>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</si>
  <si>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</si>
  <si>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</si>
  <si>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</si>
  <si>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</si>
  <si>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</si>
  <si>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</si>
  <si>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</si>
  <si>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</si>
  <si>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</si>
  <si>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</si>
  <si>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</si>
  <si>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</si>
  <si>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</si>
  <si>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</si>
  <si>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</si>
  <si>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</si>
  <si>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</si>
  <si>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</si>
  <si>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</si>
  <si>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</si>
  <si>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</si>
  <si>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</si>
  <si>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</si>
  <si>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</si>
  <si>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</si>
  <si>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</si>
  <si>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</si>
  <si>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</si>
  <si>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</si>
  <si>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</si>
  <si>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</si>
  <si>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</si>
  <si>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</si>
  <si>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</si>
  <si>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</si>
  <si>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</si>
  <si>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</si>
  <si>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</si>
  <si>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</si>
  <si>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</si>
  <si>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</si>
  <si>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</si>
  <si>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</si>
  <si>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</si>
  <si>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</si>
  <si>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</si>
  <si>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</si>
  <si>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</si>
  <si>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</si>
  <si>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</si>
  <si>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</si>
  <si>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</si>
  <si>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</si>
  <si>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</si>
  <si>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</si>
  <si>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</si>
  <si>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</si>
  <si>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</si>
  <si>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</si>
  <si>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</si>
  <si>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</si>
  <si>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</si>
  <si>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</si>
  <si>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</si>
  <si>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</si>
  <si>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</si>
  <si>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</si>
  <si>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</si>
  <si>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</si>
  <si>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</si>
  <si>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</si>
  <si>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</si>
  <si>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</si>
  <si>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</si>
  <si>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</si>
  <si>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</si>
  <si>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</si>
  <si>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</si>
  <si>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</si>
  <si>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</si>
  <si>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</si>
  <si>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</si>
  <si>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</si>
  <si>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</si>
  <si>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</si>
  <si>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</si>
  <si>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</si>
  <si>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</si>
  <si>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</si>
  <si>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</si>
  <si>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</si>
  <si>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</si>
  <si>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</si>
  <si>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</si>
  <si>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</si>
  <si>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</si>
  <si>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</si>
  <si>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</si>
  <si>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</si>
  <si>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</si>
  <si>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</si>
  <si>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</si>
  <si>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</si>
  <si>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</si>
  <si>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</si>
  <si>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</si>
  <si>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</si>
  <si>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</si>
  <si>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</si>
  <si>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</si>
  <si>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</si>
  <si>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</si>
  <si>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</si>
  <si>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</si>
  <si>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</si>
  <si>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</si>
  <si>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</si>
  <si>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</si>
  <si>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</si>
  <si>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</si>
  <si>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</si>
  <si>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</si>
  <si>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</si>
  <si>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</si>
  <si>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</si>
  <si>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</si>
  <si>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</si>
  <si>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</si>
  <si>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</si>
  <si>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</si>
  <si>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</si>
  <si>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</si>
  <si>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</si>
  <si>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</si>
  <si>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</si>
  <si>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</si>
  <si>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</si>
  <si>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</si>
  <si>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</si>
  <si>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</si>
  <si>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</si>
  <si>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</si>
  <si>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</si>
  <si>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</si>
  <si>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</si>
  <si>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</si>
  <si>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</si>
  <si>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</si>
  <si>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</si>
  <si>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</si>
  <si>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</si>
  <si>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</si>
  <si>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</si>
  <si>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</si>
  <si>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</si>
  <si>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</si>
  <si>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</si>
  <si>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</si>
  <si>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</si>
  <si>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</si>
  <si>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</si>
  <si>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</si>
  <si>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</si>
  <si>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</si>
  <si>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</si>
  <si>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</si>
  <si>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</si>
  <si>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</si>
  <si>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</si>
  <si>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</si>
  <si>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</si>
  <si>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</si>
  <si>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</si>
  <si>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</si>
  <si>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</si>
  <si>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</si>
  <si>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</si>
  <si>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</si>
  <si>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</si>
  <si>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</si>
  <si>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</si>
  <si>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</si>
  <si>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</si>
  <si>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</si>
  <si>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</si>
  <si>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</si>
  <si>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</si>
  <si>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</si>
  <si>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</si>
  <si>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</si>
  <si>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</si>
  <si>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</si>
  <si>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</si>
  <si>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</si>
  <si>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</si>
  <si>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</si>
  <si>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</si>
  <si>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</si>
  <si>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</si>
  <si>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</si>
  <si>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</si>
  <si>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</si>
  <si>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</si>
  <si>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</si>
  <si>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</si>
  <si>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</si>
  <si>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</si>
  <si>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</si>
  <si>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</si>
  <si>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</si>
  <si>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</si>
  <si>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</si>
  <si>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</si>
  <si>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</si>
  <si>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</si>
  <si>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</si>
  <si>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</si>
  <si>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</si>
  <si>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</si>
  <si>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</si>
  <si>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</si>
  <si>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</si>
  <si>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</si>
  <si>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</si>
  <si>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</si>
  <si>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</si>
  <si>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</si>
  <si>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</si>
  <si>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</si>
  <si>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</si>
  <si>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</si>
  <si>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</si>
  <si>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</si>
  <si>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</si>
  <si>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</si>
  <si>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</si>
  <si>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</si>
  <si>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</si>
  <si>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</si>
  <si>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</si>
  <si>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</si>
  <si>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</si>
  <si>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</si>
  <si>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</si>
  <si>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</si>
  <si>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</si>
  <si>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</si>
  <si>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</si>
  <si>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</si>
  <si>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</si>
  <si>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</si>
  <si>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</si>
  <si>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</si>
  <si>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</si>
  <si>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</si>
  <si>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</si>
  <si>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</si>
  <si>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</si>
  <si>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</si>
  <si>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</si>
  <si>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</si>
  <si>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</si>
  <si>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</si>
  <si>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</si>
  <si>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</si>
  <si>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</si>
  <si>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</si>
  <si>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</si>
  <si>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</si>
  <si>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</si>
  <si>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</si>
  <si>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</si>
  <si>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</si>
  <si>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</si>
  <si>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</si>
  <si>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</si>
  <si>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</si>
  <si>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</si>
  <si>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</si>
  <si>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</si>
  <si>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</si>
  <si>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</si>
  <si>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</si>
  <si>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</si>
  <si>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</si>
  <si>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</si>
  <si>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</si>
  <si>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</si>
  <si>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</si>
  <si>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</si>
  <si>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</si>
  <si>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</si>
  <si>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</si>
  <si>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</si>
  <si>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</si>
  <si>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</si>
  <si>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</si>
  <si>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</si>
  <si>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</si>
  <si>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</si>
  <si>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</si>
  <si>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</si>
  <si>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</si>
  <si>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</si>
  <si>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</si>
  <si>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</si>
  <si>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</si>
  <si>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</si>
  <si>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</si>
  <si>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</si>
  <si>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</si>
  <si>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</si>
  <si>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</si>
  <si>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</si>
  <si>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</si>
  <si>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</si>
  <si>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</si>
  <si>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</si>
  <si>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</si>
  <si>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</si>
  <si>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</si>
  <si>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</si>
  <si>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</si>
  <si>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</si>
  <si>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</si>
  <si>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</si>
  <si>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</si>
  <si>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</si>
  <si>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</si>
  <si>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</si>
  <si>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</si>
  <si>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</si>
  <si>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</si>
  <si>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</si>
  <si>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</si>
  <si>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</si>
  <si>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</si>
  <si>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</si>
  <si>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</si>
  <si>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</si>
  <si>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</si>
  <si>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</si>
  <si>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</si>
  <si>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</si>
  <si>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</si>
  <si>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</si>
  <si>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</si>
  <si>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</si>
  <si>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</si>
  <si>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</si>
  <si>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</si>
  <si>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</si>
  <si>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</si>
  <si>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</si>
  <si>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</si>
  <si>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</si>
  <si>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</si>
  <si>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</si>
  <si>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</si>
  <si>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</si>
  <si>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</si>
  <si>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</si>
  <si>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</si>
  <si>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</si>
  <si>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</si>
  <si>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</si>
  <si>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</si>
  <si>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</si>
  <si>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</si>
  <si>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</si>
  <si>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</si>
  <si>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</si>
  <si>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</si>
  <si>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</si>
  <si>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</si>
  <si>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</si>
  <si>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</si>
  <si>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</si>
  <si>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</si>
  <si>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</si>
  <si>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</si>
  <si>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</si>
  <si>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</si>
  <si>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</si>
  <si>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</si>
  <si>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</si>
  <si>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</si>
  <si>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</si>
  <si>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</si>
  <si>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</si>
  <si>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</si>
  <si>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</si>
  <si>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</si>
  <si>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</si>
  <si>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</si>
  <si>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</si>
  <si>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</si>
  <si>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</si>
  <si>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</si>
  <si>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</si>
  <si>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</si>
  <si>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</si>
  <si>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</si>
  <si>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</si>
  <si>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</si>
  <si>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</si>
  <si>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</si>
  <si>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</si>
  <si>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</si>
  <si>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</si>
  <si>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</si>
  <si>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</si>
  <si>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</si>
  <si>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</si>
  <si>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</si>
  <si>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</si>
  <si>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</si>
  <si>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</si>
  <si>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</si>
  <si>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</si>
  <si>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</si>
  <si>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</si>
  <si>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</si>
  <si>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</si>
  <si>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</si>
  <si>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</si>
  <si>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</si>
  <si>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</si>
  <si>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</si>
  <si>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</si>
  <si>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</si>
  <si>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</si>
  <si>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</si>
  <si>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</si>
  <si>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</si>
  <si>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</si>
  <si>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</si>
  <si>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</si>
  <si>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</si>
  <si>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</si>
  <si>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</si>
  <si>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</si>
  <si>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</si>
  <si>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</si>
  <si>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</si>
  <si>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</si>
  <si>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</si>
  <si>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</si>
  <si>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</si>
  <si>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</si>
  <si>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</si>
  <si>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</si>
  <si>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</si>
  <si>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</si>
  <si>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</si>
  <si>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</si>
  <si>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</si>
  <si>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</si>
  <si>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</si>
  <si>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</si>
  <si>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</si>
  <si>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</si>
  <si>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</si>
  <si>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</si>
  <si>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</si>
  <si>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</si>
  <si>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</si>
  <si>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</si>
  <si>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</si>
  <si>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</si>
  <si>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</si>
  <si>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</si>
  <si>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</si>
  <si>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</si>
  <si>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</si>
  <si>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</si>
  <si>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</si>
  <si>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</si>
  <si>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</si>
  <si>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</si>
  <si>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</si>
  <si>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</si>
  <si>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</si>
  <si>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</si>
  <si>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</si>
  <si>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</si>
  <si>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</si>
  <si>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</si>
  <si>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</si>
  <si>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</si>
  <si>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</si>
  <si>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</si>
  <si>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</si>
  <si>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</si>
  <si>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</si>
  <si>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</si>
  <si>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</si>
  <si>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</si>
  <si>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</si>
  <si>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</si>
  <si>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</si>
  <si>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</si>
  <si>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</si>
  <si>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</si>
  <si>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</si>
  <si>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</si>
  <si>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</si>
  <si>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</si>
  <si>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</si>
  <si>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</si>
  <si>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</si>
  <si>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</si>
  <si>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</si>
  <si>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</si>
  <si>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</si>
  <si>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</si>
  <si>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</si>
  <si>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</si>
  <si>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</si>
  <si>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</si>
  <si>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</si>
  <si>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</si>
  <si>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</si>
  <si>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</si>
  <si>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</si>
  <si>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</si>
  <si>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</si>
  <si>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</si>
  <si>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</si>
  <si>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</si>
  <si>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</si>
  <si>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</si>
  <si>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</si>
  <si>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</si>
  <si>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</si>
  <si>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</si>
  <si>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</si>
  <si>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</si>
  <si>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</si>
  <si>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</si>
  <si>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</si>
  <si>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</si>
  <si>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</si>
  <si>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</si>
  <si>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</si>
  <si>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</si>
  <si>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</si>
  <si>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</si>
  <si>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</si>
  <si>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</si>
  <si>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</si>
  <si>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</si>
  <si>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</si>
  <si>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</si>
  <si>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</si>
  <si>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</si>
  <si>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</si>
  <si>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</si>
  <si>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</si>
  <si>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</si>
  <si>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</si>
  <si>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</si>
  <si>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</si>
  <si>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</si>
  <si>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</si>
  <si>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</si>
  <si>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</si>
  <si>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</si>
  <si>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</si>
  <si>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</si>
  <si>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</si>
  <si>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</si>
  <si>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</si>
  <si>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</si>
  <si>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</si>
  <si>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</si>
  <si>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</si>
  <si>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</si>
  <si>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</si>
  <si>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</si>
  <si>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</si>
  <si>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</si>
  <si>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</si>
  <si>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</si>
  <si>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</si>
  <si>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</si>
  <si>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</si>
  <si>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</si>
  <si>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</si>
  <si>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</si>
  <si>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</si>
  <si>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</si>
  <si>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</si>
  <si>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</si>
  <si>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</si>
  <si>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</si>
  <si>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</si>
  <si>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</si>
  <si>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</si>
  <si>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</si>
  <si>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</si>
  <si>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</si>
  <si>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</si>
  <si>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</si>
  <si>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</si>
  <si>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</si>
  <si>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</si>
  <si>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</si>
  <si>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</si>
  <si>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</si>
  <si>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</si>
  <si>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</si>
  <si>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</si>
  <si>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</si>
  <si>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</si>
  <si>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</si>
  <si>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</si>
  <si>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</si>
  <si>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</si>
  <si>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</si>
  <si>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</si>
  <si>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</si>
  <si>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</si>
  <si>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</si>
  <si>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</si>
  <si>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</si>
  <si>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</si>
  <si>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</si>
  <si>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</si>
  <si>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</si>
  <si>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</si>
  <si>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</si>
  <si>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</si>
  <si>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</si>
  <si>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</si>
  <si>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</si>
  <si>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</si>
  <si>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</si>
  <si>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</si>
  <si>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</si>
  <si>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</si>
  <si>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</si>
  <si>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</si>
  <si>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</si>
  <si>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</si>
  <si>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</si>
  <si>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</si>
  <si>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</si>
  <si>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</si>
  <si>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</si>
  <si>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</si>
  <si>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</si>
  <si>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</si>
  <si>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</si>
  <si>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</si>
  <si>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</si>
  <si>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</si>
  <si>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</si>
  <si>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</si>
  <si>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</si>
  <si>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</si>
  <si>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</si>
  <si>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</si>
  <si>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</si>
  <si>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</si>
  <si>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</si>
  <si>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</si>
  <si>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</si>
  <si>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</si>
  <si>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</si>
  <si>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</si>
  <si>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</si>
  <si>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</si>
  <si>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</si>
  <si>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</si>
  <si>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</si>
  <si>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</si>
  <si>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</si>
  <si>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</si>
  <si>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</si>
  <si>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</si>
  <si>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</si>
  <si>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</si>
  <si>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</si>
  <si>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</si>
  <si>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</si>
  <si>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</si>
  <si>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</si>
  <si>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</si>
  <si>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</si>
  <si>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</si>
  <si>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</si>
  <si>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</si>
  <si>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</si>
  <si>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</si>
  <si>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</si>
  <si>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</si>
  <si>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</si>
  <si>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</si>
  <si>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</si>
  <si>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</si>
  <si>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</si>
  <si>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</si>
  <si>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</si>
  <si>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</si>
  <si>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</si>
  <si>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</si>
  <si>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</si>
  <si>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</si>
  <si>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</si>
  <si>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</si>
  <si>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</si>
  <si>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</si>
  <si>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</si>
  <si>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</si>
  <si>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</si>
  <si>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</si>
  <si>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</si>
  <si>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</si>
  <si>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</si>
  <si>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</si>
  <si>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</si>
  <si>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</si>
  <si>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</si>
  <si>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</si>
  <si>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</si>
  <si>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</si>
  <si>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</si>
  <si>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</si>
  <si>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</si>
  <si>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</si>
  <si>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</si>
  <si>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</si>
  <si>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</si>
  <si>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</si>
  <si>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</si>
  <si>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</si>
  <si>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</si>
  <si>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</si>
  <si>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</si>
  <si>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</si>
  <si>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</si>
  <si>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</si>
  <si>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</si>
  <si>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</si>
  <si>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</si>
  <si>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</si>
  <si>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</si>
  <si>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</si>
  <si>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</si>
  <si>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</si>
  <si>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</si>
  <si>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</si>
  <si>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</si>
  <si>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</si>
  <si>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</si>
  <si>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</si>
  <si>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</si>
  <si>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</si>
  <si>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</si>
  <si>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</si>
  <si>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</si>
  <si>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</si>
  <si>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</si>
  <si>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</si>
  <si>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</si>
  <si>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</si>
  <si>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</si>
  <si>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</si>
  <si>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</si>
  <si>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</si>
  <si>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</si>
  <si>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</si>
  <si>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</si>
  <si>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</si>
  <si>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</si>
  <si>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</si>
  <si>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</si>
  <si>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</si>
  <si>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</si>
  <si>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</si>
  <si>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</si>
  <si>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</si>
  <si>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</si>
  <si>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</si>
  <si>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</si>
  <si>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</si>
  <si>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</si>
  <si>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</si>
  <si>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</si>
  <si>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</si>
  <si>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</si>
  <si>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</si>
  <si>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</si>
  <si>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</si>
  <si>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</si>
  <si>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</si>
  <si>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</si>
  <si>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</si>
  <si>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</si>
  <si>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</si>
  <si>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</si>
  <si>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</si>
  <si>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</si>
  <si>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</si>
  <si>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</si>
  <si>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</si>
  <si>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</si>
  <si>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</si>
  <si>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</si>
  <si>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</si>
  <si>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</si>
  <si>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</si>
  <si>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</si>
  <si>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</si>
  <si>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</si>
  <si>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</si>
  <si>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</si>
  <si>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</si>
  <si>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</si>
  <si>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</si>
  <si>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</si>
  <si>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</si>
  <si>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</si>
  <si>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</si>
  <si>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</si>
  <si>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</si>
  <si>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</si>
  <si>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</si>
  <si>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</si>
  <si>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</si>
  <si>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</si>
  <si>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</si>
  <si>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</si>
  <si>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</si>
  <si>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</si>
  <si>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</si>
  <si>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</si>
  <si>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</si>
  <si>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</si>
  <si>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</si>
  <si>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</si>
  <si>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</si>
  <si>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</si>
  <si>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</si>
  <si>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</si>
  <si>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</si>
  <si>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</si>
  <si>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</si>
  <si>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</si>
  <si>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</si>
  <si>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</si>
  <si>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</si>
  <si>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</si>
  <si>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</si>
  <si>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</si>
  <si>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</si>
  <si>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</si>
  <si>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</si>
  <si>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</si>
  <si>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</si>
  <si>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</si>
  <si>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</si>
  <si>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</si>
  <si>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</si>
  <si>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</si>
  <si>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</si>
  <si>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</si>
  <si>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</si>
  <si>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</si>
  <si>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</si>
  <si>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</si>
  <si>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</si>
  <si>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</si>
  <si>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</si>
  <si>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</si>
  <si>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</si>
  <si>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</si>
  <si>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</si>
  <si>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</si>
  <si>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</si>
  <si>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</si>
  <si>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</si>
  <si>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</si>
  <si>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</si>
  <si>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</si>
  <si>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</si>
  <si>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</si>
  <si>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</si>
  <si>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</si>
  <si>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</si>
  <si>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</si>
  <si>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</si>
  <si>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</si>
  <si>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</si>
  <si>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</si>
  <si>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</si>
  <si>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</si>
  <si>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</si>
  <si>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</si>
  <si>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</si>
  <si>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</si>
  <si>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</si>
  <si>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</si>
  <si>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</si>
  <si>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</si>
  <si>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</si>
  <si>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</si>
  <si>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</si>
  <si>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</si>
  <si>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</si>
  <si>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</si>
  <si>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</si>
  <si>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</si>
  <si>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</si>
  <si>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</si>
  <si>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</si>
  <si>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</si>
  <si>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</si>
  <si>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</si>
  <si>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</si>
  <si>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</si>
  <si>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</si>
  <si>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</si>
  <si>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</si>
  <si>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</si>
  <si>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</si>
  <si>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</si>
  <si>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</si>
  <si>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</si>
  <si>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</si>
  <si>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</si>
  <si>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</si>
  <si>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</si>
  <si>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</si>
  <si>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</si>
  <si>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</si>
  <si>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</si>
  <si>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</si>
  <si>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</si>
  <si>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</si>
  <si>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</si>
  <si>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</si>
  <si>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</si>
  <si>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</si>
  <si>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</si>
  <si>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</si>
  <si>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</si>
  <si>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</si>
  <si>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</si>
  <si>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</si>
  <si>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</si>
  <si>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</si>
  <si>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</si>
  <si>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</si>
  <si>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</si>
  <si>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</si>
  <si>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</si>
  <si>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</si>
  <si>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</si>
  <si>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</si>
  <si>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</si>
  <si>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</si>
  <si>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</si>
  <si>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</si>
  <si>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</si>
  <si>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</si>
  <si>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</si>
  <si>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</si>
  <si>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</si>
  <si>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</si>
  <si>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</si>
  <si>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</si>
  <si>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</si>
  <si>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</si>
  <si>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</si>
  <si>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</si>
  <si>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</si>
  <si>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</si>
  <si>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</si>
  <si>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</si>
  <si>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</si>
  <si>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</si>
  <si>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</si>
  <si>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</si>
  <si>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</si>
  <si>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</si>
  <si>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</si>
  <si>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</si>
  <si>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</si>
  <si>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</si>
  <si>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</si>
  <si>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</si>
  <si>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</si>
  <si>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</si>
  <si>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</si>
  <si>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</si>
  <si>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</si>
  <si>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</si>
  <si>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</si>
  <si>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</si>
  <si>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</si>
  <si>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</si>
  <si>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</si>
  <si>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</si>
  <si>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</si>
  <si>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</si>
  <si>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</si>
  <si>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</si>
  <si>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</si>
  <si>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</si>
  <si>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</si>
  <si>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</si>
  <si>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</si>
  <si>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</si>
  <si>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</si>
  <si>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</si>
  <si>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</si>
  <si>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</si>
  <si>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</si>
  <si>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</si>
  <si>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</si>
  <si>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</si>
  <si>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</si>
  <si>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</si>
  <si>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</si>
  <si>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</si>
  <si>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</si>
  <si>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</si>
  <si>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</si>
  <si>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</si>
  <si>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</si>
  <si>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</si>
  <si>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</si>
  <si>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</si>
  <si>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</si>
  <si>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</si>
  <si>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</si>
  <si>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</si>
  <si>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</si>
  <si>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</si>
  <si>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</si>
  <si>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</si>
  <si>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</si>
  <si>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</si>
  <si>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</si>
  <si>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</si>
  <si>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</si>
  <si>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</si>
  <si>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</si>
  <si>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</si>
  <si>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</si>
  <si>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</si>
  <si>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</si>
  <si>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</si>
  <si>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</si>
  <si>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</si>
  <si>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</si>
  <si>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</si>
  <si>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</si>
  <si>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</si>
  <si>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</si>
  <si>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</si>
  <si>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</si>
  <si>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</si>
  <si>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</si>
  <si>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</si>
  <si>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</si>
  <si>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</si>
  <si>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</si>
  <si>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</si>
  <si>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</si>
  <si>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</si>
  <si>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</si>
  <si>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</si>
  <si>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</si>
  <si>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</si>
  <si>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</si>
  <si>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</si>
  <si>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</si>
  <si>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</si>
  <si>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</si>
  <si>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</si>
  <si>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</si>
  <si>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</si>
  <si>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</si>
  <si>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</si>
  <si>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</si>
  <si>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</si>
  <si>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</si>
  <si>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</si>
  <si>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</si>
  <si>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</si>
  <si>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</si>
  <si>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</si>
  <si>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</si>
  <si>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</si>
  <si>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</si>
  <si>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</si>
  <si>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</si>
  <si>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</si>
  <si>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</si>
  <si>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</si>
  <si>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</si>
  <si>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</si>
  <si>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</si>
  <si>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</si>
  <si>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</si>
  <si>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</si>
  <si>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</si>
  <si>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</si>
  <si>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</si>
  <si>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</si>
  <si>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</si>
  <si>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</si>
  <si>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</si>
  <si>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</si>
  <si>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</si>
  <si>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</si>
  <si>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</si>
  <si>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</si>
  <si>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</si>
  <si>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</si>
  <si>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</si>
  <si>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</si>
  <si>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</si>
  <si>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</si>
  <si>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</si>
  <si>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</si>
  <si>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</si>
  <si>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</si>
  <si>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</si>
  <si>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</si>
  <si>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</si>
  <si>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</si>
  <si>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</si>
  <si>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</si>
  <si>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</si>
  <si>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</si>
  <si>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</si>
  <si>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</si>
  <si>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</si>
  <si>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</si>
  <si>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</si>
  <si>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</si>
  <si>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</si>
  <si>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</si>
  <si>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</si>
  <si>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</si>
  <si>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</si>
  <si>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</si>
  <si>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</si>
  <si>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</si>
  <si>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</si>
  <si>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</si>
  <si>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</si>
  <si>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</si>
  <si>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</si>
  <si>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</si>
  <si>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</si>
  <si>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</si>
  <si>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</si>
  <si>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</si>
  <si>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</si>
  <si>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</si>
  <si>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</si>
  <si>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</si>
  <si>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</si>
  <si>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</si>
  <si>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</si>
  <si>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</si>
  <si>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</si>
  <si>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</si>
  <si>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</si>
  <si>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</si>
  <si>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</si>
  <si>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</si>
  <si>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</si>
  <si>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</si>
  <si>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</si>
  <si>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</si>
  <si>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</si>
  <si>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</si>
  <si>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</si>
  <si>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</si>
  <si>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</si>
  <si>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</si>
  <si>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</si>
  <si>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</si>
  <si>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</si>
  <si>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</si>
  <si>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</si>
  <si>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</si>
  <si>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</si>
  <si>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</si>
  <si>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</si>
  <si>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</si>
  <si>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</si>
  <si>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</si>
  <si>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</si>
  <si>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</si>
  <si>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</si>
  <si>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</si>
  <si>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</si>
  <si>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</si>
  <si>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</si>
  <si>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</si>
  <si>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</si>
  <si>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</si>
  <si>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</si>
  <si>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</si>
  <si>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</si>
  <si>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</si>
  <si>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</si>
  <si>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</si>
  <si>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</si>
  <si>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</si>
  <si>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</si>
  <si>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</si>
  <si>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</si>
  <si>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</si>
  <si>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</si>
  <si>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</si>
  <si>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</si>
  <si>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</si>
  <si>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</si>
  <si>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</si>
  <si>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</si>
  <si>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</si>
  <si>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</si>
  <si>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</si>
  <si>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</si>
  <si>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</si>
  <si>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</si>
  <si>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</si>
  <si>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</si>
  <si>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</si>
  <si>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</si>
  <si>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</si>
  <si>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</si>
  <si>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</si>
  <si>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</si>
  <si>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</si>
  <si>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</si>
  <si>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</si>
  <si>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</si>
  <si>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</si>
  <si>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</si>
  <si>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</si>
  <si>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</si>
  <si>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</si>
  <si>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</si>
  <si>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</si>
  <si>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</si>
  <si>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</si>
  <si>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</si>
  <si>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</si>
  <si>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</si>
  <si>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</si>
  <si>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</si>
  <si>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</si>
  <si>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</si>
  <si>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</si>
  <si>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</si>
  <si>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</si>
  <si>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</si>
  <si>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</si>
  <si>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</si>
  <si>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</si>
  <si>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</si>
  <si>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</si>
  <si>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</si>
  <si>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</si>
  <si>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</si>
  <si>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</si>
  <si>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</si>
  <si>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</si>
  <si>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</si>
  <si>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</si>
  <si>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</si>
  <si>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</si>
  <si>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</si>
  <si>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</si>
  <si>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</si>
  <si>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</si>
  <si>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</si>
  <si>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</si>
  <si>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</si>
  <si>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</si>
  <si>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</si>
  <si>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</si>
  <si>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</si>
  <si>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</si>
  <si>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</si>
  <si>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</si>
  <si>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</si>
  <si>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</si>
  <si>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</si>
  <si>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</si>
  <si>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</si>
  <si>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</si>
  <si>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</si>
  <si>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</si>
  <si>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</si>
  <si>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</si>
  <si>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</si>
  <si>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</si>
  <si>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</si>
  <si>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</si>
  <si>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</si>
  <si>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</si>
  <si>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</si>
  <si>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</si>
  <si>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</si>
  <si>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</si>
  <si>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</si>
  <si>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</si>
  <si>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</si>
  <si>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</si>
  <si>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</si>
  <si>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</si>
  <si>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</si>
  <si>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</si>
  <si>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</si>
  <si>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</si>
  <si>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</si>
  <si>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</si>
  <si>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</si>
  <si>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</si>
  <si>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</si>
  <si>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</si>
  <si>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</si>
  <si>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</si>
  <si>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</si>
  <si>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</si>
  <si>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</si>
  <si>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</si>
  <si>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</si>
  <si>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</si>
  <si>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</si>
  <si>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</si>
  <si>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</si>
  <si>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</si>
  <si>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</si>
  <si>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</si>
  <si>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</si>
  <si>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</si>
  <si>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</si>
  <si>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</si>
  <si>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</si>
  <si>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</si>
  <si>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</si>
  <si>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</si>
  <si>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</si>
  <si>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</si>
  <si>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</si>
  <si>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</si>
  <si>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</si>
  <si>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</si>
  <si>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</si>
  <si>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</si>
  <si>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</si>
  <si>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</si>
  <si>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</si>
  <si>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</si>
  <si>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</si>
  <si>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</si>
  <si>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</si>
  <si>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</si>
  <si>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</si>
  <si>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</si>
  <si>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</si>
  <si>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</si>
  <si>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</si>
  <si>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</si>
  <si>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</si>
  <si>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</si>
  <si>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</si>
  <si>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</si>
  <si>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</si>
  <si>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</si>
  <si>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</si>
  <si>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</si>
  <si>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</si>
  <si>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</si>
  <si>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</si>
  <si>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</si>
  <si>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</si>
  <si>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</si>
  <si>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</si>
  <si>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</si>
  <si>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</si>
  <si>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</si>
  <si>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</si>
  <si>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</si>
  <si>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</si>
  <si>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</si>
  <si>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</si>
  <si>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</si>
  <si>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</si>
  <si>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</si>
  <si>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</si>
  <si>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</si>
  <si>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</si>
  <si>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</si>
  <si>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</si>
  <si>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</si>
  <si>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</si>
  <si>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</si>
  <si>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</si>
  <si>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</si>
  <si>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</si>
  <si>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</si>
  <si>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</si>
  <si>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</si>
  <si>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</si>
  <si>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</si>
  <si>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</si>
  <si>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</si>
  <si>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</si>
  <si>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</si>
  <si>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</si>
  <si>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</si>
  <si>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</si>
  <si>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</si>
  <si>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</si>
  <si>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</si>
  <si>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</si>
  <si>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</si>
  <si>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</si>
  <si>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</si>
  <si>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</si>
  <si>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</si>
  <si>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</si>
  <si>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</si>
  <si>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</si>
  <si>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</si>
  <si>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</si>
  <si>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</si>
  <si>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</si>
  <si>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</si>
  <si>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</si>
  <si>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</si>
  <si>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</si>
  <si>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</si>
  <si>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</si>
  <si>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</si>
  <si>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</si>
  <si>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</si>
  <si>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</si>
  <si>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</si>
  <si>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</si>
  <si>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</si>
  <si>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</si>
  <si>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</si>
  <si>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</si>
  <si>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</si>
  <si>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</si>
  <si>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</si>
  <si>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</si>
  <si>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</si>
  <si>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</si>
  <si>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</si>
  <si>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</si>
  <si>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</si>
  <si>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</si>
  <si>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</si>
  <si>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</si>
  <si>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</si>
  <si>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</si>
  <si>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</si>
  <si>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</si>
  <si>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</si>
  <si>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</si>
  <si>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</si>
  <si>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</si>
  <si>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</si>
  <si>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</si>
  <si>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</si>
  <si>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</si>
  <si>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</si>
  <si>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</si>
  <si>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</si>
  <si>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</si>
  <si>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</si>
  <si>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</si>
  <si>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</si>
  <si>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</si>
  <si>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</si>
  <si>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</si>
  <si>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</si>
  <si>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</si>
  <si>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</si>
  <si>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</si>
  <si>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</si>
  <si>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</si>
  <si>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</si>
  <si>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</si>
  <si>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</si>
  <si>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</si>
  <si>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</si>
  <si>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</si>
  <si>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</si>
  <si>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</si>
  <si>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</si>
  <si>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</si>
  <si>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</si>
  <si>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</si>
  <si>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</si>
  <si>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</si>
  <si>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</si>
  <si>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</si>
  <si>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</si>
  <si>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</si>
  <si>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</si>
  <si>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</si>
  <si>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</si>
  <si>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</si>
  <si>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</si>
  <si>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</si>
  <si>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</si>
  <si>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</si>
  <si>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</si>
  <si>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</si>
  <si>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</si>
  <si>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</si>
  <si>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</si>
  <si>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</si>
  <si>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</si>
  <si>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</si>
  <si>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</si>
  <si>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</si>
  <si>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</si>
  <si>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</si>
  <si>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</si>
  <si>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</si>
  <si>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</si>
  <si>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</si>
  <si>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</si>
  <si>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</si>
  <si>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</si>
  <si>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</si>
  <si>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</si>
  <si>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</si>
  <si>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</si>
  <si>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</si>
  <si>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</si>
  <si>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</si>
  <si>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</si>
  <si>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</si>
  <si>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</si>
  <si>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</si>
  <si>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</si>
  <si>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</si>
  <si>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</si>
  <si>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</si>
  <si>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</si>
  <si>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</si>
  <si>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</si>
  <si>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</si>
  <si>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</si>
  <si>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</si>
  <si>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</si>
  <si>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</si>
  <si>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</si>
  <si>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</si>
  <si>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</si>
  <si>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</si>
  <si>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</si>
  <si>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</si>
  <si>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</si>
  <si>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</si>
  <si>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</si>
  <si>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</si>
  <si>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</si>
  <si>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</si>
  <si>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</si>
  <si>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</si>
  <si>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</si>
  <si>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</si>
  <si>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</si>
  <si>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</si>
  <si>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</si>
  <si>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</si>
  <si>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</si>
  <si>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</si>
  <si>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</si>
  <si>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</si>
  <si>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</si>
  <si>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</si>
  <si>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</si>
  <si>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</si>
  <si>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</si>
  <si>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</si>
  <si>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</si>
  <si>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</si>
  <si>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</si>
  <si>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</si>
  <si>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</si>
  <si>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</si>
  <si>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</si>
  <si>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</si>
  <si>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</si>
  <si>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</si>
  <si>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</si>
  <si>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</si>
  <si>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</si>
  <si>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</si>
  <si>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</si>
  <si>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</si>
  <si>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</si>
  <si>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</si>
  <si>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</si>
  <si>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</si>
  <si>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</si>
  <si>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</si>
  <si>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</si>
  <si>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</si>
  <si>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</si>
  <si>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</si>
  <si>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</si>
  <si>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</si>
  <si>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</si>
  <si>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</si>
  <si>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</si>
  <si>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</si>
  <si>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</si>
  <si>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</si>
  <si>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</si>
  <si>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</si>
  <si>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</si>
  <si>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</si>
  <si>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</si>
  <si>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</si>
  <si>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</si>
  <si>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</si>
  <si>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</si>
  <si>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</si>
  <si>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</si>
  <si>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</si>
  <si>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</si>
  <si>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</si>
  <si>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</si>
  <si>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</si>
  <si>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</si>
  <si>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</si>
  <si>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</si>
  <si>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</si>
  <si>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</si>
  <si>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</si>
  <si>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</si>
  <si>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</si>
  <si>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</si>
  <si>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</si>
  <si>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</si>
  <si>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</si>
  <si>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</si>
  <si>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</si>
  <si>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</si>
  <si>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</si>
  <si>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</si>
  <si>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</si>
  <si>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</si>
  <si>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</si>
  <si>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</si>
  <si>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</si>
  <si>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</si>
  <si>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</si>
  <si>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</si>
  <si>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</si>
  <si>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</si>
  <si>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</si>
  <si>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</si>
  <si>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</si>
  <si>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</si>
  <si>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</si>
  <si>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</si>
  <si>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</si>
  <si>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</si>
  <si>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</si>
  <si>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</si>
  <si>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</si>
  <si>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</si>
  <si>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</si>
  <si>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</si>
  <si>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</si>
  <si>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</si>
  <si>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</si>
  <si>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</si>
  <si>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</si>
  <si>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</si>
  <si>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</si>
  <si>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</si>
  <si>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</si>
  <si>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</si>
  <si>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</si>
  <si>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</si>
  <si>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</si>
  <si>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</si>
  <si>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</si>
  <si>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</si>
  <si>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</si>
  <si>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</si>
  <si>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</si>
  <si>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</si>
  <si>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</si>
  <si>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</si>
  <si>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</si>
  <si>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</si>
  <si>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</si>
  <si>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</si>
  <si>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</si>
  <si>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</si>
  <si>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</si>
  <si>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</si>
  <si>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</si>
  <si>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</si>
  <si>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</si>
  <si>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</si>
  <si>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</si>
  <si>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</si>
  <si>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</si>
  <si>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</si>
  <si>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</si>
  <si>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</si>
  <si>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</si>
  <si>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</si>
  <si>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</si>
  <si>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</si>
  <si>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</si>
  <si>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</si>
  <si>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</si>
  <si>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</si>
  <si>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</si>
  <si>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</si>
  <si>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</si>
  <si>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</si>
  <si>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</si>
  <si>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</si>
  <si>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</si>
  <si>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</si>
  <si>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</si>
  <si>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</si>
  <si>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</si>
  <si>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</si>
  <si>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</si>
  <si>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</si>
  <si>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</si>
  <si>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</si>
  <si>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</si>
  <si>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</si>
  <si>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</si>
  <si>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</si>
  <si>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</si>
  <si>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</si>
  <si>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</si>
  <si>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</si>
  <si>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</si>
  <si>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</si>
  <si>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</si>
  <si>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</si>
  <si>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</si>
  <si>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</si>
  <si>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</si>
  <si>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</si>
  <si>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</si>
  <si>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</si>
  <si>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</si>
  <si>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</si>
  <si>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</si>
  <si>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</si>
  <si>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</si>
  <si>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</si>
  <si>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</si>
  <si>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</si>
  <si>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</si>
  <si>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</si>
  <si>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</si>
  <si>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</si>
  <si>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</si>
  <si>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</si>
  <si>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</si>
  <si>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</si>
  <si>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</si>
  <si>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</si>
  <si>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</si>
  <si>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</si>
  <si>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</si>
  <si>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</si>
  <si>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</si>
  <si>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</si>
  <si>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</si>
  <si>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</si>
  <si>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</si>
  <si>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</si>
  <si>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</si>
  <si>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</si>
  <si>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</si>
  <si>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</si>
  <si>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</si>
  <si>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</si>
  <si>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</si>
  <si>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</si>
  <si>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</si>
  <si>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</si>
  <si>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</si>
  <si>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</si>
  <si>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</si>
  <si>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</si>
  <si>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</si>
  <si>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</si>
  <si>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</si>
  <si>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</si>
  <si>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</si>
  <si>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</si>
  <si>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</si>
  <si>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</si>
  <si>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</si>
  <si>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</si>
  <si>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</si>
  <si>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</si>
  <si>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</si>
  <si>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</si>
  <si>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</si>
  <si>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</si>
  <si>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</si>
  <si>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</si>
  <si>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</si>
  <si>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</si>
  <si>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</si>
  <si>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</si>
  <si>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</si>
  <si>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</si>
  <si>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</si>
  <si>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</si>
  <si>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</si>
  <si>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</si>
  <si>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</si>
  <si>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</si>
  <si>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</si>
  <si>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</si>
  <si>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</si>
  <si>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</si>
  <si>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</si>
  <si>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</si>
  <si>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</si>
  <si>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</si>
  <si>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</si>
  <si>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</si>
  <si>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</si>
  <si>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</si>
  <si>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</si>
  <si>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</si>
  <si>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</si>
  <si>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</si>
  <si>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</si>
  <si>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</si>
  <si>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</si>
  <si>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</si>
  <si>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</si>
  <si>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</si>
  <si>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</si>
  <si>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</si>
  <si>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</si>
  <si>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</si>
  <si>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</si>
  <si>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</si>
  <si>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</si>
  <si>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</si>
  <si>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</si>
  <si>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</si>
  <si>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</si>
  <si>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</si>
  <si>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</si>
  <si>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</si>
  <si>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</si>
  <si>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</si>
  <si>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</si>
  <si>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</si>
  <si>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</si>
  <si>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</si>
  <si>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</si>
  <si>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</si>
  <si>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</si>
  <si>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</si>
  <si>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</si>
  <si>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</si>
  <si>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</si>
  <si>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</si>
  <si>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</si>
  <si>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</si>
  <si>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</si>
  <si>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</si>
  <si>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</si>
  <si>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</si>
  <si>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</si>
  <si>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</si>
  <si>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</si>
  <si>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</si>
  <si>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</si>
  <si>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</si>
  <si>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</si>
  <si>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</si>
  <si>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</si>
  <si>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</si>
  <si>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</si>
  <si>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</si>
  <si>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</si>
  <si>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</si>
  <si>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</si>
  <si>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</si>
  <si>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</si>
  <si>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</si>
  <si>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</si>
  <si>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</si>
  <si>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</si>
  <si>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</si>
  <si>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</si>
  <si>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</si>
  <si>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</si>
  <si>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</si>
  <si>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</si>
  <si>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</si>
  <si>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</si>
  <si>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</si>
  <si>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</si>
  <si>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</si>
  <si>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</si>
  <si>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</si>
  <si>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</si>
  <si>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</si>
  <si>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</si>
  <si>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</si>
  <si>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</si>
  <si>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</si>
  <si>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</si>
  <si>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</si>
  <si>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</si>
  <si>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</si>
  <si>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</si>
  <si>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</si>
  <si>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</si>
  <si>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</si>
  <si>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</si>
  <si>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</si>
  <si>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</si>
  <si>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</si>
  <si>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</si>
  <si>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</si>
  <si>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</si>
  <si>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</si>
  <si>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</si>
  <si>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</si>
  <si>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</si>
  <si>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</si>
  <si>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</si>
  <si>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</si>
  <si>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</si>
  <si>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</si>
  <si>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</si>
  <si>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</si>
  <si>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</si>
  <si>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</si>
  <si>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</si>
  <si>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</si>
  <si>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</si>
  <si>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</si>
  <si>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</si>
  <si>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</si>
  <si>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</si>
  <si>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</si>
  <si>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</si>
  <si>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</si>
  <si>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</si>
  <si>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</si>
  <si>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</si>
  <si>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</si>
  <si>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</si>
  <si>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</si>
  <si>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</si>
  <si>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</si>
  <si>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</si>
  <si>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</si>
  <si>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</si>
  <si>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</si>
  <si>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</si>
  <si>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</si>
  <si>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</si>
  <si>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</si>
  <si>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</si>
  <si>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</si>
  <si>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</si>
  <si>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</si>
  <si>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</si>
  <si>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</si>
  <si>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</si>
  <si>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</si>
  <si>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</si>
  <si>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</si>
  <si>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</si>
  <si>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</si>
  <si>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</si>
  <si>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</si>
  <si>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</si>
  <si>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</si>
  <si>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</si>
  <si>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</si>
  <si>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</si>
  <si>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</si>
  <si>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</si>
  <si>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</si>
  <si>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</si>
  <si>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</si>
  <si>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</si>
  <si>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</si>
  <si>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</si>
  <si>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</si>
  <si>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</si>
  <si>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</si>
  <si>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</si>
  <si>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</si>
  <si>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</si>
  <si>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</si>
  <si>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</si>
  <si>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</si>
  <si>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</si>
  <si>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</si>
  <si>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</si>
  <si>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</si>
  <si>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</si>
  <si>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</si>
  <si>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</si>
  <si>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</si>
  <si>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</si>
  <si>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</si>
  <si>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</si>
  <si>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</si>
  <si>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</si>
  <si>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</si>
  <si>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</si>
  <si>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</si>
  <si>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</si>
  <si>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</si>
  <si>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</si>
  <si>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</si>
  <si>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</si>
  <si>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</si>
  <si>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</si>
  <si>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</si>
  <si>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</si>
  <si>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</si>
  <si>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</si>
  <si>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</si>
  <si>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</si>
  <si>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</si>
  <si>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</si>
  <si>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</si>
  <si>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</si>
  <si>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</si>
  <si>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</si>
  <si>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</si>
  <si>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</si>
  <si>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</si>
  <si>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</si>
  <si>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</si>
  <si>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</si>
  <si>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</si>
  <si>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</si>
  <si>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</si>
  <si>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</si>
  <si>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</si>
  <si>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</si>
  <si>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</si>
  <si>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</si>
  <si>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</si>
  <si>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</si>
  <si>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</si>
  <si>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</si>
  <si>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</si>
  <si>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</si>
  <si>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</si>
  <si>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</si>
  <si>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</si>
  <si>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</si>
  <si>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</si>
  <si>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</si>
  <si>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</si>
  <si>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</si>
  <si>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</si>
  <si>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</si>
  <si>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</si>
  <si>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</si>
  <si>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</si>
  <si>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</si>
  <si>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</si>
  <si>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</si>
  <si>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</si>
  <si>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</si>
  <si>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</si>
  <si>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</si>
  <si>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</si>
  <si>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</si>
  <si>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</si>
  <si>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</si>
  <si>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</si>
  <si>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</si>
  <si>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</si>
  <si>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</si>
  <si>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</si>
  <si>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</si>
  <si>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</si>
  <si>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</si>
  <si>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</si>
  <si>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</si>
  <si>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</si>
  <si>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</si>
  <si>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</si>
  <si>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</si>
  <si>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</si>
  <si>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</si>
  <si>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</si>
  <si>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</si>
  <si>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</si>
  <si>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</si>
  <si>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</si>
  <si>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</si>
  <si>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</si>
  <si>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</si>
  <si>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</si>
  <si>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</si>
  <si>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</si>
  <si>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</si>
  <si>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</si>
  <si>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</si>
  <si>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</si>
  <si>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</si>
  <si>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</si>
  <si>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</si>
  <si>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</si>
  <si>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</si>
  <si>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</si>
  <si>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</si>
  <si>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</si>
  <si>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</si>
  <si>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</si>
  <si>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</si>
  <si>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</si>
  <si>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</si>
  <si>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</si>
  <si>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</si>
  <si>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</si>
  <si>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</si>
  <si>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</si>
  <si>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</si>
  <si>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</si>
  <si>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</si>
  <si>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</si>
  <si>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</si>
  <si>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</si>
  <si>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</si>
  <si>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</si>
  <si>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</si>
  <si>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</si>
  <si>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</si>
  <si>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</si>
  <si>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</si>
  <si>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</si>
  <si>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</si>
  <si>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</si>
  <si>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</si>
  <si>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</si>
  <si>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</si>
  <si>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</si>
  <si>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</si>
  <si>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</si>
  <si>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</si>
  <si>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</si>
  <si>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</si>
  <si>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</si>
  <si>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</si>
  <si>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</si>
  <si>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</si>
  <si>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</si>
  <si>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</si>
  <si>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</si>
  <si>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</si>
  <si>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</si>
  <si>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</si>
  <si>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</si>
  <si>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</si>
  <si>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</si>
  <si>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</si>
  <si>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</si>
  <si>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</si>
  <si>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</si>
  <si>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</si>
  <si>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</si>
  <si>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</si>
  <si>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</si>
  <si>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</si>
  <si>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</si>
  <si>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</si>
  <si>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</si>
  <si>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</si>
  <si>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</si>
  <si>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</si>
  <si>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</si>
  <si>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</si>
  <si>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</si>
  <si>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</si>
  <si>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</si>
  <si>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</si>
  <si>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</si>
  <si>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</si>
  <si>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</si>
  <si>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</si>
  <si>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</si>
  <si>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</si>
  <si>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</si>
  <si>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</si>
  <si>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</si>
  <si>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</si>
  <si>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</si>
  <si>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</si>
  <si>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</si>
  <si>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</si>
  <si>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</si>
  <si>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</si>
  <si>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</si>
  <si>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</si>
  <si>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</si>
  <si>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</si>
  <si>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</si>
  <si>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</si>
  <si>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</si>
  <si>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</si>
  <si>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</si>
  <si>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</si>
  <si>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</si>
  <si>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</si>
  <si>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</si>
  <si>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</si>
  <si>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</si>
  <si>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</si>
  <si>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</si>
  <si>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</si>
  <si>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</si>
  <si>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</si>
  <si>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</si>
  <si>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</si>
  <si>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</si>
  <si>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</si>
  <si>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</si>
  <si>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</si>
  <si>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</si>
  <si>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</si>
  <si>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</si>
  <si>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</si>
  <si>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</si>
  <si>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</si>
  <si>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</si>
  <si>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</si>
  <si>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</si>
  <si>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</si>
  <si>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</si>
  <si>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</si>
  <si>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</si>
  <si>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</si>
  <si>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</si>
  <si>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</si>
  <si>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</si>
  <si>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</si>
  <si>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</si>
  <si>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</si>
  <si>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</si>
  <si>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</si>
  <si>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</si>
  <si>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</si>
  <si>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</si>
  <si>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</si>
  <si>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</si>
  <si>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</si>
  <si>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</si>
  <si>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</si>
  <si>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</si>
  <si>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</si>
  <si>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</si>
  <si>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</si>
  <si>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</si>
  <si>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</si>
  <si>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</si>
  <si>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</si>
  <si>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</si>
  <si>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</si>
  <si>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</si>
  <si>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</si>
  <si>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</si>
  <si>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</si>
  <si>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</si>
  <si>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</si>
  <si>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</si>
  <si>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</si>
  <si>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</si>
  <si>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</si>
  <si>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</si>
  <si>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</si>
  <si>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</si>
  <si>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</si>
  <si>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</si>
  <si>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</si>
  <si>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</si>
  <si>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</si>
  <si>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RIO NEGRO</t>
  </si>
  <si>
    <t>HOSPITAL RIO NEGRO</t>
  </si>
  <si>
    <t>Sr. Milton Olave Escobar</t>
  </si>
  <si>
    <t xml:space="preserve">Sr. Patricio Alvarado Neira </t>
  </si>
  <si>
    <t>NO HUBO Educacion de Grupo</t>
  </si>
  <si>
    <t xml:space="preserve">NO HUBO PARTOS </t>
  </si>
  <si>
    <t>No hubo Visitas  a Domicilio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</si>
</sst>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abSelected="1" workbookViewId="0">
      <selection activeCell="D10" sqref="D10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5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1</v>
      </c>
      <c r="G3" s="37">
        <v>0</v>
      </c>
      <c r="H3" s="36">
        <v>2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C16" sqref="C16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35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35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36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0</v>
      </c>
      <c r="D32" s="812"/>
      <c r="E32" s="811"/>
      <c r="F32" s="125"/>
      <c r="G32" s="815"/>
      <c r="H32" s="815"/>
      <c r="I32" s="126"/>
      <c r="J32" s="815"/>
      <c r="K32" s="815"/>
      <c r="L32" s="126"/>
      <c r="M32" s="815"/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/>
      <c r="AJ32" s="125"/>
      <c r="AK32" s="811"/>
      <c r="AL32" s="811"/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35"/>
      <c r="B40" s="3108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35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36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36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36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 x14ac:dyDescent="0.2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0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195" workbookViewId="0">
      <selection activeCell="A195" sqref="A195:B197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RIO NEGRO - ( 123102 )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0</v>
      </c>
      <c r="D13" s="3858">
        <f t="shared" si="0"/>
        <v>0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23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/>
      <c r="D75" s="1685"/>
      <c r="E75" s="1685"/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13" t="s">
        <v>2020</v>
      </c>
      <c r="B78" s="3088" t="s">
        <v>2019</v>
      </c>
      <c r="C78" s="1294"/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4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/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57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5</v>
      </c>
      <c r="D175" s="3249">
        <f t="shared" ref="D175:E177" si="25">SUM(F175+H175+J175+L175+N175+P175)</f>
        <v>3</v>
      </c>
      <c r="E175" s="1577">
        <f t="shared" si="25"/>
        <v>2</v>
      </c>
      <c r="F175" s="1538"/>
      <c r="G175" s="1403"/>
      <c r="H175" s="1341"/>
      <c r="I175" s="1311"/>
      <c r="J175" s="1538">
        <v>1</v>
      </c>
      <c r="K175" s="1311"/>
      <c r="L175" s="1538">
        <v>2</v>
      </c>
      <c r="M175" s="1403">
        <v>1</v>
      </c>
      <c r="N175" s="1341"/>
      <c r="O175" s="1311">
        <v>1</v>
      </c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12</v>
      </c>
      <c r="D176" s="473">
        <f t="shared" si="25"/>
        <v>7</v>
      </c>
      <c r="E176" s="214">
        <f t="shared" si="25"/>
        <v>5</v>
      </c>
      <c r="F176" s="208"/>
      <c r="G176" s="1402"/>
      <c r="H176" s="1576">
        <v>2</v>
      </c>
      <c r="I176" s="1315"/>
      <c r="J176" s="208">
        <v>4</v>
      </c>
      <c r="K176" s="1315">
        <v>1</v>
      </c>
      <c r="L176" s="208">
        <v>1</v>
      </c>
      <c r="M176" s="1402">
        <v>4</v>
      </c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17</v>
      </c>
      <c r="D178" s="979">
        <f t="shared" si="26"/>
        <v>10</v>
      </c>
      <c r="E178" s="3263">
        <f t="shared" si="26"/>
        <v>7</v>
      </c>
      <c r="F178" s="980">
        <f t="shared" si="26"/>
        <v>0</v>
      </c>
      <c r="G178" s="3263">
        <f t="shared" si="26"/>
        <v>0</v>
      </c>
      <c r="H178" s="705">
        <f t="shared" si="26"/>
        <v>2</v>
      </c>
      <c r="I178" s="1256">
        <f t="shared" si="26"/>
        <v>0</v>
      </c>
      <c r="J178" s="980">
        <f t="shared" si="26"/>
        <v>5</v>
      </c>
      <c r="K178" s="3263">
        <f t="shared" si="26"/>
        <v>1</v>
      </c>
      <c r="L178" s="980">
        <f t="shared" si="26"/>
        <v>3</v>
      </c>
      <c r="M178" s="3263">
        <f t="shared" si="26"/>
        <v>5</v>
      </c>
      <c r="N178" s="705">
        <f t="shared" si="26"/>
        <v>0</v>
      </c>
      <c r="O178" s="1256">
        <f t="shared" si="26"/>
        <v>1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/>
      <c r="D202" s="1561"/>
    </row>
    <row r="203" spans="1:130" ht="24" customHeight="1" x14ac:dyDescent="0.25">
      <c r="A203" s="4307" t="s">
        <v>1917</v>
      </c>
      <c r="B203" s="4308"/>
      <c r="C203" s="3891"/>
      <c r="D203" s="3892"/>
    </row>
    <row r="204" spans="1:130" ht="27.75" customHeight="1" x14ac:dyDescent="0.25">
      <c r="A204" s="4307" t="s">
        <v>1916</v>
      </c>
      <c r="B204" s="4308"/>
      <c r="C204" s="3891"/>
      <c r="D204" s="3892"/>
    </row>
    <row r="205" spans="1:130" ht="27.75" customHeight="1" x14ac:dyDescent="0.25">
      <c r="A205" s="4326" t="s">
        <v>1915</v>
      </c>
      <c r="B205" s="432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17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24" workbookViewId="0">
      <selection activeCell="A32" sqref="A32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>
        <v>0</v>
      </c>
      <c r="CH44" s="3412">
        <v>0</v>
      </c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/>
      <c r="C63" s="114"/>
      <c r="D63" s="121"/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/>
      <c r="CH63" s="3412"/>
      <c r="CI63" s="3412"/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/>
      <c r="CH64" s="3412"/>
      <c r="CI64" s="3412"/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89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89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28</v>
      </c>
      <c r="C85" s="3808">
        <v>1</v>
      </c>
      <c r="D85" s="3808">
        <v>27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1</v>
      </c>
      <c r="C86" s="138">
        <v>0</v>
      </c>
      <c r="D86" s="138">
        <v>1</v>
      </c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4</v>
      </c>
      <c r="C87" s="138">
        <v>2</v>
      </c>
      <c r="D87" s="138">
        <v>2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>
        <v>0</v>
      </c>
      <c r="D88" s="138">
        <v>0</v>
      </c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>
        <v>0</v>
      </c>
      <c r="D89" s="104">
        <v>0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>
        <v>0</v>
      </c>
      <c r="D91" s="92">
        <v>0</v>
      </c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>
        <v>0</v>
      </c>
      <c r="D92" s="138">
        <v>0</v>
      </c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>
        <v>0</v>
      </c>
      <c r="D93" s="3813">
        <v>0</v>
      </c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0</v>
      </c>
      <c r="C98" s="3820">
        <v>0</v>
      </c>
      <c r="D98" s="3819">
        <v>0</v>
      </c>
      <c r="E98" s="3820">
        <v>0</v>
      </c>
      <c r="F98" s="3820">
        <v>0</v>
      </c>
      <c r="G98" s="3819">
        <v>0</v>
      </c>
      <c r="H98" s="3820">
        <v>0</v>
      </c>
      <c r="I98" s="3819">
        <v>0</v>
      </c>
      <c r="J98" s="3820">
        <v>0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96</v>
      </c>
      <c r="C99" s="3824">
        <v>0</v>
      </c>
      <c r="D99" s="3823">
        <v>164</v>
      </c>
      <c r="E99" s="3824">
        <v>0</v>
      </c>
      <c r="F99" s="3824">
        <v>96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>
        <v>40</v>
      </c>
      <c r="C100" s="3827">
        <v>0</v>
      </c>
      <c r="D100" s="3826">
        <v>40</v>
      </c>
      <c r="E100" s="3827">
        <v>0</v>
      </c>
      <c r="F100" s="3827">
        <v>40</v>
      </c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136</v>
      </c>
      <c r="C101" s="3830">
        <f t="shared" si="17"/>
        <v>0</v>
      </c>
      <c r="D101" s="3829">
        <f t="shared" si="17"/>
        <v>204</v>
      </c>
      <c r="E101" s="3830">
        <f t="shared" si="17"/>
        <v>0</v>
      </c>
      <c r="F101" s="3830">
        <f t="shared" si="17"/>
        <v>136</v>
      </c>
      <c r="G101" s="3829">
        <f t="shared" si="17"/>
        <v>0</v>
      </c>
      <c r="H101" s="3830">
        <f t="shared" si="17"/>
        <v>0</v>
      </c>
      <c r="I101" s="3829">
        <f t="shared" si="17"/>
        <v>0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49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350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5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35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51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476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470" t="s">
        <v>1187</v>
      </c>
      <c r="B19" s="4471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452" t="s">
        <v>1186</v>
      </c>
      <c r="B20" s="4453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343" t="s">
        <v>1185</v>
      </c>
      <c r="B21" s="4344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343" t="s">
        <v>1184</v>
      </c>
      <c r="B22" s="4344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463" t="s">
        <v>1183</v>
      </c>
      <c r="B23" s="446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463" t="s">
        <v>996</v>
      </c>
      <c r="B24" s="446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463" t="s">
        <v>1182</v>
      </c>
      <c r="B25" s="446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463" t="s">
        <v>292</v>
      </c>
      <c r="B26" s="446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463" t="s">
        <v>1181</v>
      </c>
      <c r="B27" s="446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463" t="s">
        <v>1180</v>
      </c>
      <c r="B28" s="446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460" t="s">
        <v>1179</v>
      </c>
      <c r="B29" s="4461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35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34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224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224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0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34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36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34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36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9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9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9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9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26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26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9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9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26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26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26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9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9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9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9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26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224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224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224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224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224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224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224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224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224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582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582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583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0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L19" workbookViewId="0">
      <selection activeCell="BB37" sqref="BB37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>
        <v>0</v>
      </c>
      <c r="D37" s="178">
        <v>0</v>
      </c>
      <c r="E37" s="178">
        <v>0</v>
      </c>
      <c r="F37" s="178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37">
        <v>0</v>
      </c>
      <c r="T37" s="125">
        <v>0</v>
      </c>
      <c r="U37" s="125">
        <v>0</v>
      </c>
      <c r="V37" s="137">
        <v>0</v>
      </c>
      <c r="W37" s="151">
        <f>SUM(X37+Y37+Z37)</f>
        <v>0</v>
      </c>
      <c r="X37" s="125">
        <v>0</v>
      </c>
      <c r="Y37" s="126">
        <v>0</v>
      </c>
      <c r="Z37" s="137">
        <v>0</v>
      </c>
      <c r="AA37" s="472">
        <f t="shared" si="1"/>
        <v>0</v>
      </c>
      <c r="AB37" s="125">
        <v>0</v>
      </c>
      <c r="AC37" s="126">
        <v>0</v>
      </c>
      <c r="AD37" s="137">
        <v>0</v>
      </c>
      <c r="AE37" s="197">
        <v>0</v>
      </c>
      <c r="AF37" s="197">
        <v>0</v>
      </c>
      <c r="AG37" s="125">
        <v>0</v>
      </c>
      <c r="AH37" s="137">
        <v>0</v>
      </c>
      <c r="AI37" s="127">
        <v>0</v>
      </c>
      <c r="AJ37" s="184">
        <v>0</v>
      </c>
      <c r="AK37" s="137">
        <v>0</v>
      </c>
      <c r="AL37" s="184">
        <v>0</v>
      </c>
      <c r="AM37" s="137">
        <v>0</v>
      </c>
      <c r="AN37" s="145">
        <v>0</v>
      </c>
      <c r="AO37" s="145">
        <v>0</v>
      </c>
      <c r="AP37" s="145">
        <v>0</v>
      </c>
      <c r="AQ37" s="145">
        <v>0</v>
      </c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107" workbookViewId="0">
      <selection activeCell="A123" sqref="A123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952</v>
      </c>
      <c r="C27" s="1183">
        <f t="shared" ref="C27:D32" si="3">SUM(E27+G27+I27+K27+M27+O27+Q27+S27+U27+W27+Y27+AA27+AC27+AE27+AG27+AI27+AK27)</f>
        <v>436</v>
      </c>
      <c r="D27" s="935">
        <f t="shared" si="3"/>
        <v>516</v>
      </c>
      <c r="E27" s="896">
        <v>18</v>
      </c>
      <c r="F27" s="894">
        <v>17</v>
      </c>
      <c r="G27" s="896">
        <v>15</v>
      </c>
      <c r="H27" s="894">
        <v>15</v>
      </c>
      <c r="I27" s="896">
        <v>17</v>
      </c>
      <c r="J27" s="961">
        <v>14</v>
      </c>
      <c r="K27" s="896">
        <v>13</v>
      </c>
      <c r="L27" s="961">
        <v>39</v>
      </c>
      <c r="M27" s="896">
        <v>25</v>
      </c>
      <c r="N27" s="961">
        <v>27</v>
      </c>
      <c r="O27" s="1082">
        <v>42</v>
      </c>
      <c r="P27" s="961">
        <v>35</v>
      </c>
      <c r="Q27" s="1082">
        <v>24</v>
      </c>
      <c r="R27" s="961">
        <v>29</v>
      </c>
      <c r="S27" s="1082">
        <v>23</v>
      </c>
      <c r="T27" s="961">
        <v>38</v>
      </c>
      <c r="U27" s="1082">
        <v>14</v>
      </c>
      <c r="V27" s="961">
        <v>30</v>
      </c>
      <c r="W27" s="1082">
        <v>26</v>
      </c>
      <c r="X27" s="961">
        <v>33</v>
      </c>
      <c r="Y27" s="1082">
        <v>33</v>
      </c>
      <c r="Z27" s="961">
        <v>59</v>
      </c>
      <c r="AA27" s="1082">
        <v>34</v>
      </c>
      <c r="AB27" s="961">
        <v>26</v>
      </c>
      <c r="AC27" s="1082">
        <v>45</v>
      </c>
      <c r="AD27" s="961">
        <v>41</v>
      </c>
      <c r="AE27" s="1082">
        <v>32</v>
      </c>
      <c r="AF27" s="961">
        <v>29</v>
      </c>
      <c r="AG27" s="1082">
        <v>30</v>
      </c>
      <c r="AH27" s="961">
        <v>26</v>
      </c>
      <c r="AI27" s="1082">
        <v>29</v>
      </c>
      <c r="AJ27" s="961">
        <v>8</v>
      </c>
      <c r="AK27" s="1082">
        <v>16</v>
      </c>
      <c r="AL27" s="961">
        <v>50</v>
      </c>
      <c r="AM27" s="895">
        <v>952</v>
      </c>
      <c r="AN27" s="895">
        <v>952</v>
      </c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124</v>
      </c>
      <c r="C29" s="1193">
        <f t="shared" si="3"/>
        <v>1</v>
      </c>
      <c r="D29" s="185">
        <f t="shared" si="3"/>
        <v>123</v>
      </c>
      <c r="E29" s="125">
        <v>0</v>
      </c>
      <c r="F29" s="165">
        <v>0</v>
      </c>
      <c r="G29" s="125">
        <v>0</v>
      </c>
      <c r="H29" s="165">
        <v>0</v>
      </c>
      <c r="I29" s="125">
        <v>0</v>
      </c>
      <c r="J29" s="137">
        <v>0</v>
      </c>
      <c r="K29" s="125">
        <v>0</v>
      </c>
      <c r="L29" s="137">
        <v>14</v>
      </c>
      <c r="M29" s="125">
        <v>0</v>
      </c>
      <c r="N29" s="137">
        <v>23</v>
      </c>
      <c r="O29" s="184">
        <v>0</v>
      </c>
      <c r="P29" s="137">
        <v>29</v>
      </c>
      <c r="Q29" s="184">
        <v>0</v>
      </c>
      <c r="R29" s="137">
        <v>19</v>
      </c>
      <c r="S29" s="184">
        <v>0</v>
      </c>
      <c r="T29" s="137">
        <v>14</v>
      </c>
      <c r="U29" s="184">
        <v>0</v>
      </c>
      <c r="V29" s="137">
        <v>7</v>
      </c>
      <c r="W29" s="184">
        <v>0</v>
      </c>
      <c r="X29" s="137">
        <v>6</v>
      </c>
      <c r="Y29" s="184">
        <v>0</v>
      </c>
      <c r="Z29" s="137">
        <v>6</v>
      </c>
      <c r="AA29" s="184">
        <v>0</v>
      </c>
      <c r="AB29" s="137">
        <v>2</v>
      </c>
      <c r="AC29" s="184">
        <v>0</v>
      </c>
      <c r="AD29" s="137">
        <v>3</v>
      </c>
      <c r="AE29" s="184">
        <v>1</v>
      </c>
      <c r="AF29" s="137">
        <v>0</v>
      </c>
      <c r="AG29" s="184">
        <v>0</v>
      </c>
      <c r="AH29" s="137">
        <v>0</v>
      </c>
      <c r="AI29" s="184">
        <v>0</v>
      </c>
      <c r="AJ29" s="137">
        <v>0</v>
      </c>
      <c r="AK29" s="184">
        <v>0</v>
      </c>
      <c r="AL29" s="137">
        <v>0</v>
      </c>
      <c r="AM29" s="138">
        <v>124</v>
      </c>
      <c r="AN29" s="138">
        <v>124</v>
      </c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4</v>
      </c>
      <c r="C57" s="1183">
        <f t="shared" ref="C57:D62" si="9">SUM(E57+G57+I57+K57+M57+O57+Q57+S57+U57+W57+Y57+AA57+AC57+AE57+AG57+AI57+AK57)</f>
        <v>3</v>
      </c>
      <c r="D57" s="935">
        <f t="shared" si="9"/>
        <v>1</v>
      </c>
      <c r="E57" s="896">
        <v>0</v>
      </c>
      <c r="F57" s="894">
        <v>0</v>
      </c>
      <c r="G57" s="896">
        <v>0</v>
      </c>
      <c r="H57" s="961">
        <v>0</v>
      </c>
      <c r="I57" s="896">
        <v>0</v>
      </c>
      <c r="J57" s="961">
        <v>0</v>
      </c>
      <c r="K57" s="896">
        <v>0</v>
      </c>
      <c r="L57" s="961">
        <v>0</v>
      </c>
      <c r="M57" s="896">
        <v>0</v>
      </c>
      <c r="N57" s="961">
        <v>0</v>
      </c>
      <c r="O57" s="896">
        <v>0</v>
      </c>
      <c r="P57" s="961">
        <v>0</v>
      </c>
      <c r="Q57" s="896">
        <v>0</v>
      </c>
      <c r="R57" s="961">
        <v>0</v>
      </c>
      <c r="S57" s="896">
        <v>0</v>
      </c>
      <c r="T57" s="961">
        <v>0</v>
      </c>
      <c r="U57" s="896">
        <v>0</v>
      </c>
      <c r="V57" s="1112">
        <v>0</v>
      </c>
      <c r="W57" s="896">
        <v>0</v>
      </c>
      <c r="X57" s="961">
        <v>0</v>
      </c>
      <c r="Y57" s="896">
        <v>0</v>
      </c>
      <c r="Z57" s="961">
        <v>0</v>
      </c>
      <c r="AA57" s="896">
        <v>1</v>
      </c>
      <c r="AB57" s="961">
        <v>0</v>
      </c>
      <c r="AC57" s="896">
        <v>0</v>
      </c>
      <c r="AD57" s="961">
        <v>0</v>
      </c>
      <c r="AE57" s="896">
        <v>0</v>
      </c>
      <c r="AF57" s="961">
        <v>0</v>
      </c>
      <c r="AG57" s="896">
        <v>0</v>
      </c>
      <c r="AH57" s="961">
        <v>0</v>
      </c>
      <c r="AI57" s="896">
        <v>0</v>
      </c>
      <c r="AJ57" s="961">
        <v>0</v>
      </c>
      <c r="AK57" s="1082">
        <v>2</v>
      </c>
      <c r="AL57" s="961">
        <v>1</v>
      </c>
      <c r="AM57" s="1082">
        <v>4</v>
      </c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6</v>
      </c>
      <c r="C58" s="1193">
        <f t="shared" si="9"/>
        <v>3</v>
      </c>
      <c r="D58" s="185">
        <f t="shared" si="9"/>
        <v>3</v>
      </c>
      <c r="E58" s="125">
        <v>0</v>
      </c>
      <c r="F58" s="165">
        <v>0</v>
      </c>
      <c r="G58" s="125">
        <v>0</v>
      </c>
      <c r="H58" s="137">
        <v>0</v>
      </c>
      <c r="I58" s="125">
        <v>0</v>
      </c>
      <c r="J58" s="137">
        <v>0</v>
      </c>
      <c r="K58" s="125">
        <v>0</v>
      </c>
      <c r="L58" s="137">
        <v>0</v>
      </c>
      <c r="M58" s="125">
        <v>0</v>
      </c>
      <c r="N58" s="137">
        <v>0</v>
      </c>
      <c r="O58" s="125">
        <v>0</v>
      </c>
      <c r="P58" s="137">
        <v>0</v>
      </c>
      <c r="Q58" s="125">
        <v>1</v>
      </c>
      <c r="R58" s="137">
        <v>0</v>
      </c>
      <c r="S58" s="125">
        <v>0</v>
      </c>
      <c r="T58" s="137">
        <v>1</v>
      </c>
      <c r="U58" s="125">
        <v>0</v>
      </c>
      <c r="V58" s="197">
        <v>0</v>
      </c>
      <c r="W58" s="125">
        <v>0</v>
      </c>
      <c r="X58" s="137">
        <v>0</v>
      </c>
      <c r="Y58" s="125">
        <v>0</v>
      </c>
      <c r="Z58" s="137">
        <v>0</v>
      </c>
      <c r="AA58" s="125">
        <v>0</v>
      </c>
      <c r="AB58" s="137">
        <v>0</v>
      </c>
      <c r="AC58" s="125">
        <v>0</v>
      </c>
      <c r="AD58" s="137">
        <v>1</v>
      </c>
      <c r="AE58" s="125">
        <v>1</v>
      </c>
      <c r="AF58" s="137">
        <v>1</v>
      </c>
      <c r="AG58" s="125">
        <v>1</v>
      </c>
      <c r="AH58" s="137">
        <v>0</v>
      </c>
      <c r="AI58" s="125">
        <v>0</v>
      </c>
      <c r="AJ58" s="137">
        <v>0</v>
      </c>
      <c r="AK58" s="184">
        <v>0</v>
      </c>
      <c r="AL58" s="137">
        <v>0</v>
      </c>
      <c r="AM58" s="184">
        <v>6</v>
      </c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69</v>
      </c>
      <c r="C59" s="1193">
        <f t="shared" si="9"/>
        <v>36</v>
      </c>
      <c r="D59" s="185">
        <f t="shared" si="9"/>
        <v>33</v>
      </c>
      <c r="E59" s="125">
        <v>3</v>
      </c>
      <c r="F59" s="165">
        <v>6</v>
      </c>
      <c r="G59" s="125">
        <v>0</v>
      </c>
      <c r="H59" s="137">
        <v>0</v>
      </c>
      <c r="I59" s="125">
        <v>0</v>
      </c>
      <c r="J59" s="137">
        <v>0</v>
      </c>
      <c r="K59" s="125">
        <v>0</v>
      </c>
      <c r="L59" s="137">
        <v>2</v>
      </c>
      <c r="M59" s="125">
        <v>2</v>
      </c>
      <c r="N59" s="137">
        <v>0</v>
      </c>
      <c r="O59" s="125">
        <v>2</v>
      </c>
      <c r="P59" s="137">
        <v>2</v>
      </c>
      <c r="Q59" s="125">
        <v>3</v>
      </c>
      <c r="R59" s="137">
        <v>3</v>
      </c>
      <c r="S59" s="125">
        <v>1</v>
      </c>
      <c r="T59" s="137">
        <v>4</v>
      </c>
      <c r="U59" s="125">
        <v>1</v>
      </c>
      <c r="V59" s="197">
        <v>1</v>
      </c>
      <c r="W59" s="125">
        <v>1</v>
      </c>
      <c r="X59" s="137">
        <v>6</v>
      </c>
      <c r="Y59" s="125">
        <v>7</v>
      </c>
      <c r="Z59" s="137">
        <v>4</v>
      </c>
      <c r="AA59" s="125">
        <v>3</v>
      </c>
      <c r="AB59" s="137">
        <v>2</v>
      </c>
      <c r="AC59" s="125">
        <v>5</v>
      </c>
      <c r="AD59" s="137">
        <v>1</v>
      </c>
      <c r="AE59" s="125">
        <v>1</v>
      </c>
      <c r="AF59" s="137">
        <v>0</v>
      </c>
      <c r="AG59" s="125">
        <v>3</v>
      </c>
      <c r="AH59" s="137">
        <v>1</v>
      </c>
      <c r="AI59" s="125">
        <v>3</v>
      </c>
      <c r="AJ59" s="137">
        <v>0</v>
      </c>
      <c r="AK59" s="184">
        <v>1</v>
      </c>
      <c r="AL59" s="137">
        <v>1</v>
      </c>
      <c r="AM59" s="184">
        <v>69</v>
      </c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277</v>
      </c>
      <c r="C60" s="1193">
        <f t="shared" si="9"/>
        <v>140</v>
      </c>
      <c r="D60" s="185">
        <f t="shared" si="9"/>
        <v>137</v>
      </c>
      <c r="E60" s="125">
        <v>4</v>
      </c>
      <c r="F60" s="165">
        <v>4</v>
      </c>
      <c r="G60" s="125">
        <v>5</v>
      </c>
      <c r="H60" s="137">
        <v>2</v>
      </c>
      <c r="I60" s="125">
        <v>3</v>
      </c>
      <c r="J60" s="137">
        <v>0</v>
      </c>
      <c r="K60" s="125">
        <v>2</v>
      </c>
      <c r="L60" s="137">
        <v>6</v>
      </c>
      <c r="M60" s="125">
        <v>2</v>
      </c>
      <c r="N60" s="137">
        <v>2</v>
      </c>
      <c r="O60" s="125">
        <v>7</v>
      </c>
      <c r="P60" s="137">
        <v>4</v>
      </c>
      <c r="Q60" s="125">
        <v>1</v>
      </c>
      <c r="R60" s="137">
        <v>5</v>
      </c>
      <c r="S60" s="125">
        <v>3</v>
      </c>
      <c r="T60" s="137">
        <v>6</v>
      </c>
      <c r="U60" s="125">
        <v>0</v>
      </c>
      <c r="V60" s="197">
        <v>5</v>
      </c>
      <c r="W60" s="125">
        <v>5</v>
      </c>
      <c r="X60" s="137">
        <v>7</v>
      </c>
      <c r="Y60" s="125">
        <v>4</v>
      </c>
      <c r="Z60" s="137">
        <v>3</v>
      </c>
      <c r="AA60" s="125">
        <v>5</v>
      </c>
      <c r="AB60" s="137">
        <v>9</v>
      </c>
      <c r="AC60" s="125">
        <v>10</v>
      </c>
      <c r="AD60" s="137">
        <v>11</v>
      </c>
      <c r="AE60" s="125">
        <v>28</v>
      </c>
      <c r="AF60" s="137">
        <v>24</v>
      </c>
      <c r="AG60" s="125">
        <v>24</v>
      </c>
      <c r="AH60" s="137">
        <v>24</v>
      </c>
      <c r="AI60" s="125">
        <v>26</v>
      </c>
      <c r="AJ60" s="137">
        <v>6</v>
      </c>
      <c r="AK60" s="184">
        <v>11</v>
      </c>
      <c r="AL60" s="137">
        <v>19</v>
      </c>
      <c r="AM60" s="184">
        <v>277</v>
      </c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596</v>
      </c>
      <c r="C61" s="1260">
        <f t="shared" si="9"/>
        <v>254</v>
      </c>
      <c r="D61" s="188">
        <f t="shared" si="9"/>
        <v>342</v>
      </c>
      <c r="E61" s="153">
        <v>11</v>
      </c>
      <c r="F61" s="193">
        <v>7</v>
      </c>
      <c r="G61" s="153">
        <v>10</v>
      </c>
      <c r="H61" s="154">
        <v>13</v>
      </c>
      <c r="I61" s="153">
        <v>14</v>
      </c>
      <c r="J61" s="154">
        <v>14</v>
      </c>
      <c r="K61" s="153">
        <v>11</v>
      </c>
      <c r="L61" s="154">
        <v>31</v>
      </c>
      <c r="M61" s="153">
        <v>21</v>
      </c>
      <c r="N61" s="154">
        <v>25</v>
      </c>
      <c r="O61" s="153">
        <v>33</v>
      </c>
      <c r="P61" s="154">
        <v>29</v>
      </c>
      <c r="Q61" s="153">
        <v>19</v>
      </c>
      <c r="R61" s="154">
        <v>21</v>
      </c>
      <c r="S61" s="153">
        <v>19</v>
      </c>
      <c r="T61" s="154">
        <v>27</v>
      </c>
      <c r="U61" s="153">
        <v>13</v>
      </c>
      <c r="V61" s="131">
        <v>24</v>
      </c>
      <c r="W61" s="153">
        <v>20</v>
      </c>
      <c r="X61" s="154">
        <v>20</v>
      </c>
      <c r="Y61" s="153">
        <v>22</v>
      </c>
      <c r="Z61" s="154">
        <v>52</v>
      </c>
      <c r="AA61" s="153">
        <v>25</v>
      </c>
      <c r="AB61" s="154">
        <v>15</v>
      </c>
      <c r="AC61" s="153">
        <v>30</v>
      </c>
      <c r="AD61" s="154">
        <v>28</v>
      </c>
      <c r="AE61" s="153">
        <v>2</v>
      </c>
      <c r="AF61" s="154">
        <v>4</v>
      </c>
      <c r="AG61" s="153">
        <v>2</v>
      </c>
      <c r="AH61" s="154">
        <v>1</v>
      </c>
      <c r="AI61" s="153">
        <v>0</v>
      </c>
      <c r="AJ61" s="154">
        <v>2</v>
      </c>
      <c r="AK61" s="189">
        <v>2</v>
      </c>
      <c r="AL61" s="154">
        <v>29</v>
      </c>
      <c r="AM61" s="189">
        <v>596</v>
      </c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>
        <v>0</v>
      </c>
      <c r="F62" s="142">
        <v>0</v>
      </c>
      <c r="G62" s="140">
        <v>0</v>
      </c>
      <c r="H62" s="116">
        <v>0</v>
      </c>
      <c r="I62" s="140">
        <v>0</v>
      </c>
      <c r="J62" s="116">
        <v>0</v>
      </c>
      <c r="K62" s="140">
        <v>0</v>
      </c>
      <c r="L62" s="116">
        <v>0</v>
      </c>
      <c r="M62" s="140">
        <v>0</v>
      </c>
      <c r="N62" s="116">
        <v>0</v>
      </c>
      <c r="O62" s="140">
        <v>0</v>
      </c>
      <c r="P62" s="116">
        <v>0</v>
      </c>
      <c r="Q62" s="140">
        <v>0</v>
      </c>
      <c r="R62" s="116">
        <v>0</v>
      </c>
      <c r="S62" s="140">
        <v>0</v>
      </c>
      <c r="T62" s="116">
        <v>0</v>
      </c>
      <c r="U62" s="140">
        <v>0</v>
      </c>
      <c r="V62" s="205">
        <v>0</v>
      </c>
      <c r="W62" s="140">
        <v>0</v>
      </c>
      <c r="X62" s="116">
        <v>0</v>
      </c>
      <c r="Y62" s="140">
        <v>0</v>
      </c>
      <c r="Z62" s="116">
        <v>0</v>
      </c>
      <c r="AA62" s="140">
        <v>0</v>
      </c>
      <c r="AB62" s="116">
        <v>0</v>
      </c>
      <c r="AC62" s="140">
        <v>0</v>
      </c>
      <c r="AD62" s="116">
        <v>0</v>
      </c>
      <c r="AE62" s="140">
        <v>0</v>
      </c>
      <c r="AF62" s="116">
        <v>0</v>
      </c>
      <c r="AG62" s="140">
        <v>0</v>
      </c>
      <c r="AH62" s="116">
        <v>0</v>
      </c>
      <c r="AI62" s="140">
        <v>0</v>
      </c>
      <c r="AJ62" s="116">
        <v>0</v>
      </c>
      <c r="AK62" s="186">
        <v>0</v>
      </c>
      <c r="AL62" s="116">
        <v>0</v>
      </c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952</v>
      </c>
      <c r="C63" s="1258">
        <f t="shared" si="13"/>
        <v>436</v>
      </c>
      <c r="D63" s="680">
        <f t="shared" si="13"/>
        <v>516</v>
      </c>
      <c r="E63" s="980">
        <f t="shared" si="13"/>
        <v>18</v>
      </c>
      <c r="F63" s="3263">
        <f t="shared" si="13"/>
        <v>17</v>
      </c>
      <c r="G63" s="980">
        <f t="shared" si="13"/>
        <v>15</v>
      </c>
      <c r="H63" s="1256">
        <f t="shared" si="13"/>
        <v>15</v>
      </c>
      <c r="I63" s="980">
        <f t="shared" si="13"/>
        <v>17</v>
      </c>
      <c r="J63" s="1256">
        <f t="shared" si="13"/>
        <v>14</v>
      </c>
      <c r="K63" s="980">
        <f t="shared" si="13"/>
        <v>13</v>
      </c>
      <c r="L63" s="1256">
        <f t="shared" si="13"/>
        <v>39</v>
      </c>
      <c r="M63" s="980">
        <f t="shared" si="13"/>
        <v>25</v>
      </c>
      <c r="N63" s="1256">
        <f t="shared" si="13"/>
        <v>27</v>
      </c>
      <c r="O63" s="980">
        <f t="shared" si="13"/>
        <v>42</v>
      </c>
      <c r="P63" s="1256">
        <f t="shared" si="13"/>
        <v>35</v>
      </c>
      <c r="Q63" s="980">
        <f t="shared" si="13"/>
        <v>24</v>
      </c>
      <c r="R63" s="1256">
        <f t="shared" si="13"/>
        <v>29</v>
      </c>
      <c r="S63" s="980">
        <f t="shared" si="13"/>
        <v>23</v>
      </c>
      <c r="T63" s="1256">
        <f t="shared" si="13"/>
        <v>38</v>
      </c>
      <c r="U63" s="756">
        <f t="shared" si="13"/>
        <v>14</v>
      </c>
      <c r="V63" s="1257">
        <f t="shared" si="13"/>
        <v>30</v>
      </c>
      <c r="W63" s="980">
        <f t="shared" si="13"/>
        <v>26</v>
      </c>
      <c r="X63" s="1256">
        <f t="shared" si="13"/>
        <v>33</v>
      </c>
      <c r="Y63" s="980">
        <f t="shared" si="13"/>
        <v>33</v>
      </c>
      <c r="Z63" s="1256">
        <f t="shared" si="13"/>
        <v>59</v>
      </c>
      <c r="AA63" s="980">
        <f t="shared" si="13"/>
        <v>34</v>
      </c>
      <c r="AB63" s="1256">
        <f t="shared" si="13"/>
        <v>26</v>
      </c>
      <c r="AC63" s="980">
        <f t="shared" si="13"/>
        <v>45</v>
      </c>
      <c r="AD63" s="1256">
        <f t="shared" si="13"/>
        <v>41</v>
      </c>
      <c r="AE63" s="980">
        <f t="shared" si="13"/>
        <v>32</v>
      </c>
      <c r="AF63" s="1256">
        <f t="shared" si="13"/>
        <v>29</v>
      </c>
      <c r="AG63" s="980">
        <f t="shared" si="13"/>
        <v>30</v>
      </c>
      <c r="AH63" s="1256">
        <f t="shared" si="13"/>
        <v>26</v>
      </c>
      <c r="AI63" s="980">
        <f t="shared" si="13"/>
        <v>29</v>
      </c>
      <c r="AJ63" s="1256">
        <f t="shared" si="13"/>
        <v>8</v>
      </c>
      <c r="AK63" s="706">
        <f t="shared" si="13"/>
        <v>16</v>
      </c>
      <c r="AL63" s="1256">
        <f t="shared" si="13"/>
        <v>50</v>
      </c>
      <c r="AM63" s="706">
        <f>SUM(AM57:AM61)</f>
        <v>952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2</v>
      </c>
      <c r="D118" s="146"/>
      <c r="E118" s="129"/>
      <c r="F118" s="962">
        <v>0</v>
      </c>
      <c r="G118" s="962">
        <v>2</v>
      </c>
      <c r="H118" s="962">
        <v>0</v>
      </c>
      <c r="I118" s="962">
        <v>0</v>
      </c>
      <c r="J118" s="962">
        <v>0</v>
      </c>
      <c r="K118" s="962">
        <v>0</v>
      </c>
      <c r="L118" s="129"/>
      <c r="M118" s="290"/>
      <c r="N118" s="1168"/>
      <c r="O118" s="1063">
        <v>2</v>
      </c>
      <c r="P118" s="894">
        <v>2</v>
      </c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34" t="s">
        <v>1256</v>
      </c>
      <c r="B149" s="3272" t="s">
        <v>128</v>
      </c>
      <c r="C149" s="237">
        <v>108</v>
      </c>
      <c r="D149" s="207">
        <v>108</v>
      </c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361"/>
      <c r="B189" s="744">
        <f t="shared" ref="B189:B194" si="22">+C189+D189</f>
        <v>4</v>
      </c>
      <c r="C189" s="3690">
        <f t="shared" ref="C189:D194" si="23">+E189+G189+I189+K189</f>
        <v>0</v>
      </c>
      <c r="D189" s="982">
        <f t="shared" si="23"/>
        <v>4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4</v>
      </c>
      <c r="M189" s="743">
        <f t="shared" si="24"/>
        <v>4</v>
      </c>
      <c r="N189" s="737">
        <f t="shared" si="24"/>
        <v>0</v>
      </c>
      <c r="O189" s="3694">
        <f t="shared" si="24"/>
        <v>4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4</v>
      </c>
      <c r="C190" s="3688">
        <f t="shared" si="23"/>
        <v>0</v>
      </c>
      <c r="D190" s="3695">
        <f t="shared" si="23"/>
        <v>4</v>
      </c>
      <c r="E190" s="223"/>
      <c r="F190" s="224"/>
      <c r="G190" s="223"/>
      <c r="H190" s="224"/>
      <c r="I190" s="223"/>
      <c r="J190" s="225"/>
      <c r="K190" s="223"/>
      <c r="L190" s="380">
        <v>4</v>
      </c>
      <c r="M190" s="277">
        <v>4</v>
      </c>
      <c r="N190" s="224"/>
      <c r="O190" s="655">
        <v>4</v>
      </c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2142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116" workbookViewId="0">
      <selection activeCell="D88" sqref="D88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6"/>
      <c r="H12" s="164"/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/>
      <c r="T12" s="145"/>
      <c r="U12" s="2696"/>
      <c r="V12" s="145"/>
      <c r="W12" s="2696"/>
      <c r="X12" s="145"/>
      <c r="Y12" s="2696"/>
      <c r="Z12" s="145"/>
      <c r="AA12" s="2696"/>
      <c r="AB12" s="145"/>
      <c r="AC12" s="2491"/>
      <c r="AD12" s="230"/>
      <c r="AE12" s="164"/>
      <c r="AF12" s="2492"/>
      <c r="AG12" s="2492"/>
      <c r="AH12" s="2492"/>
      <c r="AI12" s="2492"/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8</v>
      </c>
      <c r="E13" s="1384">
        <f t="shared" ref="E13:F15" si="6">SUM(G13+I13+K13+M13+O13+Q13+S13+U13+W13+Y13+AA13+AC13)</f>
        <v>4</v>
      </c>
      <c r="F13" s="180">
        <f t="shared" si="6"/>
        <v>4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/>
      <c r="AA13" s="2151">
        <v>4</v>
      </c>
      <c r="AB13" s="2158">
        <v>4</v>
      </c>
      <c r="AC13" s="2258"/>
      <c r="AD13" s="2187"/>
      <c r="AE13" s="2152">
        <v>0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/>
      <c r="AB14" s="2158"/>
      <c r="AC14" s="2151"/>
      <c r="AD14" s="2187"/>
      <c r="AE14" s="2152"/>
      <c r="AF14" s="2271"/>
      <c r="AG14" s="2271"/>
      <c r="AH14" s="2271"/>
      <c r="AI14" s="2271"/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20" t="s">
        <v>1607</v>
      </c>
      <c r="B15" s="4820"/>
      <c r="C15" s="4820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700"/>
      <c r="AE15" s="2698"/>
      <c r="AF15" s="2701"/>
      <c r="AG15" s="2701"/>
      <c r="AH15" s="2701"/>
      <c r="AI15" s="2701"/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62" t="s">
        <v>1406</v>
      </c>
      <c r="B19" s="4763"/>
      <c r="C19" s="4909"/>
      <c r="D19" s="2703">
        <f t="shared" ref="D19:D35" si="12">SUM(E19+F19)</f>
        <v>0</v>
      </c>
      <c r="E19" s="3249">
        <f>SUM(G19+I19+K19+M19+O19+Q19+S19+U19+W19+Y19+AA19+AC19)</f>
        <v>0</v>
      </c>
      <c r="F19" s="2704">
        <f>SUM(H19+J19+L19+N19+P19+R19+T19+V19+X19+Z19+AB19+AD19)</f>
        <v>0</v>
      </c>
      <c r="G19" s="2236"/>
      <c r="H19" s="2235"/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/>
      <c r="Z19" s="2235"/>
      <c r="AA19" s="2236"/>
      <c r="AB19" s="2235"/>
      <c r="AC19" s="2236"/>
      <c r="AD19" s="2237"/>
      <c r="AE19" s="2235"/>
      <c r="AF19" s="2705"/>
      <c r="AG19" s="2705"/>
      <c r="AH19" s="2705"/>
      <c r="AI19" s="2705"/>
      <c r="AJ19" s="2705"/>
      <c r="AK19" s="2705"/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334" t="s">
        <v>1605</v>
      </c>
      <c r="B21" s="4824"/>
      <c r="C21" s="4825"/>
      <c r="D21" s="2703">
        <f t="shared" si="12"/>
        <v>0</v>
      </c>
      <c r="E21" s="3249">
        <f t="shared" ref="E21:F32" si="26">SUM(G21+I21+K21+M21+O21+Q21+S21+U21+W21+Y21+AA21+AC21)</f>
        <v>0</v>
      </c>
      <c r="F21" s="2704">
        <f t="shared" ref="F21:F28" si="27">SUM(H21+J21+L21+N21+P21+R21+T21+V21+X21+Z21+AB21+AD21)</f>
        <v>0</v>
      </c>
      <c r="G21" s="2236"/>
      <c r="H21" s="2235"/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/>
      <c r="T21" s="1604"/>
      <c r="U21" s="2236"/>
      <c r="V21" s="2235"/>
      <c r="W21" s="2236"/>
      <c r="X21" s="2235"/>
      <c r="Y21" s="2236"/>
      <c r="Z21" s="2235"/>
      <c r="AA21" s="2236"/>
      <c r="AB21" s="2235"/>
      <c r="AC21" s="2236"/>
      <c r="AD21" s="2237"/>
      <c r="AE21" s="2235"/>
      <c r="AF21" s="2705"/>
      <c r="AG21" s="2705"/>
      <c r="AH21" s="2705"/>
      <c r="AI21" s="2705"/>
      <c r="AJ21" s="2705"/>
      <c r="AK21" s="2705"/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/>
      <c r="AF22" s="2710"/>
      <c r="AG22" s="2710"/>
      <c r="AH22" s="2710"/>
      <c r="AI22" s="2710"/>
      <c r="AJ22" s="2710"/>
      <c r="AK22" s="2710"/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750" t="s">
        <v>1604</v>
      </c>
      <c r="B23" s="4751"/>
      <c r="C23" s="4752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/>
      <c r="AB23" s="2152"/>
      <c r="AC23" s="2151"/>
      <c r="AD23" s="2224"/>
      <c r="AE23" s="2152"/>
      <c r="AF23" s="2710"/>
      <c r="AG23" s="2710"/>
      <c r="AH23" s="2710"/>
      <c r="AI23" s="2710"/>
      <c r="AJ23" s="2710"/>
      <c r="AK23" s="2710"/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750" t="s">
        <v>1603</v>
      </c>
      <c r="B24" s="4751"/>
      <c r="C24" s="4752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/>
      <c r="AF24" s="2710"/>
      <c r="AG24" s="2710"/>
      <c r="AH24" s="2710"/>
      <c r="AI24" s="2710"/>
      <c r="AJ24" s="2710"/>
      <c r="AK24" s="2710"/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750" t="s">
        <v>1602</v>
      </c>
      <c r="B25" s="4751"/>
      <c r="C25" s="4752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21" t="s">
        <v>1601</v>
      </c>
      <c r="B26" s="4822"/>
      <c r="C26" s="4823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334" t="s">
        <v>1600</v>
      </c>
      <c r="B27" s="4824"/>
      <c r="C27" s="4825"/>
      <c r="D27" s="2711">
        <f t="shared" si="12"/>
        <v>0</v>
      </c>
      <c r="E27" s="1388">
        <f t="shared" si="26"/>
        <v>0</v>
      </c>
      <c r="F27" s="2712">
        <f t="shared" si="27"/>
        <v>0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/>
      <c r="Z27" s="2235"/>
      <c r="AA27" s="2236"/>
      <c r="AB27" s="2235"/>
      <c r="AC27" s="2236"/>
      <c r="AD27" s="2237"/>
      <c r="AE27" s="2235"/>
      <c r="AF27" s="2705"/>
      <c r="AG27" s="2713"/>
      <c r="AH27" s="2713"/>
      <c r="AI27" s="2713"/>
      <c r="AJ27" s="2713"/>
      <c r="AK27" s="2713"/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750" t="s">
        <v>1599</v>
      </c>
      <c r="B28" s="4751"/>
      <c r="C28" s="4752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750" t="s">
        <v>1598</v>
      </c>
      <c r="B29" s="4751"/>
      <c r="C29" s="4752"/>
      <c r="D29" s="3251">
        <f t="shared" si="12"/>
        <v>0</v>
      </c>
      <c r="E29" s="3252">
        <f t="shared" si="26"/>
        <v>0</v>
      </c>
      <c r="F29" s="2157">
        <f t="shared" si="26"/>
        <v>0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/>
      <c r="AB29" s="2152"/>
      <c r="AC29" s="2151"/>
      <c r="AD29" s="2224"/>
      <c r="AE29" s="2152"/>
      <c r="AF29" s="2710"/>
      <c r="AG29" s="2717"/>
      <c r="AH29" s="2717"/>
      <c r="AI29" s="2717"/>
      <c r="AJ29" s="2717"/>
      <c r="AK29" s="2717"/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750" t="s">
        <v>1597</v>
      </c>
      <c r="B30" s="4751"/>
      <c r="C30" s="4752"/>
      <c r="D30" s="3251">
        <f t="shared" si="12"/>
        <v>0</v>
      </c>
      <c r="E30" s="3252">
        <f t="shared" si="26"/>
        <v>0</v>
      </c>
      <c r="F30" s="2157">
        <f t="shared" si="26"/>
        <v>0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/>
      <c r="W30" s="2151"/>
      <c r="X30" s="2152"/>
      <c r="Y30" s="2151"/>
      <c r="Z30" s="2152"/>
      <c r="AA30" s="2151"/>
      <c r="AB30" s="2152"/>
      <c r="AC30" s="2151"/>
      <c r="AD30" s="2224"/>
      <c r="AE30" s="2152"/>
      <c r="AF30" s="2710"/>
      <c r="AG30" s="2717"/>
      <c r="AH30" s="2717"/>
      <c r="AI30" s="2717"/>
      <c r="AJ30" s="2717"/>
      <c r="AK30" s="2717"/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750" t="s">
        <v>1596</v>
      </c>
      <c r="B31" s="4751"/>
      <c r="C31" s="4752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750" t="s">
        <v>2788</v>
      </c>
      <c r="B32" s="4751"/>
      <c r="C32" s="4752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/>
      <c r="AF32" s="2710"/>
      <c r="AG32" s="2717"/>
      <c r="AH32" s="2717"/>
      <c r="AI32" s="2717"/>
      <c r="AJ32" s="2717"/>
      <c r="AK32" s="2717"/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750" t="s">
        <v>1595</v>
      </c>
      <c r="B33" s="4751"/>
      <c r="C33" s="4752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/>
      <c r="AG33" s="2717"/>
      <c r="AH33" s="2717"/>
      <c r="AI33" s="2717"/>
      <c r="AJ33" s="2717"/>
      <c r="AK33" s="2717"/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750" t="s">
        <v>1594</v>
      </c>
      <c r="B34" s="4751"/>
      <c r="C34" s="4752"/>
      <c r="D34" s="3251">
        <f t="shared" si="12"/>
        <v>8</v>
      </c>
      <c r="E34" s="3252">
        <f t="shared" ref="E34:F35" si="28">SUM(G34+I34+K34+M34+O34+Q34+S34+U34+W34+Y34+AA34+AC34)</f>
        <v>4</v>
      </c>
      <c r="F34" s="2157">
        <f t="shared" si="28"/>
        <v>4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/>
      <c r="Z34" s="2152"/>
      <c r="AA34" s="2151">
        <v>4</v>
      </c>
      <c r="AB34" s="2152">
        <v>4</v>
      </c>
      <c r="AC34" s="2151"/>
      <c r="AD34" s="2224"/>
      <c r="AE34" s="2152">
        <v>0</v>
      </c>
      <c r="AF34" s="2710">
        <v>8</v>
      </c>
      <c r="AG34" s="2717">
        <v>0</v>
      </c>
      <c r="AH34" s="2717">
        <v>0</v>
      </c>
      <c r="AI34" s="2717">
        <v>0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/>
      <c r="Z35" s="2206"/>
      <c r="AA35" s="1576"/>
      <c r="AB35" s="2206"/>
      <c r="AC35" s="1576"/>
      <c r="AD35" s="1331"/>
      <c r="AE35" s="2206"/>
      <c r="AF35" s="2206"/>
      <c r="AG35" s="2206"/>
      <c r="AH35" s="2206"/>
      <c r="AI35" s="2206"/>
      <c r="AJ35" s="2206"/>
      <c r="AK35" s="2206"/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11" t="s">
        <v>1592</v>
      </c>
      <c r="B36" s="4811"/>
      <c r="C36" s="4811"/>
      <c r="D36" s="3245">
        <f t="shared" ref="D36:AK36" si="29">SUM(D19:D35)</f>
        <v>8</v>
      </c>
      <c r="E36" s="2719">
        <f>SUM(E19:E35)</f>
        <v>4</v>
      </c>
      <c r="F36" s="3080">
        <f>SUM(F19:F35)</f>
        <v>4</v>
      </c>
      <c r="G36" s="3245">
        <f>SUM(G19:G35)</f>
        <v>0</v>
      </c>
      <c r="H36" s="3080">
        <f t="shared" si="29"/>
        <v>0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0</v>
      </c>
      <c r="X36" s="3080">
        <f t="shared" si="29"/>
        <v>0</v>
      </c>
      <c r="Y36" s="3245">
        <f t="shared" si="29"/>
        <v>0</v>
      </c>
      <c r="Z36" s="3080">
        <f t="shared" si="29"/>
        <v>0</v>
      </c>
      <c r="AA36" s="3245">
        <f t="shared" si="29"/>
        <v>4</v>
      </c>
      <c r="AB36" s="3080">
        <f t="shared" si="29"/>
        <v>4</v>
      </c>
      <c r="AC36" s="3245">
        <f t="shared" si="29"/>
        <v>0</v>
      </c>
      <c r="AD36" s="3080">
        <f t="shared" si="29"/>
        <v>0</v>
      </c>
      <c r="AE36" s="2145">
        <f t="shared" si="29"/>
        <v>0</v>
      </c>
      <c r="AF36" s="2145">
        <f t="shared" si="29"/>
        <v>8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797" t="s">
        <v>1589</v>
      </c>
      <c r="B41" s="4856"/>
      <c r="C41" s="4799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/>
      <c r="AB41" s="1383"/>
      <c r="AC41" s="2726"/>
      <c r="AD41" s="1382"/>
      <c r="AE41" s="2727"/>
      <c r="AF41" s="2727"/>
      <c r="AG41" s="2727"/>
      <c r="AH41" s="2727"/>
      <c r="AI41" s="2727"/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750" t="s">
        <v>1588</v>
      </c>
      <c r="B42" s="4751"/>
      <c r="C42" s="4752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/>
      <c r="H42" s="1370"/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/>
      <c r="AI42" s="1370"/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750" t="s">
        <v>1585</v>
      </c>
      <c r="B45" s="4751"/>
      <c r="C45" s="4752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0" t="s">
        <v>1584</v>
      </c>
      <c r="B46" s="4478"/>
      <c r="C46" s="418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37" t="s">
        <v>176</v>
      </c>
      <c r="B47" s="4838"/>
      <c r="C47" s="483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56" t="s">
        <v>1583</v>
      </c>
      <c r="B48" s="4758"/>
      <c r="C48" s="2749">
        <v>0</v>
      </c>
      <c r="D48" s="2750">
        <f t="shared" si="42"/>
        <v>0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0</v>
      </c>
      <c r="G48" s="2729"/>
      <c r="H48" s="1370"/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/>
      <c r="AF48" s="1370"/>
      <c r="AG48" s="1370"/>
      <c r="AH48" s="1370"/>
      <c r="AI48" s="1370"/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56"/>
      <c r="B49" s="4758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56"/>
      <c r="B50" s="4758"/>
      <c r="C50" s="3229" t="s">
        <v>981</v>
      </c>
      <c r="D50" s="2731">
        <f t="shared" si="42"/>
        <v>0</v>
      </c>
      <c r="E50" s="2732">
        <f t="shared" si="44"/>
        <v>0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/>
      <c r="AF50" s="2739"/>
      <c r="AG50" s="2739"/>
      <c r="AH50" s="2739"/>
      <c r="AI50" s="2739"/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56"/>
      <c r="B51" s="4758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56"/>
      <c r="B52" s="4758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56"/>
      <c r="B53" s="4758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/>
      <c r="AC53" s="1366"/>
      <c r="AD53" s="1358"/>
      <c r="AE53" s="1365"/>
      <c r="AF53" s="1357"/>
      <c r="AG53" s="1357"/>
      <c r="AH53" s="1357"/>
      <c r="AI53" s="1357"/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759"/>
      <c r="B54" s="4761"/>
      <c r="C54" s="3244" t="s">
        <v>27</v>
      </c>
      <c r="D54" s="2549">
        <f t="shared" ref="D54:AG54" si="45">SUM(D48:D53)</f>
        <v>0</v>
      </c>
      <c r="E54" s="2755">
        <f>SUM(E48:E53)</f>
        <v>0</v>
      </c>
      <c r="F54" s="3076">
        <f t="shared" si="45"/>
        <v>0</v>
      </c>
      <c r="G54" s="2171">
        <f t="shared" si="45"/>
        <v>0</v>
      </c>
      <c r="H54" s="3076">
        <f t="shared" si="45"/>
        <v>0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6" t="s">
        <v>1578</v>
      </c>
      <c r="B55" s="4734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69"/>
      <c r="B56" s="4171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69"/>
      <c r="B57" s="4171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773"/>
      <c r="B58" s="4175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37" t="s">
        <v>1392</v>
      </c>
      <c r="B61" s="4838"/>
      <c r="C61" s="4839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224" t="s">
        <v>1387</v>
      </c>
      <c r="B62" s="4828" t="s">
        <v>1477</v>
      </c>
      <c r="C62" s="4829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585"/>
      <c r="B63" s="4826" t="s">
        <v>1572</v>
      </c>
      <c r="C63" s="425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27" t="s">
        <v>1571</v>
      </c>
      <c r="B64" s="4828"/>
      <c r="C64" s="4829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750" t="s">
        <v>1570</v>
      </c>
      <c r="B65" s="4751"/>
      <c r="C65" s="4752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750" t="s">
        <v>1390</v>
      </c>
      <c r="B66" s="4751"/>
      <c r="C66" s="4752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21" t="s">
        <v>1388</v>
      </c>
      <c r="B67" s="4822"/>
      <c r="C67" s="4823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750" t="s">
        <v>1391</v>
      </c>
      <c r="B68" s="4751"/>
      <c r="C68" s="4752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82" t="s">
        <v>1385</v>
      </c>
      <c r="B69" s="4783"/>
      <c r="C69" s="4784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82" t="s">
        <v>1384</v>
      </c>
      <c r="B70" s="4783"/>
      <c r="C70" s="4784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253" t="s">
        <v>1386</v>
      </c>
      <c r="B71" s="4826"/>
      <c r="C71" s="425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73" t="s">
        <v>1564</v>
      </c>
      <c r="B80" s="4873"/>
      <c r="C80" s="4873"/>
      <c r="D80" s="4078">
        <f>SUM(G80:N80)</f>
        <v>8</v>
      </c>
      <c r="E80" s="2696">
        <v>4</v>
      </c>
      <c r="F80" s="2245">
        <v>4</v>
      </c>
      <c r="G80" s="2236"/>
      <c r="H80" s="1329"/>
      <c r="I80" s="1329"/>
      <c r="J80" s="1329"/>
      <c r="K80" s="1329"/>
      <c r="L80" s="1329"/>
      <c r="M80" s="2238">
        <v>8</v>
      </c>
      <c r="N80" s="2237"/>
      <c r="O80" s="2235">
        <v>0</v>
      </c>
      <c r="P80" s="2768">
        <v>2</v>
      </c>
      <c r="Q80" s="2768">
        <v>0</v>
      </c>
      <c r="R80" s="2768">
        <v>0</v>
      </c>
      <c r="S80" s="2235">
        <v>0</v>
      </c>
      <c r="T80" s="2235">
        <v>0</v>
      </c>
      <c r="U80" s="2235">
        <v>0</v>
      </c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808" t="s">
        <v>1561</v>
      </c>
      <c r="B83" s="4809"/>
      <c r="C83" s="4810"/>
      <c r="D83" s="4079">
        <f t="shared" si="66"/>
        <v>4</v>
      </c>
      <c r="E83" s="2151">
        <v>4</v>
      </c>
      <c r="F83" s="2185"/>
      <c r="G83" s="2151"/>
      <c r="H83" s="90"/>
      <c r="I83" s="90"/>
      <c r="J83" s="90"/>
      <c r="K83" s="90"/>
      <c r="L83" s="90"/>
      <c r="M83" s="2245"/>
      <c r="N83" s="2222">
        <v>4</v>
      </c>
      <c r="O83" s="164">
        <v>0</v>
      </c>
      <c r="P83" s="2492">
        <v>3</v>
      </c>
      <c r="Q83" s="2492">
        <v>0</v>
      </c>
      <c r="R83" s="2492">
        <v>0</v>
      </c>
      <c r="S83" s="164">
        <v>0</v>
      </c>
      <c r="T83" s="164">
        <v>0</v>
      </c>
      <c r="U83" s="164">
        <v>0</v>
      </c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808" t="s">
        <v>1560</v>
      </c>
      <c r="B84" s="4809"/>
      <c r="C84" s="481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750" t="s">
        <v>1555</v>
      </c>
      <c r="B89" s="4751"/>
      <c r="C89" s="4752"/>
      <c r="D89" s="4079">
        <f t="shared" ref="D89:D131" si="78">SUM(G89:N89)</f>
        <v>2</v>
      </c>
      <c r="E89" s="2151">
        <v>1</v>
      </c>
      <c r="F89" s="2185">
        <v>1</v>
      </c>
      <c r="G89" s="2151"/>
      <c r="H89" s="90"/>
      <c r="I89" s="90"/>
      <c r="J89" s="90"/>
      <c r="K89" s="90"/>
      <c r="L89" s="90"/>
      <c r="M89" s="2245">
        <v>2</v>
      </c>
      <c r="N89" s="2222"/>
      <c r="O89" s="164">
        <v>0</v>
      </c>
      <c r="P89" s="2492">
        <v>1</v>
      </c>
      <c r="Q89" s="2492">
        <v>0</v>
      </c>
      <c r="R89" s="2492">
        <v>0</v>
      </c>
      <c r="S89" s="164">
        <v>0</v>
      </c>
      <c r="T89" s="164">
        <v>0</v>
      </c>
      <c r="U89" s="164">
        <v>0</v>
      </c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814" t="s">
        <v>1553</v>
      </c>
      <c r="B94" s="4814"/>
      <c r="C94" s="4814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814" t="s">
        <v>1549</v>
      </c>
      <c r="B98" s="4814"/>
      <c r="C98" s="4814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81">
        <f t="shared" si="82"/>
        <v>1</v>
      </c>
      <c r="E117" s="2151">
        <v>1</v>
      </c>
      <c r="F117" s="2185"/>
      <c r="G117" s="3958"/>
      <c r="H117" s="3957"/>
      <c r="I117" s="3957"/>
      <c r="J117" s="3957"/>
      <c r="K117" s="3957"/>
      <c r="L117" s="2186"/>
      <c r="M117" s="2185"/>
      <c r="N117" s="2224">
        <v>1</v>
      </c>
      <c r="O117" s="2152">
        <v>0</v>
      </c>
      <c r="P117" s="2271">
        <v>1</v>
      </c>
      <c r="Q117" s="2775">
        <v>0</v>
      </c>
      <c r="R117" s="2271">
        <v>0</v>
      </c>
      <c r="S117" s="2152">
        <v>0</v>
      </c>
      <c r="T117" s="2152">
        <v>0</v>
      </c>
      <c r="U117" s="2152">
        <v>0</v>
      </c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8">
        <f>SUM(D80:D131)</f>
        <v>15</v>
      </c>
      <c r="E132" s="2779">
        <f>SUM(E80:E131)</f>
        <v>10</v>
      </c>
      <c r="F132" s="2395">
        <f>SUM(F80:F131)</f>
        <v>5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10</v>
      </c>
      <c r="N132" s="2781">
        <f t="shared" si="83"/>
        <v>5</v>
      </c>
      <c r="O132" s="2440">
        <f t="shared" si="83"/>
        <v>0</v>
      </c>
      <c r="P132" s="2780">
        <f t="shared" si="83"/>
        <v>7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224"/>
      <c r="B150" s="4782" t="s">
        <v>1477</v>
      </c>
      <c r="C150" s="478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224"/>
      <c r="B152" s="417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224"/>
      <c r="B153" s="4224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224"/>
      <c r="B154" s="4224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224"/>
      <c r="B155" s="4224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224"/>
      <c r="B156" s="4224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224"/>
      <c r="B157" s="4224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585"/>
      <c r="B158" s="4585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224"/>
      <c r="B160" s="4224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224"/>
      <c r="B161" s="4224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585"/>
      <c r="B162" s="4224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02"/>
      <c r="B164" s="4738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03"/>
      <c r="B165" s="4739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04" t="s">
        <v>1484</v>
      </c>
      <c r="B166" s="417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02"/>
      <c r="B167" s="4224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02"/>
      <c r="B168" s="4737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02"/>
      <c r="B169" s="4739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02"/>
      <c r="B170" s="417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224"/>
      <c r="B173" s="4224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224"/>
      <c r="B175" s="417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02"/>
      <c r="B178" s="4224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82" t="s">
        <v>1452</v>
      </c>
      <c r="B187" s="4783"/>
      <c r="C187" s="478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794" t="s">
        <v>1451</v>
      </c>
      <c r="B188" s="4795"/>
      <c r="C188" s="4796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82" t="s">
        <v>1450</v>
      </c>
      <c r="B189" s="4783"/>
      <c r="C189" s="478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747" t="s">
        <v>1446</v>
      </c>
      <c r="B195" s="4748"/>
      <c r="C195" s="474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750" t="s">
        <v>1445</v>
      </c>
      <c r="B196" s="4751"/>
      <c r="C196" s="4752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62" t="s">
        <v>1444</v>
      </c>
      <c r="B197" s="4763"/>
      <c r="C197" s="476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271" t="s">
        <v>1443</v>
      </c>
      <c r="B198" s="4271"/>
      <c r="C198" s="4272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3">
        <f t="shared" si="153"/>
        <v>2</v>
      </c>
      <c r="E250" s="2878">
        <f t="shared" si="147"/>
        <v>1</v>
      </c>
      <c r="F250" s="2879">
        <f t="shared" si="148"/>
        <v>1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>
        <v>1</v>
      </c>
      <c r="T250" s="1282">
        <v>1</v>
      </c>
      <c r="U250" s="2857">
        <v>0</v>
      </c>
      <c r="V250" s="2858">
        <v>0</v>
      </c>
      <c r="W250" s="2859">
        <v>0</v>
      </c>
      <c r="X250" s="1272">
        <v>0</v>
      </c>
      <c r="Y250" s="1272">
        <v>0</v>
      </c>
      <c r="Z250" s="2972">
        <v>0</v>
      </c>
      <c r="AA250" s="2971">
        <v>0</v>
      </c>
      <c r="AB250" s="1272">
        <v>0</v>
      </c>
      <c r="AC250" s="1272">
        <v>0</v>
      </c>
      <c r="AD250" s="1272">
        <v>0</v>
      </c>
      <c r="AE250" s="2973">
        <v>0</v>
      </c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6">
        <f>SUM(E275+F275)</f>
        <v>2</v>
      </c>
      <c r="E275" s="2967">
        <f t="shared" si="147"/>
        <v>1</v>
      </c>
      <c r="F275" s="2968">
        <f t="shared" si="148"/>
        <v>1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1</v>
      </c>
      <c r="T275" s="3000">
        <f t="shared" si="165"/>
        <v>1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904" t="s">
        <v>1409</v>
      </c>
      <c r="B284" s="4905"/>
      <c r="C284" s="490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859" t="s">
        <v>1408</v>
      </c>
      <c r="B285" s="4860"/>
      <c r="C285" s="486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859" t="s">
        <v>1407</v>
      </c>
      <c r="B286" s="4860"/>
      <c r="C286" s="486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469" t="s">
        <v>1405</v>
      </c>
      <c r="B288" s="4271"/>
      <c r="C288" s="4272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33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RIO NEGRO - ( 123102 )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B111" workbookViewId="0">
      <selection activeCell="E116" sqref="E116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RIO NEGRO - ( 10305 )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25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4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4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4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4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4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4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4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4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76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0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13" workbookViewId="0">
      <selection activeCell="C22" sqref="C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RIO NEGRO - ( 123102 )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501</v>
      </c>
      <c r="C25" s="1706">
        <v>151</v>
      </c>
      <c r="D25" s="164">
        <v>350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2</v>
      </c>
      <c r="C27" s="2151">
        <v>2</v>
      </c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3" t="s">
        <v>2551</v>
      </c>
      <c r="B33" s="5024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4" t="s">
        <v>1631</v>
      </c>
      <c r="B34" s="497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4" t="s">
        <v>2552</v>
      </c>
      <c r="B35" s="497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4" t="s">
        <v>2553</v>
      </c>
      <c r="B36" s="4975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4" t="s">
        <v>2554</v>
      </c>
      <c r="B37" s="497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4" t="s">
        <v>2555</v>
      </c>
      <c r="B38" s="497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4" t="s">
        <v>2556</v>
      </c>
      <c r="B39" s="497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4" t="s">
        <v>2557</v>
      </c>
      <c r="B40" s="4975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4" t="s">
        <v>2558</v>
      </c>
      <c r="B41" s="497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2" t="s">
        <v>2559</v>
      </c>
      <c r="B42" s="4473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0" t="s">
        <v>2560</v>
      </c>
      <c r="B43" s="4461"/>
      <c r="C43" s="2229"/>
      <c r="D43" s="130"/>
      <c r="E43" s="130"/>
      <c r="F43" s="130"/>
      <c r="G43" s="324"/>
      <c r="H43" s="128"/>
      <c r="I43" s="130">
        <v>1</v>
      </c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18" t="s">
        <v>2561</v>
      </c>
      <c r="B44" s="5019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1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0" t="s">
        <v>2562</v>
      </c>
      <c r="B45" s="5021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6" t="s">
        <v>2566</v>
      </c>
      <c r="B48" s="5017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504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2" t="s">
        <v>27</v>
      </c>
      <c r="B70" s="5132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1" t="s">
        <v>115</v>
      </c>
      <c r="B76" s="5131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2" t="s">
        <v>27</v>
      </c>
      <c r="B77" s="5132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116" t="s">
        <v>2600</v>
      </c>
      <c r="B83" s="5117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116" t="s">
        <v>2601</v>
      </c>
      <c r="B84" s="5117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116" t="s">
        <v>63</v>
      </c>
      <c r="B85" s="5117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116" t="s">
        <v>64</v>
      </c>
      <c r="B86" s="5117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26" t="s">
        <v>2604</v>
      </c>
      <c r="B87" s="5127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32" t="s">
        <v>27</v>
      </c>
      <c r="B88" s="483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750" t="s">
        <v>22</v>
      </c>
      <c r="B92" s="4752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23" t="s">
        <v>115</v>
      </c>
      <c r="B93" s="512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116" t="s">
        <v>111</v>
      </c>
      <c r="B94" s="5117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16" t="s">
        <v>2618</v>
      </c>
      <c r="B100" s="5017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116" t="s">
        <v>2620</v>
      </c>
      <c r="B102" s="5117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116" t="s">
        <v>2621</v>
      </c>
      <c r="B103" s="5117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116" t="s">
        <v>2622</v>
      </c>
      <c r="B104" s="5117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116" t="s">
        <v>2623</v>
      </c>
      <c r="B105" s="5117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116" t="s">
        <v>2624</v>
      </c>
      <c r="B106" s="5117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725" t="s">
        <v>2625</v>
      </c>
      <c r="B107" s="4726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12" t="s">
        <v>2628</v>
      </c>
      <c r="B110" s="5113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750" t="s">
        <v>2629</v>
      </c>
      <c r="B111" s="4752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469" t="s">
        <v>2630</v>
      </c>
      <c r="B112" s="4272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12" t="s">
        <v>2628</v>
      </c>
      <c r="B115" s="5113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750" t="s">
        <v>2633</v>
      </c>
      <c r="B116" s="4752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750" t="s">
        <v>1610</v>
      </c>
      <c r="B117" s="4752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14" t="s">
        <v>2630</v>
      </c>
      <c r="B118" s="5115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253" t="s">
        <v>2634</v>
      </c>
      <c r="B119" s="425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30" t="s">
        <v>27</v>
      </c>
      <c r="B130" s="483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750" t="s">
        <v>154</v>
      </c>
      <c r="B135" s="4751"/>
      <c r="C135" s="4752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00" t="s">
        <v>2643</v>
      </c>
      <c r="B136" s="5101"/>
      <c r="C136" s="5102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750" t="s">
        <v>2644</v>
      </c>
      <c r="B137" s="4751"/>
      <c r="C137" s="4752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21" t="s">
        <v>2645</v>
      </c>
      <c r="B138" s="4822"/>
      <c r="C138" s="4823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03" t="s">
        <v>33</v>
      </c>
      <c r="B139" s="5104"/>
      <c r="C139" s="5105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068" t="s">
        <v>2644</v>
      </c>
      <c r="B143" s="5088" t="s">
        <v>2650</v>
      </c>
      <c r="C143" s="508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50"/>
      <c r="B144" s="5090" t="s">
        <v>2651</v>
      </c>
      <c r="C144" s="509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50"/>
      <c r="B145" s="5090" t="s">
        <v>1613</v>
      </c>
      <c r="C145" s="509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087"/>
      <c r="B146" s="5092" t="s">
        <v>2652</v>
      </c>
      <c r="C146" s="509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085" t="s">
        <v>2654</v>
      </c>
      <c r="C147" s="508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068" t="s">
        <v>2642</v>
      </c>
      <c r="B148" s="5088" t="s">
        <v>2650</v>
      </c>
      <c r="C148" s="508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50"/>
      <c r="B149" s="5090" t="s">
        <v>2651</v>
      </c>
      <c r="C149" s="509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50"/>
      <c r="B150" s="5090" t="s">
        <v>1613</v>
      </c>
      <c r="C150" s="509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087"/>
      <c r="B151" s="5092" t="s">
        <v>2652</v>
      </c>
      <c r="C151" s="509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27" t="s">
        <v>2657</v>
      </c>
      <c r="B158" s="4828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82" t="s">
        <v>2658</v>
      </c>
      <c r="B159" s="478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253" t="s">
        <v>2659</v>
      </c>
      <c r="B160" s="4826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0" t="s">
        <v>2668</v>
      </c>
      <c r="B168" s="5070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3" t="s">
        <v>2669</v>
      </c>
      <c r="B169" s="4843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 x14ac:dyDescent="0.2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RIO NEGRO - ( 123102 )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10" workbookViewId="0">
      <selection activeCell="E47" sqref="E47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27" t="s">
        <v>2343</v>
      </c>
      <c r="B10" s="4828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859" t="s">
        <v>2342</v>
      </c>
      <c r="B11" s="4860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859" t="s">
        <v>2341</v>
      </c>
      <c r="B12" s="486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859" t="s">
        <v>2340</v>
      </c>
      <c r="B13" s="486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859" t="s">
        <v>2339</v>
      </c>
      <c r="B14" s="486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859" t="s">
        <v>2338</v>
      </c>
      <c r="B15" s="4860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859" t="s">
        <v>2337</v>
      </c>
      <c r="B16" s="486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859" t="s">
        <v>2336</v>
      </c>
      <c r="B17" s="486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859" t="s">
        <v>2335</v>
      </c>
      <c r="B18" s="486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859" t="s">
        <v>2334</v>
      </c>
      <c r="B19" s="4860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859" t="s">
        <v>2333</v>
      </c>
      <c r="B20" s="4860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859" t="s">
        <v>2332</v>
      </c>
      <c r="B21" s="4860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859" t="s">
        <v>2330</v>
      </c>
      <c r="B22" s="4860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859" t="s">
        <v>2328</v>
      </c>
      <c r="B23" s="4861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859" t="s">
        <v>2329</v>
      </c>
      <c r="B24" s="486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859" t="s">
        <v>2327</v>
      </c>
      <c r="B25" s="486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859" t="s">
        <v>2326</v>
      </c>
      <c r="B26" s="486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859" t="s">
        <v>2325</v>
      </c>
      <c r="B27" s="486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27" t="s">
        <v>2324</v>
      </c>
      <c r="B28" s="4829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27" t="s">
        <v>2320</v>
      </c>
      <c r="B29" s="4828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859" t="s">
        <v>2319</v>
      </c>
      <c r="B30" s="4860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61" t="s">
        <v>2317</v>
      </c>
      <c r="B31" s="5262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63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64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64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64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65"/>
      <c r="B36" s="3552" t="s">
        <v>2318</v>
      </c>
      <c r="C36" s="2934">
        <f>SUM(D36:G36)</f>
        <v>0</v>
      </c>
      <c r="D36" s="1190"/>
      <c r="E36" s="2935"/>
      <c r="F36" s="2935"/>
      <c r="G36" s="2936"/>
      <c r="H36" s="2069"/>
      <c r="I36" s="2069"/>
      <c r="J36" s="1190"/>
      <c r="K36" s="2390"/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9" t="s">
        <v>2310</v>
      </c>
      <c r="B39" s="526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252" t="s">
        <v>2309</v>
      </c>
      <c r="B40" s="425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608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58" t="s">
        <v>2303</v>
      </c>
      <c r="B46" s="4828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2" t="s">
        <v>27</v>
      </c>
      <c r="B48" s="5253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4" t="s">
        <v>2297</v>
      </c>
      <c r="B52" s="5255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180" t="s">
        <v>2296</v>
      </c>
      <c r="B53" s="5256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564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566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6" t="s">
        <v>2292</v>
      </c>
      <c r="B56" s="4577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57" t="s">
        <v>78</v>
      </c>
      <c r="B57" s="5257"/>
      <c r="C57" s="2048">
        <f t="shared" si="8"/>
        <v>0</v>
      </c>
      <c r="D57" s="1797"/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50" t="s">
        <v>2291</v>
      </c>
      <c r="B59" s="4150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1" t="s">
        <v>2290</v>
      </c>
      <c r="B60" s="5251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087" t="s">
        <v>2289</v>
      </c>
      <c r="B61" s="508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49" t="s">
        <v>2277</v>
      </c>
      <c r="B66" s="5250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336" t="s">
        <v>2276</v>
      </c>
      <c r="B67" s="4263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336" t="s">
        <v>2275</v>
      </c>
      <c r="B68" s="4263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336" t="s">
        <v>2274</v>
      </c>
      <c r="B69" s="4263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336" t="s">
        <v>2273</v>
      </c>
      <c r="B70" s="4263"/>
      <c r="C70" s="2038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469" t="s">
        <v>153</v>
      </c>
      <c r="B71" s="4272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0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16" workbookViewId="0"/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RIO NEGRO - ( 123102 )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330"/>
      <c r="B13" s="4154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330"/>
      <c r="B14" s="4154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330"/>
      <c r="B20" s="4277" t="s">
        <v>622</v>
      </c>
      <c r="C20" s="464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330"/>
      <c r="B25" s="4135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330"/>
      <c r="B26" s="435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330"/>
      <c r="B29" s="435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330"/>
      <c r="B46" s="442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330"/>
      <c r="B47" s="4154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330"/>
      <c r="B48" s="4154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330"/>
      <c r="B49" s="4404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330"/>
      <c r="B54" s="4277" t="s">
        <v>622</v>
      </c>
      <c r="C54" s="4643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330"/>
      <c r="B59" s="4135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330"/>
      <c r="B60" s="435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330"/>
      <c r="B62" s="4135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330"/>
      <c r="B63" s="435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289" t="s">
        <v>663</v>
      </c>
      <c r="B92" s="5290"/>
      <c r="C92" s="5291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274" t="s">
        <v>664</v>
      </c>
      <c r="B93" s="5275"/>
      <c r="C93" s="527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46" t="s">
        <v>665</v>
      </c>
      <c r="B94" s="5292"/>
      <c r="C94" s="4647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286" t="s">
        <v>842</v>
      </c>
      <c r="B98" s="5287"/>
      <c r="C98" s="5288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274" t="s">
        <v>670</v>
      </c>
      <c r="B99" s="5275"/>
      <c r="C99" s="527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274" t="s">
        <v>671</v>
      </c>
      <c r="B100" s="5275"/>
      <c r="C100" s="527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305" zoomScale="110" zoomScaleNormal="110" zoomScalePageLayoutView="90" workbookViewId="0">
      <selection activeCell="A19" sqref="A19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253" t="s">
        <v>190</v>
      </c>
      <c r="B130" s="425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4</v>
      </c>
      <c r="C166" s="708">
        <f t="shared" ref="C166:C192" si="16">SUM(E166+G166+I166+K166+M166+O166+Q166+S166+U166+W166+Y166+AA166+AC166+AE166+AG166+AI166+AK166+AM166+AO166)</f>
        <v>4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>
        <v>1</v>
      </c>
      <c r="AF166" s="175"/>
      <c r="AG166" s="691"/>
      <c r="AH166" s="175"/>
      <c r="AI166" s="691">
        <v>1</v>
      </c>
      <c r="AJ166" s="175"/>
      <c r="AK166" s="691">
        <v>1</v>
      </c>
      <c r="AL166" s="175"/>
      <c r="AM166" s="691"/>
      <c r="AN166" s="175"/>
      <c r="AO166" s="716">
        <v>1</v>
      </c>
      <c r="AP166" s="334"/>
      <c r="AQ166" s="715"/>
      <c r="AR166" s="714"/>
      <c r="AS166" s="693">
        <v>4</v>
      </c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3</v>
      </c>
      <c r="C167" s="712">
        <f t="shared" si="16"/>
        <v>3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>
        <v>1</v>
      </c>
      <c r="AD167" s="448"/>
      <c r="AE167" s="430"/>
      <c r="AF167" s="448"/>
      <c r="AG167" s="430"/>
      <c r="AH167" s="448"/>
      <c r="AI167" s="430"/>
      <c r="AJ167" s="448"/>
      <c r="AK167" s="430">
        <v>1</v>
      </c>
      <c r="AL167" s="448"/>
      <c r="AM167" s="430">
        <v>1</v>
      </c>
      <c r="AN167" s="448"/>
      <c r="AO167" s="683"/>
      <c r="AP167" s="444"/>
      <c r="AQ167" s="524"/>
      <c r="AR167" s="685"/>
      <c r="AS167" s="493">
        <v>3</v>
      </c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3</v>
      </c>
      <c r="C170" s="352">
        <f t="shared" si="16"/>
        <v>3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>
        <v>1</v>
      </c>
      <c r="AD170" s="165"/>
      <c r="AE170" s="125"/>
      <c r="AF170" s="137"/>
      <c r="AG170" s="125"/>
      <c r="AH170" s="137"/>
      <c r="AI170" s="125"/>
      <c r="AJ170" s="137"/>
      <c r="AK170" s="125">
        <v>1</v>
      </c>
      <c r="AL170" s="137"/>
      <c r="AM170" s="125">
        <v>1</v>
      </c>
      <c r="AN170" s="137"/>
      <c r="AO170" s="184"/>
      <c r="AP170" s="231"/>
      <c r="AQ170" s="127"/>
      <c r="AR170" s="138"/>
      <c r="AS170" s="165">
        <v>3</v>
      </c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3</v>
      </c>
      <c r="C182" s="352">
        <f t="shared" si="16"/>
        <v>3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>
        <v>1</v>
      </c>
      <c r="AF182" s="137"/>
      <c r="AG182" s="125"/>
      <c r="AH182" s="137"/>
      <c r="AI182" s="125">
        <v>1</v>
      </c>
      <c r="AJ182" s="137"/>
      <c r="AK182" s="125"/>
      <c r="AL182" s="137"/>
      <c r="AM182" s="125"/>
      <c r="AN182" s="137"/>
      <c r="AO182" s="184">
        <v>1</v>
      </c>
      <c r="AP182" s="231"/>
      <c r="AQ182" s="127"/>
      <c r="AR182" s="138"/>
      <c r="AS182" s="165">
        <v>3</v>
      </c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1</v>
      </c>
      <c r="C188" s="423">
        <f t="shared" si="16"/>
        <v>1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>
        <v>1</v>
      </c>
      <c r="AL188" s="137"/>
      <c r="AM188" s="125"/>
      <c r="AN188" s="137"/>
      <c r="AO188" s="184"/>
      <c r="AP188" s="231"/>
      <c r="AQ188" s="127"/>
      <c r="AR188" s="138"/>
      <c r="AS188" s="165">
        <v>1</v>
      </c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7</v>
      </c>
      <c r="C192" s="366">
        <f t="shared" si="16"/>
        <v>3</v>
      </c>
      <c r="D192" s="337">
        <f t="shared" si="17"/>
        <v>4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>
        <v>1</v>
      </c>
      <c r="AH192" s="137"/>
      <c r="AI192" s="125"/>
      <c r="AJ192" s="137"/>
      <c r="AK192" s="125">
        <v>1</v>
      </c>
      <c r="AL192" s="137"/>
      <c r="AM192" s="125">
        <v>1</v>
      </c>
      <c r="AN192" s="137"/>
      <c r="AO192" s="184"/>
      <c r="AP192" s="231">
        <v>4</v>
      </c>
      <c r="AQ192" s="127"/>
      <c r="AR192" s="138"/>
      <c r="AS192" s="165">
        <v>7</v>
      </c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10</v>
      </c>
      <c r="C193" s="708">
        <f t="shared" si="26"/>
        <v>9</v>
      </c>
      <c r="D193" s="680">
        <f t="shared" si="26"/>
        <v>1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1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2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1</v>
      </c>
      <c r="AJ193" s="694">
        <f t="shared" si="26"/>
        <v>0</v>
      </c>
      <c r="AK193" s="707">
        <f t="shared" si="26"/>
        <v>3</v>
      </c>
      <c r="AL193" s="694">
        <f t="shared" si="26"/>
        <v>0</v>
      </c>
      <c r="AM193" s="707">
        <f t="shared" si="26"/>
        <v>1</v>
      </c>
      <c r="AN193" s="694">
        <f t="shared" si="26"/>
        <v>0</v>
      </c>
      <c r="AO193" s="706">
        <f t="shared" si="26"/>
        <v>1</v>
      </c>
      <c r="AP193" s="297">
        <f t="shared" si="26"/>
        <v>1</v>
      </c>
      <c r="AQ193" s="705">
        <f t="shared" si="26"/>
        <v>0</v>
      </c>
      <c r="AR193" s="704">
        <f t="shared" si="26"/>
        <v>0</v>
      </c>
      <c r="AS193" s="3263">
        <f t="shared" si="26"/>
        <v>10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7</v>
      </c>
      <c r="C194" s="391">
        <f t="shared" ref="C194:D198" si="27">SUM(E194+G194+I194+K194+M194+O194+Q194+S194+U194+W194+Y194+AA194+AC194+AE194+AG194+AI194+AK194+AM194+AO194)</f>
        <v>7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>
        <v>1</v>
      </c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>
        <v>1</v>
      </c>
      <c r="AF194" s="209"/>
      <c r="AG194" s="207"/>
      <c r="AH194" s="209"/>
      <c r="AI194" s="207">
        <v>1</v>
      </c>
      <c r="AJ194" s="209"/>
      <c r="AK194" s="207">
        <v>3</v>
      </c>
      <c r="AL194" s="209"/>
      <c r="AM194" s="207"/>
      <c r="AN194" s="209"/>
      <c r="AO194" s="236">
        <v>1</v>
      </c>
      <c r="AP194" s="298"/>
      <c r="AQ194" s="276"/>
      <c r="AR194" s="209"/>
      <c r="AS194" s="209">
        <v>7</v>
      </c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3</v>
      </c>
      <c r="C197" s="352">
        <f t="shared" si="27"/>
        <v>2</v>
      </c>
      <c r="D197" s="244">
        <f t="shared" si="27"/>
        <v>1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>
        <v>1</v>
      </c>
      <c r="AF197" s="137"/>
      <c r="AG197" s="125"/>
      <c r="AH197" s="137"/>
      <c r="AI197" s="125"/>
      <c r="AJ197" s="137"/>
      <c r="AK197" s="125"/>
      <c r="AL197" s="137"/>
      <c r="AM197" s="125">
        <v>1</v>
      </c>
      <c r="AN197" s="137"/>
      <c r="AO197" s="184"/>
      <c r="AP197" s="231">
        <v>1</v>
      </c>
      <c r="AQ197" s="165"/>
      <c r="AR197" s="137"/>
      <c r="AS197" s="197">
        <v>3</v>
      </c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7</v>
      </c>
      <c r="C203" s="125">
        <v>7</v>
      </c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20</v>
      </c>
      <c r="C204" s="125">
        <v>10</v>
      </c>
      <c r="D204" s="165">
        <v>10</v>
      </c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12</v>
      </c>
      <c r="C205" s="125">
        <v>8</v>
      </c>
      <c r="D205" s="165">
        <v>4</v>
      </c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13</v>
      </c>
      <c r="C206" s="125">
        <v>9</v>
      </c>
      <c r="D206" s="165">
        <v>4</v>
      </c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52</v>
      </c>
      <c r="C209" s="3921">
        <f t="shared" ref="C209:D209" si="31">SUM(C203:C208)</f>
        <v>34</v>
      </c>
      <c r="D209" s="3919">
        <f t="shared" si="31"/>
        <v>18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>
        <v>5</v>
      </c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>
        <v>2</v>
      </c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>
        <v>13</v>
      </c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>
        <v>5</v>
      </c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25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>
        <v>154</v>
      </c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>
        <v>125</v>
      </c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>
        <v>34</v>
      </c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>
        <v>41</v>
      </c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354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>
        <v>2</v>
      </c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>
        <v>3</v>
      </c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>
        <v>8</v>
      </c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>
        <v>112</v>
      </c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>
        <v>11</v>
      </c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>
        <v>6</v>
      </c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>
        <v>95</v>
      </c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>
        <v>6</v>
      </c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>
        <v>13</v>
      </c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>
        <v>2</v>
      </c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>
        <v>89</v>
      </c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>
        <v>56</v>
      </c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>
        <v>117</v>
      </c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>
        <v>111</v>
      </c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>
        <v>23</v>
      </c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>
        <v>5</v>
      </c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>
        <v>1</v>
      </c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>
        <v>21</v>
      </c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>
        <v>1</v>
      </c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>
        <v>40</v>
      </c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>
        <v>12</v>
      </c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734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3</v>
      </c>
      <c r="C272" s="714">
        <v>0</v>
      </c>
      <c r="D272" s="714">
        <v>0</v>
      </c>
      <c r="E272" s="714">
        <v>0</v>
      </c>
      <c r="F272" s="714">
        <v>0</v>
      </c>
      <c r="G272" s="714">
        <v>0</v>
      </c>
      <c r="H272" s="714">
        <v>0</v>
      </c>
      <c r="I272" s="714">
        <v>0</v>
      </c>
      <c r="J272" s="714">
        <v>0</v>
      </c>
      <c r="K272" s="714">
        <v>0</v>
      </c>
      <c r="L272" s="714">
        <v>0</v>
      </c>
      <c r="M272" s="714">
        <v>0</v>
      </c>
      <c r="N272" s="714">
        <v>0</v>
      </c>
      <c r="O272" s="714">
        <v>0</v>
      </c>
      <c r="P272" s="714">
        <v>0</v>
      </c>
      <c r="Q272" s="714">
        <v>0</v>
      </c>
      <c r="R272" s="714">
        <v>0</v>
      </c>
      <c r="S272" s="714">
        <v>1</v>
      </c>
      <c r="T272" s="714">
        <v>0</v>
      </c>
      <c r="U272" s="714">
        <v>2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2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>
        <v>1</v>
      </c>
      <c r="T280" s="125"/>
      <c r="U280" s="138">
        <v>1</v>
      </c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>
        <v>1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1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>
        <v>1</v>
      </c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2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>
        <v>1</v>
      </c>
      <c r="T323" s="140"/>
      <c r="U323" s="98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1209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34"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54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54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54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54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54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4999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34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35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25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34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35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25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34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35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35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35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35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25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35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35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25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34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34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25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/>
    </row>
    <row r="64" spans="1:83" ht="16.350000000000001" customHeight="1" x14ac:dyDescent="0.2">
      <c r="A64" s="4154"/>
      <c r="B64" s="4343" t="s">
        <v>1861</v>
      </c>
      <c r="C64" s="4344"/>
      <c r="D64" s="1532"/>
      <c r="BZ64" s="194"/>
    </row>
    <row r="65" spans="1:78" ht="16.350000000000001" customHeight="1" x14ac:dyDescent="0.2">
      <c r="A65" s="4154"/>
      <c r="B65" s="4252" t="s">
        <v>1860</v>
      </c>
      <c r="C65" s="4251"/>
      <c r="D65" s="1532"/>
      <c r="BZ65" s="194"/>
    </row>
    <row r="66" spans="1:78" ht="24" customHeight="1" x14ac:dyDescent="0.2">
      <c r="A66" s="4154"/>
      <c r="B66" s="4343" t="s">
        <v>1859</v>
      </c>
      <c r="C66" s="4344"/>
      <c r="D66" s="1532"/>
      <c r="BZ66" s="194"/>
    </row>
    <row r="67" spans="1:78" ht="16.350000000000001" customHeight="1" x14ac:dyDescent="0.2">
      <c r="A67" s="4154"/>
      <c r="B67" s="4343" t="s">
        <v>1858</v>
      </c>
      <c r="C67" s="4344"/>
      <c r="D67" s="1532"/>
      <c r="BZ67" s="194"/>
    </row>
    <row r="68" spans="1:78" ht="16.350000000000001" customHeight="1" x14ac:dyDescent="0.2">
      <c r="A68" s="4154"/>
      <c r="B68" s="4343" t="s">
        <v>1857</v>
      </c>
      <c r="C68" s="4344"/>
      <c r="D68" s="1532"/>
      <c r="BZ68" s="194"/>
    </row>
    <row r="69" spans="1:78" ht="24" customHeight="1" x14ac:dyDescent="0.2">
      <c r="A69" s="4154"/>
      <c r="B69" s="4343" t="s">
        <v>1856</v>
      </c>
      <c r="C69" s="4344"/>
      <c r="D69" s="1532"/>
      <c r="BZ69" s="194"/>
    </row>
    <row r="70" spans="1:78" ht="16.350000000000001" customHeight="1" x14ac:dyDescent="0.2">
      <c r="A70" s="4154"/>
      <c r="B70" s="4343" t="s">
        <v>1855</v>
      </c>
      <c r="C70" s="4344"/>
      <c r="D70" s="1532"/>
      <c r="BZ70" s="194"/>
    </row>
    <row r="71" spans="1:78" ht="16.350000000000001" customHeight="1" x14ac:dyDescent="0.2">
      <c r="A71" s="4154"/>
      <c r="B71" s="4343" t="s">
        <v>1854</v>
      </c>
      <c r="C71" s="4344"/>
      <c r="D71" s="1532"/>
      <c r="BZ71" s="194"/>
    </row>
    <row r="72" spans="1:78" ht="16.350000000000001" customHeight="1" x14ac:dyDescent="0.2">
      <c r="A72" s="4154"/>
      <c r="B72" s="4343" t="s">
        <v>1853</v>
      </c>
      <c r="C72" s="4344"/>
      <c r="D72" s="1532"/>
      <c r="BZ72" s="194"/>
    </row>
    <row r="73" spans="1:78" ht="16.350000000000001" customHeight="1" x14ac:dyDescent="0.2">
      <c r="A73" s="4154"/>
      <c r="B73" s="4343" t="s">
        <v>1852</v>
      </c>
      <c r="C73" s="4344"/>
      <c r="D73" s="1531"/>
      <c r="BZ73" s="194"/>
    </row>
    <row r="74" spans="1:78" ht="16.350000000000001" customHeight="1" x14ac:dyDescent="0.2">
      <c r="A74" s="4154"/>
      <c r="B74" s="4343" t="s">
        <v>1851</v>
      </c>
      <c r="C74" s="4344"/>
      <c r="D74" s="1531"/>
      <c r="BZ74" s="194"/>
    </row>
    <row r="75" spans="1:78" ht="16.350000000000001" customHeight="1" x14ac:dyDescent="0.2">
      <c r="A75" s="4154"/>
      <c r="B75" s="4343" t="s">
        <v>1850</v>
      </c>
      <c r="C75" s="4344"/>
      <c r="D75" s="1531"/>
      <c r="BZ75" s="194"/>
    </row>
    <row r="76" spans="1:78" ht="16.350000000000001" customHeight="1" x14ac:dyDescent="0.2">
      <c r="A76" s="4154"/>
      <c r="B76" s="4343" t="s">
        <v>1849</v>
      </c>
      <c r="C76" s="4344"/>
      <c r="D76" s="1531"/>
      <c r="BZ76" s="194"/>
    </row>
    <row r="77" spans="1:78" ht="16.350000000000001" customHeight="1" x14ac:dyDescent="0.2">
      <c r="A77" s="4154"/>
      <c r="B77" s="4343" t="s">
        <v>1848</v>
      </c>
      <c r="C77" s="4344"/>
      <c r="D77" s="1531"/>
      <c r="BZ77" s="194"/>
    </row>
    <row r="78" spans="1:78" ht="16.350000000000001" customHeight="1" x14ac:dyDescent="0.2">
      <c r="A78" s="4154"/>
      <c r="B78" s="4343" t="s">
        <v>1847</v>
      </c>
      <c r="C78" s="4344"/>
      <c r="D78" s="1531"/>
      <c r="BZ78" s="194"/>
    </row>
    <row r="79" spans="1:78" ht="15" customHeight="1" x14ac:dyDescent="0.2">
      <c r="A79" s="4154"/>
      <c r="B79" s="4343" t="s">
        <v>1846</v>
      </c>
      <c r="C79" s="4344"/>
      <c r="D79" s="1531"/>
      <c r="BZ79" s="194"/>
    </row>
    <row r="80" spans="1:78" ht="22.5" customHeight="1" x14ac:dyDescent="0.2">
      <c r="A80" s="4154"/>
      <c r="B80" s="4343" t="s">
        <v>1845</v>
      </c>
      <c r="C80" s="4344"/>
      <c r="D80" s="1531"/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/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/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/>
      <c r="BZ83" s="194"/>
    </row>
    <row r="84" spans="1:104" x14ac:dyDescent="0.2">
      <c r="A84" s="4153" t="s">
        <v>1841</v>
      </c>
      <c r="B84" s="5389" t="s">
        <v>1840</v>
      </c>
      <c r="C84" s="5390"/>
      <c r="D84" s="1533"/>
      <c r="BZ84" s="194"/>
    </row>
    <row r="85" spans="1:104" x14ac:dyDescent="0.2">
      <c r="A85" s="4154"/>
      <c r="B85" s="4343" t="s">
        <v>1839</v>
      </c>
      <c r="C85" s="4344"/>
      <c r="D85" s="1532"/>
      <c r="BZ85" s="194"/>
    </row>
    <row r="86" spans="1:104" x14ac:dyDescent="0.2">
      <c r="A86" s="4154"/>
      <c r="B86" s="4343" t="s">
        <v>1838</v>
      </c>
      <c r="C86" s="4344"/>
      <c r="D86" s="1531"/>
      <c r="BZ86" s="194"/>
    </row>
    <row r="87" spans="1:104" x14ac:dyDescent="0.2">
      <c r="A87" s="4154"/>
      <c r="B87" s="4343" t="s">
        <v>1837</v>
      </c>
      <c r="C87" s="4344"/>
      <c r="D87" s="1531"/>
      <c r="BZ87" s="194"/>
    </row>
    <row r="88" spans="1:104" x14ac:dyDescent="0.2">
      <c r="A88" s="5388"/>
      <c r="B88" s="4460" t="s">
        <v>1836</v>
      </c>
      <c r="C88" s="4461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F87" zoomScale="110" zoomScaleNormal="110" workbookViewId="0">
      <selection activeCell="P92" sqref="P92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84</v>
      </c>
      <c r="L90" s="2093">
        <f t="shared" si="9"/>
        <v>44</v>
      </c>
      <c r="M90" s="2092">
        <f t="shared" si="9"/>
        <v>0</v>
      </c>
      <c r="N90" s="2092">
        <f t="shared" si="9"/>
        <v>0</v>
      </c>
      <c r="O90" s="1882">
        <f t="shared" si="9"/>
        <v>128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>
        <v>0</v>
      </c>
      <c r="J92" s="154">
        <v>0</v>
      </c>
      <c r="K92" s="153">
        <v>84</v>
      </c>
      <c r="L92" s="321">
        <v>44</v>
      </c>
      <c r="M92" s="323"/>
      <c r="N92" s="130"/>
      <c r="O92" s="193">
        <v>128</v>
      </c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3" t="s">
        <v>2353</v>
      </c>
      <c r="C132" s="4608" t="s">
        <v>2352</v>
      </c>
      <c r="D132" s="4608"/>
    </row>
    <row r="133" spans="1:12" ht="31.5" x14ac:dyDescent="0.2">
      <c r="A133" s="5423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256</v>
      </c>
      <c r="B181" s="3374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topLeftCell="A46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RIO NEGRO - ( 123102 )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4" t="s">
        <v>462</v>
      </c>
      <c r="B51" s="5465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 x14ac:dyDescent="0.25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 x14ac:dyDescent="0.25">
      <c r="A72" s="5433" t="s">
        <v>547</v>
      </c>
      <c r="B72" s="5434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27" t="s">
        <v>556</v>
      </c>
      <c r="B74" s="542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27" t="s">
        <v>557</v>
      </c>
      <c r="B75" s="542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27" t="s">
        <v>553</v>
      </c>
      <c r="B76" s="542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27" t="s">
        <v>558</v>
      </c>
      <c r="B77" s="542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29" t="s">
        <v>469</v>
      </c>
      <c r="B78" s="543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29" t="s">
        <v>559</v>
      </c>
      <c r="B79" s="543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27" t="s">
        <v>805</v>
      </c>
      <c r="B81" s="542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27" t="s">
        <v>564</v>
      </c>
      <c r="B82" s="542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29" t="s">
        <v>560</v>
      </c>
      <c r="B83" s="543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29" t="s">
        <v>561</v>
      </c>
      <c r="B84" s="543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31" t="s">
        <v>453</v>
      </c>
      <c r="B85" s="5432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9" workbookViewId="0">
      <selection activeCell="H26" sqref="H26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HOSPITAL RIO NEGRO - ( 123102 )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>SIN DATOS</v>
      </c>
      <c r="G8" s="47" t="s">
        <v>270</v>
      </c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270</v>
      </c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270</v>
      </c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270</v>
      </c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272</v>
      </c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270</v>
      </c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268</v>
      </c>
      <c r="H22" s="46" t="s">
        <v>2862</v>
      </c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>SIN DATOS</v>
      </c>
      <c r="G24" s="416" t="s">
        <v>268</v>
      </c>
      <c r="H24" s="46" t="s">
        <v>2863</v>
      </c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HOSPITAL RIO NEGRO - ( 123102 )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Marcelo Horstmeier</cp:lastModifiedBy>
  <cp:lastPrinted>2017-12-22T19:59:04Z</cp:lastPrinted>
  <dcterms:created xsi:type="dcterms:W3CDTF">2016-11-22T01:43:45Z</dcterms:created>
  <dcterms:modified xsi:type="dcterms:W3CDTF">2020-06-15T20:35:23Z</dcterms:modified>
</cp:coreProperties>
</file>