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riafernandeztello/Downloads/"/>
    </mc:Choice>
  </mc:AlternateContent>
  <xr:revisionPtr revIDLastSave="0" documentId="13_ncr:1_{5BACB793-7585-4C41-AA8E-093B2DF8791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Example_simple" sheetId="3" r:id="rId1"/>
    <sheet name="Example_complicated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4" l="1"/>
  <c r="J36" i="4"/>
  <c r="I36" i="4"/>
  <c r="H36" i="4"/>
  <c r="K35" i="4"/>
  <c r="J35" i="4"/>
  <c r="I35" i="4"/>
  <c r="H35" i="4"/>
  <c r="K34" i="4"/>
  <c r="J34" i="4"/>
  <c r="I34" i="4"/>
  <c r="H34" i="4"/>
  <c r="K33" i="4"/>
  <c r="J33" i="4"/>
  <c r="I33" i="4"/>
  <c r="H33" i="4"/>
  <c r="K32" i="4"/>
  <c r="J32" i="4"/>
  <c r="I32" i="4"/>
  <c r="H32" i="4"/>
  <c r="K31" i="4"/>
  <c r="J31" i="4"/>
  <c r="I31" i="4"/>
  <c r="H31" i="4"/>
  <c r="K30" i="4"/>
  <c r="J30" i="4"/>
  <c r="I30" i="4"/>
  <c r="H30" i="4"/>
  <c r="K29" i="4"/>
  <c r="J29" i="4"/>
  <c r="I29" i="4"/>
  <c r="H29" i="4"/>
  <c r="K28" i="4"/>
  <c r="J28" i="4"/>
  <c r="I28" i="4"/>
  <c r="H28" i="4"/>
  <c r="K27" i="4"/>
  <c r="J27" i="4"/>
  <c r="I27" i="4"/>
  <c r="H27" i="4"/>
  <c r="K26" i="4"/>
  <c r="J26" i="4"/>
  <c r="I26" i="4"/>
  <c r="H26" i="4"/>
  <c r="K25" i="4"/>
  <c r="J25" i="4"/>
  <c r="I25" i="4"/>
  <c r="H25" i="4"/>
  <c r="K24" i="4"/>
  <c r="J24" i="4"/>
  <c r="I24" i="4"/>
  <c r="H24" i="4"/>
  <c r="J23" i="4"/>
  <c r="K23" i="4" s="1"/>
  <c r="I23" i="4"/>
  <c r="H23" i="4"/>
  <c r="I22" i="4"/>
  <c r="H22" i="4"/>
  <c r="J22" i="4" s="1"/>
  <c r="K22" i="4" s="1"/>
  <c r="I21" i="4"/>
  <c r="H21" i="4"/>
  <c r="J21" i="4" s="1"/>
  <c r="K21" i="4" s="1"/>
  <c r="J20" i="4"/>
  <c r="K20" i="4" s="1"/>
  <c r="I20" i="4"/>
  <c r="H20" i="4"/>
  <c r="I19" i="4"/>
  <c r="H19" i="4"/>
  <c r="J19" i="4" s="1"/>
  <c r="K19" i="4" s="1"/>
  <c r="J18" i="4"/>
  <c r="K18" i="4" s="1"/>
  <c r="I18" i="4"/>
  <c r="H18" i="4"/>
  <c r="I17" i="4"/>
  <c r="H17" i="4"/>
  <c r="J17" i="4" s="1"/>
  <c r="K17" i="4" s="1"/>
  <c r="I16" i="4"/>
  <c r="H16" i="4"/>
  <c r="J16" i="4" s="1"/>
  <c r="K16" i="4" s="1"/>
  <c r="K15" i="4"/>
  <c r="J15" i="4"/>
  <c r="I15" i="4"/>
  <c r="H15" i="4"/>
  <c r="I14" i="4"/>
  <c r="H14" i="4"/>
  <c r="J14" i="4" s="1"/>
  <c r="K14" i="4" s="1"/>
  <c r="J13" i="4"/>
  <c r="K13" i="4" s="1"/>
  <c r="I13" i="4"/>
  <c r="H13" i="4"/>
  <c r="K36" i="3"/>
  <c r="J36" i="3"/>
  <c r="I36" i="3"/>
  <c r="H36" i="3"/>
  <c r="K35" i="3"/>
  <c r="J35" i="3"/>
  <c r="I35" i="3"/>
  <c r="H35" i="3"/>
  <c r="K34" i="3"/>
  <c r="J34" i="3"/>
  <c r="I34" i="3"/>
  <c r="H34" i="3"/>
  <c r="K33" i="3"/>
  <c r="J33" i="3"/>
  <c r="I33" i="3"/>
  <c r="H33" i="3"/>
  <c r="K32" i="3"/>
  <c r="J32" i="3"/>
  <c r="I32" i="3"/>
  <c r="H32" i="3"/>
  <c r="K31" i="3"/>
  <c r="J31" i="3"/>
  <c r="I31" i="3"/>
  <c r="H31" i="3"/>
  <c r="K30" i="3"/>
  <c r="J30" i="3"/>
  <c r="I30" i="3"/>
  <c r="H30" i="3"/>
  <c r="K29" i="3"/>
  <c r="J29" i="3"/>
  <c r="I29" i="3"/>
  <c r="H29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I19" i="3"/>
  <c r="H19" i="3"/>
  <c r="J19" i="3" s="1"/>
  <c r="K19" i="3" s="1"/>
  <c r="I18" i="3"/>
  <c r="H18" i="3"/>
  <c r="J18" i="3" s="1"/>
  <c r="K18" i="3" s="1"/>
  <c r="I17" i="3"/>
  <c r="H17" i="3"/>
  <c r="J17" i="3" s="1"/>
  <c r="K17" i="3" s="1"/>
  <c r="I16" i="3"/>
  <c r="H16" i="3"/>
  <c r="J16" i="3" s="1"/>
  <c r="I15" i="3"/>
  <c r="H15" i="3"/>
  <c r="J15" i="3" s="1"/>
  <c r="I14" i="3"/>
  <c r="H14" i="3"/>
  <c r="J14" i="3" s="1"/>
  <c r="K14" i="3" s="1"/>
  <c r="I13" i="3"/>
  <c r="H13" i="3"/>
  <c r="J13" i="3" s="1"/>
  <c r="K15" i="3" l="1"/>
  <c r="K16" i="3"/>
  <c r="F5" i="4"/>
  <c r="K13" i="3"/>
  <c r="F5" i="3" s="1"/>
  <c r="F4" i="3"/>
  <c r="F4" i="4"/>
  <c r="F6" i="4" s="1"/>
  <c r="F6" i="3" l="1"/>
</calcChain>
</file>

<file path=xl/sharedStrings.xml><?xml version="1.0" encoding="utf-8"?>
<sst xmlns="http://schemas.openxmlformats.org/spreadsheetml/2006/main" count="124" uniqueCount="63">
  <si>
    <t>Core formulas</t>
  </si>
  <si>
    <t>z_i</t>
  </si>
  <si>
    <t>'(z_start+z_end)/2</t>
  </si>
  <si>
    <t>A_i</t>
  </si>
  <si>
    <t>'l_i * t_i</t>
  </si>
  <si>
    <t>z_n</t>
  </si>
  <si>
    <t>'(Σ A_i z_i)/(Σ A_i)</t>
  </si>
  <si>
    <t>Inputs</t>
  </si>
  <si>
    <t>Results</t>
  </si>
  <si>
    <t>How to use this sheet</t>
  </si>
  <si>
    <t>Default thickness t (mm)</t>
  </si>
  <si>
    <t>Σ A_i</t>
  </si>
  <si>
    <t>1. Enter one plate per row.</t>
  </si>
  <si>
    <t>Units</t>
  </si>
  <si>
    <t>z measured from keel / bottom</t>
  </si>
  <si>
    <t>Σ A_i z_i</t>
  </si>
  <si>
    <t>2. Put l_i in D, z_start in E, z_end in F. For horizontal plates, use z_start = z_end.</t>
  </si>
  <si>
    <t>Neutral axis z_n</t>
  </si>
  <si>
    <t>Plate #</t>
  </si>
  <si>
    <t>Description</t>
  </si>
  <si>
    <t>Type</t>
  </si>
  <si>
    <t>l_i (m)</t>
  </si>
  <si>
    <t>z_start (m)</t>
  </si>
  <si>
    <t>z_end (m)</t>
  </si>
  <si>
    <t>t_i override (mm)</t>
  </si>
  <si>
    <t>t_used (m)</t>
  </si>
  <si>
    <t>z_i (m)</t>
  </si>
  <si>
    <t>A_i (m^2)</t>
  </si>
  <si>
    <t>A_i z_i (m^3)</t>
  </si>
  <si>
    <t>Comment</t>
  </si>
  <si>
    <t>Example_simple</t>
  </si>
  <si>
    <t>Expected result</t>
  </si>
  <si>
    <t>For the simple example, z_n ≈ 2.808 m.</t>
  </si>
  <si>
    <t>Try changing one thickness in G to see how z_n moves.</t>
  </si>
  <si>
    <t>Bottom plate</t>
  </si>
  <si>
    <t>Horizontal</t>
  </si>
  <si>
    <t>Placa 1</t>
  </si>
  <si>
    <t>Inner horizontal plate</t>
  </si>
  <si>
    <t>Placa 2</t>
  </si>
  <si>
    <t>Top deck</t>
  </si>
  <si>
    <t>Placa 3</t>
  </si>
  <si>
    <t>Left side shell</t>
  </si>
  <si>
    <t>Vertical</t>
  </si>
  <si>
    <t>Placa 4</t>
  </si>
  <si>
    <t>Right side shell</t>
  </si>
  <si>
    <t>Placa 5</t>
  </si>
  <si>
    <t>Left lower bulkhead</t>
  </si>
  <si>
    <t>Placa 6</t>
  </si>
  <si>
    <t>Right lower bulkhead</t>
  </si>
  <si>
    <t>Placa 7</t>
  </si>
  <si>
    <t>Example_complicated</t>
  </si>
  <si>
    <t>For the complicated example, z_n is calculated automatically from the 11 plates.</t>
  </si>
  <si>
    <t>Use this sheet as a template for more complex exam drawings.</t>
  </si>
  <si>
    <t>Lower deck</t>
  </si>
  <si>
    <t>Center lower bulkhead</t>
  </si>
  <si>
    <t>Placa 8</t>
  </si>
  <si>
    <t>Left upper bulkhead</t>
  </si>
  <si>
    <t>Placa 9</t>
  </si>
  <si>
    <t>Right upper bulkhead</t>
  </si>
  <si>
    <t>Placa 10</t>
  </si>
  <si>
    <t>Intermediate platform</t>
  </si>
  <si>
    <t>Placa 11</t>
  </si>
  <si>
    <t>3. Leave G blank if thickness is constant. Fill column G only when a plate has a different thickness.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</si>
</sst>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165" fontId="0" fillId="0" borderId="0" xfId="0" applyNumberFormat="1" applyAlignment="1"/>
    <xf numFmtId="0" fontId="2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164" fontId="0" fillId="0" borderId="0" xfId="0" applyNumberFormat="1" applyAlignment="1"/>
    <xf numFmtId="0" fontId="2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2"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12700</xdr:rowOff>
    </xdr:from>
    <xdr:to>
      <xdr:col>26</xdr:col>
      <xdr:colOff>368300</xdr:colOff>
      <xdr:row>30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A41985-E3FC-E046-09EA-21A91F3A7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0" y="12700"/>
          <a:ext cx="7772400" cy="5829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25400</xdr:colOff>
      <xdr:row>0</xdr:row>
      <xdr:rowOff>0</xdr:rowOff>
    </xdr:from>
    <xdr:to>
      <xdr:col>27</xdr:col>
      <xdr:colOff>393700</xdr:colOff>
      <xdr:row>30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FA9D19-B183-7544-EBB4-10AAFAA32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7400" y="0"/>
          <a:ext cx="77724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abSelected="1" workbookViewId="0">
      <selection activeCell="B33" sqref="B33"/>
    </sheetView>
  </sheetViews>
  <sheetFormatPr baseColWidth="10" defaultColWidth="8.83203125" defaultRowHeight="15"/>
  <cols>
    <col min="1" max="1" width="23.1640625" style="3" bestFit="1" customWidth="1"/>
    <col min="2" max="2" width="26.1640625" style="3" bestFit="1" customWidth="1"/>
    <col min="3" max="3" width="9.33203125" style="3" bestFit="1" customWidth="1"/>
    <col min="4" max="4" width="6.6640625" style="3" bestFit="1" customWidth="1"/>
    <col min="5" max="5" width="15.1640625" style="3" bestFit="1" customWidth="1"/>
    <col min="6" max="6" width="10" style="3" bestFit="1" customWidth="1"/>
    <col min="7" max="7" width="16.33203125" style="3" bestFit="1" customWidth="1"/>
    <col min="8" max="8" width="10.6640625" style="3" bestFit="1" customWidth="1"/>
    <col min="9" max="9" width="7.1640625" style="3" bestFit="1" customWidth="1"/>
    <col min="10" max="10" width="9.5" style="3" bestFit="1" customWidth="1"/>
    <col min="11" max="11" width="12.5" style="3" bestFit="1" customWidth="1"/>
    <col min="12" max="12" width="9.83203125" style="3" bestFit="1" customWidth="1"/>
    <col min="13" max="16384" width="8.83203125" style="3"/>
  </cols>
  <sheetData>
    <row r="1" spans="1:14" ht="18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>
      <c r="A3" s="7" t="s">
        <v>7</v>
      </c>
      <c r="B3" s="7"/>
      <c r="C3" s="7"/>
      <c r="E3" s="8" t="s">
        <v>8</v>
      </c>
      <c r="F3" s="8"/>
      <c r="H3" s="5" t="s">
        <v>9</v>
      </c>
      <c r="I3" s="5"/>
      <c r="J3" s="5"/>
      <c r="K3" s="5"/>
      <c r="L3" s="5"/>
      <c r="M3" s="5"/>
      <c r="N3" s="5"/>
    </row>
    <row r="4" spans="1:14">
      <c r="A4" s="9" t="s">
        <v>10</v>
      </c>
      <c r="B4" s="10">
        <v>10</v>
      </c>
      <c r="E4" s="9" t="s">
        <v>11</v>
      </c>
      <c r="F4" s="4">
        <f>SUM(J13:J36)</f>
        <v>0.52</v>
      </c>
      <c r="H4" s="6" t="s">
        <v>12</v>
      </c>
      <c r="I4" s="6"/>
      <c r="J4" s="6"/>
      <c r="K4" s="6"/>
      <c r="L4" s="6"/>
      <c r="M4" s="6"/>
      <c r="N4" s="6"/>
    </row>
    <row r="5" spans="1:14">
      <c r="A5" s="9" t="s">
        <v>13</v>
      </c>
      <c r="B5" s="3" t="s">
        <v>14</v>
      </c>
      <c r="E5" s="9" t="s">
        <v>15</v>
      </c>
      <c r="F5" s="4">
        <f>SUM(K13:K36)</f>
        <v>1.46</v>
      </c>
      <c r="H5" s="6" t="s">
        <v>16</v>
      </c>
      <c r="I5" s="6"/>
      <c r="J5" s="6"/>
      <c r="K5" s="6"/>
      <c r="L5" s="6"/>
      <c r="M5" s="6"/>
      <c r="N5" s="6"/>
    </row>
    <row r="6" spans="1:14">
      <c r="E6" s="9" t="s">
        <v>17</v>
      </c>
      <c r="F6" s="4">
        <f>IF(F4=0,"",F5/F4)</f>
        <v>2.8076923076923075</v>
      </c>
      <c r="H6" s="6" t="s">
        <v>62</v>
      </c>
      <c r="I6" s="6"/>
      <c r="J6" s="6"/>
      <c r="K6" s="6"/>
      <c r="L6" s="6"/>
      <c r="M6" s="6"/>
      <c r="N6" s="6"/>
    </row>
    <row r="7" spans="1:14">
      <c r="A7" s="11" t="s">
        <v>0</v>
      </c>
      <c r="B7" s="11"/>
      <c r="C7" s="11"/>
      <c r="H7" s="14"/>
      <c r="I7" s="14"/>
      <c r="J7" s="14"/>
      <c r="K7" s="14"/>
      <c r="L7" s="14"/>
      <c r="M7" s="14"/>
      <c r="N7" s="14"/>
    </row>
    <row r="8" spans="1:14">
      <c r="A8" s="12" t="s">
        <v>1</v>
      </c>
      <c r="B8" s="12" t="s">
        <v>2</v>
      </c>
      <c r="C8" s="12"/>
      <c r="H8" s="5" t="s">
        <v>31</v>
      </c>
      <c r="I8" s="5"/>
      <c r="J8" s="5"/>
      <c r="K8" s="5"/>
      <c r="L8" s="5"/>
      <c r="M8" s="5"/>
      <c r="N8" s="5"/>
    </row>
    <row r="9" spans="1:14">
      <c r="A9" s="12" t="s">
        <v>3</v>
      </c>
      <c r="B9" s="12" t="s">
        <v>4</v>
      </c>
      <c r="C9" s="12"/>
      <c r="H9" s="6" t="s">
        <v>32</v>
      </c>
      <c r="I9" s="6"/>
      <c r="J9" s="6"/>
      <c r="K9" s="6"/>
      <c r="L9" s="6"/>
      <c r="M9" s="6"/>
      <c r="N9" s="6"/>
    </row>
    <row r="10" spans="1:14">
      <c r="A10" s="12" t="s">
        <v>5</v>
      </c>
      <c r="B10" s="12" t="s">
        <v>6</v>
      </c>
      <c r="C10" s="12"/>
      <c r="H10" s="6" t="s">
        <v>33</v>
      </c>
      <c r="I10" s="6"/>
      <c r="J10" s="6"/>
      <c r="K10" s="6"/>
      <c r="L10" s="6"/>
      <c r="M10" s="6"/>
      <c r="N10" s="6"/>
    </row>
    <row r="12" spans="1:14">
      <c r="A12" s="13" t="s">
        <v>18</v>
      </c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3" t="s">
        <v>24</v>
      </c>
      <c r="H12" s="13" t="s">
        <v>25</v>
      </c>
      <c r="I12" s="13" t="s">
        <v>26</v>
      </c>
      <c r="J12" s="13" t="s">
        <v>27</v>
      </c>
      <c r="K12" s="13" t="s">
        <v>28</v>
      </c>
      <c r="L12" s="13" t="s">
        <v>29</v>
      </c>
    </row>
    <row r="13" spans="1:14">
      <c r="A13" s="1">
        <v>1</v>
      </c>
      <c r="B13" s="3" t="s">
        <v>34</v>
      </c>
      <c r="C13" s="3" t="s">
        <v>35</v>
      </c>
      <c r="D13" s="4">
        <v>12</v>
      </c>
      <c r="E13" s="4">
        <v>0</v>
      </c>
      <c r="F13" s="4">
        <v>0</v>
      </c>
      <c r="G13" s="10"/>
      <c r="H13" s="4">
        <f t="shared" ref="H13:H36" si="0">IF(D13="","",IF(G13="",$B$4/1000,G13/1000))</f>
        <v>0.01</v>
      </c>
      <c r="I13" s="4">
        <f t="shared" ref="I13:I36" si="1">IF(D13="","",(E13+F13)/2)</f>
        <v>0</v>
      </c>
      <c r="J13" s="4">
        <f t="shared" ref="J13:J36" si="2">IF(D13="","",D13*H13)</f>
        <v>0.12</v>
      </c>
      <c r="K13" s="4">
        <f t="shared" ref="K13:K36" si="3">IF(D13="","",J13*I13)</f>
        <v>0</v>
      </c>
      <c r="L13" s="3" t="s">
        <v>36</v>
      </c>
    </row>
    <row r="14" spans="1:14">
      <c r="A14" s="1">
        <v>2</v>
      </c>
      <c r="B14" s="3" t="s">
        <v>37</v>
      </c>
      <c r="C14" s="3" t="s">
        <v>35</v>
      </c>
      <c r="D14" s="4">
        <v>12</v>
      </c>
      <c r="E14" s="4">
        <v>1</v>
      </c>
      <c r="F14" s="4">
        <v>1</v>
      </c>
      <c r="G14" s="10"/>
      <c r="H14" s="4">
        <f t="shared" si="0"/>
        <v>0.01</v>
      </c>
      <c r="I14" s="4">
        <f t="shared" si="1"/>
        <v>1</v>
      </c>
      <c r="J14" s="4">
        <f t="shared" si="2"/>
        <v>0.12</v>
      </c>
      <c r="K14" s="4">
        <f t="shared" si="3"/>
        <v>0.12</v>
      </c>
      <c r="L14" s="3" t="s">
        <v>38</v>
      </c>
    </row>
    <row r="15" spans="1:14">
      <c r="A15" s="1">
        <v>3</v>
      </c>
      <c r="B15" s="3" t="s">
        <v>39</v>
      </c>
      <c r="C15" s="3" t="s">
        <v>35</v>
      </c>
      <c r="D15" s="4">
        <v>12</v>
      </c>
      <c r="E15" s="4">
        <v>7</v>
      </c>
      <c r="F15" s="4">
        <v>7</v>
      </c>
      <c r="G15" s="10"/>
      <c r="H15" s="4">
        <f t="shared" si="0"/>
        <v>0.01</v>
      </c>
      <c r="I15" s="4">
        <f t="shared" si="1"/>
        <v>7</v>
      </c>
      <c r="J15" s="4">
        <f t="shared" si="2"/>
        <v>0.12</v>
      </c>
      <c r="K15" s="4">
        <f t="shared" si="3"/>
        <v>0.84</v>
      </c>
      <c r="L15" s="3" t="s">
        <v>40</v>
      </c>
    </row>
    <row r="16" spans="1:14">
      <c r="A16" s="1">
        <v>4</v>
      </c>
      <c r="B16" s="3" t="s">
        <v>41</v>
      </c>
      <c r="C16" s="3" t="s">
        <v>42</v>
      </c>
      <c r="D16" s="4">
        <v>7</v>
      </c>
      <c r="E16" s="4">
        <v>0</v>
      </c>
      <c r="F16" s="4">
        <v>7</v>
      </c>
      <c r="G16" s="10"/>
      <c r="H16" s="4">
        <f t="shared" si="0"/>
        <v>0.01</v>
      </c>
      <c r="I16" s="4">
        <f t="shared" si="1"/>
        <v>3.5</v>
      </c>
      <c r="J16" s="4">
        <f t="shared" si="2"/>
        <v>7.0000000000000007E-2</v>
      </c>
      <c r="K16" s="4">
        <f t="shared" si="3"/>
        <v>0.24500000000000002</v>
      </c>
      <c r="L16" s="3" t="s">
        <v>43</v>
      </c>
    </row>
    <row r="17" spans="1:12">
      <c r="A17" s="1">
        <v>5</v>
      </c>
      <c r="B17" s="3" t="s">
        <v>44</v>
      </c>
      <c r="C17" s="3" t="s">
        <v>42</v>
      </c>
      <c r="D17" s="4">
        <v>7</v>
      </c>
      <c r="E17" s="4">
        <v>0</v>
      </c>
      <c r="F17" s="4">
        <v>7</v>
      </c>
      <c r="G17" s="10"/>
      <c r="H17" s="4">
        <f t="shared" si="0"/>
        <v>0.01</v>
      </c>
      <c r="I17" s="4">
        <f t="shared" si="1"/>
        <v>3.5</v>
      </c>
      <c r="J17" s="4">
        <f t="shared" si="2"/>
        <v>7.0000000000000007E-2</v>
      </c>
      <c r="K17" s="4">
        <f t="shared" si="3"/>
        <v>0.24500000000000002</v>
      </c>
      <c r="L17" s="3" t="s">
        <v>45</v>
      </c>
    </row>
    <row r="18" spans="1:12">
      <c r="A18" s="1">
        <v>6</v>
      </c>
      <c r="B18" s="3" t="s">
        <v>46</v>
      </c>
      <c r="C18" s="3" t="s">
        <v>42</v>
      </c>
      <c r="D18" s="4">
        <v>1</v>
      </c>
      <c r="E18" s="4">
        <v>0</v>
      </c>
      <c r="F18" s="4">
        <v>1</v>
      </c>
      <c r="G18" s="10"/>
      <c r="H18" s="4">
        <f t="shared" si="0"/>
        <v>0.01</v>
      </c>
      <c r="I18" s="4">
        <f t="shared" si="1"/>
        <v>0.5</v>
      </c>
      <c r="J18" s="4">
        <f t="shared" si="2"/>
        <v>0.01</v>
      </c>
      <c r="K18" s="4">
        <f t="shared" si="3"/>
        <v>5.0000000000000001E-3</v>
      </c>
      <c r="L18" s="3" t="s">
        <v>47</v>
      </c>
    </row>
    <row r="19" spans="1:12">
      <c r="A19" s="1">
        <v>7</v>
      </c>
      <c r="B19" s="3" t="s">
        <v>48</v>
      </c>
      <c r="C19" s="3" t="s">
        <v>42</v>
      </c>
      <c r="D19" s="4">
        <v>1</v>
      </c>
      <c r="E19" s="4">
        <v>0</v>
      </c>
      <c r="F19" s="4">
        <v>1</v>
      </c>
      <c r="G19" s="10"/>
      <c r="H19" s="4">
        <f t="shared" si="0"/>
        <v>0.01</v>
      </c>
      <c r="I19" s="4">
        <f t="shared" si="1"/>
        <v>0.5</v>
      </c>
      <c r="J19" s="4">
        <f t="shared" si="2"/>
        <v>0.01</v>
      </c>
      <c r="K19" s="4">
        <f t="shared" si="3"/>
        <v>5.0000000000000001E-3</v>
      </c>
      <c r="L19" s="3" t="s">
        <v>49</v>
      </c>
    </row>
    <row r="20" spans="1:12">
      <c r="A20" s="1">
        <v>8</v>
      </c>
      <c r="D20" s="4"/>
      <c r="E20" s="4"/>
      <c r="F20" s="4"/>
      <c r="G20" s="10"/>
      <c r="H20" s="4" t="str">
        <f t="shared" si="0"/>
        <v/>
      </c>
      <c r="I20" s="4" t="str">
        <f t="shared" si="1"/>
        <v/>
      </c>
      <c r="J20" s="4" t="str">
        <f t="shared" si="2"/>
        <v/>
      </c>
      <c r="K20" s="4" t="str">
        <f t="shared" si="3"/>
        <v/>
      </c>
    </row>
    <row r="21" spans="1:12">
      <c r="A21" s="1">
        <v>9</v>
      </c>
      <c r="D21" s="4"/>
      <c r="E21" s="4"/>
      <c r="F21" s="4"/>
      <c r="G21" s="10"/>
      <c r="H21" s="4" t="str">
        <f t="shared" si="0"/>
        <v/>
      </c>
      <c r="I21" s="4" t="str">
        <f t="shared" si="1"/>
        <v/>
      </c>
      <c r="J21" s="4" t="str">
        <f t="shared" si="2"/>
        <v/>
      </c>
      <c r="K21" s="4" t="str">
        <f t="shared" si="3"/>
        <v/>
      </c>
    </row>
    <row r="22" spans="1:12">
      <c r="A22" s="1">
        <v>10</v>
      </c>
      <c r="D22" s="4"/>
      <c r="E22" s="4"/>
      <c r="F22" s="4"/>
      <c r="G22" s="10"/>
      <c r="H22" s="4" t="str">
        <f t="shared" si="0"/>
        <v/>
      </c>
      <c r="I22" s="4" t="str">
        <f t="shared" si="1"/>
        <v/>
      </c>
      <c r="J22" s="4" t="str">
        <f t="shared" si="2"/>
        <v/>
      </c>
      <c r="K22" s="4" t="str">
        <f t="shared" si="3"/>
        <v/>
      </c>
    </row>
    <row r="23" spans="1:12">
      <c r="A23" s="1">
        <v>11</v>
      </c>
      <c r="D23" s="4"/>
      <c r="E23" s="4"/>
      <c r="F23" s="4"/>
      <c r="G23" s="10"/>
      <c r="H23" s="4" t="str">
        <f t="shared" si="0"/>
        <v/>
      </c>
      <c r="I23" s="4" t="str">
        <f t="shared" si="1"/>
        <v/>
      </c>
      <c r="J23" s="4" t="str">
        <f t="shared" si="2"/>
        <v/>
      </c>
      <c r="K23" s="4" t="str">
        <f t="shared" si="3"/>
        <v/>
      </c>
    </row>
    <row r="24" spans="1:12">
      <c r="A24" s="1">
        <v>12</v>
      </c>
      <c r="D24" s="4"/>
      <c r="E24" s="4"/>
      <c r="F24" s="4"/>
      <c r="G24" s="10"/>
      <c r="H24" s="4" t="str">
        <f t="shared" si="0"/>
        <v/>
      </c>
      <c r="I24" s="4" t="str">
        <f t="shared" si="1"/>
        <v/>
      </c>
      <c r="J24" s="4" t="str">
        <f t="shared" si="2"/>
        <v/>
      </c>
      <c r="K24" s="4" t="str">
        <f t="shared" si="3"/>
        <v/>
      </c>
    </row>
    <row r="25" spans="1:12">
      <c r="A25" s="1">
        <v>13</v>
      </c>
      <c r="D25" s="4"/>
      <c r="E25" s="4"/>
      <c r="F25" s="4"/>
      <c r="G25" s="10"/>
      <c r="H25" s="4" t="str">
        <f t="shared" si="0"/>
        <v/>
      </c>
      <c r="I25" s="4" t="str">
        <f t="shared" si="1"/>
        <v/>
      </c>
      <c r="J25" s="4" t="str">
        <f t="shared" si="2"/>
        <v/>
      </c>
      <c r="K25" s="4" t="str">
        <f t="shared" si="3"/>
        <v/>
      </c>
    </row>
    <row r="26" spans="1:12">
      <c r="A26" s="1">
        <v>14</v>
      </c>
      <c r="D26" s="4"/>
      <c r="E26" s="4"/>
      <c r="F26" s="4"/>
      <c r="G26" s="10"/>
      <c r="H26" s="4" t="str">
        <f t="shared" si="0"/>
        <v/>
      </c>
      <c r="I26" s="4" t="str">
        <f t="shared" si="1"/>
        <v/>
      </c>
      <c r="J26" s="4" t="str">
        <f t="shared" si="2"/>
        <v/>
      </c>
      <c r="K26" s="4" t="str">
        <f t="shared" si="3"/>
        <v/>
      </c>
    </row>
    <row r="27" spans="1:12">
      <c r="A27" s="1">
        <v>15</v>
      </c>
      <c r="D27" s="4"/>
      <c r="E27" s="4"/>
      <c r="F27" s="4"/>
      <c r="G27" s="10"/>
      <c r="H27" s="4" t="str">
        <f t="shared" si="0"/>
        <v/>
      </c>
      <c r="I27" s="4" t="str">
        <f t="shared" si="1"/>
        <v/>
      </c>
      <c r="J27" s="4" t="str">
        <f t="shared" si="2"/>
        <v/>
      </c>
      <c r="K27" s="4" t="str">
        <f t="shared" si="3"/>
        <v/>
      </c>
    </row>
    <row r="28" spans="1:12">
      <c r="A28" s="1">
        <v>16</v>
      </c>
      <c r="D28" s="4"/>
      <c r="E28" s="4"/>
      <c r="F28" s="4"/>
      <c r="G28" s="10"/>
      <c r="H28" s="4" t="str">
        <f t="shared" si="0"/>
        <v/>
      </c>
      <c r="I28" s="4" t="str">
        <f t="shared" si="1"/>
        <v/>
      </c>
      <c r="J28" s="4" t="str">
        <f t="shared" si="2"/>
        <v/>
      </c>
      <c r="K28" s="4" t="str">
        <f t="shared" si="3"/>
        <v/>
      </c>
    </row>
    <row r="29" spans="1:12">
      <c r="A29" s="1">
        <v>17</v>
      </c>
      <c r="D29" s="4"/>
      <c r="E29" s="4"/>
      <c r="F29" s="4"/>
      <c r="G29" s="10"/>
      <c r="H29" s="4" t="str">
        <f t="shared" si="0"/>
        <v/>
      </c>
      <c r="I29" s="4" t="str">
        <f t="shared" si="1"/>
        <v/>
      </c>
      <c r="J29" s="4" t="str">
        <f t="shared" si="2"/>
        <v/>
      </c>
      <c r="K29" s="4" t="str">
        <f t="shared" si="3"/>
        <v/>
      </c>
    </row>
    <row r="30" spans="1:12">
      <c r="A30" s="1">
        <v>18</v>
      </c>
      <c r="D30" s="4"/>
      <c r="E30" s="4"/>
      <c r="F30" s="4"/>
      <c r="G30" s="10"/>
      <c r="H30" s="4" t="str">
        <f t="shared" si="0"/>
        <v/>
      </c>
      <c r="I30" s="4" t="str">
        <f t="shared" si="1"/>
        <v/>
      </c>
      <c r="J30" s="4" t="str">
        <f t="shared" si="2"/>
        <v/>
      </c>
      <c r="K30" s="4" t="str">
        <f t="shared" si="3"/>
        <v/>
      </c>
    </row>
    <row r="31" spans="1:12">
      <c r="A31" s="1">
        <v>19</v>
      </c>
      <c r="D31" s="4"/>
      <c r="E31" s="4"/>
      <c r="F31" s="4"/>
      <c r="G31" s="10"/>
      <c r="H31" s="4" t="str">
        <f t="shared" si="0"/>
        <v/>
      </c>
      <c r="I31" s="4" t="str">
        <f t="shared" si="1"/>
        <v/>
      </c>
      <c r="J31" s="4" t="str">
        <f t="shared" si="2"/>
        <v/>
      </c>
      <c r="K31" s="4" t="str">
        <f t="shared" si="3"/>
        <v/>
      </c>
    </row>
    <row r="32" spans="1:12">
      <c r="A32" s="1">
        <v>20</v>
      </c>
      <c r="D32" s="4"/>
      <c r="E32" s="4"/>
      <c r="F32" s="4"/>
      <c r="G32" s="10"/>
      <c r="H32" s="4" t="str">
        <f t="shared" si="0"/>
        <v/>
      </c>
      <c r="I32" s="4" t="str">
        <f t="shared" si="1"/>
        <v/>
      </c>
      <c r="J32" s="4" t="str">
        <f t="shared" si="2"/>
        <v/>
      </c>
      <c r="K32" s="4" t="str">
        <f t="shared" si="3"/>
        <v/>
      </c>
    </row>
    <row r="33" spans="1:11">
      <c r="A33" s="1">
        <v>21</v>
      </c>
      <c r="D33" s="4"/>
      <c r="E33" s="4"/>
      <c r="F33" s="4"/>
      <c r="G33" s="10"/>
      <c r="H33" s="4" t="str">
        <f t="shared" si="0"/>
        <v/>
      </c>
      <c r="I33" s="4" t="str">
        <f t="shared" si="1"/>
        <v/>
      </c>
      <c r="J33" s="4" t="str">
        <f t="shared" si="2"/>
        <v/>
      </c>
      <c r="K33" s="4" t="str">
        <f t="shared" si="3"/>
        <v/>
      </c>
    </row>
    <row r="34" spans="1:11">
      <c r="A34" s="1">
        <v>22</v>
      </c>
      <c r="D34" s="4"/>
      <c r="E34" s="4"/>
      <c r="F34" s="4"/>
      <c r="G34" s="10"/>
      <c r="H34" s="4" t="str">
        <f t="shared" si="0"/>
        <v/>
      </c>
      <c r="I34" s="4" t="str">
        <f t="shared" si="1"/>
        <v/>
      </c>
      <c r="J34" s="4" t="str">
        <f t="shared" si="2"/>
        <v/>
      </c>
      <c r="K34" s="4" t="str">
        <f t="shared" si="3"/>
        <v/>
      </c>
    </row>
    <row r="35" spans="1:11">
      <c r="A35" s="1">
        <v>23</v>
      </c>
      <c r="D35" s="4"/>
      <c r="E35" s="4"/>
      <c r="F35" s="4"/>
      <c r="G35" s="10"/>
      <c r="H35" s="4" t="str">
        <f t="shared" si="0"/>
        <v/>
      </c>
      <c r="I35" s="4" t="str">
        <f t="shared" si="1"/>
        <v/>
      </c>
      <c r="J35" s="4" t="str">
        <f t="shared" si="2"/>
        <v/>
      </c>
      <c r="K35" s="4" t="str">
        <f t="shared" si="3"/>
        <v/>
      </c>
    </row>
    <row r="36" spans="1:11">
      <c r="A36" s="1">
        <v>24</v>
      </c>
      <c r="D36" s="4"/>
      <c r="E36" s="4"/>
      <c r="F36" s="4"/>
      <c r="G36" s="10"/>
      <c r="H36" s="4" t="str">
        <f t="shared" si="0"/>
        <v/>
      </c>
      <c r="I36" s="4" t="str">
        <f t="shared" si="1"/>
        <v/>
      </c>
      <c r="J36" s="4" t="str">
        <f t="shared" si="2"/>
        <v/>
      </c>
      <c r="K36" s="4" t="str">
        <f t="shared" si="3"/>
        <v/>
      </c>
    </row>
  </sheetData>
  <mergeCells count="9">
    <mergeCell ref="H10:N10"/>
    <mergeCell ref="A1:N1"/>
    <mergeCell ref="H3:N3"/>
    <mergeCell ref="H4:N4"/>
    <mergeCell ref="H5:N5"/>
    <mergeCell ref="H6:N6"/>
    <mergeCell ref="H7:N7"/>
    <mergeCell ref="H8:N8"/>
    <mergeCell ref="H9:N9"/>
  </mergeCells>
  <conditionalFormatting sqref="F6">
    <cfRule type="cellIs" dxfId="1" priority="1" operator="greaterThan">
      <formula>0</formula>
    </cfRule>
  </conditionalFormatting>
  <dataValidations count="1">
    <dataValidation type="list" sqref="C13:C36" xr:uid="{00000000-0002-0000-0200-000000000000}">
      <formula1>"Horizontal,Vertical,Inclined"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"/>
  <sheetViews>
    <sheetView workbookViewId="0">
      <selection activeCell="D35" sqref="D35"/>
    </sheetView>
  </sheetViews>
  <sheetFormatPr baseColWidth="10" defaultColWidth="8.83203125" defaultRowHeight="15"/>
  <cols>
    <col min="1" max="1" width="8" style="3" customWidth="1"/>
    <col min="2" max="2" width="20" style="3" bestFit="1" customWidth="1"/>
    <col min="3" max="3" width="9.33203125" style="3" bestFit="1" customWidth="1"/>
    <col min="4" max="4" width="6.6640625" style="3" bestFit="1" customWidth="1"/>
    <col min="5" max="5" width="10.6640625" style="3" bestFit="1" customWidth="1"/>
    <col min="6" max="6" width="10" style="3" bestFit="1" customWidth="1"/>
    <col min="7" max="7" width="11" style="3" bestFit="1" customWidth="1"/>
    <col min="8" max="8" width="10" style="3" customWidth="1"/>
    <col min="9" max="9" width="7.1640625" style="3" bestFit="1" customWidth="1"/>
    <col min="10" max="10" width="9.5" style="3" bestFit="1" customWidth="1"/>
    <col min="11" max="11" width="12.5" style="3" bestFit="1" customWidth="1"/>
    <col min="12" max="12" width="9.83203125" style="3" bestFit="1" customWidth="1"/>
    <col min="13" max="16384" width="8.83203125" style="3"/>
  </cols>
  <sheetData>
    <row r="1" spans="1:15" ht="18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>
      <c r="A3" s="7" t="s">
        <v>7</v>
      </c>
      <c r="B3" s="7"/>
      <c r="C3" s="7"/>
      <c r="E3" s="8" t="s">
        <v>8</v>
      </c>
      <c r="F3" s="8"/>
      <c r="H3" s="5" t="s">
        <v>9</v>
      </c>
      <c r="I3" s="5"/>
      <c r="J3" s="5"/>
      <c r="K3" s="5"/>
      <c r="L3" s="5"/>
      <c r="M3" s="5"/>
      <c r="N3" s="5"/>
      <c r="O3" s="5"/>
    </row>
    <row r="4" spans="1:15">
      <c r="A4" s="9" t="s">
        <v>10</v>
      </c>
      <c r="B4" s="10">
        <v>10</v>
      </c>
      <c r="E4" s="9" t="s">
        <v>11</v>
      </c>
      <c r="F4" s="4">
        <f>SUM(J13:J36)</f>
        <v>0.75500000000000012</v>
      </c>
      <c r="H4" s="6" t="s">
        <v>12</v>
      </c>
      <c r="I4" s="6"/>
      <c r="J4" s="6"/>
      <c r="K4" s="6"/>
      <c r="L4" s="6"/>
      <c r="M4" s="6"/>
      <c r="N4" s="6"/>
      <c r="O4" s="6"/>
    </row>
    <row r="5" spans="1:15">
      <c r="A5" s="9" t="s">
        <v>13</v>
      </c>
      <c r="B5" s="3" t="s">
        <v>14</v>
      </c>
      <c r="E5" s="9" t="s">
        <v>15</v>
      </c>
      <c r="F5" s="4">
        <f>SUM(K13:K36)</f>
        <v>2.5587500000000003</v>
      </c>
      <c r="H5" s="6" t="s">
        <v>16</v>
      </c>
      <c r="I5" s="6"/>
      <c r="J5" s="6"/>
      <c r="K5" s="6"/>
      <c r="L5" s="6"/>
      <c r="M5" s="6"/>
      <c r="N5" s="6"/>
      <c r="O5" s="6"/>
    </row>
    <row r="6" spans="1:15">
      <c r="E6" s="9" t="s">
        <v>17</v>
      </c>
      <c r="F6" s="4">
        <f>IF(F4=0,"",F5/F4)</f>
        <v>3.3890728476821192</v>
      </c>
      <c r="H6" s="6" t="s">
        <v>62</v>
      </c>
      <c r="I6" s="6"/>
      <c r="J6" s="6"/>
      <c r="K6" s="6"/>
      <c r="L6" s="6"/>
      <c r="M6" s="6"/>
      <c r="N6" s="6"/>
      <c r="O6" s="6"/>
    </row>
    <row r="7" spans="1:15">
      <c r="A7" s="11" t="s">
        <v>0</v>
      </c>
      <c r="B7" s="11"/>
      <c r="C7" s="11"/>
      <c r="H7" s="14"/>
      <c r="I7" s="14"/>
      <c r="J7" s="14"/>
      <c r="K7" s="14"/>
      <c r="L7" s="14"/>
      <c r="M7" s="14"/>
      <c r="N7" s="14"/>
      <c r="O7" s="14"/>
    </row>
    <row r="8" spans="1:15">
      <c r="A8" s="12" t="s">
        <v>1</v>
      </c>
      <c r="B8" s="12" t="s">
        <v>2</v>
      </c>
      <c r="C8" s="12"/>
      <c r="H8" s="5" t="s">
        <v>31</v>
      </c>
      <c r="I8" s="5"/>
      <c r="J8" s="5"/>
      <c r="K8" s="5"/>
      <c r="L8" s="5"/>
      <c r="M8" s="5"/>
      <c r="N8" s="5"/>
      <c r="O8" s="5"/>
    </row>
    <row r="9" spans="1:15">
      <c r="A9" s="12" t="s">
        <v>3</v>
      </c>
      <c r="B9" s="12" t="s">
        <v>4</v>
      </c>
      <c r="C9" s="12"/>
      <c r="H9" s="6" t="s">
        <v>51</v>
      </c>
      <c r="I9" s="6"/>
      <c r="J9" s="6"/>
      <c r="K9" s="6"/>
      <c r="L9" s="6"/>
      <c r="M9" s="6"/>
      <c r="N9" s="6"/>
      <c r="O9" s="6"/>
    </row>
    <row r="10" spans="1:15">
      <c r="A10" s="12" t="s">
        <v>5</v>
      </c>
      <c r="B10" s="12" t="s">
        <v>6</v>
      </c>
      <c r="C10" s="12"/>
      <c r="H10" s="6" t="s">
        <v>52</v>
      </c>
      <c r="I10" s="6"/>
      <c r="J10" s="6"/>
      <c r="K10" s="6"/>
      <c r="L10" s="6"/>
      <c r="M10" s="6"/>
      <c r="N10" s="6"/>
      <c r="O10" s="6"/>
    </row>
    <row r="12" spans="1:15">
      <c r="A12" s="13" t="s">
        <v>18</v>
      </c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3" t="s">
        <v>24</v>
      </c>
      <c r="H12" s="13" t="s">
        <v>25</v>
      </c>
      <c r="I12" s="13" t="s">
        <v>26</v>
      </c>
      <c r="J12" s="13" t="s">
        <v>27</v>
      </c>
      <c r="K12" s="13" t="s">
        <v>28</v>
      </c>
      <c r="L12" s="13" t="s">
        <v>29</v>
      </c>
    </row>
    <row r="13" spans="1:15">
      <c r="A13" s="1">
        <v>1</v>
      </c>
      <c r="B13" s="3" t="s">
        <v>34</v>
      </c>
      <c r="C13" s="3" t="s">
        <v>35</v>
      </c>
      <c r="D13" s="4">
        <v>14</v>
      </c>
      <c r="E13" s="4">
        <v>0</v>
      </c>
      <c r="F13" s="4">
        <v>0</v>
      </c>
      <c r="G13" s="10"/>
      <c r="H13" s="4">
        <f t="shared" ref="H13:H36" si="0">IF(D13="","",IF(G13="",$B$4/1000,G13/1000))</f>
        <v>0.01</v>
      </c>
      <c r="I13" s="4">
        <f t="shared" ref="I13:I36" si="1">IF(D13="","",(E13+F13)/2)</f>
        <v>0</v>
      </c>
      <c r="J13" s="4">
        <f t="shared" ref="J13:J36" si="2">IF(D13="","",D13*H13)</f>
        <v>0.14000000000000001</v>
      </c>
      <c r="K13" s="4">
        <f t="shared" ref="K13:K36" si="3">IF(D13="","",J13*I13)</f>
        <v>0</v>
      </c>
      <c r="L13" s="3" t="s">
        <v>36</v>
      </c>
    </row>
    <row r="14" spans="1:15">
      <c r="A14" s="1">
        <v>2</v>
      </c>
      <c r="B14" s="3" t="s">
        <v>53</v>
      </c>
      <c r="C14" s="3" t="s">
        <v>35</v>
      </c>
      <c r="D14" s="4">
        <v>14</v>
      </c>
      <c r="E14" s="4">
        <v>1.5</v>
      </c>
      <c r="F14" s="4">
        <v>1.5</v>
      </c>
      <c r="G14" s="10"/>
      <c r="H14" s="4">
        <f t="shared" si="0"/>
        <v>0.01</v>
      </c>
      <c r="I14" s="4">
        <f t="shared" si="1"/>
        <v>1.5</v>
      </c>
      <c r="J14" s="4">
        <f t="shared" si="2"/>
        <v>0.14000000000000001</v>
      </c>
      <c r="K14" s="4">
        <f t="shared" si="3"/>
        <v>0.21000000000000002</v>
      </c>
      <c r="L14" s="3" t="s">
        <v>38</v>
      </c>
    </row>
    <row r="15" spans="1:15">
      <c r="A15" s="1">
        <v>3</v>
      </c>
      <c r="B15" s="3" t="s">
        <v>39</v>
      </c>
      <c r="C15" s="3" t="s">
        <v>35</v>
      </c>
      <c r="D15" s="4">
        <v>14</v>
      </c>
      <c r="E15" s="4">
        <v>8</v>
      </c>
      <c r="F15" s="4">
        <v>8</v>
      </c>
      <c r="G15" s="10"/>
      <c r="H15" s="4">
        <f t="shared" si="0"/>
        <v>0.01</v>
      </c>
      <c r="I15" s="4">
        <f t="shared" si="1"/>
        <v>8</v>
      </c>
      <c r="J15" s="4">
        <f t="shared" si="2"/>
        <v>0.14000000000000001</v>
      </c>
      <c r="K15" s="4">
        <f t="shared" si="3"/>
        <v>1.1200000000000001</v>
      </c>
      <c r="L15" s="3" t="s">
        <v>40</v>
      </c>
    </row>
    <row r="16" spans="1:15">
      <c r="A16" s="1">
        <v>4</v>
      </c>
      <c r="B16" s="3" t="s">
        <v>41</v>
      </c>
      <c r="C16" s="3" t="s">
        <v>42</v>
      </c>
      <c r="D16" s="4">
        <v>8</v>
      </c>
      <c r="E16" s="4">
        <v>0</v>
      </c>
      <c r="F16" s="4">
        <v>8</v>
      </c>
      <c r="G16" s="10"/>
      <c r="H16" s="4">
        <f t="shared" si="0"/>
        <v>0.01</v>
      </c>
      <c r="I16" s="4">
        <f t="shared" si="1"/>
        <v>4</v>
      </c>
      <c r="J16" s="4">
        <f t="shared" si="2"/>
        <v>0.08</v>
      </c>
      <c r="K16" s="4">
        <f t="shared" si="3"/>
        <v>0.32</v>
      </c>
      <c r="L16" s="3" t="s">
        <v>43</v>
      </c>
    </row>
    <row r="17" spans="1:12">
      <c r="A17" s="1">
        <v>5</v>
      </c>
      <c r="B17" s="3" t="s">
        <v>44</v>
      </c>
      <c r="C17" s="3" t="s">
        <v>42</v>
      </c>
      <c r="D17" s="4">
        <v>8</v>
      </c>
      <c r="E17" s="4">
        <v>0</v>
      </c>
      <c r="F17" s="4">
        <v>8</v>
      </c>
      <c r="G17" s="10"/>
      <c r="H17" s="4">
        <f t="shared" si="0"/>
        <v>0.01</v>
      </c>
      <c r="I17" s="4">
        <f t="shared" si="1"/>
        <v>4</v>
      </c>
      <c r="J17" s="4">
        <f t="shared" si="2"/>
        <v>0.08</v>
      </c>
      <c r="K17" s="4">
        <f t="shared" si="3"/>
        <v>0.32</v>
      </c>
      <c r="L17" s="3" t="s">
        <v>45</v>
      </c>
    </row>
    <row r="18" spans="1:12">
      <c r="A18" s="1">
        <v>6</v>
      </c>
      <c r="B18" s="3" t="s">
        <v>46</v>
      </c>
      <c r="C18" s="3" t="s">
        <v>42</v>
      </c>
      <c r="D18" s="4">
        <v>1.5</v>
      </c>
      <c r="E18" s="4">
        <v>0</v>
      </c>
      <c r="F18" s="4">
        <v>1.5</v>
      </c>
      <c r="G18" s="10"/>
      <c r="H18" s="4">
        <f t="shared" si="0"/>
        <v>0.01</v>
      </c>
      <c r="I18" s="4">
        <f t="shared" si="1"/>
        <v>0.75</v>
      </c>
      <c r="J18" s="4">
        <f t="shared" si="2"/>
        <v>1.4999999999999999E-2</v>
      </c>
      <c r="K18" s="4">
        <f t="shared" si="3"/>
        <v>1.125E-2</v>
      </c>
      <c r="L18" s="3" t="s">
        <v>47</v>
      </c>
    </row>
    <row r="19" spans="1:12">
      <c r="A19" s="1">
        <v>7</v>
      </c>
      <c r="B19" s="3" t="s">
        <v>54</v>
      </c>
      <c r="C19" s="3" t="s">
        <v>42</v>
      </c>
      <c r="D19" s="4">
        <v>1.5</v>
      </c>
      <c r="E19" s="4">
        <v>0</v>
      </c>
      <c r="F19" s="4">
        <v>1.5</v>
      </c>
      <c r="G19" s="10"/>
      <c r="H19" s="4">
        <f t="shared" si="0"/>
        <v>0.01</v>
      </c>
      <c r="I19" s="4">
        <f t="shared" si="1"/>
        <v>0.75</v>
      </c>
      <c r="J19" s="4">
        <f t="shared" si="2"/>
        <v>1.4999999999999999E-2</v>
      </c>
      <c r="K19" s="4">
        <f t="shared" si="3"/>
        <v>1.125E-2</v>
      </c>
      <c r="L19" s="3" t="s">
        <v>49</v>
      </c>
    </row>
    <row r="20" spans="1:12">
      <c r="A20" s="1">
        <v>8</v>
      </c>
      <c r="B20" s="3" t="s">
        <v>48</v>
      </c>
      <c r="C20" s="3" t="s">
        <v>42</v>
      </c>
      <c r="D20" s="4">
        <v>1.5</v>
      </c>
      <c r="E20" s="4">
        <v>0</v>
      </c>
      <c r="F20" s="4">
        <v>1.5</v>
      </c>
      <c r="G20" s="10"/>
      <c r="H20" s="4">
        <f t="shared" si="0"/>
        <v>0.01</v>
      </c>
      <c r="I20" s="4">
        <f t="shared" si="1"/>
        <v>0.75</v>
      </c>
      <c r="J20" s="4">
        <f t="shared" si="2"/>
        <v>1.4999999999999999E-2</v>
      </c>
      <c r="K20" s="4">
        <f t="shared" si="3"/>
        <v>1.125E-2</v>
      </c>
      <c r="L20" s="3" t="s">
        <v>55</v>
      </c>
    </row>
    <row r="21" spans="1:12">
      <c r="A21" s="1">
        <v>9</v>
      </c>
      <c r="B21" s="3" t="s">
        <v>56</v>
      </c>
      <c r="C21" s="3" t="s">
        <v>42</v>
      </c>
      <c r="D21" s="4">
        <v>4</v>
      </c>
      <c r="E21" s="4">
        <v>1.5</v>
      </c>
      <c r="F21" s="4">
        <v>5.5</v>
      </c>
      <c r="G21" s="10"/>
      <c r="H21" s="4">
        <f t="shared" si="0"/>
        <v>0.01</v>
      </c>
      <c r="I21" s="4">
        <f t="shared" si="1"/>
        <v>3.5</v>
      </c>
      <c r="J21" s="4">
        <f t="shared" si="2"/>
        <v>0.04</v>
      </c>
      <c r="K21" s="4">
        <f t="shared" si="3"/>
        <v>0.14000000000000001</v>
      </c>
      <c r="L21" s="3" t="s">
        <v>57</v>
      </c>
    </row>
    <row r="22" spans="1:12">
      <c r="A22" s="1">
        <v>10</v>
      </c>
      <c r="B22" s="3" t="s">
        <v>58</v>
      </c>
      <c r="C22" s="3" t="s">
        <v>42</v>
      </c>
      <c r="D22" s="4">
        <v>4</v>
      </c>
      <c r="E22" s="4">
        <v>1.5</v>
      </c>
      <c r="F22" s="4">
        <v>5.5</v>
      </c>
      <c r="G22" s="10"/>
      <c r="H22" s="4">
        <f t="shared" si="0"/>
        <v>0.01</v>
      </c>
      <c r="I22" s="4">
        <f t="shared" si="1"/>
        <v>3.5</v>
      </c>
      <c r="J22" s="4">
        <f t="shared" si="2"/>
        <v>0.04</v>
      </c>
      <c r="K22" s="4">
        <f t="shared" si="3"/>
        <v>0.14000000000000001</v>
      </c>
      <c r="L22" s="3" t="s">
        <v>59</v>
      </c>
    </row>
    <row r="23" spans="1:12">
      <c r="A23" s="1">
        <v>11</v>
      </c>
      <c r="B23" s="3" t="s">
        <v>60</v>
      </c>
      <c r="C23" s="3" t="s">
        <v>35</v>
      </c>
      <c r="D23" s="4">
        <v>5</v>
      </c>
      <c r="E23" s="4">
        <v>5.5</v>
      </c>
      <c r="F23" s="4">
        <v>5.5</v>
      </c>
      <c r="G23" s="10"/>
      <c r="H23" s="4">
        <f t="shared" si="0"/>
        <v>0.01</v>
      </c>
      <c r="I23" s="4">
        <f t="shared" si="1"/>
        <v>5.5</v>
      </c>
      <c r="J23" s="4">
        <f t="shared" si="2"/>
        <v>0.05</v>
      </c>
      <c r="K23" s="4">
        <f t="shared" si="3"/>
        <v>0.27500000000000002</v>
      </c>
      <c r="L23" s="3" t="s">
        <v>61</v>
      </c>
    </row>
    <row r="24" spans="1:12">
      <c r="A24" s="1">
        <v>12</v>
      </c>
      <c r="D24" s="4"/>
      <c r="E24" s="4"/>
      <c r="F24" s="4"/>
      <c r="G24" s="10"/>
      <c r="H24" s="4" t="str">
        <f t="shared" si="0"/>
        <v/>
      </c>
      <c r="I24" s="4" t="str">
        <f t="shared" si="1"/>
        <v/>
      </c>
      <c r="J24" s="4" t="str">
        <f t="shared" si="2"/>
        <v/>
      </c>
      <c r="K24" s="4" t="str">
        <f t="shared" si="3"/>
        <v/>
      </c>
    </row>
    <row r="25" spans="1:12">
      <c r="A25" s="1">
        <v>13</v>
      </c>
      <c r="D25" s="4"/>
      <c r="E25" s="4"/>
      <c r="F25" s="4"/>
      <c r="G25" s="10"/>
      <c r="H25" s="4" t="str">
        <f t="shared" si="0"/>
        <v/>
      </c>
      <c r="I25" s="4" t="str">
        <f t="shared" si="1"/>
        <v/>
      </c>
      <c r="J25" s="4" t="str">
        <f t="shared" si="2"/>
        <v/>
      </c>
      <c r="K25" s="4" t="str">
        <f t="shared" si="3"/>
        <v/>
      </c>
    </row>
    <row r="26" spans="1:12">
      <c r="A26" s="1">
        <v>14</v>
      </c>
      <c r="D26" s="4"/>
      <c r="E26" s="4"/>
      <c r="F26" s="4"/>
      <c r="G26" s="10"/>
      <c r="H26" s="4" t="str">
        <f t="shared" si="0"/>
        <v/>
      </c>
      <c r="I26" s="4" t="str">
        <f t="shared" si="1"/>
        <v/>
      </c>
      <c r="J26" s="4" t="str">
        <f t="shared" si="2"/>
        <v/>
      </c>
      <c r="K26" s="4" t="str">
        <f t="shared" si="3"/>
        <v/>
      </c>
    </row>
    <row r="27" spans="1:12">
      <c r="A27" s="1">
        <v>15</v>
      </c>
      <c r="D27" s="4"/>
      <c r="E27" s="4"/>
      <c r="F27" s="4"/>
      <c r="G27" s="10"/>
      <c r="H27" s="4" t="str">
        <f t="shared" si="0"/>
        <v/>
      </c>
      <c r="I27" s="4" t="str">
        <f t="shared" si="1"/>
        <v/>
      </c>
      <c r="J27" s="4" t="str">
        <f t="shared" si="2"/>
        <v/>
      </c>
      <c r="K27" s="4" t="str">
        <f t="shared" si="3"/>
        <v/>
      </c>
    </row>
    <row r="28" spans="1:12">
      <c r="A28" s="1">
        <v>16</v>
      </c>
      <c r="D28" s="4"/>
      <c r="E28" s="4"/>
      <c r="F28" s="4"/>
      <c r="G28" s="10"/>
      <c r="H28" s="4" t="str">
        <f t="shared" si="0"/>
        <v/>
      </c>
      <c r="I28" s="4" t="str">
        <f t="shared" si="1"/>
        <v/>
      </c>
      <c r="J28" s="4" t="str">
        <f t="shared" si="2"/>
        <v/>
      </c>
      <c r="K28" s="4" t="str">
        <f t="shared" si="3"/>
        <v/>
      </c>
    </row>
    <row r="29" spans="1:12">
      <c r="A29" s="1">
        <v>17</v>
      </c>
      <c r="D29" s="4"/>
      <c r="E29" s="4"/>
      <c r="F29" s="4"/>
      <c r="G29" s="10"/>
      <c r="H29" s="4" t="str">
        <f t="shared" si="0"/>
        <v/>
      </c>
      <c r="I29" s="4" t="str">
        <f t="shared" si="1"/>
        <v/>
      </c>
      <c r="J29" s="4" t="str">
        <f t="shared" si="2"/>
        <v/>
      </c>
      <c r="K29" s="4" t="str">
        <f t="shared" si="3"/>
        <v/>
      </c>
    </row>
    <row r="30" spans="1:12">
      <c r="A30" s="1">
        <v>18</v>
      </c>
      <c r="D30" s="4"/>
      <c r="E30" s="4"/>
      <c r="F30" s="4"/>
      <c r="G30" s="10"/>
      <c r="H30" s="4" t="str">
        <f t="shared" si="0"/>
        <v/>
      </c>
      <c r="I30" s="4" t="str">
        <f t="shared" si="1"/>
        <v/>
      </c>
      <c r="J30" s="4" t="str">
        <f t="shared" si="2"/>
        <v/>
      </c>
      <c r="K30" s="4" t="str">
        <f t="shared" si="3"/>
        <v/>
      </c>
    </row>
    <row r="31" spans="1:12">
      <c r="A31" s="1">
        <v>19</v>
      </c>
      <c r="D31" s="4"/>
      <c r="E31" s="4"/>
      <c r="F31" s="4"/>
      <c r="G31" s="10"/>
      <c r="H31" s="4" t="str">
        <f t="shared" si="0"/>
        <v/>
      </c>
      <c r="I31" s="4" t="str">
        <f t="shared" si="1"/>
        <v/>
      </c>
      <c r="J31" s="4" t="str">
        <f t="shared" si="2"/>
        <v/>
      </c>
      <c r="K31" s="4" t="str">
        <f t="shared" si="3"/>
        <v/>
      </c>
    </row>
    <row r="32" spans="1:12">
      <c r="A32" s="1">
        <v>20</v>
      </c>
      <c r="D32" s="4"/>
      <c r="E32" s="4"/>
      <c r="F32" s="4"/>
      <c r="G32" s="10"/>
      <c r="H32" s="4" t="str">
        <f t="shared" si="0"/>
        <v/>
      </c>
      <c r="I32" s="4" t="str">
        <f t="shared" si="1"/>
        <v/>
      </c>
      <c r="J32" s="4" t="str">
        <f t="shared" si="2"/>
        <v/>
      </c>
      <c r="K32" s="4" t="str">
        <f t="shared" si="3"/>
        <v/>
      </c>
    </row>
    <row r="33" spans="1:11">
      <c r="A33" s="1">
        <v>21</v>
      </c>
      <c r="D33" s="4"/>
      <c r="E33" s="4"/>
      <c r="F33" s="4"/>
      <c r="G33" s="10"/>
      <c r="H33" s="4" t="str">
        <f t="shared" si="0"/>
        <v/>
      </c>
      <c r="I33" s="4" t="str">
        <f t="shared" si="1"/>
        <v/>
      </c>
      <c r="J33" s="4" t="str">
        <f t="shared" si="2"/>
        <v/>
      </c>
      <c r="K33" s="4" t="str">
        <f t="shared" si="3"/>
        <v/>
      </c>
    </row>
    <row r="34" spans="1:11">
      <c r="A34" s="1">
        <v>22</v>
      </c>
      <c r="D34" s="4"/>
      <c r="E34" s="4"/>
      <c r="F34" s="4"/>
      <c r="G34" s="10"/>
      <c r="H34" s="4" t="str">
        <f t="shared" si="0"/>
        <v/>
      </c>
      <c r="I34" s="4" t="str">
        <f t="shared" si="1"/>
        <v/>
      </c>
      <c r="J34" s="4" t="str">
        <f t="shared" si="2"/>
        <v/>
      </c>
      <c r="K34" s="4" t="str">
        <f t="shared" si="3"/>
        <v/>
      </c>
    </row>
    <row r="35" spans="1:11">
      <c r="A35" s="1">
        <v>23</v>
      </c>
      <c r="D35" s="4"/>
      <c r="E35" s="4"/>
      <c r="F35" s="4"/>
      <c r="G35" s="10"/>
      <c r="H35" s="4" t="str">
        <f t="shared" si="0"/>
        <v/>
      </c>
      <c r="I35" s="4" t="str">
        <f t="shared" si="1"/>
        <v/>
      </c>
      <c r="J35" s="4" t="str">
        <f t="shared" si="2"/>
        <v/>
      </c>
      <c r="K35" s="4" t="str">
        <f t="shared" si="3"/>
        <v/>
      </c>
    </row>
    <row r="36" spans="1:11">
      <c r="A36" s="1">
        <v>24</v>
      </c>
      <c r="D36" s="4"/>
      <c r="E36" s="4"/>
      <c r="F36" s="4"/>
      <c r="G36" s="10"/>
      <c r="H36" s="4" t="str">
        <f t="shared" si="0"/>
        <v/>
      </c>
      <c r="I36" s="4" t="str">
        <f t="shared" si="1"/>
        <v/>
      </c>
      <c r="J36" s="4" t="str">
        <f t="shared" si="2"/>
        <v/>
      </c>
      <c r="K36" s="4" t="str">
        <f t="shared" si="3"/>
        <v/>
      </c>
    </row>
  </sheetData>
  <mergeCells count="9">
    <mergeCell ref="H6:O6"/>
    <mergeCell ref="H7:O7"/>
    <mergeCell ref="H8:O8"/>
    <mergeCell ref="H9:O9"/>
    <mergeCell ref="H10:O10"/>
    <mergeCell ref="A1:O1"/>
    <mergeCell ref="H3:O3"/>
    <mergeCell ref="H4:O4"/>
    <mergeCell ref="H5:O5"/>
  </mergeCells>
  <conditionalFormatting sqref="F6">
    <cfRule type="cellIs" dxfId="0" priority="1" operator="greaterThan">
      <formula>0</formula>
    </cfRule>
  </conditionalFormatting>
  <dataValidations count="1">
    <dataValidation type="list" sqref="C13:C36" xr:uid="{00000000-0002-0000-0300-000000000000}">
      <formula1>"Horizontal,Vertical,Inclined"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Example_simple</vt:lpstr>
      <vt:lpstr>Example_complicated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Fernandez Tello</cp:lastModifiedBy>
  <dcterms:modified xsi:type="dcterms:W3CDTF">2026-05-13T14:46:38Z</dcterms:modified>
</cp:coreProperties>
</file>