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ogério\Bootcamp - Excel com IA - DIO\Dashboard Xbox\"/>
    </mc:Choice>
  </mc:AlternateContent>
  <xr:revisionPtr revIDLastSave="0" documentId="13_ncr:1_{B13AF914-F22C-4BDC-B906-FBCE3B57654A}" xr6:coauthVersionLast="47" xr6:coauthVersionMax="47" xr10:uidLastSave="{00000000-0000-0000-0000-000000000000}"/>
  <bookViews>
    <workbookView xWindow="-120" yWindow="-120" windowWidth="20730" windowHeight="11160" tabRatio="481" firstSheet="4" activeTab="4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Referências" sheetId="5" state="hidden" r:id="rId4"/>
    <sheet name="D̳ashboard" sheetId="4" r:id="rId5"/>
  </sheets>
  <definedNames>
    <definedName name="NativeTimeline_Start_Date">#N/A</definedName>
    <definedName name="SegmentaçãodeDados_Auto_Renewal">#N/A</definedName>
    <definedName name="SegmentaçãodeDados_EA_Play_Season_Pass">#N/A</definedName>
    <definedName name="SegmentaçãodeDados_Minecraft_Season_Pass">#N/A</definedName>
    <definedName name="SegmentaçãodeDados_Plan">#N/A</definedName>
    <definedName name="SegmentaçãodeDados_Subscription_Type">#N/A</definedName>
    <definedName name="total_servicos_agregados">Referências!$C$5</definedName>
    <definedName name="valor_total_de_assinaturas">Referências!$C$3</definedName>
    <definedName name="valor_total_de_descontos">Referências!$C$4</definedName>
  </definedNames>
  <calcPr calcId="191029"/>
  <pivotCaches>
    <pivotCache cacheId="14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C3" i="5"/>
  <c r="C4" i="5"/>
</calcChain>
</file>

<file path=xl/sharedStrings.xml><?xml version="1.0" encoding="utf-8"?>
<sst xmlns="http://schemas.openxmlformats.org/spreadsheetml/2006/main" count="2050" uniqueCount="341">
  <si>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</si>
  <si>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</si>
  <si>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</si>
  <si>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</si>
  <si>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</si>
  <si>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</si>
  <si>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</si>
  <si>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</si>
  <si>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</si>
  <si>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</si>
  <si>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</si>
  <si>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</si>
  <si>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</si>
  <si>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</si>
  <si>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</si>
  <si>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</si>
  <si>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</si>
  <si>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</si>
  <si>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</si>
  <si>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</si>
  <si>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</si>
  <si>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</si>
  <si>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</si>
  <si>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</si>
  <si>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</si>
  <si>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</si>
  <si>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</si>
  <si>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</si>
  <si>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</si>
  <si>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</si>
  <si>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</si>
  <si>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</si>
  <si>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</si>
  <si>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</si>
  <si>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</si>
  <si>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</si>
  <si>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</si>
  <si>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</si>
  <si>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</si>
  <si>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</si>
  <si>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</si>
  <si>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</si>
  <si>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</si>
  <si>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</si>
  <si>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</si>
  <si>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</si>
  <si>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</si>
  <si>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</si>
  <si>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</si>
  <si>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</si>
  <si>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</si>
  <si>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</si>
  <si>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</si>
  <si>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</si>
  <si>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</si>
  <si>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</si>
  <si>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</si>
  <si>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</si>
  <si>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</si>
  <si>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</si>
  <si>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</si>
  <si>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</si>
  <si>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</si>
  <si>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</si>
  <si>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</si>
  <si>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</si>
  <si>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</si>
  <si>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</si>
  <si>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</si>
  <si>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</si>
  <si>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</si>
  <si>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</si>
  <si>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</si>
  <si>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</si>
  <si>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</si>
  <si>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</si>
  <si>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</si>
  <si>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</si>
  <si>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</si>
  <si>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</si>
  <si>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</si>
  <si>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</si>
  <si>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</si>
  <si>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</si>
  <si>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</si>
  <si>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</si>
  <si>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</si>
  <si>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</si>
  <si>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</si>
  <si>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</si>
  <si>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</si>
  <si>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</si>
  <si>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</si>
  <si>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</si>
  <si>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</si>
  <si>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</si>
  <si>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</si>
  <si>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</si>
  <si>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</si>
  <si>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</si>
  <si>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</si>
  <si>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</si>
  <si>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</si>
  <si>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</si>
  <si>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</si>
  <si>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</si>
  <si>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</si>
  <si>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</si>
  <si>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</si>
  <si>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</si>
  <si>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</si>
  <si>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</si>
  <si>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</si>
  <si>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</si>
  <si>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</si>
  <si>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</si>
  <si>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</si>
  <si>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</si>
  <si>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</si>
  <si>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</si>
  <si>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</si>
  <si>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</si>
  <si>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</si>
  <si>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</si>
  <si>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</si>
  <si>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</si>
  <si>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</si>
  <si>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</si>
  <si>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</si>
  <si>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</si>
  <si>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</si>
  <si>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</si>
  <si>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</si>
  <si>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</si>
  <si>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</si>
  <si>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</si>
  <si>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</si>
  <si>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</si>
  <si>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</si>
  <si>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</si>
  <si>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</si>
  <si>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</si>
  <si>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</si>
  <si>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</si>
  <si>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</si>
  <si>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</si>
  <si>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</si>
  <si>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</si>
  <si>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</si>
  <si>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</si>
  <si>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</si>
  <si>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</si>
  <si>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</si>
  <si>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</si>
  <si>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</si>
  <si>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</si>
  <si>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</si>
  <si>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</si>
  <si>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</si>
  <si>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</si>
  <si>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</si>
  <si>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</si>
  <si>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</si>
  <si>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</si>
  <si>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</si>
  <si>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</si>
  <si>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</si>
  <si>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</si>
  <si>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</si>
  <si>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</si>
  <si>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</si>
  <si>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</si>
  <si>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</si>
  <si>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</si>
  <si>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</si>
  <si>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</si>
  <si>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</si>
  <si>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</si>
  <si>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</si>
  <si>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</si>
  <si>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</si>
  <si>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</si>
  <si>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</si>
  <si>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</si>
  <si>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</si>
  <si>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</si>
  <si>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</si>
  <si>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</si>
  <si>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</si>
  <si>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</si>
  <si>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</si>
  <si>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</si>
  <si>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</si>
  <si>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</si>
  <si>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</si>
  <si>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</si>
  <si>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</si>
  <si>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</si>
  <si>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</si>
  <si>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</si>
  <si>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</si>
  <si>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</si>
  <si>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</si>
  <si>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</si>
  <si>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</si>
  <si>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</si>
  <si>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</si>
  <si>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</si>
  <si>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</si>
  <si>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</si>
  <si>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</si>
  <si>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</si>
  <si>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</si>
  <si>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</si>
  <si>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</si>
  <si>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</si>
  <si>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</si>
  <si>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</si>
  <si>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</si>
  <si>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</si>
  <si>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</si>
  <si>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</si>
  <si>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</si>
  <si>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</si>
  <si>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</si>
  <si>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</si>
  <si>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</si>
  <si>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</si>
  <si>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</si>
  <si>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</si>
  <si>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</si>
  <si>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</si>
  <si>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</si>
  <si>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</si>
  <si>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</si>
  <si>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</si>
  <si>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</si>
  <si>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</si>
  <si>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</si>
  <si>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</si>
  <si>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</si>
  <si>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</si>
  <si>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</si>
  <si>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</si>
  <si>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</si>
  <si>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</si>
  <si>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</si>
  <si>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</si>
  <si>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</si>
  <si>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</si>
  <si>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</si>
  <si>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</si>
  <si>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</si>
  <si>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</si>
  <si>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</si>
  <si>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</si>
  <si>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</si>
  <si>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</si>
  <si>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</si>
  <si>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</si>
  <si>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</si>
  <si>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</si>
  <si>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</si>
  <si>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</si>
  <si>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</si>
  <si>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</si>
  <si>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</si>
  <si>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</si>
  <si>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</si>
  <si>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</si>
  <si>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</si>
  <si>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</si>
  <si>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</si>
  <si>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</si>
  <si>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</si>
  <si>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</si>
  <si>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</si>
  <si>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</si>
  <si>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</si>
  <si>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</si>
  <si>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</si>
  <si>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</si>
  <si>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</si>
  <si>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</si>
  <si>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</si>
  <si>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</si>
  <si>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</si>
  <si>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</si>
  <si>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</si>
  <si>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</si>
  <si>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</si>
  <si>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</si>
  <si>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</si>
  <si>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</si>
  <si>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</si>
  <si>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</si>
  <si>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</si>
  <si>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</si>
  <si>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</si>
  <si>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</si>
  <si>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</si>
  <si>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</si>
  <si>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</si>
  <si>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</si>
  <si>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</si>
  <si>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</si>
  <si>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</si>
  <si>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</si>
  <si>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</si>
  <si>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</si>
  <si>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</si>
  <si>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</si>
  <si>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</si>
  <si>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Valor Total de Assinaturas</t>
  </si>
  <si>
    <t>Total Geral</t>
  </si>
  <si>
    <t>Tipo de Assinatura</t>
  </si>
  <si>
    <t>Contagem de Subscriber ID</t>
  </si>
  <si>
    <t>Participação Minecraft Season Pass</t>
  </si>
  <si>
    <t>Rep (%)</t>
  </si>
  <si>
    <t>Participação EA Play Season Pass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</si>
  <si>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</si>
  <si>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</si>
  <si>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</si>
  <si>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</si>
  <si>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</si>
  <si>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</si>
  <si>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</si>
  <si>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</si>
  <si>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</si>
  <si>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</si>
  <si>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</si>
  <si>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</si>
  <si>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Desconto por mês</t>
  </si>
  <si>
    <t>Valor Total</t>
  </si>
  <si>
    <t>Valor Total por Mês</t>
  </si>
  <si>
    <t>Participação Auto-Renovável</t>
  </si>
  <si>
    <t>Valor Total de Descontos</t>
  </si>
  <si>
    <t>Valor Total de Serviços Agregados</t>
  </si>
  <si>
    <t>Total Minecraft Season Pass</t>
  </si>
  <si>
    <t>Total EA Play Season Pass</t>
  </si>
  <si>
    <t>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</si>
</sst>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 tint="0.1499984740745262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E0E0E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0" fontId="0" fillId="0" borderId="0" xfId="0" applyNumberFormat="1"/>
    <xf numFmtId="0" fontId="0" fillId="8" borderId="0" xfId="0" applyFill="1"/>
    <xf numFmtId="0" fontId="4" fillId="0" borderId="2" xfId="0" applyFont="1" applyBorder="1"/>
    <xf numFmtId="0" fontId="0" fillId="0" borderId="2" xfId="0" applyBorder="1"/>
  </cellXfs>
  <cellStyles count="3">
    <cellStyle name="Moeda" xfId="2" builtinId="4"/>
    <cellStyle name="Normal" xfId="0" builtinId="0"/>
    <cellStyle name="Título 1" xfId="1" builtinId="16"/>
  </cellStyles>
  <dxfs count="25">
    <dxf>
      <numFmt numFmtId="12" formatCode="&quot;R$&quot;\ #,##0.00;[Red]\-&quot;R$&quot;\ #,##0.00"/>
    </dxf>
    <dxf>
      <numFmt numFmtId="12" formatCode="&quot;R$&quot;\ #,##0.00;[Red]\-&quot;R$&quot;\ #,##0.00"/>
    </dxf>
    <dxf>
      <numFmt numFmtId="3" formatCode="#,##0"/>
    </dxf>
    <dxf>
      <numFmt numFmtId="12" formatCode="&quot;R$&quot;\ #,##0.00;[Red]\-&quot;R$&quot;\ #,##0.00"/>
    </dxf>
    <dxf>
      <numFmt numFmtId="3" formatCode="#,##0"/>
    </dxf>
    <dxf>
      <numFmt numFmtId="14" formatCode="0.00%"/>
    </dxf>
    <dxf>
      <numFmt numFmtId="12" formatCode="&quot;R$&quot;\ #,##0.00;[Red]\-&quot;R$&quot;\ #,##0.00"/>
    </dxf>
    <dxf>
      <numFmt numFmtId="3" formatCode="#,##0"/>
    </dxf>
    <dxf>
      <numFmt numFmtId="14" formatCode="0.00%"/>
    </dxf>
    <dxf>
      <numFmt numFmtId="14" formatCode="0.00%"/>
    </dxf>
    <dxf>
      <numFmt numFmtId="3" formatCode="#,##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5BF6A8"/>
      <color rgb="FFE0E0E0"/>
      <color rgb="FFE8E6E9"/>
      <color rgb="FF00000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11/relationships/timelineCache" Target="timelineCaches/timelineCach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4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[xbox-subs-sales.xlsx]C̳álculos!tbl_faturamento]</c:name>
    <c:fmtId val="3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C̳álculos!$S$3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C̳álculos!$R$4:$R$16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C̳álculos!$S$4:$S$16</c:f>
              <c:numCache>
                <c:formatCode>"R$"#,##0.00_);[Red]\("R$"#,##0.00\)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6-4454-AFE0-326EBF8EAC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395552063"/>
        <c:axId val="395551583"/>
      </c:barChart>
      <c:catAx>
        <c:axId val="39555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551583"/>
        <c:crosses val="autoZero"/>
        <c:auto val="1"/>
        <c:lblAlgn val="ctr"/>
        <c:lblOffset val="100"/>
        <c:noMultiLvlLbl val="0"/>
      </c:catAx>
      <c:valAx>
        <c:axId val="395551583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39555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[xbox-subs-sales.xlsx]C̳álculos!tbl_tipo_assinatura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C̳álculos!$C$4:$C$7</c:f>
              <c:strCache>
                <c:ptCount val="3"/>
                <c:pt idx="0">
                  <c:v>Annual</c:v>
                </c:pt>
                <c:pt idx="1">
                  <c:v>Quarterly</c:v>
                </c:pt>
                <c:pt idx="2">
                  <c:v>Monthly</c:v>
                </c:pt>
              </c:strCache>
            </c:strRef>
          </c:cat>
          <c:val>
            <c:numRef>
              <c:f>C̳álculos!$D$4:$D$7</c:f>
              <c:numCache>
                <c:formatCode>#,##0</c:formatCode>
                <c:ptCount val="3"/>
                <c:pt idx="0">
                  <c:v>71</c:v>
                </c:pt>
                <c:pt idx="1">
                  <c:v>85</c:v>
                </c:pt>
                <c:pt idx="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0-48F8-9600-7847054194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2663615"/>
        <c:axId val="392662175"/>
      </c:barChart>
      <c:catAx>
        <c:axId val="392663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2662175"/>
        <c:crosses val="autoZero"/>
        <c:auto val="1"/>
        <c:lblAlgn val="ctr"/>
        <c:lblOffset val="100"/>
        <c:noMultiLvlLbl val="0"/>
      </c:catAx>
      <c:valAx>
        <c:axId val="392662175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3926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[xbox-subs-sales.xlsx]C̳álculos!tbl_minecraft</c:name>
    <c:fmtId val="3"/>
  </c:pivotSource>
  <c:chart>
    <c:autoTitleDeleted val="1"/>
    <c:pivotFmts>
      <c:pivotFmt>
        <c:idx val="0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Segoue UI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Segoue UI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22C55E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Segoue UI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BF6A8"/>
          </a:solidFill>
          <a:ln w="19050">
            <a:noFill/>
          </a:ln>
          <a:effectLst/>
        </c:spPr>
      </c:pivotFmt>
      <c:pivotFmt>
        <c:idx val="7"/>
        <c:spPr>
          <a:solidFill>
            <a:srgbClr val="22C55E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</c:spPr>
          <c:dPt>
            <c:idx val="0"/>
            <c:bubble3D val="0"/>
            <c:spPr>
              <a:solidFill>
                <a:srgbClr val="5BF6A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A8-446D-B061-900DE5346FB6}"/>
              </c:ext>
            </c:extLst>
          </c:dPt>
          <c:dPt>
            <c:idx val="1"/>
            <c:bubble3D val="0"/>
            <c:spPr>
              <a:solidFill>
                <a:srgbClr val="22C55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A8-446D-B061-900DE5346F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Segoue UI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C̳álculos!$F$4:$F$6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C̳álculos!$G$4:$G$6</c:f>
              <c:numCache>
                <c:formatCode>0.00%</c:formatCode>
                <c:ptCount val="2"/>
                <c:pt idx="0">
                  <c:v>0.34237288135593219</c:v>
                </c:pt>
                <c:pt idx="1">
                  <c:v>0.65762711864406775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A8-446D-B061-900DE5346F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[xbox-subs-sales.xlsx]C̳álculos!tbl_ea</c:name>
    <c:fmtId val="5"/>
  </c:pivotSource>
  <c:chart>
    <c:autoTitleDeleted val="1"/>
    <c:pivotFmts>
      <c:pivotFmt>
        <c:idx val="0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5BF6A8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BF6A8"/>
          </a:solidFill>
          <a:ln w="19050">
            <a:noFill/>
          </a:ln>
          <a:effectLst/>
        </c:spPr>
      </c:pivotFmt>
      <c:pivotFmt>
        <c:idx val="7"/>
        <c:spPr>
          <a:solidFill>
            <a:srgbClr val="22C55E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</c:spPr>
          <c:dPt>
            <c:idx val="0"/>
            <c:bubble3D val="0"/>
            <c:spPr>
              <a:solidFill>
                <a:srgbClr val="5BF6A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28-4914-90E6-8C50198E2E07}"/>
              </c:ext>
            </c:extLst>
          </c:dPt>
          <c:dPt>
            <c:idx val="1"/>
            <c:bubble3D val="0"/>
            <c:spPr>
              <a:solidFill>
                <a:srgbClr val="22C55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28-4914-90E6-8C50198E2E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C̳álculos!$I$4:$I$6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C̳álculos!$J$4:$J$6</c:f>
              <c:numCache>
                <c:formatCode>0.00%</c:formatCode>
                <c:ptCount val="2"/>
                <c:pt idx="0">
                  <c:v>0.66779661016949154</c:v>
                </c:pt>
                <c:pt idx="1">
                  <c:v>0.33220338983050846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28-4914-90E6-8C50198E2E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[xbox-subs-sales.xlsx]C̳álculos!tbl_autorenew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22C55E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BF6A8"/>
          </a:solidFill>
          <a:ln w="19050">
            <a:noFill/>
          </a:ln>
          <a:effectLst/>
        </c:spPr>
      </c:pivotFmt>
      <c:pivotFmt>
        <c:idx val="6"/>
        <c:spPr>
          <a:solidFill>
            <a:srgbClr val="22C55E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</c:spPr>
          <c:dPt>
            <c:idx val="0"/>
            <c:bubble3D val="0"/>
            <c:spPr>
              <a:solidFill>
                <a:srgbClr val="5BF6A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B2-4810-AE7F-F71CBF8BDB8B}"/>
              </c:ext>
            </c:extLst>
          </c:dPt>
          <c:dPt>
            <c:idx val="1"/>
            <c:bubble3D val="0"/>
            <c:spPr>
              <a:solidFill>
                <a:srgbClr val="22C55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B2-4810-AE7F-F71CBF8BDB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C̳álculos!$L$4:$L$6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C̳álculos!$M$4:$M$6</c:f>
              <c:numCache>
                <c:formatCode>0.00%</c:formatCode>
                <c:ptCount val="2"/>
                <c:pt idx="0">
                  <c:v>0.49830508474576274</c:v>
                </c:pt>
                <c:pt idx="1">
                  <c:v>0.50169491525423726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2-4810-AE7F-F71CBF8BDB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6.png"/><Relationship Id="rId3" Type="http://schemas.openxmlformats.org/officeDocument/2006/relationships/chart" Target="../charts/chart3.xml"/><Relationship Id="rId7" Type="http://schemas.openxmlformats.org/officeDocument/2006/relationships/chart" Target="../charts/chart4.xml"/><Relationship Id="rId12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0.svg"/><Relationship Id="rId11" Type="http://schemas.openxmlformats.org/officeDocument/2006/relationships/chart" Target="../charts/chart5.xml"/><Relationship Id="rId5" Type="http://schemas.openxmlformats.org/officeDocument/2006/relationships/image" Target="../media/image9.png"/><Relationship Id="rId10" Type="http://schemas.openxmlformats.org/officeDocument/2006/relationships/image" Target="../media/image13.svg"/><Relationship Id="rId4" Type="http://schemas.openxmlformats.org/officeDocument/2006/relationships/image" Target="../media/image11.pn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5</xdr:row>
      <xdr:rowOff>0</xdr:rowOff>
    </xdr:from>
    <xdr:to>
      <xdr:col>15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18</xdr:col>
      <xdr:colOff>0</xdr:colOff>
      <xdr:row>5</xdr:row>
      <xdr:rowOff>0</xdr:rowOff>
    </xdr:from>
    <xdr:ext cx="304800" cy="304800"/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E4B11D4-3F24-4464-A114-A86A78F8593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94869</xdr:colOff>
      <xdr:row>10</xdr:row>
      <xdr:rowOff>172037</xdr:rowOff>
    </xdr:from>
    <xdr:to>
      <xdr:col>0</xdr:col>
      <xdr:colOff>1940338</xdr:colOff>
      <xdr:row>17</xdr:row>
      <xdr:rowOff>118910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Tipo de Plano">
              <a:extLst>
                <a:ext uri="{FF2B5EF4-FFF2-40B4-BE49-F238E27FC236}">
                  <a16:creationId xmlns:a16="http://schemas.microsoft.com/office/drawing/2014/main" id="{FDAEB2DE-4410-406F-A573-92257C3AFB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Pl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869" y="2301155"/>
              <a:ext cx="1845469" cy="12803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112728</xdr:colOff>
      <xdr:row>17</xdr:row>
      <xdr:rowOff>162641</xdr:rowOff>
    </xdr:from>
    <xdr:to>
      <xdr:col>0</xdr:col>
      <xdr:colOff>1922478</xdr:colOff>
      <xdr:row>24</xdr:row>
      <xdr:rowOff>149035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Tipo de Assinatura">
              <a:extLst>
                <a:ext uri="{FF2B5EF4-FFF2-40B4-BE49-F238E27FC236}">
                  <a16:creationId xmlns:a16="http://schemas.microsoft.com/office/drawing/2014/main" id="{C8525151-F107-E959-84E8-89066217E1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Assina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728" y="3625259"/>
              <a:ext cx="1809750" cy="13198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226899</xdr:colOff>
      <xdr:row>6</xdr:row>
      <xdr:rowOff>408214</xdr:rowOff>
    </xdr:from>
    <xdr:to>
      <xdr:col>19</xdr:col>
      <xdr:colOff>368072</xdr:colOff>
      <xdr:row>65</xdr:row>
      <xdr:rowOff>66505</xdr:rowOff>
    </xdr:to>
    <xdr:grpSp>
      <xdr:nvGrpSpPr>
        <xdr:cNvPr id="67" name="Agrupar 66">
          <a:extLst>
            <a:ext uri="{FF2B5EF4-FFF2-40B4-BE49-F238E27FC236}">
              <a16:creationId xmlns:a16="http://schemas.microsoft.com/office/drawing/2014/main" id="{B285D153-6DC9-3E54-FC79-5B9C223645E4}"/>
            </a:ext>
          </a:extLst>
        </xdr:cNvPr>
        <xdr:cNvGrpSpPr/>
      </xdr:nvGrpSpPr>
      <xdr:grpSpPr>
        <a:xfrm>
          <a:off x="2232752" y="1551214"/>
          <a:ext cx="10495408" cy="11121909"/>
          <a:chOff x="2227149" y="1551214"/>
          <a:chExt cx="10618673" cy="11129112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BC765918-A75D-84FB-238D-E1C1F13F786F}"/>
              </a:ext>
            </a:extLst>
          </xdr:cNvPr>
          <xdr:cNvGrpSpPr/>
        </xdr:nvGrpSpPr>
        <xdr:grpSpPr>
          <a:xfrm>
            <a:off x="2227149" y="2645042"/>
            <a:ext cx="10618673" cy="3548063"/>
            <a:chOff x="2952750" y="2726531"/>
            <a:chExt cx="10537031" cy="3548063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817D3D12-62F3-33B3-1286-AF7716F26F35}"/>
                </a:ext>
              </a:extLst>
            </xdr:cNvPr>
            <xdr:cNvSpPr/>
          </xdr:nvSpPr>
          <xdr:spPr>
            <a:xfrm>
              <a:off x="2952750" y="2726531"/>
              <a:ext cx="10537031" cy="3548063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3AEB8661-4AAA-4DB3-B5C6-087197EFA958}"/>
                </a:ext>
              </a:extLst>
            </xdr:cNvPr>
            <xdr:cNvGraphicFramePr>
              <a:graphicFrameLocks/>
            </xdr:cNvGraphicFramePr>
          </xdr:nvGraphicFramePr>
          <xdr:xfrm>
            <a:off x="3208734" y="3128962"/>
            <a:ext cx="10025063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79642922-240C-4859-8056-40427A992174}"/>
                </a:ext>
              </a:extLst>
            </xdr:cNvPr>
            <xdr:cNvSpPr txBox="1"/>
          </xdr:nvSpPr>
          <xdr:spPr>
            <a:xfrm>
              <a:off x="6947296" y="2869406"/>
              <a:ext cx="2547939" cy="22621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400" b="1">
                  <a:solidFill>
                    <a:schemeClr val="tx1">
                      <a:lumMod val="85000"/>
                      <a:lumOff val="15000"/>
                    </a:schemeClr>
                  </a:solidFill>
                  <a:latin typeface="Segoue UI"/>
                </a:rPr>
                <a:t>Faturamento por Mês</a:t>
              </a:r>
              <a:endParaRPr lang="pt-BR" sz="1400" b="1" baseline="0">
                <a:solidFill>
                  <a:schemeClr val="tx1">
                    <a:lumMod val="85000"/>
                    <a:lumOff val="15000"/>
                  </a:schemeClr>
                </a:solidFill>
                <a:latin typeface="Segoue UI"/>
              </a:endParaRPr>
            </a:p>
          </xdr:txBody>
        </xdr:sp>
      </xdr:grpSp>
      <xdr:grpSp>
        <xdr:nvGrpSpPr>
          <xdr:cNvPr id="66" name="Agrupar 65">
            <a:extLst>
              <a:ext uri="{FF2B5EF4-FFF2-40B4-BE49-F238E27FC236}">
                <a16:creationId xmlns:a16="http://schemas.microsoft.com/office/drawing/2014/main" id="{A7D7C9B4-C4D6-1756-95D6-03A9C7497DA9}"/>
              </a:ext>
            </a:extLst>
          </xdr:cNvPr>
          <xdr:cNvGrpSpPr/>
        </xdr:nvGrpSpPr>
        <xdr:grpSpPr>
          <a:xfrm>
            <a:off x="2227149" y="6364988"/>
            <a:ext cx="10618673" cy="3548063"/>
            <a:chOff x="2355536" y="6364988"/>
            <a:chExt cx="10618673" cy="3548063"/>
          </a:xfrm>
        </xdr:grpSpPr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BDF05AAF-0687-4938-8E74-297CDF4C7A79}"/>
                </a:ext>
              </a:extLst>
            </xdr:cNvPr>
            <xdr:cNvSpPr/>
          </xdr:nvSpPr>
          <xdr:spPr>
            <a:xfrm>
              <a:off x="2355536" y="6364988"/>
              <a:ext cx="10618673" cy="3548063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1" name="Gráfico 20">
              <a:extLst>
                <a:ext uri="{FF2B5EF4-FFF2-40B4-BE49-F238E27FC236}">
                  <a16:creationId xmlns:a16="http://schemas.microsoft.com/office/drawing/2014/main" id="{9607CD81-9025-4EA3-940E-1112FC0E5D76}"/>
                </a:ext>
              </a:extLst>
            </xdr:cNvPr>
            <xdr:cNvGraphicFramePr>
              <a:graphicFrameLocks/>
            </xdr:cNvGraphicFramePr>
          </xdr:nvGraphicFramePr>
          <xdr:xfrm>
            <a:off x="2729607" y="7175910"/>
            <a:ext cx="9870530" cy="2377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DF6B18FE-2A0F-4071-89D8-A7D732FD1A0F}"/>
                </a:ext>
              </a:extLst>
            </xdr:cNvPr>
            <xdr:cNvSpPr txBox="1"/>
          </xdr:nvSpPr>
          <xdr:spPr>
            <a:xfrm>
              <a:off x="6383529" y="6572806"/>
              <a:ext cx="2562687" cy="22621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400" b="1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Segoue UI"/>
                </a:rPr>
                <a:t>Tipo de Assinatura</a:t>
              </a:r>
            </a:p>
          </xdr:txBody>
        </xdr:sp>
      </xdr:grpSp>
      <xdr:grpSp>
        <xdr:nvGrpSpPr>
          <xdr:cNvPr id="65" name="Agrupar 64">
            <a:extLst>
              <a:ext uri="{FF2B5EF4-FFF2-40B4-BE49-F238E27FC236}">
                <a16:creationId xmlns:a16="http://schemas.microsoft.com/office/drawing/2014/main" id="{C95A9CC1-A6F3-F97D-01DF-FB21D6D67D83}"/>
              </a:ext>
            </a:extLst>
          </xdr:cNvPr>
          <xdr:cNvGrpSpPr/>
        </xdr:nvGrpSpPr>
        <xdr:grpSpPr>
          <a:xfrm>
            <a:off x="2227149" y="9882265"/>
            <a:ext cx="10618673" cy="2798061"/>
            <a:chOff x="2419846" y="9882265"/>
            <a:chExt cx="10618673" cy="2798061"/>
          </a:xfrm>
        </xdr:grpSpPr>
        <xdr:grpSp>
          <xdr:nvGrpSpPr>
            <xdr:cNvPr id="49" name="Agrupar 48">
              <a:extLst>
                <a:ext uri="{FF2B5EF4-FFF2-40B4-BE49-F238E27FC236}">
                  <a16:creationId xmlns:a16="http://schemas.microsoft.com/office/drawing/2014/main" id="{542D2BA3-D16B-8DFD-B119-2220B7AF8C28}"/>
                </a:ext>
              </a:extLst>
            </xdr:cNvPr>
            <xdr:cNvGrpSpPr/>
          </xdr:nvGrpSpPr>
          <xdr:grpSpPr>
            <a:xfrm>
              <a:off x="2419846" y="10036443"/>
              <a:ext cx="3296684" cy="2643883"/>
              <a:chOff x="3168063" y="10036443"/>
              <a:chExt cx="4424113" cy="3548063"/>
            </a:xfrm>
          </xdr:grpSpPr>
          <xdr:sp macro="" textlink="">
            <xdr:nvSpPr>
              <xdr:cNvPr id="27" name="Retângulo: Cantos Arredondados 26">
                <a:extLst>
                  <a:ext uri="{FF2B5EF4-FFF2-40B4-BE49-F238E27FC236}">
                    <a16:creationId xmlns:a16="http://schemas.microsoft.com/office/drawing/2014/main" id="{0CE8C69F-4075-4099-9EDF-D2FC2EEEA7F8}"/>
                  </a:ext>
                </a:extLst>
              </xdr:cNvPr>
              <xdr:cNvSpPr/>
            </xdr:nvSpPr>
            <xdr:spPr>
              <a:xfrm>
                <a:off x="3168063" y="10036443"/>
                <a:ext cx="4424113" cy="3548063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6" name="Gráfico 25">
                <a:extLst>
                  <a:ext uri="{FF2B5EF4-FFF2-40B4-BE49-F238E27FC236}">
                    <a16:creationId xmlns:a16="http://schemas.microsoft.com/office/drawing/2014/main" id="{59952845-378E-4FE9-B40A-4CF1903113F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277816" y="10605980"/>
              <a:ext cx="4204607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sp macro="" textlink="">
            <xdr:nvSpPr>
              <xdr:cNvPr id="28" name="CaixaDeTexto 27">
                <a:extLst>
                  <a:ext uri="{FF2B5EF4-FFF2-40B4-BE49-F238E27FC236}">
                    <a16:creationId xmlns:a16="http://schemas.microsoft.com/office/drawing/2014/main" id="{5551AF34-98BF-464E-8271-7DE4E47DD21A}"/>
                  </a:ext>
                </a:extLst>
              </xdr:cNvPr>
              <xdr:cNvSpPr txBox="1"/>
            </xdr:nvSpPr>
            <xdr:spPr>
              <a:xfrm>
                <a:off x="4094077" y="10296627"/>
                <a:ext cx="2571491" cy="22621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pt-BR" sz="1400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Segoue UI"/>
                  </a:rPr>
                  <a:t>Minecraft Session Pass</a:t>
                </a:r>
              </a:p>
            </xdr:txBody>
          </xdr:sp>
          <xdr:grpSp>
            <xdr:nvGrpSpPr>
              <xdr:cNvPr id="29" name="Agrupar 28">
                <a:extLst>
                  <a:ext uri="{FF2B5EF4-FFF2-40B4-BE49-F238E27FC236}">
                    <a16:creationId xmlns:a16="http://schemas.microsoft.com/office/drawing/2014/main" id="{778FEC43-F670-47CC-A662-F634BB023DA6}"/>
                  </a:ext>
                </a:extLst>
              </xdr:cNvPr>
              <xdr:cNvGrpSpPr/>
            </xdr:nvGrpSpPr>
            <xdr:grpSpPr>
              <a:xfrm>
                <a:off x="3410660" y="10188722"/>
                <a:ext cx="918779" cy="442028"/>
                <a:chOff x="3495675" y="5400674"/>
                <a:chExt cx="1549476" cy="752476"/>
              </a:xfrm>
            </xdr:grpSpPr>
            <xdr:pic>
              <xdr:nvPicPr>
                <xdr:cNvPr id="30" name="Imagem 29">
                  <a:extLst>
                    <a:ext uri="{FF2B5EF4-FFF2-40B4-BE49-F238E27FC236}">
                      <a16:creationId xmlns:a16="http://schemas.microsoft.com/office/drawing/2014/main" id="{E614A6C3-8DBE-577F-BACF-15C62D09F5A4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4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3998608" y="5400674"/>
                  <a:ext cx="555497" cy="609599"/>
                </a:xfrm>
                <a:prstGeom prst="rect">
                  <a:avLst/>
                </a:prstGeom>
              </xdr:spPr>
            </xdr:pic>
            <xdr:pic>
              <xdr:nvPicPr>
                <xdr:cNvPr id="31" name="Gráfico 30">
                  <a:extLst>
                    <a:ext uri="{FF2B5EF4-FFF2-40B4-BE49-F238E27FC236}">
                      <a16:creationId xmlns:a16="http://schemas.microsoft.com/office/drawing/2014/main" id="{9E0E1FFF-0894-73B5-8C8B-40300196A1EB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3495675" y="5895937"/>
                  <a:ext cx="1549476" cy="257213"/>
                </a:xfrm>
                <a:prstGeom prst="rect">
                  <a:avLst/>
                </a:prstGeom>
              </xdr:spPr>
            </xdr:pic>
          </xdr:grpSp>
        </xdr:grpSp>
        <xdr:grpSp>
          <xdr:nvGrpSpPr>
            <xdr:cNvPr id="50" name="Agrupar 49">
              <a:extLst>
                <a:ext uri="{FF2B5EF4-FFF2-40B4-BE49-F238E27FC236}">
                  <a16:creationId xmlns:a16="http://schemas.microsoft.com/office/drawing/2014/main" id="{C207D943-A220-18E6-440E-5859A84603EF}"/>
                </a:ext>
              </a:extLst>
            </xdr:cNvPr>
            <xdr:cNvGrpSpPr/>
          </xdr:nvGrpSpPr>
          <xdr:grpSpPr>
            <a:xfrm>
              <a:off x="6087403" y="9882265"/>
              <a:ext cx="3290122" cy="2758771"/>
              <a:chOff x="7920958" y="9882265"/>
              <a:chExt cx="4415308" cy="3702241"/>
            </a:xfrm>
          </xdr:grpSpPr>
          <xdr:sp macro="" textlink="">
            <xdr:nvSpPr>
              <xdr:cNvPr id="41" name="Retângulo: Cantos Arredondados 40">
                <a:extLst>
                  <a:ext uri="{FF2B5EF4-FFF2-40B4-BE49-F238E27FC236}">
                    <a16:creationId xmlns:a16="http://schemas.microsoft.com/office/drawing/2014/main" id="{B195DE58-1FDE-6FA7-F2C8-4C55424163D6}"/>
                  </a:ext>
                </a:extLst>
              </xdr:cNvPr>
              <xdr:cNvSpPr/>
            </xdr:nvSpPr>
            <xdr:spPr>
              <a:xfrm>
                <a:off x="7920958" y="10036443"/>
                <a:ext cx="4415308" cy="3548063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43" name="CaixaDeTexto 42">
                <a:extLst>
                  <a:ext uri="{FF2B5EF4-FFF2-40B4-BE49-F238E27FC236}">
                    <a16:creationId xmlns:a16="http://schemas.microsoft.com/office/drawing/2014/main" id="{0DECD94C-5867-FC69-DF22-00A668BD84BE}"/>
                  </a:ext>
                </a:extLst>
              </xdr:cNvPr>
              <xdr:cNvSpPr txBox="1"/>
            </xdr:nvSpPr>
            <xdr:spPr>
              <a:xfrm>
                <a:off x="8842333" y="10296627"/>
                <a:ext cx="2570956" cy="22621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pt-BR" sz="1400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Segoue UI"/>
                  </a:rPr>
                  <a:t>EA Play Session Pass</a:t>
                </a:r>
              </a:p>
            </xdr:txBody>
          </xdr:sp>
          <xdr:graphicFrame macro="">
            <xdr:nvGraphicFramePr>
              <xdr:cNvPr id="33" name="Gráfico 32">
                <a:extLst>
                  <a:ext uri="{FF2B5EF4-FFF2-40B4-BE49-F238E27FC236}">
                    <a16:creationId xmlns:a16="http://schemas.microsoft.com/office/drawing/2014/main" id="{6CFB8B4C-AD4B-46D3-AC24-95DBF05B66D1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8028801" y="10641587"/>
              <a:ext cx="4199621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7"/>
              </a:graphicData>
            </a:graphic>
          </xdr:graphicFrame>
          <xdr:pic>
            <xdr:nvPicPr>
              <xdr:cNvPr id="48" name="Imagem 47">
                <a:extLst>
                  <a:ext uri="{FF2B5EF4-FFF2-40B4-BE49-F238E27FC236}">
                    <a16:creationId xmlns:a16="http://schemas.microsoft.com/office/drawing/2014/main" id="{7320C545-18D3-4516-B18A-B1A11CDEA2E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8062635" y="9882265"/>
                <a:ext cx="1091383" cy="1079102"/>
              </a:xfrm>
              <a:prstGeom prst="rect">
                <a:avLst/>
              </a:prstGeom>
            </xdr:spPr>
          </xdr:pic>
        </xdr:grpSp>
        <xdr:grpSp>
          <xdr:nvGrpSpPr>
            <xdr:cNvPr id="58" name="Agrupar 57">
              <a:extLst>
                <a:ext uri="{FF2B5EF4-FFF2-40B4-BE49-F238E27FC236}">
                  <a16:creationId xmlns:a16="http://schemas.microsoft.com/office/drawing/2014/main" id="{42E498F6-7561-6FDD-5DDA-8BAF0282A9B3}"/>
                </a:ext>
              </a:extLst>
            </xdr:cNvPr>
            <xdr:cNvGrpSpPr/>
          </xdr:nvGrpSpPr>
          <xdr:grpSpPr>
            <a:xfrm>
              <a:off x="9748397" y="9950918"/>
              <a:ext cx="3290122" cy="2690116"/>
              <a:chOff x="10506848" y="9959793"/>
              <a:chExt cx="3293671" cy="2690116"/>
            </a:xfrm>
          </xdr:grpSpPr>
          <xdr:grpSp>
            <xdr:nvGrpSpPr>
              <xdr:cNvPr id="52" name="Agrupar 51">
                <a:extLst>
                  <a:ext uri="{FF2B5EF4-FFF2-40B4-BE49-F238E27FC236}">
                    <a16:creationId xmlns:a16="http://schemas.microsoft.com/office/drawing/2014/main" id="{D0B98E5A-E396-2ACB-1E4B-5E028464921C}"/>
                  </a:ext>
                </a:extLst>
              </xdr:cNvPr>
              <xdr:cNvGrpSpPr/>
            </xdr:nvGrpSpPr>
            <xdr:grpSpPr>
              <a:xfrm>
                <a:off x="10506848" y="9959793"/>
                <a:ext cx="3293671" cy="2690116"/>
                <a:chOff x="7920958" y="9974400"/>
                <a:chExt cx="4415308" cy="3610108"/>
              </a:xfrm>
            </xdr:grpSpPr>
            <xdr:sp macro="" textlink="">
              <xdr:nvSpPr>
                <xdr:cNvPr id="53" name="Retângulo: Cantos Arredondados 52">
                  <a:extLst>
                    <a:ext uri="{FF2B5EF4-FFF2-40B4-BE49-F238E27FC236}">
                      <a16:creationId xmlns:a16="http://schemas.microsoft.com/office/drawing/2014/main" id="{2C266970-4D20-7310-FCA0-C533B31E8CFE}"/>
                    </a:ext>
                  </a:extLst>
                </xdr:cNvPr>
                <xdr:cNvSpPr/>
              </xdr:nvSpPr>
              <xdr:spPr>
                <a:xfrm>
                  <a:off x="7920958" y="10036445"/>
                  <a:ext cx="4415308" cy="3548063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4" name="CaixaDeTexto 53">
                  <a:extLst>
                    <a:ext uri="{FF2B5EF4-FFF2-40B4-BE49-F238E27FC236}">
                      <a16:creationId xmlns:a16="http://schemas.microsoft.com/office/drawing/2014/main" id="{1222C9AB-222B-63E2-1D7B-7F7485C4A82B}"/>
                    </a:ext>
                  </a:extLst>
                </xdr:cNvPr>
                <xdr:cNvSpPr txBox="1"/>
              </xdr:nvSpPr>
              <xdr:spPr>
                <a:xfrm>
                  <a:off x="8842333" y="10296627"/>
                  <a:ext cx="2570956" cy="22621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pt-BR" sz="1400" b="1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Segoue UI"/>
                    </a:rPr>
                    <a:t>Auto Renewal</a:t>
                  </a:r>
                </a:p>
              </xdr:txBody>
            </xdr:sp>
            <xdr:pic>
              <xdr:nvPicPr>
                <xdr:cNvPr id="56" name="Imagem 55" descr="Melhoria contínua com preenchimento sólido">
                  <a:extLst>
                    <a:ext uri="{FF2B5EF4-FFF2-40B4-BE49-F238E27FC236}">
                      <a16:creationId xmlns:a16="http://schemas.microsoft.com/office/drawing/2014/main" id="{F73F03E4-C267-DA0B-3F31-98E97A7F60D6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9">
                  <a:extLst>
                    <a:ext uri="{96DAC541-7B7A-43D3-8B79-37D633B846F1}">
                      <asvg:svgBlip xmlns:asvg="http://schemas.microsoft.com/office/drawing/2016/SVG/main" r:embed="rId10"/>
                    </a:ext>
                  </a:extLst>
                </a:blip>
                <a:srcRect/>
                <a:stretch/>
              </xdr:blipFill>
              <xdr:spPr>
                <a:xfrm>
                  <a:off x="8327448" y="9974400"/>
                  <a:ext cx="917060" cy="917059"/>
                </a:xfrm>
                <a:prstGeom prst="rect">
                  <a:avLst/>
                </a:prstGeom>
              </xdr:spPr>
            </xdr:pic>
          </xdr:grpSp>
          <xdr:graphicFrame macro="">
            <xdr:nvGraphicFramePr>
              <xdr:cNvPr id="57" name="Gráfico 56">
                <a:extLst>
                  <a:ext uri="{FF2B5EF4-FFF2-40B4-BE49-F238E27FC236}">
                    <a16:creationId xmlns:a16="http://schemas.microsoft.com/office/drawing/2014/main" id="{76A889CE-29D6-495D-84A7-CDBB5B6979F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0585175" y="10494066"/>
              <a:ext cx="3132000" cy="20088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1"/>
              </a:graphicData>
            </a:graphic>
          </xdr:graphicFrame>
        </xdr:grpSp>
      </xdr:grpSp>
      <xdr:grpSp>
        <xdr:nvGrpSpPr>
          <xdr:cNvPr id="64" name="Agrupar 63">
            <a:extLst>
              <a:ext uri="{FF2B5EF4-FFF2-40B4-BE49-F238E27FC236}">
                <a16:creationId xmlns:a16="http://schemas.microsoft.com/office/drawing/2014/main" id="{E38BC8DA-F318-8DB1-0BFE-1E46D49D1160}"/>
              </a:ext>
            </a:extLst>
          </xdr:cNvPr>
          <xdr:cNvGrpSpPr/>
        </xdr:nvGrpSpPr>
        <xdr:grpSpPr>
          <a:xfrm>
            <a:off x="2412034" y="1551214"/>
            <a:ext cx="10248902" cy="874258"/>
            <a:chOff x="2351312" y="1551214"/>
            <a:chExt cx="10248902" cy="874258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0C0D1284-5EAB-B3D3-62B0-B0D10CB27CDB}"/>
                </a:ext>
              </a:extLst>
            </xdr:cNvPr>
            <xdr:cNvGrpSpPr/>
          </xdr:nvGrpSpPr>
          <xdr:grpSpPr>
            <a:xfrm>
              <a:off x="2351312" y="1551214"/>
              <a:ext cx="2830288" cy="874258"/>
              <a:chOff x="3262311" y="1333500"/>
              <a:chExt cx="2809877" cy="869156"/>
            </a:xfrm>
          </xdr:grpSpPr>
          <xdr:sp macro="" textlink="valor_total_de_assinaturas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0E48EC1C-8492-ACF9-B52E-85A5BDFA9ECA}"/>
                  </a:ext>
                </a:extLst>
              </xdr:cNvPr>
              <xdr:cNvSpPr/>
            </xdr:nvSpPr>
            <xdr:spPr>
              <a:xfrm>
                <a:off x="3262311" y="1333500"/>
                <a:ext cx="2809877" cy="869156"/>
              </a:xfrm>
              <a:prstGeom prst="roundRect">
                <a:avLst/>
              </a:prstGeom>
              <a:solidFill>
                <a:srgbClr val="22C55E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02C8E48F-DC65-4EBB-A0F0-5CCAF2CFB3D6}" type="TxLink">
                  <a:rPr lang="en-US" sz="1400" b="1" i="0" u="none" strike="noStrike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 algn="ctr"/>
                  <a:t>R$ 7.633,00</a:t>
                </a:fld>
                <a:endParaRPr lang="pt-BR" sz="1400" b="1">
                  <a:solidFill>
                    <a:schemeClr val="tx1">
                      <a:lumMod val="85000"/>
                      <a:lumOff val="1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sp macro="" textlink="">
            <xdr:nvSpPr>
              <xdr:cNvPr id="6" name="CaixaDeTexto 5">
                <a:extLst>
                  <a:ext uri="{FF2B5EF4-FFF2-40B4-BE49-F238E27FC236}">
                    <a16:creationId xmlns:a16="http://schemas.microsoft.com/office/drawing/2014/main" id="{470C5A70-73F6-74D9-AFB1-AECB7C5C0987}"/>
                  </a:ext>
                </a:extLst>
              </xdr:cNvPr>
              <xdr:cNvSpPr txBox="1"/>
            </xdr:nvSpPr>
            <xdr:spPr>
              <a:xfrm>
                <a:off x="3393280" y="1404937"/>
                <a:ext cx="2547939" cy="22621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pt-BR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Segoue UI"/>
                  </a:rPr>
                  <a:t>Valor</a:t>
                </a:r>
                <a:r>
                  <a:rPr lang="pt-BR" sz="1400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Segoue UI"/>
                  </a:rPr>
                  <a:t> Total de Assinaturas</a:t>
                </a:r>
              </a:p>
            </xdr:txBody>
          </xdr:sp>
        </xdr:grpSp>
        <xdr:grpSp>
          <xdr:nvGrpSpPr>
            <xdr:cNvPr id="62" name="Agrupar 61">
              <a:extLst>
                <a:ext uri="{FF2B5EF4-FFF2-40B4-BE49-F238E27FC236}">
                  <a16:creationId xmlns:a16="http://schemas.microsoft.com/office/drawing/2014/main" id="{0FEF77E9-1031-C33B-DDE2-58D0B4D3A6F5}"/>
                </a:ext>
              </a:extLst>
            </xdr:cNvPr>
            <xdr:cNvGrpSpPr/>
          </xdr:nvGrpSpPr>
          <xdr:grpSpPr>
            <a:xfrm>
              <a:off x="6048373" y="1551214"/>
              <a:ext cx="2825183" cy="874258"/>
              <a:chOff x="6056537" y="1333500"/>
              <a:chExt cx="2825183" cy="874258"/>
            </a:xfrm>
          </xdr:grpSpPr>
          <xdr:sp macro="" textlink="valor_total_de_descontos">
            <xdr:nvSpPr>
              <xdr:cNvPr id="9" name="Retângulo: Cantos Arredondados 8">
                <a:extLst>
                  <a:ext uri="{FF2B5EF4-FFF2-40B4-BE49-F238E27FC236}">
                    <a16:creationId xmlns:a16="http://schemas.microsoft.com/office/drawing/2014/main" id="{DC2C55C3-B589-CBFC-EE4C-F7108147BAFE}"/>
                  </a:ext>
                </a:extLst>
              </xdr:cNvPr>
              <xdr:cNvSpPr/>
            </xdr:nvSpPr>
            <xdr:spPr>
              <a:xfrm>
                <a:off x="6056537" y="1333500"/>
                <a:ext cx="2825183" cy="874258"/>
              </a:xfrm>
              <a:prstGeom prst="roundRect">
                <a:avLst/>
              </a:prstGeom>
              <a:solidFill>
                <a:srgbClr val="22C55E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indent="0" algn="ctr"/>
                <a:fld id="{5094EF09-DBBE-4658-8304-D116900B854C}" type="TxLink">
                  <a:rPr lang="en-US" sz="1400" b="1" i="0" u="none" strike="noStrike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pPr marL="0" indent="0" algn="ctr"/>
                  <a:t>R$ 2.122,00</a:t>
                </a:fld>
                <a:endParaRPr lang="pt-BR" sz="1400" b="1" i="0" u="none" strike="noStrike">
                  <a:solidFill>
                    <a:schemeClr val="tx1">
                      <a:lumMod val="85000"/>
                      <a:lumOff val="1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endParaRPr>
              </a:p>
            </xdr:txBody>
          </xdr:sp>
          <xdr:sp macro="" textlink="">
            <xdr:nvSpPr>
              <xdr:cNvPr id="10" name="CaixaDeTexto 9">
                <a:extLst>
                  <a:ext uri="{FF2B5EF4-FFF2-40B4-BE49-F238E27FC236}">
                    <a16:creationId xmlns:a16="http://schemas.microsoft.com/office/drawing/2014/main" id="{7EDC8C4C-30F3-3111-EE31-3DDD9D0FB307}"/>
                  </a:ext>
                </a:extLst>
              </xdr:cNvPr>
              <xdr:cNvSpPr txBox="1"/>
            </xdr:nvSpPr>
            <xdr:spPr>
              <a:xfrm>
                <a:off x="6188219" y="1405356"/>
                <a:ext cx="2561818" cy="2275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pt-BR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Segoue UI"/>
                  </a:rPr>
                  <a:t>Valor</a:t>
                </a:r>
                <a:r>
                  <a:rPr lang="pt-BR" sz="1400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Segoue UI"/>
                  </a:rPr>
                  <a:t> Total de Descontos</a:t>
                </a:r>
              </a:p>
            </xdr:txBody>
          </xdr:sp>
        </xdr:grpSp>
        <xdr:grpSp>
          <xdr:nvGrpSpPr>
            <xdr:cNvPr id="63" name="Agrupar 62">
              <a:extLst>
                <a:ext uri="{FF2B5EF4-FFF2-40B4-BE49-F238E27FC236}">
                  <a16:creationId xmlns:a16="http://schemas.microsoft.com/office/drawing/2014/main" id="{AEB1427F-1DF8-C031-9C28-0C22CDBD924C}"/>
                </a:ext>
              </a:extLst>
            </xdr:cNvPr>
            <xdr:cNvGrpSpPr/>
          </xdr:nvGrpSpPr>
          <xdr:grpSpPr>
            <a:xfrm>
              <a:off x="9740328" y="1551214"/>
              <a:ext cx="2859886" cy="874258"/>
              <a:chOff x="8964721" y="1333500"/>
              <a:chExt cx="2859886" cy="874258"/>
            </a:xfrm>
          </xdr:grpSpPr>
          <xdr:sp macro="" textlink="total_servicos_agregados">
            <xdr:nvSpPr>
              <xdr:cNvPr id="60" name="Retângulo: Cantos Arredondados 59">
                <a:extLst>
                  <a:ext uri="{FF2B5EF4-FFF2-40B4-BE49-F238E27FC236}">
                    <a16:creationId xmlns:a16="http://schemas.microsoft.com/office/drawing/2014/main" id="{101F4C06-D717-DE30-1A90-F36328EF5710}"/>
                  </a:ext>
                </a:extLst>
              </xdr:cNvPr>
              <xdr:cNvSpPr/>
            </xdr:nvSpPr>
            <xdr:spPr>
              <a:xfrm>
                <a:off x="8982073" y="1333500"/>
                <a:ext cx="2825183" cy="874258"/>
              </a:xfrm>
              <a:prstGeom prst="roundRect">
                <a:avLst/>
              </a:prstGeom>
              <a:solidFill>
                <a:srgbClr val="22C55E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indent="0" algn="ctr"/>
                <a:fld id="{429279A3-33BB-436C-A800-22A872959F76}" type="TxLink">
                  <a:rPr lang="en-US" sz="1400" b="1" i="0" u="none" strike="noStrike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pPr marL="0" indent="0" algn="ctr"/>
                  <a:t>R$ 4.175,00</a:t>
                </a:fld>
                <a:endParaRPr lang="pt-BR" sz="1400" b="1" i="0" u="none" strike="noStrike">
                  <a:solidFill>
                    <a:schemeClr val="tx1">
                      <a:lumMod val="85000"/>
                      <a:lumOff val="1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endParaRPr>
              </a:p>
            </xdr:txBody>
          </xdr:sp>
          <xdr:sp macro="" textlink="">
            <xdr:nvSpPr>
              <xdr:cNvPr id="61" name="CaixaDeTexto 60">
                <a:extLst>
                  <a:ext uri="{FF2B5EF4-FFF2-40B4-BE49-F238E27FC236}">
                    <a16:creationId xmlns:a16="http://schemas.microsoft.com/office/drawing/2014/main" id="{E99FF4A9-2CBA-4D38-5A0C-6DE1B00C9C29}"/>
                  </a:ext>
                </a:extLst>
              </xdr:cNvPr>
              <xdr:cNvSpPr txBox="1"/>
            </xdr:nvSpPr>
            <xdr:spPr>
              <a:xfrm>
                <a:off x="8964721" y="1432616"/>
                <a:ext cx="2859886" cy="17302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pt-BR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Segoue UI"/>
                  </a:rPr>
                  <a:t>Valor</a:t>
                </a:r>
                <a:r>
                  <a:rPr lang="pt-BR" sz="1400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Segoue UI"/>
                  </a:rPr>
                  <a:t> Total de Serviços Agregados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103203</xdr:colOff>
      <xdr:row>30</xdr:row>
      <xdr:rowOff>55522</xdr:rowOff>
    </xdr:from>
    <xdr:to>
      <xdr:col>0</xdr:col>
      <xdr:colOff>1932003</xdr:colOff>
      <xdr:row>35</xdr:row>
      <xdr:rowOff>81136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8" name="EA Play Season Pass">
              <a:extLst>
                <a:ext uri="{FF2B5EF4-FFF2-40B4-BE49-F238E27FC236}">
                  <a16:creationId xmlns:a16="http://schemas.microsoft.com/office/drawing/2014/main" id="{A5A5C361-C2BC-58BB-978A-41C367CE0E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A Play Season Pas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03" y="5994640"/>
              <a:ext cx="1828800" cy="9781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115209</xdr:colOff>
      <xdr:row>35</xdr:row>
      <xdr:rowOff>124865</xdr:rowOff>
    </xdr:from>
    <xdr:to>
      <xdr:col>0</xdr:col>
      <xdr:colOff>1919997</xdr:colOff>
      <xdr:row>40</xdr:row>
      <xdr:rowOff>163286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9" name="Minecraft Season Pass">
              <a:extLst>
                <a:ext uri="{FF2B5EF4-FFF2-40B4-BE49-F238E27FC236}">
                  <a16:creationId xmlns:a16="http://schemas.microsoft.com/office/drawing/2014/main" id="{8BF326F4-B3C7-4BE8-97C5-EF8E3CF3F0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necraft Season Pas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209" y="7016483"/>
              <a:ext cx="1804788" cy="9909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112168</xdr:colOff>
      <xdr:row>6</xdr:row>
      <xdr:rowOff>800</xdr:rowOff>
    </xdr:from>
    <xdr:to>
      <xdr:col>0</xdr:col>
      <xdr:colOff>1923039</xdr:colOff>
      <xdr:row>10</xdr:row>
      <xdr:rowOff>128306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1" name="Start Date">
              <a:extLst>
                <a:ext uri="{FF2B5EF4-FFF2-40B4-BE49-F238E27FC236}">
                  <a16:creationId xmlns:a16="http://schemas.microsoft.com/office/drawing/2014/main" id="{D12E4F9B-D167-9784-0A74-711CBC58A5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Start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168" y="1143800"/>
              <a:ext cx="1810871" cy="1113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103203</xdr:colOff>
      <xdr:row>25</xdr:row>
      <xdr:rowOff>2266</xdr:rowOff>
    </xdr:from>
    <xdr:to>
      <xdr:col>0</xdr:col>
      <xdr:colOff>1932003</xdr:colOff>
      <xdr:row>30</xdr:row>
      <xdr:rowOff>11791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2" name="Auto Renewal">
              <a:extLst>
                <a:ext uri="{FF2B5EF4-FFF2-40B4-BE49-F238E27FC236}">
                  <a16:creationId xmlns:a16="http://schemas.microsoft.com/office/drawing/2014/main" id="{305666CA-95CD-84B0-8F0A-0B3F939AE9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to Renew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03" y="4988884"/>
              <a:ext cx="1828800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64330</xdr:colOff>
      <xdr:row>0</xdr:row>
      <xdr:rowOff>31750</xdr:rowOff>
    </xdr:from>
    <xdr:to>
      <xdr:col>3</xdr:col>
      <xdr:colOff>95250</xdr:colOff>
      <xdr:row>4</xdr:row>
      <xdr:rowOff>42333</xdr:rowOff>
    </xdr:to>
    <xdr:pic>
      <xdr:nvPicPr>
        <xdr:cNvPr id="73" name="Imagem 72">
          <a:extLst>
            <a:ext uri="{FF2B5EF4-FFF2-40B4-BE49-F238E27FC236}">
              <a16:creationId xmlns:a16="http://schemas.microsoft.com/office/drawing/2014/main" id="{3E3C4078-11CB-A8F3-878C-BA905F7A2D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5" t="18735" r="72360" b="22287"/>
        <a:stretch/>
      </xdr:blipFill>
      <xdr:spPr>
        <a:xfrm>
          <a:off x="2064580" y="31750"/>
          <a:ext cx="888170" cy="899583"/>
        </a:xfrm>
        <a:prstGeom prst="rect">
          <a:avLst/>
        </a:prstGeom>
      </xdr:spPr>
    </xdr:pic>
    <xdr:clientData/>
  </xdr:twoCellAnchor>
  <xdr:twoCellAnchor>
    <xdr:from>
      <xdr:col>0</xdr:col>
      <xdr:colOff>656167</xdr:colOff>
      <xdr:row>0</xdr:row>
      <xdr:rowOff>105833</xdr:rowOff>
    </xdr:from>
    <xdr:to>
      <xdr:col>0</xdr:col>
      <xdr:colOff>1351492</xdr:colOff>
      <xdr:row>3</xdr:row>
      <xdr:rowOff>7408</xdr:rowOff>
    </xdr:to>
    <xdr:sp macro="" textlink="">
      <xdr:nvSpPr>
        <xdr:cNvPr id="74" name="Elipse 73">
          <a:extLst>
            <a:ext uri="{FF2B5EF4-FFF2-40B4-BE49-F238E27FC236}">
              <a16:creationId xmlns:a16="http://schemas.microsoft.com/office/drawing/2014/main" id="{137328A4-D1C5-48D5-AE62-65F5D07F1A5B}"/>
            </a:ext>
          </a:extLst>
        </xdr:cNvPr>
        <xdr:cNvSpPr/>
      </xdr:nvSpPr>
      <xdr:spPr>
        <a:xfrm>
          <a:off x="656167" y="105833"/>
          <a:ext cx="695325" cy="695325"/>
        </a:xfrm>
        <a:prstGeom prst="ellipse">
          <a:avLst/>
        </a:prstGeom>
        <a:blipFill>
          <a:blip xmlns:r="http://schemas.openxmlformats.org/officeDocument/2006/relationships" r:embed="rId13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gério Alves" refreshedDate="45838.813718981481" createdVersion="8" refreshedVersion="8" minRefreshableVersion="3" recordCount="295" xr:uid="{E833D957-6814-4B54-AC84-445A88ED1D6D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3">
        <s v="Yes"/>
        <s v="No"/>
        <s v="tvt" u="1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724155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n v="15"/>
    <x v="0"/>
    <x v="0"/>
    <n v="30"/>
    <x v="0"/>
    <n v="20"/>
    <n v="5"/>
    <n v="60"/>
  </r>
  <r>
    <n v="3232"/>
    <s v="Maria Oliveira"/>
    <x v="1"/>
    <x v="1"/>
    <x v="1"/>
    <n v="5"/>
    <x v="1"/>
    <x v="1"/>
    <s v="-"/>
    <x v="1"/>
    <n v="0"/>
    <n v="0"/>
    <n v="5"/>
  </r>
  <r>
    <n v="3233"/>
    <s v="Lucas Fernandes"/>
    <x v="2"/>
    <x v="2"/>
    <x v="0"/>
    <n v="10"/>
    <x v="2"/>
    <x v="1"/>
    <s v="-"/>
    <x v="0"/>
    <n v="20"/>
    <n v="10"/>
    <n v="20"/>
  </r>
  <r>
    <n v="3234"/>
    <s v="Ana Souza"/>
    <x v="0"/>
    <x v="3"/>
    <x v="1"/>
    <n v="15"/>
    <x v="0"/>
    <x v="0"/>
    <n v="30"/>
    <x v="0"/>
    <n v="20"/>
    <n v="3"/>
    <n v="62"/>
  </r>
  <r>
    <n v="3235"/>
    <s v="Pedro Gonçalves"/>
    <x v="1"/>
    <x v="4"/>
    <x v="0"/>
    <n v="5"/>
    <x v="0"/>
    <x v="1"/>
    <s v="-"/>
    <x v="1"/>
    <n v="0"/>
    <n v="1"/>
    <n v="4"/>
  </r>
  <r>
    <n v="3236"/>
    <s v="Felipe Costa"/>
    <x v="2"/>
    <x v="5"/>
    <x v="1"/>
    <n v="10"/>
    <x v="0"/>
    <x v="1"/>
    <s v="-"/>
    <x v="0"/>
    <n v="20"/>
    <n v="2"/>
    <n v="28"/>
  </r>
  <r>
    <n v="3237"/>
    <s v="Camila Ribeiro"/>
    <x v="0"/>
    <x v="6"/>
    <x v="0"/>
    <n v="15"/>
    <x v="2"/>
    <x v="0"/>
    <n v="30"/>
    <x v="0"/>
    <n v="20"/>
    <n v="10"/>
    <n v="55"/>
  </r>
  <r>
    <n v="3238"/>
    <s v="André Mendes"/>
    <x v="1"/>
    <x v="7"/>
    <x v="0"/>
    <n v="5"/>
    <x v="1"/>
    <x v="1"/>
    <s v="-"/>
    <x v="1"/>
    <n v="0"/>
    <n v="0"/>
    <n v="5"/>
  </r>
  <r>
    <n v="3239"/>
    <s v="Sofia Almeida"/>
    <x v="0"/>
    <x v="4"/>
    <x v="1"/>
    <n v="15"/>
    <x v="0"/>
    <x v="0"/>
    <n v="30"/>
    <x v="0"/>
    <n v="20"/>
    <n v="5"/>
    <n v="60"/>
  </r>
  <r>
    <n v="3240"/>
    <s v="Bruno Martins"/>
    <x v="2"/>
    <x v="8"/>
    <x v="0"/>
    <n v="10"/>
    <x v="2"/>
    <x v="1"/>
    <s v="-"/>
    <x v="0"/>
    <n v="20"/>
    <n v="15"/>
    <n v="15"/>
  </r>
  <r>
    <n v="3241"/>
    <s v="Rita Castro"/>
    <x v="1"/>
    <x v="9"/>
    <x v="1"/>
    <n v="5"/>
    <x v="0"/>
    <x v="1"/>
    <s v="-"/>
    <x v="1"/>
    <n v="0"/>
    <n v="1"/>
    <n v="4"/>
  </r>
  <r>
    <n v="3242"/>
    <s v="Marco Túlio"/>
    <x v="0"/>
    <x v="10"/>
    <x v="0"/>
    <n v="15"/>
    <x v="1"/>
    <x v="0"/>
    <n v="30"/>
    <x v="0"/>
    <n v="20"/>
    <n v="20"/>
    <n v="45"/>
  </r>
  <r>
    <n v="3243"/>
    <s v="Lívia Silveira"/>
    <x v="2"/>
    <x v="11"/>
    <x v="1"/>
    <n v="10"/>
    <x v="0"/>
    <x v="1"/>
    <s v="-"/>
    <x v="0"/>
    <n v="20"/>
    <n v="10"/>
    <n v="20"/>
  </r>
  <r>
    <n v="3244"/>
    <s v="Diogo Sousa"/>
    <x v="1"/>
    <x v="12"/>
    <x v="0"/>
    <n v="5"/>
    <x v="2"/>
    <x v="1"/>
    <s v="-"/>
    <x v="1"/>
    <n v="0"/>
    <n v="0"/>
    <n v="5"/>
  </r>
  <r>
    <n v="3245"/>
    <s v="Fernanda Lima"/>
    <x v="0"/>
    <x v="13"/>
    <x v="1"/>
    <n v="15"/>
    <x v="0"/>
    <x v="0"/>
    <n v="30"/>
    <x v="0"/>
    <n v="20"/>
    <n v="8"/>
    <n v="57"/>
  </r>
  <r>
    <n v="3246"/>
    <s v="Caio Pereira"/>
    <x v="2"/>
    <x v="14"/>
    <x v="0"/>
    <n v="10"/>
    <x v="1"/>
    <x v="1"/>
    <s v="-"/>
    <x v="0"/>
    <n v="20"/>
    <n v="12"/>
    <n v="18"/>
  </r>
  <r>
    <n v="3247"/>
    <s v="Beatriz Gomes"/>
    <x v="1"/>
    <x v="15"/>
    <x v="1"/>
    <n v="5"/>
    <x v="0"/>
    <x v="1"/>
    <s v="-"/>
    <x v="1"/>
    <n v="0"/>
    <n v="2"/>
    <n v="3"/>
  </r>
  <r>
    <n v="3248"/>
    <s v="Cesar Oliveira"/>
    <x v="0"/>
    <x v="16"/>
    <x v="0"/>
    <n v="15"/>
    <x v="2"/>
    <x v="0"/>
    <n v="30"/>
    <x v="0"/>
    <n v="20"/>
    <n v="7"/>
    <n v="58"/>
  </r>
  <r>
    <n v="3249"/>
    <s v="Débora Machado"/>
    <x v="2"/>
    <x v="17"/>
    <x v="1"/>
    <n v="10"/>
    <x v="0"/>
    <x v="1"/>
    <s v="-"/>
    <x v="0"/>
    <n v="20"/>
    <n v="5"/>
    <n v="25"/>
  </r>
  <r>
    <n v="3250"/>
    <s v="Eduardo Vargas"/>
    <x v="1"/>
    <x v="18"/>
    <x v="0"/>
    <n v="5"/>
    <x v="1"/>
    <x v="1"/>
    <s v="-"/>
    <x v="1"/>
    <n v="0"/>
    <n v="0"/>
    <n v="5"/>
  </r>
  <r>
    <n v="3251"/>
    <s v="Gabriela Santos"/>
    <x v="0"/>
    <x v="19"/>
    <x v="1"/>
    <n v="15"/>
    <x v="0"/>
    <x v="0"/>
    <n v="30"/>
    <x v="0"/>
    <n v="20"/>
    <n v="3"/>
    <n v="62"/>
  </r>
  <r>
    <n v="3252"/>
    <s v="Henrique Dias"/>
    <x v="2"/>
    <x v="20"/>
    <x v="0"/>
    <n v="10"/>
    <x v="2"/>
    <x v="1"/>
    <s v="-"/>
    <x v="0"/>
    <n v="20"/>
    <n v="15"/>
    <n v="15"/>
  </r>
  <r>
    <n v="3253"/>
    <s v="Isabela Moreira"/>
    <x v="1"/>
    <x v="21"/>
    <x v="1"/>
    <n v="5"/>
    <x v="0"/>
    <x v="1"/>
    <s v="-"/>
    <x v="1"/>
    <n v="0"/>
    <n v="1"/>
    <n v="4"/>
  </r>
  <r>
    <n v="3254"/>
    <s v="Joaquim Barbosa"/>
    <x v="0"/>
    <x v="22"/>
    <x v="0"/>
    <n v="15"/>
    <x v="1"/>
    <x v="0"/>
    <n v="30"/>
    <x v="0"/>
    <n v="20"/>
    <n v="20"/>
    <n v="45"/>
  </r>
  <r>
    <n v="3255"/>
    <s v="Lara Rocha"/>
    <x v="2"/>
    <x v="23"/>
    <x v="1"/>
    <n v="10"/>
    <x v="0"/>
    <x v="1"/>
    <s v="-"/>
    <x v="0"/>
    <n v="20"/>
    <n v="10"/>
    <n v="20"/>
  </r>
  <r>
    <n v="3256"/>
    <s v="Matheus Silva"/>
    <x v="1"/>
    <x v="24"/>
    <x v="0"/>
    <n v="5"/>
    <x v="2"/>
    <x v="1"/>
    <s v="-"/>
    <x v="1"/>
    <n v="0"/>
    <n v="0"/>
    <n v="5"/>
  </r>
  <r>
    <n v="3257"/>
    <s v="Nicole Costa"/>
    <x v="0"/>
    <x v="25"/>
    <x v="1"/>
    <n v="15"/>
    <x v="0"/>
    <x v="0"/>
    <n v="30"/>
    <x v="0"/>
    <n v="20"/>
    <n v="5"/>
    <n v="60"/>
  </r>
  <r>
    <n v="3258"/>
    <s v="Otávio Mendonça"/>
    <x v="2"/>
    <x v="26"/>
    <x v="0"/>
    <n v="10"/>
    <x v="1"/>
    <x v="1"/>
    <s v="-"/>
    <x v="0"/>
    <n v="20"/>
    <n v="15"/>
    <n v="15"/>
  </r>
  <r>
    <n v="3259"/>
    <s v="Paula Ferreira"/>
    <x v="1"/>
    <x v="27"/>
    <x v="1"/>
    <n v="5"/>
    <x v="0"/>
    <x v="1"/>
    <s v="-"/>
    <x v="1"/>
    <n v="0"/>
    <n v="1"/>
    <n v="4"/>
  </r>
  <r>
    <n v="3260"/>
    <s v="Raquel Alves"/>
    <x v="0"/>
    <x v="28"/>
    <x v="0"/>
    <n v="15"/>
    <x v="2"/>
    <x v="0"/>
    <n v="30"/>
    <x v="0"/>
    <n v="20"/>
    <n v="7"/>
    <n v="58"/>
  </r>
  <r>
    <n v="3261"/>
    <s v="Samuel Pires"/>
    <x v="2"/>
    <x v="29"/>
    <x v="1"/>
    <n v="10"/>
    <x v="0"/>
    <x v="1"/>
    <s v="-"/>
    <x v="0"/>
    <n v="20"/>
    <n v="10"/>
    <n v="20"/>
  </r>
  <r>
    <n v="3262"/>
    <s v="Tânia Barros"/>
    <x v="1"/>
    <x v="30"/>
    <x v="0"/>
    <n v="5"/>
    <x v="1"/>
    <x v="1"/>
    <s v="-"/>
    <x v="1"/>
    <n v="0"/>
    <n v="0"/>
    <n v="5"/>
  </r>
  <r>
    <n v="3263"/>
    <s v="Vinicius Lima"/>
    <x v="0"/>
    <x v="31"/>
    <x v="1"/>
    <n v="15"/>
    <x v="0"/>
    <x v="0"/>
    <n v="30"/>
    <x v="0"/>
    <n v="20"/>
    <n v="3"/>
    <n v="62"/>
  </r>
  <r>
    <n v="3264"/>
    <s v="Yasmin Teixeira"/>
    <x v="2"/>
    <x v="32"/>
    <x v="0"/>
    <n v="10"/>
    <x v="2"/>
    <x v="1"/>
    <s v="-"/>
    <x v="0"/>
    <n v="20"/>
    <n v="15"/>
    <n v="15"/>
  </r>
  <r>
    <n v="3265"/>
    <s v="Zé Carlos"/>
    <x v="1"/>
    <x v="33"/>
    <x v="1"/>
    <n v="5"/>
    <x v="0"/>
    <x v="1"/>
    <s v="-"/>
    <x v="1"/>
    <n v="0"/>
    <n v="1"/>
    <n v="4"/>
  </r>
  <r>
    <n v="3266"/>
    <s v="Amanda Nogueira"/>
    <x v="1"/>
    <x v="34"/>
    <x v="0"/>
    <n v="5"/>
    <x v="0"/>
    <x v="1"/>
    <s v="-"/>
    <x v="1"/>
    <n v="0"/>
    <n v="0"/>
    <n v="5"/>
  </r>
  <r>
    <n v="3267"/>
    <s v="Bruno Cavalheiro"/>
    <x v="0"/>
    <x v="35"/>
    <x v="1"/>
    <n v="15"/>
    <x v="2"/>
    <x v="0"/>
    <n v="30"/>
    <x v="0"/>
    <n v="20"/>
    <n v="7"/>
    <n v="58"/>
  </r>
  <r>
    <n v="3268"/>
    <s v="Carla Dias"/>
    <x v="2"/>
    <x v="36"/>
    <x v="0"/>
    <n v="10"/>
    <x v="1"/>
    <x v="1"/>
    <s v="-"/>
    <x v="0"/>
    <n v="20"/>
    <n v="10"/>
    <n v="20"/>
  </r>
  <r>
    <n v="3269"/>
    <s v="Diego Fontes"/>
    <x v="1"/>
    <x v="37"/>
    <x v="1"/>
    <n v="5"/>
    <x v="2"/>
    <x v="1"/>
    <s v="-"/>
    <x v="1"/>
    <n v="0"/>
    <n v="1"/>
    <n v="4"/>
  </r>
  <r>
    <n v="3270"/>
    <s v="Eunice Lima"/>
    <x v="0"/>
    <x v="38"/>
    <x v="0"/>
    <n v="15"/>
    <x v="0"/>
    <x v="0"/>
    <n v="30"/>
    <x v="0"/>
    <n v="20"/>
    <n v="15"/>
    <n v="50"/>
  </r>
  <r>
    <n v="3271"/>
    <s v="Fábio Martins"/>
    <x v="2"/>
    <x v="39"/>
    <x v="1"/>
    <n v="10"/>
    <x v="0"/>
    <x v="1"/>
    <s v="-"/>
    <x v="0"/>
    <n v="20"/>
    <n v="5"/>
    <n v="25"/>
  </r>
  <r>
    <n v="3272"/>
    <s v="Gisele Araújo"/>
    <x v="1"/>
    <x v="40"/>
    <x v="0"/>
    <n v="5"/>
    <x v="1"/>
    <x v="1"/>
    <s v="-"/>
    <x v="1"/>
    <n v="0"/>
    <n v="0"/>
    <n v="5"/>
  </r>
  <r>
    <n v="3273"/>
    <s v="Hélio Castro"/>
    <x v="0"/>
    <x v="41"/>
    <x v="1"/>
    <n v="15"/>
    <x v="2"/>
    <x v="0"/>
    <n v="30"/>
    <x v="0"/>
    <n v="20"/>
    <n v="20"/>
    <n v="45"/>
  </r>
  <r>
    <n v="3274"/>
    <s v="Ingrid Menezes"/>
    <x v="2"/>
    <x v="42"/>
    <x v="0"/>
    <n v="10"/>
    <x v="2"/>
    <x v="1"/>
    <s v="-"/>
    <x v="0"/>
    <n v="20"/>
    <n v="12"/>
    <n v="18"/>
  </r>
  <r>
    <n v="3275"/>
    <s v="Jorge Baptista"/>
    <x v="1"/>
    <x v="43"/>
    <x v="1"/>
    <n v="5"/>
    <x v="0"/>
    <x v="1"/>
    <s v="-"/>
    <x v="1"/>
    <n v="0"/>
    <n v="2"/>
    <n v="3"/>
  </r>
  <r>
    <n v="3276"/>
    <s v="Kléber Oliveira"/>
    <x v="0"/>
    <x v="44"/>
    <x v="0"/>
    <n v="15"/>
    <x v="1"/>
    <x v="0"/>
    <n v="30"/>
    <x v="0"/>
    <n v="20"/>
    <n v="5"/>
    <n v="60"/>
  </r>
  <r>
    <n v="3277"/>
    <s v="Luciana Freitas"/>
    <x v="2"/>
    <x v="45"/>
    <x v="1"/>
    <n v="10"/>
    <x v="0"/>
    <x v="1"/>
    <s v="-"/>
    <x v="0"/>
    <n v="20"/>
    <n v="10"/>
    <n v="20"/>
  </r>
  <r>
    <n v="3278"/>
    <s v="Márcia Eller"/>
    <x v="1"/>
    <x v="46"/>
    <x v="0"/>
    <n v="5"/>
    <x v="2"/>
    <x v="1"/>
    <s v="-"/>
    <x v="1"/>
    <n v="0"/>
    <n v="0"/>
    <n v="5"/>
  </r>
  <r>
    <n v="3279"/>
    <s v="Nilo Peçanha"/>
    <x v="0"/>
    <x v="47"/>
    <x v="1"/>
    <n v="15"/>
    <x v="0"/>
    <x v="0"/>
    <n v="30"/>
    <x v="0"/>
    <n v="20"/>
    <n v="3"/>
    <n v="62"/>
  </r>
  <r>
    <n v="3280"/>
    <s v="Oscar Neves"/>
    <x v="2"/>
    <x v="48"/>
    <x v="0"/>
    <n v="10"/>
    <x v="1"/>
    <x v="1"/>
    <s v="-"/>
    <x v="0"/>
    <n v="20"/>
    <n v="15"/>
    <n v="15"/>
  </r>
  <r>
    <n v="3281"/>
    <s v="Patrícia Soares"/>
    <x v="1"/>
    <x v="49"/>
    <x v="1"/>
    <n v="5"/>
    <x v="0"/>
    <x v="1"/>
    <s v="-"/>
    <x v="1"/>
    <n v="0"/>
    <n v="1"/>
    <n v="4"/>
  </r>
  <r>
    <n v="3282"/>
    <s v="Quirino Gonçalves"/>
    <x v="0"/>
    <x v="50"/>
    <x v="0"/>
    <n v="15"/>
    <x v="2"/>
    <x v="0"/>
    <n v="30"/>
    <x v="0"/>
    <n v="20"/>
    <n v="7"/>
    <n v="58"/>
  </r>
  <r>
    <n v="3283"/>
    <s v="Raul Machado"/>
    <x v="2"/>
    <x v="51"/>
    <x v="1"/>
    <n v="10"/>
    <x v="0"/>
    <x v="1"/>
    <s v="-"/>
    <x v="0"/>
    <n v="20"/>
    <n v="10"/>
    <n v="20"/>
  </r>
  <r>
    <n v="3284"/>
    <s v="Sônia Lobo"/>
    <x v="1"/>
    <x v="52"/>
    <x v="0"/>
    <n v="5"/>
    <x v="1"/>
    <x v="1"/>
    <s v="-"/>
    <x v="1"/>
    <n v="0"/>
    <n v="0"/>
    <n v="5"/>
  </r>
  <r>
    <n v="3285"/>
    <s v="Tiago Ramos"/>
    <x v="0"/>
    <x v="53"/>
    <x v="1"/>
    <n v="15"/>
    <x v="0"/>
    <x v="0"/>
    <n v="30"/>
    <x v="0"/>
    <n v="20"/>
    <n v="20"/>
    <n v="45"/>
  </r>
  <r>
    <n v="3286"/>
    <s v="Ugo Pires"/>
    <x v="2"/>
    <x v="54"/>
    <x v="0"/>
    <n v="10"/>
    <x v="2"/>
    <x v="1"/>
    <s v="-"/>
    <x v="0"/>
    <n v="20"/>
    <n v="15"/>
    <n v="15"/>
  </r>
  <r>
    <n v="3287"/>
    <s v="Valéria Nobre"/>
    <x v="1"/>
    <x v="55"/>
    <x v="1"/>
    <n v="5"/>
    <x v="0"/>
    <x v="1"/>
    <s v="-"/>
    <x v="1"/>
    <n v="0"/>
    <n v="1"/>
    <n v="4"/>
  </r>
  <r>
    <n v="3288"/>
    <s v="William Siqueira"/>
    <x v="0"/>
    <x v="56"/>
    <x v="0"/>
    <n v="15"/>
    <x v="1"/>
    <x v="0"/>
    <n v="30"/>
    <x v="0"/>
    <n v="20"/>
    <n v="3"/>
    <n v="62"/>
  </r>
  <r>
    <n v="3289"/>
    <s v="Xuxa Meneghel"/>
    <x v="2"/>
    <x v="57"/>
    <x v="1"/>
    <n v="10"/>
    <x v="0"/>
    <x v="1"/>
    <s v="-"/>
    <x v="0"/>
    <n v="20"/>
    <n v="10"/>
    <n v="20"/>
  </r>
  <r>
    <n v="3290"/>
    <s v="Yara Figueiredo"/>
    <x v="1"/>
    <x v="58"/>
    <x v="0"/>
    <n v="5"/>
    <x v="2"/>
    <x v="1"/>
    <s v="-"/>
    <x v="1"/>
    <n v="0"/>
    <n v="0"/>
    <n v="5"/>
  </r>
  <r>
    <n v="3291"/>
    <s v="Zacarias Alves"/>
    <x v="0"/>
    <x v="59"/>
    <x v="1"/>
    <n v="15"/>
    <x v="0"/>
    <x v="0"/>
    <n v="30"/>
    <x v="0"/>
    <n v="20"/>
    <n v="5"/>
    <n v="60"/>
  </r>
  <r>
    <n v="3292"/>
    <s v="Amanda Bynes"/>
    <x v="2"/>
    <x v="60"/>
    <x v="0"/>
    <n v="10"/>
    <x v="1"/>
    <x v="1"/>
    <s v="-"/>
    <x v="0"/>
    <n v="20"/>
    <n v="15"/>
    <n v="15"/>
  </r>
  <r>
    <n v="3293"/>
    <s v="Bruno Mars"/>
    <x v="1"/>
    <x v="61"/>
    <x v="1"/>
    <n v="5"/>
    <x v="0"/>
    <x v="1"/>
    <s v="-"/>
    <x v="1"/>
    <n v="0"/>
    <n v="1"/>
    <n v="4"/>
  </r>
  <r>
    <n v="3294"/>
    <s v="Carla Bruni"/>
    <x v="0"/>
    <x v="62"/>
    <x v="0"/>
    <n v="15"/>
    <x v="2"/>
    <x v="0"/>
    <n v="30"/>
    <x v="0"/>
    <n v="20"/>
    <n v="20"/>
    <n v="45"/>
  </r>
  <r>
    <n v="3295"/>
    <s v="Diego Maradona"/>
    <x v="2"/>
    <x v="63"/>
    <x v="1"/>
    <n v="10"/>
    <x v="0"/>
    <x v="1"/>
    <s v="-"/>
    <x v="0"/>
    <n v="20"/>
    <n v="5"/>
    <n v="25"/>
  </r>
  <r>
    <n v="3296"/>
    <s v="Estela Marques"/>
    <x v="1"/>
    <x v="64"/>
    <x v="1"/>
    <n v="5"/>
    <x v="0"/>
    <x v="1"/>
    <s v="-"/>
    <x v="1"/>
    <n v="0"/>
    <n v="0"/>
    <n v="5"/>
  </r>
  <r>
    <n v="3297"/>
    <s v="Fábio Nobre"/>
    <x v="0"/>
    <x v="65"/>
    <x v="0"/>
    <n v="15"/>
    <x v="2"/>
    <x v="0"/>
    <n v="30"/>
    <x v="0"/>
    <n v="20"/>
    <n v="7"/>
    <n v="58"/>
  </r>
  <r>
    <n v="3298"/>
    <s v="Gabriel Oliveira"/>
    <x v="2"/>
    <x v="66"/>
    <x v="1"/>
    <n v="10"/>
    <x v="1"/>
    <x v="1"/>
    <s v="-"/>
    <x v="0"/>
    <n v="20"/>
    <n v="10"/>
    <n v="20"/>
  </r>
  <r>
    <n v="3299"/>
    <s v="Helena Santos"/>
    <x v="1"/>
    <x v="67"/>
    <x v="0"/>
    <n v="5"/>
    <x v="2"/>
    <x v="1"/>
    <s v="-"/>
    <x v="1"/>
    <n v="0"/>
    <n v="1"/>
    <n v="4"/>
  </r>
  <r>
    <n v="3300"/>
    <s v="Ivan Carvalho"/>
    <x v="0"/>
    <x v="68"/>
    <x v="1"/>
    <n v="15"/>
    <x v="0"/>
    <x v="0"/>
    <n v="30"/>
    <x v="0"/>
    <n v="20"/>
    <n v="15"/>
    <n v="50"/>
  </r>
  <r>
    <n v="3301"/>
    <s v="Júlia Ferreira"/>
    <x v="2"/>
    <x v="69"/>
    <x v="0"/>
    <n v="10"/>
    <x v="0"/>
    <x v="1"/>
    <s v="-"/>
    <x v="0"/>
    <n v="20"/>
    <n v="5"/>
    <n v="25"/>
  </r>
  <r>
    <n v="3302"/>
    <s v="Karla Alves"/>
    <x v="1"/>
    <x v="70"/>
    <x v="1"/>
    <n v="5"/>
    <x v="1"/>
    <x v="1"/>
    <s v="-"/>
    <x v="1"/>
    <n v="0"/>
    <n v="0"/>
    <n v="5"/>
  </r>
  <r>
    <n v="3303"/>
    <s v="Lucas Mendes"/>
    <x v="0"/>
    <x v="71"/>
    <x v="0"/>
    <n v="15"/>
    <x v="2"/>
    <x v="0"/>
    <n v="30"/>
    <x v="0"/>
    <n v="20"/>
    <n v="20"/>
    <n v="45"/>
  </r>
  <r>
    <n v="3304"/>
    <s v="Mônica Gomes"/>
    <x v="2"/>
    <x v="72"/>
    <x v="1"/>
    <n v="10"/>
    <x v="2"/>
    <x v="1"/>
    <s v="-"/>
    <x v="0"/>
    <n v="20"/>
    <n v="12"/>
    <n v="18"/>
  </r>
  <r>
    <n v="3305"/>
    <s v="Norberto Queiroz"/>
    <x v="1"/>
    <x v="73"/>
    <x v="0"/>
    <n v="5"/>
    <x v="0"/>
    <x v="1"/>
    <s v="-"/>
    <x v="1"/>
    <n v="0"/>
    <n v="2"/>
    <n v="3"/>
  </r>
  <r>
    <n v="3306"/>
    <s v="Otávio Barros"/>
    <x v="0"/>
    <x v="74"/>
    <x v="1"/>
    <n v="15"/>
    <x v="1"/>
    <x v="0"/>
    <n v="30"/>
    <x v="0"/>
    <n v="20"/>
    <n v="5"/>
    <n v="60"/>
  </r>
  <r>
    <n v="3307"/>
    <s v="Paula Vieira"/>
    <x v="2"/>
    <x v="75"/>
    <x v="0"/>
    <n v="10"/>
    <x v="0"/>
    <x v="1"/>
    <s v="-"/>
    <x v="0"/>
    <n v="20"/>
    <n v="10"/>
    <n v="20"/>
  </r>
  <r>
    <n v="3308"/>
    <s v="Quentin Ramos"/>
    <x v="1"/>
    <x v="76"/>
    <x v="1"/>
    <n v="5"/>
    <x v="2"/>
    <x v="1"/>
    <s v="-"/>
    <x v="1"/>
    <n v="0"/>
    <n v="0"/>
    <n v="5"/>
  </r>
  <r>
    <n v="3309"/>
    <s v="Raquel Novaes"/>
    <x v="0"/>
    <x v="77"/>
    <x v="0"/>
    <n v="15"/>
    <x v="0"/>
    <x v="0"/>
    <n v="30"/>
    <x v="0"/>
    <n v="20"/>
    <n v="3"/>
    <n v="62"/>
  </r>
  <r>
    <n v="3310"/>
    <s v="Samantha Lopes"/>
    <x v="2"/>
    <x v="78"/>
    <x v="1"/>
    <n v="10"/>
    <x v="1"/>
    <x v="1"/>
    <s v="-"/>
    <x v="0"/>
    <n v="20"/>
    <n v="15"/>
    <n v="15"/>
  </r>
  <r>
    <n v="3311"/>
    <s v="Tiago Martins"/>
    <x v="1"/>
    <x v="79"/>
    <x v="0"/>
    <n v="5"/>
    <x v="0"/>
    <x v="1"/>
    <s v="-"/>
    <x v="1"/>
    <n v="0"/>
    <n v="1"/>
    <n v="4"/>
  </r>
  <r>
    <n v="3312"/>
    <s v="Ulysses Guimarães"/>
    <x v="0"/>
    <x v="80"/>
    <x v="1"/>
    <n v="15"/>
    <x v="2"/>
    <x v="0"/>
    <n v="30"/>
    <x v="0"/>
    <n v="20"/>
    <n v="7"/>
    <n v="58"/>
  </r>
  <r>
    <n v="3313"/>
    <s v="Vanessa Silva"/>
    <x v="2"/>
    <x v="81"/>
    <x v="0"/>
    <n v="10"/>
    <x v="0"/>
    <x v="1"/>
    <s v="-"/>
    <x v="0"/>
    <n v="20"/>
    <n v="10"/>
    <n v="20"/>
  </r>
  <r>
    <n v="3314"/>
    <s v="William Carneiro"/>
    <x v="1"/>
    <x v="82"/>
    <x v="1"/>
    <n v="5"/>
    <x v="1"/>
    <x v="1"/>
    <s v="-"/>
    <x v="1"/>
    <n v="0"/>
    <n v="0"/>
    <n v="5"/>
  </r>
  <r>
    <n v="3315"/>
    <s v="Ximena Rocha"/>
    <x v="0"/>
    <x v="83"/>
    <x v="0"/>
    <n v="15"/>
    <x v="0"/>
    <x v="0"/>
    <n v="30"/>
    <x v="0"/>
    <n v="20"/>
    <n v="20"/>
    <n v="45"/>
  </r>
  <r>
    <n v="3316"/>
    <s v="Yasmin Figueiredo"/>
    <x v="2"/>
    <x v="84"/>
    <x v="1"/>
    <n v="10"/>
    <x v="2"/>
    <x v="1"/>
    <s v="-"/>
    <x v="0"/>
    <n v="20"/>
    <n v="15"/>
    <n v="15"/>
  </r>
  <r>
    <n v="3317"/>
    <s v="Zara Cunha"/>
    <x v="1"/>
    <x v="85"/>
    <x v="0"/>
    <n v="5"/>
    <x v="0"/>
    <x v="1"/>
    <s v="-"/>
    <x v="1"/>
    <n v="0"/>
    <n v="1"/>
    <n v="4"/>
  </r>
  <r>
    <n v="3318"/>
    <s v="Alan Teixeira"/>
    <x v="0"/>
    <x v="86"/>
    <x v="1"/>
    <n v="15"/>
    <x v="1"/>
    <x v="0"/>
    <n v="30"/>
    <x v="0"/>
    <n v="20"/>
    <n v="3"/>
    <n v="62"/>
  </r>
  <r>
    <n v="3319"/>
    <s v="Bárbara Oliveira"/>
    <x v="2"/>
    <x v="87"/>
    <x v="0"/>
    <n v="10"/>
    <x v="0"/>
    <x v="1"/>
    <s v="-"/>
    <x v="0"/>
    <n v="20"/>
    <n v="10"/>
    <n v="20"/>
  </r>
  <r>
    <n v="3320"/>
    <s v="Carlos Junqueira"/>
    <x v="1"/>
    <x v="88"/>
    <x v="1"/>
    <n v="5"/>
    <x v="2"/>
    <x v="1"/>
    <s v="-"/>
    <x v="1"/>
    <n v="0"/>
    <n v="0"/>
    <n v="5"/>
  </r>
  <r>
    <n v="3321"/>
    <s v="Daniela Moura"/>
    <x v="0"/>
    <x v="89"/>
    <x v="0"/>
    <n v="15"/>
    <x v="0"/>
    <x v="0"/>
    <n v="30"/>
    <x v="0"/>
    <n v="20"/>
    <n v="5"/>
    <n v="60"/>
  </r>
  <r>
    <n v="3322"/>
    <s v="Eduardo Lima"/>
    <x v="2"/>
    <x v="90"/>
    <x v="1"/>
    <n v="10"/>
    <x v="1"/>
    <x v="1"/>
    <s v="-"/>
    <x v="0"/>
    <n v="20"/>
    <n v="15"/>
    <n v="15"/>
  </r>
  <r>
    <n v="3323"/>
    <s v="Fabiana Araújo"/>
    <x v="1"/>
    <x v="91"/>
    <x v="0"/>
    <n v="5"/>
    <x v="0"/>
    <x v="1"/>
    <s v="-"/>
    <x v="1"/>
    <n v="0"/>
    <n v="1"/>
    <n v="4"/>
  </r>
  <r>
    <n v="3324"/>
    <s v="Geraldo Ribeiro"/>
    <x v="0"/>
    <x v="92"/>
    <x v="1"/>
    <n v="15"/>
    <x v="2"/>
    <x v="0"/>
    <n v="30"/>
    <x v="0"/>
    <n v="20"/>
    <n v="20"/>
    <n v="45"/>
  </r>
  <r>
    <n v="3325"/>
    <s v="Héctor Vargas"/>
    <x v="2"/>
    <x v="93"/>
    <x v="0"/>
    <n v="10"/>
    <x v="2"/>
    <x v="1"/>
    <s v="-"/>
    <x v="0"/>
    <n v="20"/>
    <n v="15"/>
    <n v="15"/>
  </r>
  <r>
    <n v="3326"/>
    <s v="Isabela Fonseca"/>
    <x v="1"/>
    <x v="94"/>
    <x v="1"/>
    <n v="5"/>
    <x v="1"/>
    <x v="1"/>
    <s v="-"/>
    <x v="1"/>
    <n v="0"/>
    <n v="0"/>
    <n v="5"/>
  </r>
  <r>
    <n v="3327"/>
    <s v="João Pedro Almeida"/>
    <x v="0"/>
    <x v="95"/>
    <x v="0"/>
    <n v="15"/>
    <x v="0"/>
    <x v="0"/>
    <n v="30"/>
    <x v="0"/>
    <n v="20"/>
    <n v="7"/>
    <n v="58"/>
  </r>
  <r>
    <n v="3328"/>
    <s v="Klara Costa"/>
    <x v="2"/>
    <x v="96"/>
    <x v="1"/>
    <n v="10"/>
    <x v="1"/>
    <x v="1"/>
    <s v="-"/>
    <x v="0"/>
    <n v="20"/>
    <n v="10"/>
    <n v="20"/>
  </r>
  <r>
    <n v="3329"/>
    <s v="Luciana Mendes"/>
    <x v="1"/>
    <x v="97"/>
    <x v="0"/>
    <n v="5"/>
    <x v="2"/>
    <x v="1"/>
    <s v="-"/>
    <x v="1"/>
    <n v="0"/>
    <n v="1"/>
    <n v="4"/>
  </r>
  <r>
    <n v="3330"/>
    <s v="Marcelo Gouveia"/>
    <x v="0"/>
    <x v="98"/>
    <x v="1"/>
    <n v="15"/>
    <x v="0"/>
    <x v="0"/>
    <n v="30"/>
    <x v="0"/>
    <n v="20"/>
    <n v="15"/>
    <n v="50"/>
  </r>
  <r>
    <n v="3331"/>
    <s v="Nívea Borges"/>
    <x v="2"/>
    <x v="99"/>
    <x v="0"/>
    <n v="10"/>
    <x v="0"/>
    <x v="1"/>
    <s v="-"/>
    <x v="0"/>
    <n v="20"/>
    <n v="5"/>
    <n v="25"/>
  </r>
  <r>
    <n v="3332"/>
    <s v="Oscar Nogueira"/>
    <x v="1"/>
    <x v="100"/>
    <x v="1"/>
    <n v="5"/>
    <x v="1"/>
    <x v="1"/>
    <s v="-"/>
    <x v="1"/>
    <n v="0"/>
    <n v="0"/>
    <n v="5"/>
  </r>
  <r>
    <n v="3333"/>
    <s v="Patrícia Alves"/>
    <x v="0"/>
    <x v="101"/>
    <x v="0"/>
    <n v="15"/>
    <x v="2"/>
    <x v="0"/>
    <n v="30"/>
    <x v="0"/>
    <n v="20"/>
    <n v="20"/>
    <n v="45"/>
  </r>
  <r>
    <n v="3334"/>
    <s v="Rafaela Silva"/>
    <x v="2"/>
    <x v="102"/>
    <x v="1"/>
    <n v="10"/>
    <x v="2"/>
    <x v="1"/>
    <s v="-"/>
    <x v="0"/>
    <n v="20"/>
    <n v="12"/>
    <n v="18"/>
  </r>
  <r>
    <n v="3335"/>
    <s v="Samantha Moraes"/>
    <x v="1"/>
    <x v="103"/>
    <x v="0"/>
    <n v="5"/>
    <x v="0"/>
    <x v="1"/>
    <s v="-"/>
    <x v="1"/>
    <n v="0"/>
    <n v="2"/>
    <n v="3"/>
  </r>
  <r>
    <n v="3336"/>
    <s v="Tatiana Rocha"/>
    <x v="1"/>
    <x v="104"/>
    <x v="0"/>
    <n v="5"/>
    <x v="0"/>
    <x v="1"/>
    <s v="-"/>
    <x v="1"/>
    <n v="0"/>
    <n v="0"/>
    <n v="5"/>
  </r>
  <r>
    <n v="3337"/>
    <s v="Ulisses Tavares"/>
    <x v="0"/>
    <x v="105"/>
    <x v="1"/>
    <n v="15"/>
    <x v="2"/>
    <x v="0"/>
    <n v="30"/>
    <x v="0"/>
    <n v="20"/>
    <n v="7"/>
    <n v="58"/>
  </r>
  <r>
    <n v="3338"/>
    <s v="Víctor Lemos"/>
    <x v="2"/>
    <x v="106"/>
    <x v="0"/>
    <n v="10"/>
    <x v="1"/>
    <x v="1"/>
    <s v="-"/>
    <x v="0"/>
    <n v="20"/>
    <n v="10"/>
    <n v="20"/>
  </r>
  <r>
    <n v="3339"/>
    <s v="Wilma Barros"/>
    <x v="1"/>
    <x v="107"/>
    <x v="1"/>
    <n v="5"/>
    <x v="2"/>
    <x v="1"/>
    <s v="-"/>
    <x v="1"/>
    <n v="0"/>
    <n v="1"/>
    <n v="4"/>
  </r>
  <r>
    <n v="3340"/>
    <s v="Xavier Nascimento"/>
    <x v="0"/>
    <x v="108"/>
    <x v="0"/>
    <n v="15"/>
    <x v="0"/>
    <x v="0"/>
    <n v="30"/>
    <x v="0"/>
    <n v="20"/>
    <n v="15"/>
    <n v="50"/>
  </r>
  <r>
    <n v="3341"/>
    <s v="Yago Pereira"/>
    <x v="2"/>
    <x v="109"/>
    <x v="1"/>
    <n v="10"/>
    <x v="0"/>
    <x v="1"/>
    <s v="-"/>
    <x v="0"/>
    <n v="20"/>
    <n v="5"/>
    <n v="25"/>
  </r>
  <r>
    <n v="3342"/>
    <s v="Zilda Ferreira"/>
    <x v="1"/>
    <x v="110"/>
    <x v="0"/>
    <n v="5"/>
    <x v="1"/>
    <x v="1"/>
    <s v="-"/>
    <x v="1"/>
    <n v="0"/>
    <n v="0"/>
    <n v="5"/>
  </r>
  <r>
    <n v="3343"/>
    <s v="Amanda Lopes"/>
    <x v="0"/>
    <x v="111"/>
    <x v="1"/>
    <n v="15"/>
    <x v="2"/>
    <x v="0"/>
    <n v="30"/>
    <x v="0"/>
    <n v="20"/>
    <n v="20"/>
    <n v="45"/>
  </r>
  <r>
    <n v="3344"/>
    <s v="Bruno Miranda"/>
    <x v="2"/>
    <x v="112"/>
    <x v="0"/>
    <n v="10"/>
    <x v="2"/>
    <x v="1"/>
    <s v="-"/>
    <x v="0"/>
    <n v="20"/>
    <n v="12"/>
    <n v="18"/>
  </r>
  <r>
    <n v="3345"/>
    <s v="Célia Torres"/>
    <x v="1"/>
    <x v="113"/>
    <x v="1"/>
    <n v="5"/>
    <x v="0"/>
    <x v="1"/>
    <s v="-"/>
    <x v="1"/>
    <n v="0"/>
    <n v="2"/>
    <n v="3"/>
  </r>
  <r>
    <n v="3346"/>
    <s v="Diogo Souza"/>
    <x v="0"/>
    <x v="114"/>
    <x v="0"/>
    <n v="15"/>
    <x v="1"/>
    <x v="0"/>
    <n v="30"/>
    <x v="0"/>
    <n v="20"/>
    <n v="5"/>
    <n v="60"/>
  </r>
  <r>
    <n v="3347"/>
    <s v="Elisa Castro"/>
    <x v="2"/>
    <x v="115"/>
    <x v="1"/>
    <n v="10"/>
    <x v="0"/>
    <x v="1"/>
    <s v="-"/>
    <x v="0"/>
    <n v="20"/>
    <n v="10"/>
    <n v="20"/>
  </r>
  <r>
    <n v="3348"/>
    <s v="Fátima Lima"/>
    <x v="1"/>
    <x v="116"/>
    <x v="0"/>
    <n v="5"/>
    <x v="2"/>
    <x v="1"/>
    <s v="-"/>
    <x v="1"/>
    <n v="0"/>
    <n v="0"/>
    <n v="5"/>
  </r>
  <r>
    <n v="3349"/>
    <s v="Geraldo Ribeiro"/>
    <x v="0"/>
    <x v="117"/>
    <x v="1"/>
    <n v="15"/>
    <x v="0"/>
    <x v="0"/>
    <n v="30"/>
    <x v="0"/>
    <n v="20"/>
    <n v="3"/>
    <n v="62"/>
  </r>
  <r>
    <n v="3350"/>
    <s v="Hélio Martins"/>
    <x v="2"/>
    <x v="118"/>
    <x v="0"/>
    <n v="10"/>
    <x v="1"/>
    <x v="1"/>
    <s v="-"/>
    <x v="0"/>
    <n v="20"/>
    <n v="15"/>
    <n v="15"/>
  </r>
  <r>
    <n v="3351"/>
    <s v="Íris Santos"/>
    <x v="1"/>
    <x v="119"/>
    <x v="1"/>
    <n v="5"/>
    <x v="0"/>
    <x v="1"/>
    <s v="-"/>
    <x v="1"/>
    <n v="0"/>
    <n v="1"/>
    <n v="4"/>
  </r>
  <r>
    <n v="3352"/>
    <s v="João Marcelo"/>
    <x v="0"/>
    <x v="120"/>
    <x v="0"/>
    <n v="15"/>
    <x v="2"/>
    <x v="0"/>
    <n v="30"/>
    <x v="0"/>
    <n v="20"/>
    <n v="7"/>
    <n v="58"/>
  </r>
  <r>
    <n v="3353"/>
    <s v="Larissa Gomes"/>
    <x v="2"/>
    <x v="121"/>
    <x v="1"/>
    <n v="10"/>
    <x v="0"/>
    <x v="1"/>
    <s v="-"/>
    <x v="0"/>
    <n v="20"/>
    <n v="10"/>
    <n v="20"/>
  </r>
  <r>
    <n v="3354"/>
    <s v="Márcio Silva"/>
    <x v="1"/>
    <x v="122"/>
    <x v="0"/>
    <n v="5"/>
    <x v="1"/>
    <x v="1"/>
    <s v="-"/>
    <x v="1"/>
    <n v="0"/>
    <n v="0"/>
    <n v="5"/>
  </r>
  <r>
    <n v="3355"/>
    <s v="Nadia Costa"/>
    <x v="0"/>
    <x v="123"/>
    <x v="1"/>
    <n v="15"/>
    <x v="0"/>
    <x v="0"/>
    <n v="30"/>
    <x v="0"/>
    <n v="20"/>
    <n v="20"/>
    <n v="45"/>
  </r>
  <r>
    <n v="3356"/>
    <s v="Oscar Almeida"/>
    <x v="2"/>
    <x v="124"/>
    <x v="0"/>
    <n v="10"/>
    <x v="2"/>
    <x v="1"/>
    <s v="-"/>
    <x v="0"/>
    <n v="20"/>
    <n v="15"/>
    <n v="15"/>
  </r>
  <r>
    <n v="3357"/>
    <s v="Patricia Soares"/>
    <x v="1"/>
    <x v="125"/>
    <x v="1"/>
    <n v="5"/>
    <x v="0"/>
    <x v="1"/>
    <s v="-"/>
    <x v="1"/>
    <n v="0"/>
    <n v="1"/>
    <n v="4"/>
  </r>
  <r>
    <n v="3358"/>
    <s v="Quênia Barros"/>
    <x v="0"/>
    <x v="126"/>
    <x v="0"/>
    <n v="15"/>
    <x v="1"/>
    <x v="0"/>
    <n v="30"/>
    <x v="0"/>
    <n v="20"/>
    <n v="3"/>
    <n v="62"/>
  </r>
  <r>
    <n v="3359"/>
    <s v="Rafael Torres"/>
    <x v="2"/>
    <x v="127"/>
    <x v="1"/>
    <n v="10"/>
    <x v="0"/>
    <x v="1"/>
    <s v="-"/>
    <x v="0"/>
    <n v="20"/>
    <n v="10"/>
    <n v="20"/>
  </r>
  <r>
    <n v="3360"/>
    <s v="Silvia Nascimento"/>
    <x v="1"/>
    <x v="128"/>
    <x v="0"/>
    <n v="5"/>
    <x v="2"/>
    <x v="1"/>
    <s v="-"/>
    <x v="1"/>
    <n v="0"/>
    <n v="0"/>
    <n v="5"/>
  </r>
  <r>
    <n v="3361"/>
    <s v="Tiago Mendes"/>
    <x v="0"/>
    <x v="129"/>
    <x v="1"/>
    <n v="15"/>
    <x v="0"/>
    <x v="0"/>
    <n v="30"/>
    <x v="0"/>
    <n v="20"/>
    <n v="15"/>
    <n v="50"/>
  </r>
  <r>
    <n v="3362"/>
    <s v="Ursula Silva"/>
    <x v="2"/>
    <x v="130"/>
    <x v="0"/>
    <n v="10"/>
    <x v="1"/>
    <x v="1"/>
    <s v="-"/>
    <x v="0"/>
    <n v="20"/>
    <n v="15"/>
    <n v="15"/>
  </r>
  <r>
    <n v="3363"/>
    <s v="Vanessa Moraes"/>
    <x v="1"/>
    <x v="131"/>
    <x v="1"/>
    <n v="5"/>
    <x v="0"/>
    <x v="1"/>
    <s v="-"/>
    <x v="1"/>
    <n v="0"/>
    <n v="1"/>
    <n v="4"/>
  </r>
  <r>
    <n v="3364"/>
    <s v="Waldir Junior"/>
    <x v="0"/>
    <x v="132"/>
    <x v="0"/>
    <n v="15"/>
    <x v="2"/>
    <x v="0"/>
    <n v="30"/>
    <x v="0"/>
    <n v="20"/>
    <n v="7"/>
    <n v="58"/>
  </r>
  <r>
    <n v="3365"/>
    <s v="Xavier Lopes"/>
    <x v="2"/>
    <x v="133"/>
    <x v="1"/>
    <n v="10"/>
    <x v="0"/>
    <x v="1"/>
    <s v="-"/>
    <x v="0"/>
    <n v="20"/>
    <n v="10"/>
    <n v="20"/>
  </r>
  <r>
    <n v="3366"/>
    <s v="Yolanda Freitas"/>
    <x v="1"/>
    <x v="134"/>
    <x v="0"/>
    <n v="5"/>
    <x v="0"/>
    <x v="1"/>
    <s v="-"/>
    <x v="1"/>
    <n v="0"/>
    <n v="0"/>
    <n v="5"/>
  </r>
  <r>
    <n v="3367"/>
    <s v="Zacarias Nunes"/>
    <x v="0"/>
    <x v="135"/>
    <x v="1"/>
    <n v="15"/>
    <x v="2"/>
    <x v="0"/>
    <n v="30"/>
    <x v="0"/>
    <n v="20"/>
    <n v="7"/>
    <n v="58"/>
  </r>
  <r>
    <n v="3368"/>
    <s v="Ana Clara Barreto"/>
    <x v="2"/>
    <x v="136"/>
    <x v="0"/>
    <n v="10"/>
    <x v="1"/>
    <x v="1"/>
    <s v="-"/>
    <x v="0"/>
    <n v="20"/>
    <n v="10"/>
    <n v="20"/>
  </r>
  <r>
    <n v="3369"/>
    <s v="Bruno Henrique"/>
    <x v="1"/>
    <x v="137"/>
    <x v="1"/>
    <n v="5"/>
    <x v="2"/>
    <x v="1"/>
    <s v="-"/>
    <x v="1"/>
    <n v="0"/>
    <n v="1"/>
    <n v="4"/>
  </r>
  <r>
    <n v="3370"/>
    <s v="Carlos Eduardo"/>
    <x v="0"/>
    <x v="138"/>
    <x v="0"/>
    <n v="15"/>
    <x v="0"/>
    <x v="0"/>
    <n v="30"/>
    <x v="0"/>
    <n v="20"/>
    <n v="15"/>
    <n v="50"/>
  </r>
  <r>
    <n v="3371"/>
    <s v="Débora Lima"/>
    <x v="2"/>
    <x v="139"/>
    <x v="1"/>
    <n v="10"/>
    <x v="0"/>
    <x v="1"/>
    <s v="-"/>
    <x v="0"/>
    <n v="20"/>
    <n v="5"/>
    <n v="25"/>
  </r>
  <r>
    <n v="3372"/>
    <s v="Elisa Neves"/>
    <x v="1"/>
    <x v="140"/>
    <x v="0"/>
    <n v="5"/>
    <x v="1"/>
    <x v="1"/>
    <s v="-"/>
    <x v="1"/>
    <n v="0"/>
    <n v="0"/>
    <n v="5"/>
  </r>
  <r>
    <n v="3373"/>
    <s v="Fabiano Gomes"/>
    <x v="0"/>
    <x v="141"/>
    <x v="1"/>
    <n v="15"/>
    <x v="2"/>
    <x v="0"/>
    <n v="30"/>
    <x v="0"/>
    <n v="20"/>
    <n v="20"/>
    <n v="45"/>
  </r>
  <r>
    <n v="3374"/>
    <s v="Gisele Oliveira"/>
    <x v="2"/>
    <x v="142"/>
    <x v="0"/>
    <n v="10"/>
    <x v="2"/>
    <x v="1"/>
    <s v="-"/>
    <x v="0"/>
    <n v="20"/>
    <n v="12"/>
    <n v="18"/>
  </r>
  <r>
    <n v="3375"/>
    <s v="Héctor Silva"/>
    <x v="1"/>
    <x v="143"/>
    <x v="1"/>
    <n v="5"/>
    <x v="0"/>
    <x v="1"/>
    <s v="-"/>
    <x v="1"/>
    <n v="0"/>
    <n v="2"/>
    <n v="3"/>
  </r>
  <r>
    <n v="3376"/>
    <s v="Igor Martins"/>
    <x v="0"/>
    <x v="144"/>
    <x v="0"/>
    <n v="15"/>
    <x v="1"/>
    <x v="0"/>
    <n v="30"/>
    <x v="0"/>
    <n v="20"/>
    <n v="5"/>
    <n v="60"/>
  </r>
  <r>
    <n v="3377"/>
    <s v="Joana Figueiredo"/>
    <x v="2"/>
    <x v="145"/>
    <x v="1"/>
    <n v="10"/>
    <x v="0"/>
    <x v="1"/>
    <s v="-"/>
    <x v="0"/>
    <n v="20"/>
    <n v="10"/>
    <n v="20"/>
  </r>
  <r>
    <n v="3378"/>
    <s v="Kleber Machado"/>
    <x v="1"/>
    <x v="146"/>
    <x v="0"/>
    <n v="5"/>
    <x v="2"/>
    <x v="1"/>
    <s v="-"/>
    <x v="1"/>
    <n v="0"/>
    <n v="0"/>
    <n v="5"/>
  </r>
  <r>
    <n v="3379"/>
    <s v="Luciana Santos"/>
    <x v="0"/>
    <x v="147"/>
    <x v="1"/>
    <n v="15"/>
    <x v="0"/>
    <x v="0"/>
    <n v="30"/>
    <x v="0"/>
    <n v="20"/>
    <n v="3"/>
    <n v="62"/>
  </r>
  <r>
    <n v="3380"/>
    <s v="Marcos Teixeira"/>
    <x v="2"/>
    <x v="148"/>
    <x v="0"/>
    <n v="10"/>
    <x v="1"/>
    <x v="1"/>
    <s v="-"/>
    <x v="0"/>
    <n v="20"/>
    <n v="15"/>
    <n v="15"/>
  </r>
  <r>
    <n v="3381"/>
    <s v="Natalia Costa"/>
    <x v="1"/>
    <x v="149"/>
    <x v="1"/>
    <n v="5"/>
    <x v="0"/>
    <x v="1"/>
    <s v="-"/>
    <x v="1"/>
    <n v="0"/>
    <n v="1"/>
    <n v="4"/>
  </r>
  <r>
    <n v="3382"/>
    <s v="Oscar Ribeiro"/>
    <x v="0"/>
    <x v="150"/>
    <x v="0"/>
    <n v="15"/>
    <x v="2"/>
    <x v="0"/>
    <n v="30"/>
    <x v="0"/>
    <n v="20"/>
    <n v="7"/>
    <n v="58"/>
  </r>
  <r>
    <n v="3383"/>
    <s v="Patricia Almeida"/>
    <x v="2"/>
    <x v="151"/>
    <x v="1"/>
    <n v="10"/>
    <x v="0"/>
    <x v="1"/>
    <s v="-"/>
    <x v="0"/>
    <n v="20"/>
    <n v="10"/>
    <n v="20"/>
  </r>
  <r>
    <n v="3384"/>
    <s v="Quirino Junior"/>
    <x v="1"/>
    <x v="152"/>
    <x v="0"/>
    <n v="5"/>
    <x v="1"/>
    <x v="1"/>
    <s v="-"/>
    <x v="1"/>
    <n v="0"/>
    <n v="0"/>
    <n v="5"/>
  </r>
  <r>
    <n v="3385"/>
    <s v="Renata Machado"/>
    <x v="0"/>
    <x v="153"/>
    <x v="1"/>
    <n v="15"/>
    <x v="0"/>
    <x v="0"/>
    <n v="30"/>
    <x v="0"/>
    <n v="20"/>
    <n v="20"/>
    <n v="45"/>
  </r>
  <r>
    <n v="3386"/>
    <s v="Sônia Alves"/>
    <x v="2"/>
    <x v="154"/>
    <x v="0"/>
    <n v="10"/>
    <x v="2"/>
    <x v="1"/>
    <s v="-"/>
    <x v="0"/>
    <n v="20"/>
    <n v="15"/>
    <n v="15"/>
  </r>
  <r>
    <n v="3387"/>
    <s v="Tiago Nunes"/>
    <x v="1"/>
    <x v="155"/>
    <x v="1"/>
    <n v="5"/>
    <x v="0"/>
    <x v="1"/>
    <s v="-"/>
    <x v="1"/>
    <n v="0"/>
    <n v="1"/>
    <n v="4"/>
  </r>
  <r>
    <n v="3388"/>
    <s v="Ulysses Pereira"/>
    <x v="0"/>
    <x v="156"/>
    <x v="0"/>
    <n v="15"/>
    <x v="1"/>
    <x v="0"/>
    <n v="30"/>
    <x v="0"/>
    <n v="20"/>
    <n v="3"/>
    <n v="62"/>
  </r>
  <r>
    <n v="3389"/>
    <s v="Vanessa Lima"/>
    <x v="2"/>
    <x v="157"/>
    <x v="1"/>
    <n v="10"/>
    <x v="0"/>
    <x v="1"/>
    <s v="-"/>
    <x v="0"/>
    <n v="20"/>
    <n v="10"/>
    <n v="20"/>
  </r>
  <r>
    <n v="3390"/>
    <s v="Wagner Santos"/>
    <x v="1"/>
    <x v="158"/>
    <x v="0"/>
    <n v="5"/>
    <x v="2"/>
    <x v="1"/>
    <s v="-"/>
    <x v="1"/>
    <n v="0"/>
    <n v="0"/>
    <n v="5"/>
  </r>
  <r>
    <n v="3391"/>
    <s v="Xuxa Meneghel"/>
    <x v="0"/>
    <x v="159"/>
    <x v="1"/>
    <n v="15"/>
    <x v="0"/>
    <x v="0"/>
    <n v="30"/>
    <x v="0"/>
    <n v="20"/>
    <n v="15"/>
    <n v="50"/>
  </r>
  <r>
    <n v="3392"/>
    <s v="Yasmin Silva"/>
    <x v="2"/>
    <x v="160"/>
    <x v="0"/>
    <n v="10"/>
    <x v="1"/>
    <x v="1"/>
    <s v="-"/>
    <x v="0"/>
    <n v="20"/>
    <n v="15"/>
    <n v="15"/>
  </r>
  <r>
    <n v="3393"/>
    <s v="Zacarias de Souza"/>
    <x v="1"/>
    <x v="161"/>
    <x v="1"/>
    <n v="5"/>
    <x v="0"/>
    <x v="1"/>
    <s v="-"/>
    <x v="1"/>
    <n v="0"/>
    <n v="1"/>
    <n v="4"/>
  </r>
  <r>
    <n v="3394"/>
    <s v="André Lima"/>
    <x v="0"/>
    <x v="162"/>
    <x v="0"/>
    <n v="15"/>
    <x v="2"/>
    <x v="0"/>
    <n v="30"/>
    <x v="0"/>
    <n v="20"/>
    <n v="7"/>
    <n v="58"/>
  </r>
  <r>
    <n v="3395"/>
    <s v="Bianca Freitas"/>
    <x v="2"/>
    <x v="163"/>
    <x v="1"/>
    <n v="10"/>
    <x v="0"/>
    <x v="1"/>
    <s v="-"/>
    <x v="0"/>
    <n v="20"/>
    <n v="10"/>
    <n v="20"/>
  </r>
  <r>
    <n v="3396"/>
    <s v="Caio Mendes"/>
    <x v="1"/>
    <x v="164"/>
    <x v="0"/>
    <n v="5"/>
    <x v="1"/>
    <x v="1"/>
    <s v="-"/>
    <x v="1"/>
    <n v="0"/>
    <n v="0"/>
    <n v="5"/>
  </r>
  <r>
    <n v="3397"/>
    <s v="Daniela Moura"/>
    <x v="0"/>
    <x v="165"/>
    <x v="1"/>
    <n v="15"/>
    <x v="0"/>
    <x v="0"/>
    <n v="30"/>
    <x v="0"/>
    <n v="20"/>
    <n v="20"/>
    <n v="45"/>
  </r>
  <r>
    <n v="3398"/>
    <s v="Eduardo Costa"/>
    <x v="2"/>
    <x v="166"/>
    <x v="0"/>
    <n v="10"/>
    <x v="2"/>
    <x v="1"/>
    <s v="-"/>
    <x v="0"/>
    <n v="20"/>
    <n v="15"/>
    <n v="15"/>
  </r>
  <r>
    <n v="3399"/>
    <s v="Fernanda Gomes"/>
    <x v="1"/>
    <x v="167"/>
    <x v="1"/>
    <n v="5"/>
    <x v="0"/>
    <x v="1"/>
    <s v="-"/>
    <x v="1"/>
    <n v="0"/>
    <n v="1"/>
    <n v="4"/>
  </r>
  <r>
    <n v="3400"/>
    <s v="Guilherme Souza"/>
    <x v="0"/>
    <x v="168"/>
    <x v="0"/>
    <n v="15"/>
    <x v="1"/>
    <x v="0"/>
    <n v="30"/>
    <x v="0"/>
    <n v="20"/>
    <n v="5"/>
    <n v="60"/>
  </r>
  <r>
    <n v="3401"/>
    <s v="Helena Ribeiro"/>
    <x v="2"/>
    <x v="169"/>
    <x v="1"/>
    <n v="10"/>
    <x v="0"/>
    <x v="1"/>
    <s v="-"/>
    <x v="0"/>
    <n v="20"/>
    <n v="10"/>
    <n v="20"/>
  </r>
  <r>
    <n v="3402"/>
    <s v="Igor Santos"/>
    <x v="1"/>
    <x v="170"/>
    <x v="0"/>
    <n v="5"/>
    <x v="2"/>
    <x v="1"/>
    <s v="-"/>
    <x v="1"/>
    <n v="0"/>
    <n v="0"/>
    <n v="5"/>
  </r>
  <r>
    <n v="3403"/>
    <s v="João Carvalho"/>
    <x v="0"/>
    <x v="171"/>
    <x v="1"/>
    <n v="15"/>
    <x v="0"/>
    <x v="0"/>
    <n v="30"/>
    <x v="0"/>
    <n v="20"/>
    <n v="3"/>
    <n v="62"/>
  </r>
  <r>
    <n v="3404"/>
    <s v="Klara Fagundes"/>
    <x v="2"/>
    <x v="172"/>
    <x v="0"/>
    <n v="10"/>
    <x v="1"/>
    <x v="1"/>
    <s v="-"/>
    <x v="0"/>
    <n v="20"/>
    <n v="15"/>
    <n v="15"/>
  </r>
  <r>
    <n v="3405"/>
    <s v="Lúcia Mendonça"/>
    <x v="1"/>
    <x v="173"/>
    <x v="1"/>
    <n v="5"/>
    <x v="0"/>
    <x v="1"/>
    <s v="-"/>
    <x v="1"/>
    <n v="0"/>
    <n v="1"/>
    <n v="4"/>
  </r>
  <r>
    <n v="3406"/>
    <s v="Marcelo Novaes"/>
    <x v="1"/>
    <x v="174"/>
    <x v="0"/>
    <n v="5"/>
    <x v="0"/>
    <x v="1"/>
    <s v="-"/>
    <x v="1"/>
    <n v="0"/>
    <n v="0"/>
    <n v="5"/>
  </r>
  <r>
    <n v="3407"/>
    <s v="Nina Pacheco"/>
    <x v="0"/>
    <x v="175"/>
    <x v="1"/>
    <n v="15"/>
    <x v="2"/>
    <x v="0"/>
    <n v="30"/>
    <x v="0"/>
    <n v="20"/>
    <n v="7"/>
    <n v="58"/>
  </r>
  <r>
    <n v="3408"/>
    <s v="Olívia Rios"/>
    <x v="2"/>
    <x v="176"/>
    <x v="0"/>
    <n v="10"/>
    <x v="1"/>
    <x v="1"/>
    <s v="-"/>
    <x v="0"/>
    <n v="20"/>
    <n v="10"/>
    <n v="20"/>
  </r>
  <r>
    <n v="3409"/>
    <s v="Paulo Quintana"/>
    <x v="1"/>
    <x v="177"/>
    <x v="1"/>
    <n v="5"/>
    <x v="2"/>
    <x v="1"/>
    <s v="-"/>
    <x v="1"/>
    <n v="0"/>
    <n v="1"/>
    <n v="4"/>
  </r>
  <r>
    <n v="3410"/>
    <s v="Raquel Domingos"/>
    <x v="0"/>
    <x v="178"/>
    <x v="0"/>
    <n v="15"/>
    <x v="0"/>
    <x v="0"/>
    <n v="30"/>
    <x v="0"/>
    <n v="20"/>
    <n v="15"/>
    <n v="50"/>
  </r>
  <r>
    <n v="3411"/>
    <s v="Samuel Viana"/>
    <x v="2"/>
    <x v="179"/>
    <x v="1"/>
    <n v="10"/>
    <x v="0"/>
    <x v="1"/>
    <s v="-"/>
    <x v="0"/>
    <n v="20"/>
    <n v="5"/>
    <n v="25"/>
  </r>
  <r>
    <n v="3412"/>
    <s v="Tatiane Rocha"/>
    <x v="1"/>
    <x v="180"/>
    <x v="0"/>
    <n v="5"/>
    <x v="1"/>
    <x v="1"/>
    <s v="-"/>
    <x v="1"/>
    <n v="0"/>
    <n v="0"/>
    <n v="5"/>
  </r>
  <r>
    <n v="3413"/>
    <s v="Ulysses Farias"/>
    <x v="0"/>
    <x v="181"/>
    <x v="1"/>
    <n v="15"/>
    <x v="2"/>
    <x v="0"/>
    <n v="30"/>
    <x v="0"/>
    <n v="20"/>
    <n v="20"/>
    <n v="45"/>
  </r>
  <r>
    <n v="3414"/>
    <s v="Vanessa Moreira"/>
    <x v="2"/>
    <x v="182"/>
    <x v="0"/>
    <n v="10"/>
    <x v="2"/>
    <x v="1"/>
    <s v="-"/>
    <x v="0"/>
    <n v="20"/>
    <n v="12"/>
    <n v="18"/>
  </r>
  <r>
    <n v="3415"/>
    <s v="William Carvalho"/>
    <x v="1"/>
    <x v="183"/>
    <x v="1"/>
    <n v="5"/>
    <x v="0"/>
    <x v="1"/>
    <s v="-"/>
    <x v="1"/>
    <n v="0"/>
    <n v="2"/>
    <n v="3"/>
  </r>
  <r>
    <n v="3416"/>
    <s v="Ximena Barros"/>
    <x v="0"/>
    <x v="184"/>
    <x v="0"/>
    <n v="15"/>
    <x v="1"/>
    <x v="0"/>
    <n v="30"/>
    <x v="0"/>
    <n v="20"/>
    <n v="5"/>
    <n v="60"/>
  </r>
  <r>
    <n v="3417"/>
    <s v="Yara Machado"/>
    <x v="2"/>
    <x v="185"/>
    <x v="1"/>
    <n v="10"/>
    <x v="0"/>
    <x v="1"/>
    <s v="-"/>
    <x v="0"/>
    <n v="20"/>
    <n v="10"/>
    <n v="20"/>
  </r>
  <r>
    <n v="3418"/>
    <s v="Zacarias Costa"/>
    <x v="1"/>
    <x v="186"/>
    <x v="0"/>
    <n v="5"/>
    <x v="2"/>
    <x v="1"/>
    <s v="-"/>
    <x v="1"/>
    <n v="0"/>
    <n v="0"/>
    <n v="5"/>
  </r>
  <r>
    <n v="3419"/>
    <s v="André Lopes"/>
    <x v="0"/>
    <x v="187"/>
    <x v="1"/>
    <n v="15"/>
    <x v="0"/>
    <x v="0"/>
    <n v="30"/>
    <x v="0"/>
    <n v="20"/>
    <n v="3"/>
    <n v="62"/>
  </r>
  <r>
    <n v="3420"/>
    <s v="Beatriz Souza"/>
    <x v="2"/>
    <x v="188"/>
    <x v="0"/>
    <n v="10"/>
    <x v="1"/>
    <x v="1"/>
    <s v="-"/>
    <x v="0"/>
    <n v="20"/>
    <n v="15"/>
    <n v="15"/>
  </r>
  <r>
    <n v="3421"/>
    <s v="Caio Pereira"/>
    <x v="1"/>
    <x v="189"/>
    <x v="1"/>
    <n v="5"/>
    <x v="0"/>
    <x v="1"/>
    <s v="-"/>
    <x v="1"/>
    <n v="0"/>
    <n v="1"/>
    <n v="4"/>
  </r>
  <r>
    <n v="3422"/>
    <s v="Daniela Araújo"/>
    <x v="0"/>
    <x v="190"/>
    <x v="0"/>
    <n v="15"/>
    <x v="2"/>
    <x v="0"/>
    <n v="30"/>
    <x v="0"/>
    <n v="20"/>
    <n v="7"/>
    <n v="58"/>
  </r>
  <r>
    <n v="3423"/>
    <s v="Eduardo Santos"/>
    <x v="2"/>
    <x v="191"/>
    <x v="1"/>
    <n v="10"/>
    <x v="0"/>
    <x v="1"/>
    <s v="-"/>
    <x v="0"/>
    <n v="20"/>
    <n v="10"/>
    <n v="20"/>
  </r>
  <r>
    <n v="3424"/>
    <s v="Fernanda Lima"/>
    <x v="1"/>
    <x v="192"/>
    <x v="0"/>
    <n v="5"/>
    <x v="1"/>
    <x v="1"/>
    <s v="-"/>
    <x v="1"/>
    <n v="0"/>
    <n v="0"/>
    <n v="5"/>
  </r>
  <r>
    <n v="3425"/>
    <s v="Gabriel Teixeira"/>
    <x v="0"/>
    <x v="193"/>
    <x v="1"/>
    <n v="15"/>
    <x v="0"/>
    <x v="0"/>
    <n v="30"/>
    <x v="0"/>
    <n v="20"/>
    <n v="20"/>
    <n v="45"/>
  </r>
  <r>
    <n v="3426"/>
    <s v="Helena Ribeiro"/>
    <x v="2"/>
    <x v="194"/>
    <x v="0"/>
    <n v="10"/>
    <x v="2"/>
    <x v="1"/>
    <s v="-"/>
    <x v="0"/>
    <n v="20"/>
    <n v="15"/>
    <n v="15"/>
  </r>
  <r>
    <n v="3427"/>
    <s v="Igor Mendes"/>
    <x v="1"/>
    <x v="195"/>
    <x v="1"/>
    <n v="5"/>
    <x v="0"/>
    <x v="1"/>
    <s v="-"/>
    <x v="1"/>
    <n v="0"/>
    <n v="1"/>
    <n v="4"/>
  </r>
  <r>
    <n v="3428"/>
    <s v="Joana Silveira"/>
    <x v="0"/>
    <x v="196"/>
    <x v="0"/>
    <n v="15"/>
    <x v="1"/>
    <x v="0"/>
    <n v="30"/>
    <x v="0"/>
    <n v="20"/>
    <n v="3"/>
    <n v="62"/>
  </r>
  <r>
    <n v="3429"/>
    <s v="Lucas Martins"/>
    <x v="2"/>
    <x v="197"/>
    <x v="1"/>
    <n v="10"/>
    <x v="0"/>
    <x v="1"/>
    <s v="-"/>
    <x v="0"/>
    <n v="20"/>
    <n v="10"/>
    <n v="20"/>
  </r>
  <r>
    <n v="3430"/>
    <s v="Marcela Gouveia"/>
    <x v="1"/>
    <x v="198"/>
    <x v="0"/>
    <n v="5"/>
    <x v="2"/>
    <x v="1"/>
    <s v="-"/>
    <x v="1"/>
    <n v="0"/>
    <n v="0"/>
    <n v="5"/>
  </r>
  <r>
    <n v="3431"/>
    <s v="Nicolas Borges"/>
    <x v="0"/>
    <x v="199"/>
    <x v="1"/>
    <n v="15"/>
    <x v="0"/>
    <x v="0"/>
    <n v="30"/>
    <x v="0"/>
    <n v="20"/>
    <n v="15"/>
    <n v="50"/>
  </r>
  <r>
    <n v="3432"/>
    <s v="Olivia Freitas"/>
    <x v="2"/>
    <x v="200"/>
    <x v="0"/>
    <n v="10"/>
    <x v="1"/>
    <x v="1"/>
    <s v="-"/>
    <x v="0"/>
    <n v="20"/>
    <n v="15"/>
    <n v="15"/>
  </r>
  <r>
    <n v="3433"/>
    <s v="Paulo Nogueira"/>
    <x v="1"/>
    <x v="201"/>
    <x v="1"/>
    <n v="5"/>
    <x v="0"/>
    <x v="1"/>
    <s v="-"/>
    <x v="1"/>
    <n v="0"/>
    <n v="1"/>
    <n v="4"/>
  </r>
  <r>
    <n v="3434"/>
    <s v="Raquel Andrade"/>
    <x v="0"/>
    <x v="202"/>
    <x v="0"/>
    <n v="15"/>
    <x v="2"/>
    <x v="0"/>
    <n v="30"/>
    <x v="0"/>
    <n v="20"/>
    <n v="7"/>
    <n v="58"/>
  </r>
  <r>
    <n v="3435"/>
    <s v="Sônia Carvalho"/>
    <x v="2"/>
    <x v="203"/>
    <x v="1"/>
    <n v="10"/>
    <x v="0"/>
    <x v="1"/>
    <s v="-"/>
    <x v="0"/>
    <n v="20"/>
    <n v="10"/>
    <n v="20"/>
  </r>
  <r>
    <n v="3436"/>
    <s v="Tiago Rodrigues"/>
    <x v="1"/>
    <x v="204"/>
    <x v="0"/>
    <n v="5"/>
    <x v="0"/>
    <x v="1"/>
    <s v="-"/>
    <x v="1"/>
    <n v="0"/>
    <n v="0"/>
    <n v="5"/>
  </r>
  <r>
    <n v="3437"/>
    <s v="Ursula Monteiro"/>
    <x v="0"/>
    <x v="205"/>
    <x v="1"/>
    <n v="15"/>
    <x v="2"/>
    <x v="0"/>
    <n v="30"/>
    <x v="0"/>
    <n v="20"/>
    <n v="7"/>
    <n v="58"/>
  </r>
  <r>
    <n v="3438"/>
    <s v="Vanessa Pereira"/>
    <x v="2"/>
    <x v="206"/>
    <x v="0"/>
    <n v="10"/>
    <x v="1"/>
    <x v="1"/>
    <s v="-"/>
    <x v="0"/>
    <n v="20"/>
    <n v="10"/>
    <n v="20"/>
  </r>
  <r>
    <n v="3439"/>
    <s v="Walter Silva"/>
    <x v="1"/>
    <x v="207"/>
    <x v="1"/>
    <n v="5"/>
    <x v="2"/>
    <x v="1"/>
    <s v="-"/>
    <x v="1"/>
    <n v="0"/>
    <n v="1"/>
    <n v="4"/>
  </r>
  <r>
    <n v="3440"/>
    <s v="Xavier Almeida"/>
    <x v="0"/>
    <x v="208"/>
    <x v="0"/>
    <n v="15"/>
    <x v="0"/>
    <x v="0"/>
    <n v="30"/>
    <x v="0"/>
    <n v="20"/>
    <n v="15"/>
    <n v="50"/>
  </r>
  <r>
    <n v="3441"/>
    <s v="Yasmine Correia"/>
    <x v="2"/>
    <x v="209"/>
    <x v="1"/>
    <n v="10"/>
    <x v="0"/>
    <x v="1"/>
    <s v="-"/>
    <x v="0"/>
    <n v="20"/>
    <n v="5"/>
    <n v="25"/>
  </r>
  <r>
    <n v="3442"/>
    <s v="Zacarias Almeida"/>
    <x v="1"/>
    <x v="210"/>
    <x v="0"/>
    <n v="5"/>
    <x v="1"/>
    <x v="1"/>
    <s v="-"/>
    <x v="1"/>
    <n v="0"/>
    <n v="0"/>
    <n v="5"/>
  </r>
  <r>
    <n v="3443"/>
    <s v="Amanda Costa"/>
    <x v="0"/>
    <x v="211"/>
    <x v="1"/>
    <n v="15"/>
    <x v="2"/>
    <x v="0"/>
    <n v="30"/>
    <x v="0"/>
    <n v="20"/>
    <n v="20"/>
    <n v="45"/>
  </r>
  <r>
    <n v="3444"/>
    <s v="Bruno Ferreira"/>
    <x v="2"/>
    <x v="212"/>
    <x v="0"/>
    <n v="10"/>
    <x v="2"/>
    <x v="1"/>
    <s v="-"/>
    <x v="0"/>
    <n v="20"/>
    <n v="12"/>
    <n v="18"/>
  </r>
  <r>
    <n v="3445"/>
    <s v="Carla Dias"/>
    <x v="1"/>
    <x v="213"/>
    <x v="1"/>
    <n v="5"/>
    <x v="0"/>
    <x v="1"/>
    <s v="-"/>
    <x v="1"/>
    <n v="0"/>
    <n v="2"/>
    <n v="3"/>
  </r>
  <r>
    <n v="3446"/>
    <s v="Diogo Martins"/>
    <x v="0"/>
    <x v="214"/>
    <x v="0"/>
    <n v="15"/>
    <x v="1"/>
    <x v="0"/>
    <n v="30"/>
    <x v="0"/>
    <n v="20"/>
    <n v="5"/>
    <n v="60"/>
  </r>
  <r>
    <n v="3447"/>
    <s v="Elisa Campos"/>
    <x v="2"/>
    <x v="215"/>
    <x v="1"/>
    <n v="10"/>
    <x v="0"/>
    <x v="1"/>
    <s v="-"/>
    <x v="0"/>
    <n v="20"/>
    <n v="10"/>
    <n v="20"/>
  </r>
  <r>
    <n v="3448"/>
    <s v="Fabiana Lima"/>
    <x v="1"/>
    <x v="216"/>
    <x v="0"/>
    <n v="5"/>
    <x v="2"/>
    <x v="1"/>
    <s v="-"/>
    <x v="1"/>
    <n v="0"/>
    <n v="0"/>
    <n v="5"/>
  </r>
  <r>
    <n v="3449"/>
    <s v="Gabriel Santos"/>
    <x v="0"/>
    <x v="217"/>
    <x v="1"/>
    <n v="15"/>
    <x v="0"/>
    <x v="0"/>
    <n v="30"/>
    <x v="0"/>
    <n v="20"/>
    <n v="3"/>
    <n v="62"/>
  </r>
  <r>
    <n v="3450"/>
    <s v="Helena Ferreira"/>
    <x v="2"/>
    <x v="218"/>
    <x v="0"/>
    <n v="10"/>
    <x v="1"/>
    <x v="1"/>
    <s v="-"/>
    <x v="0"/>
    <n v="20"/>
    <n v="15"/>
    <n v="15"/>
  </r>
  <r>
    <n v="3451"/>
    <s v="Ígor Nunes"/>
    <x v="1"/>
    <x v="219"/>
    <x v="1"/>
    <n v="5"/>
    <x v="0"/>
    <x v="1"/>
    <s v="-"/>
    <x v="1"/>
    <n v="0"/>
    <n v="1"/>
    <n v="4"/>
  </r>
  <r>
    <n v="3452"/>
    <s v="Joana Silveira"/>
    <x v="0"/>
    <x v="220"/>
    <x v="0"/>
    <n v="15"/>
    <x v="2"/>
    <x v="0"/>
    <n v="30"/>
    <x v="0"/>
    <n v="20"/>
    <n v="7"/>
    <n v="58"/>
  </r>
  <r>
    <n v="3453"/>
    <s v="Kléber Oliveira"/>
    <x v="2"/>
    <x v="221"/>
    <x v="1"/>
    <n v="10"/>
    <x v="0"/>
    <x v="1"/>
    <s v="-"/>
    <x v="0"/>
    <n v="20"/>
    <n v="10"/>
    <n v="20"/>
  </r>
  <r>
    <n v="3454"/>
    <s v="Luciana Morais"/>
    <x v="1"/>
    <x v="222"/>
    <x v="0"/>
    <n v="5"/>
    <x v="1"/>
    <x v="1"/>
    <s v="-"/>
    <x v="1"/>
    <n v="0"/>
    <n v="0"/>
    <n v="5"/>
  </r>
  <r>
    <n v="3455"/>
    <s v="Marcos Vinícius"/>
    <x v="0"/>
    <x v="223"/>
    <x v="1"/>
    <n v="15"/>
    <x v="0"/>
    <x v="0"/>
    <n v="30"/>
    <x v="0"/>
    <n v="20"/>
    <n v="20"/>
    <n v="45"/>
  </r>
  <r>
    <n v="3456"/>
    <s v="Natália Barros"/>
    <x v="2"/>
    <x v="224"/>
    <x v="0"/>
    <n v="10"/>
    <x v="2"/>
    <x v="1"/>
    <s v="-"/>
    <x v="0"/>
    <n v="20"/>
    <n v="15"/>
    <n v="15"/>
  </r>
  <r>
    <n v="3457"/>
    <s v="Oscar Sampaio"/>
    <x v="1"/>
    <x v="225"/>
    <x v="1"/>
    <n v="5"/>
    <x v="0"/>
    <x v="1"/>
    <s v="-"/>
    <x v="1"/>
    <n v="0"/>
    <n v="1"/>
    <n v="4"/>
  </r>
  <r>
    <n v="3458"/>
    <s v="Patrícia Leite"/>
    <x v="0"/>
    <x v="226"/>
    <x v="0"/>
    <n v="15"/>
    <x v="1"/>
    <x v="0"/>
    <n v="30"/>
    <x v="0"/>
    <n v="20"/>
    <n v="3"/>
    <n v="62"/>
  </r>
  <r>
    <n v="3459"/>
    <s v="Quênia Rocha"/>
    <x v="2"/>
    <x v="227"/>
    <x v="1"/>
    <n v="10"/>
    <x v="0"/>
    <x v="1"/>
    <s v="-"/>
    <x v="0"/>
    <n v="20"/>
    <n v="10"/>
    <n v="20"/>
  </r>
  <r>
    <n v="3460"/>
    <s v="Rafael Torres"/>
    <x v="1"/>
    <x v="228"/>
    <x v="0"/>
    <n v="5"/>
    <x v="2"/>
    <x v="1"/>
    <s v="-"/>
    <x v="1"/>
    <n v="0"/>
    <n v="0"/>
    <n v="5"/>
  </r>
  <r>
    <n v="3461"/>
    <s v="Sandra Gouveia"/>
    <x v="0"/>
    <x v="229"/>
    <x v="1"/>
    <n v="15"/>
    <x v="0"/>
    <x v="0"/>
    <n v="30"/>
    <x v="0"/>
    <n v="20"/>
    <n v="15"/>
    <n v="50"/>
  </r>
  <r>
    <n v="3462"/>
    <s v="Tiago Lacerda"/>
    <x v="2"/>
    <x v="230"/>
    <x v="0"/>
    <n v="10"/>
    <x v="1"/>
    <x v="1"/>
    <s v="-"/>
    <x v="0"/>
    <n v="20"/>
    <n v="15"/>
    <n v="15"/>
  </r>
  <r>
    <n v="3463"/>
    <s v="Ursula Fonseca"/>
    <x v="1"/>
    <x v="231"/>
    <x v="1"/>
    <n v="5"/>
    <x v="0"/>
    <x v="1"/>
    <s v="-"/>
    <x v="1"/>
    <n v="0"/>
    <n v="1"/>
    <n v="4"/>
  </r>
  <r>
    <n v="3464"/>
    <s v="Vanessa Andrade"/>
    <x v="0"/>
    <x v="232"/>
    <x v="0"/>
    <n v="15"/>
    <x v="2"/>
    <x v="0"/>
    <n v="30"/>
    <x v="0"/>
    <n v="20"/>
    <n v="7"/>
    <n v="58"/>
  </r>
  <r>
    <n v="3465"/>
    <s v="William Castro"/>
    <x v="2"/>
    <x v="233"/>
    <x v="1"/>
    <n v="10"/>
    <x v="0"/>
    <x v="1"/>
    <s v="-"/>
    <x v="0"/>
    <n v="20"/>
    <n v="10"/>
    <n v="20"/>
  </r>
  <r>
    <n v="3466"/>
    <s v="Xavier Monteiro"/>
    <x v="1"/>
    <x v="234"/>
    <x v="0"/>
    <n v="5"/>
    <x v="1"/>
    <x v="1"/>
    <s v="-"/>
    <x v="1"/>
    <n v="0"/>
    <n v="0"/>
    <n v="5"/>
  </r>
  <r>
    <n v="3467"/>
    <s v="Yasmin Figueira"/>
    <x v="0"/>
    <x v="235"/>
    <x v="1"/>
    <n v="15"/>
    <x v="0"/>
    <x v="0"/>
    <n v="30"/>
    <x v="0"/>
    <n v="20"/>
    <n v="15"/>
    <n v="50"/>
  </r>
  <r>
    <n v="3468"/>
    <s v="Zacarias Mendonça"/>
    <x v="2"/>
    <x v="236"/>
    <x v="0"/>
    <n v="10"/>
    <x v="2"/>
    <x v="1"/>
    <s v="-"/>
    <x v="0"/>
    <n v="20"/>
    <n v="12"/>
    <n v="18"/>
  </r>
  <r>
    <n v="3469"/>
    <s v="Amanda Menezes"/>
    <x v="1"/>
    <x v="237"/>
    <x v="1"/>
    <n v="5"/>
    <x v="0"/>
    <x v="1"/>
    <s v="-"/>
    <x v="1"/>
    <n v="0"/>
    <n v="2"/>
    <n v="3"/>
  </r>
  <r>
    <n v="3470"/>
    <s v="Bruno Santos"/>
    <x v="0"/>
    <x v="238"/>
    <x v="0"/>
    <n v="15"/>
    <x v="1"/>
    <x v="0"/>
    <n v="30"/>
    <x v="0"/>
    <n v="20"/>
    <n v="5"/>
    <n v="60"/>
  </r>
  <r>
    <n v="3471"/>
    <s v="Carla Ferreira"/>
    <x v="2"/>
    <x v="239"/>
    <x v="1"/>
    <n v="10"/>
    <x v="0"/>
    <x v="1"/>
    <s v="-"/>
    <x v="0"/>
    <n v="20"/>
    <n v="10"/>
    <n v="20"/>
  </r>
  <r>
    <n v="3472"/>
    <s v="Diogo Alves"/>
    <x v="1"/>
    <x v="240"/>
    <x v="0"/>
    <n v="5"/>
    <x v="2"/>
    <x v="1"/>
    <s v="-"/>
    <x v="1"/>
    <n v="0"/>
    <n v="0"/>
    <n v="5"/>
  </r>
  <r>
    <n v="3473"/>
    <s v="Elisa Neves"/>
    <x v="0"/>
    <x v="241"/>
    <x v="1"/>
    <n v="15"/>
    <x v="0"/>
    <x v="0"/>
    <n v="30"/>
    <x v="0"/>
    <n v="20"/>
    <n v="3"/>
    <n v="62"/>
  </r>
  <r>
    <n v="3474"/>
    <s v="Fabiano Pires"/>
    <x v="2"/>
    <x v="242"/>
    <x v="0"/>
    <n v="10"/>
    <x v="1"/>
    <x v="1"/>
    <s v="-"/>
    <x v="0"/>
    <n v="20"/>
    <n v="15"/>
    <n v="15"/>
  </r>
  <r>
    <n v="3475"/>
    <s v="Giovana Ribeiro"/>
    <x v="1"/>
    <x v="243"/>
    <x v="1"/>
    <n v="5"/>
    <x v="0"/>
    <x v="1"/>
    <s v="-"/>
    <x v="1"/>
    <n v="0"/>
    <n v="1"/>
    <n v="4"/>
  </r>
  <r>
    <n v="3476"/>
    <s v="Hélio Costa"/>
    <x v="0"/>
    <x v="244"/>
    <x v="0"/>
    <n v="15"/>
    <x v="2"/>
    <x v="0"/>
    <n v="30"/>
    <x v="0"/>
    <n v="20"/>
    <n v="7"/>
    <n v="58"/>
  </r>
  <r>
    <n v="3477"/>
    <s v="Íris Loureiro"/>
    <x v="2"/>
    <x v="245"/>
    <x v="1"/>
    <n v="10"/>
    <x v="0"/>
    <x v="1"/>
    <s v="-"/>
    <x v="0"/>
    <n v="20"/>
    <n v="10"/>
    <n v="20"/>
  </r>
  <r>
    <n v="3478"/>
    <s v="João Pereira"/>
    <x v="1"/>
    <x v="246"/>
    <x v="0"/>
    <n v="5"/>
    <x v="1"/>
    <x v="1"/>
    <s v="-"/>
    <x v="1"/>
    <n v="0"/>
    <n v="0"/>
    <n v="5"/>
  </r>
  <r>
    <n v="3479"/>
    <s v="Klara Silva"/>
    <x v="0"/>
    <x v="247"/>
    <x v="1"/>
    <n v="15"/>
    <x v="0"/>
    <x v="0"/>
    <n v="30"/>
    <x v="0"/>
    <n v="20"/>
    <n v="20"/>
    <n v="45"/>
  </r>
  <r>
    <n v="3480"/>
    <s v="Luciana Barros"/>
    <x v="2"/>
    <x v="248"/>
    <x v="0"/>
    <n v="10"/>
    <x v="2"/>
    <x v="1"/>
    <s v="-"/>
    <x v="0"/>
    <n v="20"/>
    <n v="15"/>
    <n v="15"/>
  </r>
  <r>
    <n v="3481"/>
    <s v="Marcos Gomes"/>
    <x v="1"/>
    <x v="249"/>
    <x v="1"/>
    <n v="5"/>
    <x v="0"/>
    <x v="1"/>
    <s v="-"/>
    <x v="1"/>
    <n v="0"/>
    <n v="1"/>
    <n v="4"/>
  </r>
  <r>
    <n v="3482"/>
    <s v="Natália Soares"/>
    <x v="0"/>
    <x v="250"/>
    <x v="0"/>
    <n v="15"/>
    <x v="1"/>
    <x v="0"/>
    <n v="30"/>
    <x v="0"/>
    <n v="20"/>
    <n v="3"/>
    <n v="62"/>
  </r>
  <r>
    <n v="3483"/>
    <s v="Oscar Machado"/>
    <x v="2"/>
    <x v="251"/>
    <x v="1"/>
    <n v="10"/>
    <x v="0"/>
    <x v="1"/>
    <s v="-"/>
    <x v="0"/>
    <n v="20"/>
    <n v="10"/>
    <n v="20"/>
  </r>
  <r>
    <n v="3484"/>
    <s v="Patrícia Lima"/>
    <x v="1"/>
    <x v="252"/>
    <x v="0"/>
    <n v="5"/>
    <x v="2"/>
    <x v="1"/>
    <s v="-"/>
    <x v="1"/>
    <n v="0"/>
    <n v="0"/>
    <n v="5"/>
  </r>
  <r>
    <n v="3485"/>
    <s v="Quirino Neto"/>
    <x v="0"/>
    <x v="253"/>
    <x v="1"/>
    <n v="15"/>
    <x v="0"/>
    <x v="0"/>
    <n v="30"/>
    <x v="0"/>
    <n v="20"/>
    <n v="15"/>
    <n v="50"/>
  </r>
  <r>
    <n v="3486"/>
    <s v="Rafaela Souza"/>
    <x v="1"/>
    <x v="254"/>
    <x v="0"/>
    <n v="5"/>
    <x v="0"/>
    <x v="1"/>
    <s v="-"/>
    <x v="1"/>
    <n v="0"/>
    <n v="0"/>
    <n v="5"/>
  </r>
  <r>
    <n v="3487"/>
    <s v="Sandro Almeida"/>
    <x v="0"/>
    <x v="255"/>
    <x v="1"/>
    <n v="15"/>
    <x v="2"/>
    <x v="0"/>
    <n v="30"/>
    <x v="0"/>
    <n v="20"/>
    <n v="7"/>
    <n v="58"/>
  </r>
  <r>
    <n v="3488"/>
    <s v="Tânia Ribeiro"/>
    <x v="2"/>
    <x v="256"/>
    <x v="0"/>
    <n v="10"/>
    <x v="1"/>
    <x v="1"/>
    <s v="-"/>
    <x v="0"/>
    <n v="20"/>
    <n v="10"/>
    <n v="20"/>
  </r>
  <r>
    <n v="3489"/>
    <s v="Ugo Dias"/>
    <x v="1"/>
    <x v="257"/>
    <x v="1"/>
    <n v="5"/>
    <x v="2"/>
    <x v="1"/>
    <s v="-"/>
    <x v="1"/>
    <n v="0"/>
    <n v="1"/>
    <n v="4"/>
  </r>
  <r>
    <n v="3490"/>
    <s v="Valéria Lima"/>
    <x v="0"/>
    <x v="258"/>
    <x v="0"/>
    <n v="15"/>
    <x v="0"/>
    <x v="0"/>
    <n v="30"/>
    <x v="0"/>
    <n v="20"/>
    <n v="15"/>
    <n v="50"/>
  </r>
  <r>
    <n v="3491"/>
    <s v="William Fernandes"/>
    <x v="2"/>
    <x v="259"/>
    <x v="1"/>
    <n v="10"/>
    <x v="0"/>
    <x v="1"/>
    <s v="-"/>
    <x v="0"/>
    <n v="20"/>
    <n v="5"/>
    <n v="25"/>
  </r>
  <r>
    <n v="3492"/>
    <s v="Xuxa Mendes"/>
    <x v="1"/>
    <x v="260"/>
    <x v="0"/>
    <n v="5"/>
    <x v="1"/>
    <x v="1"/>
    <s v="-"/>
    <x v="1"/>
    <n v="0"/>
    <n v="0"/>
    <n v="5"/>
  </r>
  <r>
    <n v="3493"/>
    <s v="Ygor Farias"/>
    <x v="0"/>
    <x v="261"/>
    <x v="1"/>
    <n v="15"/>
    <x v="2"/>
    <x v="0"/>
    <n v="30"/>
    <x v="0"/>
    <n v="20"/>
    <n v="20"/>
    <n v="45"/>
  </r>
  <r>
    <n v="3494"/>
    <s v="Zilda Barros"/>
    <x v="2"/>
    <x v="262"/>
    <x v="0"/>
    <n v="10"/>
    <x v="2"/>
    <x v="1"/>
    <s v="-"/>
    <x v="0"/>
    <n v="20"/>
    <n v="12"/>
    <n v="18"/>
  </r>
  <r>
    <n v="3495"/>
    <s v="Amanda Santos"/>
    <x v="1"/>
    <x v="263"/>
    <x v="1"/>
    <n v="5"/>
    <x v="0"/>
    <x v="1"/>
    <s v="-"/>
    <x v="1"/>
    <n v="0"/>
    <n v="2"/>
    <n v="3"/>
  </r>
  <r>
    <n v="3496"/>
    <s v="Bruno Costa"/>
    <x v="0"/>
    <x v="264"/>
    <x v="0"/>
    <n v="15"/>
    <x v="1"/>
    <x v="0"/>
    <n v="30"/>
    <x v="0"/>
    <n v="20"/>
    <n v="5"/>
    <n v="60"/>
  </r>
  <r>
    <n v="3497"/>
    <s v="Carla Rodrigues"/>
    <x v="2"/>
    <x v="265"/>
    <x v="1"/>
    <n v="10"/>
    <x v="0"/>
    <x v="1"/>
    <s v="-"/>
    <x v="0"/>
    <n v="20"/>
    <n v="10"/>
    <n v="20"/>
  </r>
  <r>
    <n v="3498"/>
    <s v="Diogo Pereira"/>
    <x v="1"/>
    <x v="266"/>
    <x v="0"/>
    <n v="5"/>
    <x v="2"/>
    <x v="1"/>
    <s v="-"/>
    <x v="1"/>
    <n v="0"/>
    <n v="0"/>
    <n v="5"/>
  </r>
  <r>
    <n v="3499"/>
    <s v="Elisa Correia"/>
    <x v="0"/>
    <x v="267"/>
    <x v="1"/>
    <n v="15"/>
    <x v="0"/>
    <x v="0"/>
    <n v="30"/>
    <x v="0"/>
    <n v="20"/>
    <n v="3"/>
    <n v="62"/>
  </r>
  <r>
    <n v="3500"/>
    <s v="Fábio Lourenço"/>
    <x v="2"/>
    <x v="268"/>
    <x v="0"/>
    <n v="10"/>
    <x v="1"/>
    <x v="1"/>
    <s v="-"/>
    <x v="0"/>
    <n v="20"/>
    <n v="15"/>
    <n v="15"/>
  </r>
  <r>
    <n v="3501"/>
    <s v="Gabriela Neves"/>
    <x v="1"/>
    <x v="269"/>
    <x v="1"/>
    <n v="5"/>
    <x v="0"/>
    <x v="1"/>
    <s v="-"/>
    <x v="1"/>
    <n v="0"/>
    <n v="1"/>
    <n v="4"/>
  </r>
  <r>
    <n v="3502"/>
    <s v="Henrique Gonçalves"/>
    <x v="0"/>
    <x v="270"/>
    <x v="0"/>
    <n v="15"/>
    <x v="2"/>
    <x v="0"/>
    <n v="30"/>
    <x v="0"/>
    <n v="20"/>
    <n v="7"/>
    <n v="58"/>
  </r>
  <r>
    <n v="3503"/>
    <s v="Íris Santos"/>
    <x v="2"/>
    <x v="271"/>
    <x v="1"/>
    <n v="10"/>
    <x v="0"/>
    <x v="1"/>
    <s v="-"/>
    <x v="0"/>
    <n v="20"/>
    <n v="10"/>
    <n v="20"/>
  </r>
  <r>
    <n v="3504"/>
    <s v="João Marcelo Alves"/>
    <x v="1"/>
    <x v="272"/>
    <x v="0"/>
    <n v="5"/>
    <x v="1"/>
    <x v="1"/>
    <s v="-"/>
    <x v="1"/>
    <n v="0"/>
    <n v="0"/>
    <n v="5"/>
  </r>
  <r>
    <n v="3505"/>
    <s v="Klara Fonseca"/>
    <x v="0"/>
    <x v="273"/>
    <x v="1"/>
    <n v="15"/>
    <x v="0"/>
    <x v="0"/>
    <n v="30"/>
    <x v="0"/>
    <n v="20"/>
    <n v="20"/>
    <n v="45"/>
  </r>
  <r>
    <n v="3506"/>
    <s v="Lucas Mendonça"/>
    <x v="2"/>
    <x v="274"/>
    <x v="0"/>
    <n v="10"/>
    <x v="2"/>
    <x v="1"/>
    <s v="-"/>
    <x v="0"/>
    <n v="20"/>
    <n v="15"/>
    <n v="15"/>
  </r>
  <r>
    <n v="3507"/>
    <s v="Marcela Torres"/>
    <x v="1"/>
    <x v="275"/>
    <x v="1"/>
    <n v="5"/>
    <x v="0"/>
    <x v="1"/>
    <s v="-"/>
    <x v="1"/>
    <n v="0"/>
    <n v="1"/>
    <n v="4"/>
  </r>
  <r>
    <n v="3508"/>
    <s v="Natália Castro"/>
    <x v="0"/>
    <x v="276"/>
    <x v="0"/>
    <n v="15"/>
    <x v="1"/>
    <x v="0"/>
    <n v="30"/>
    <x v="0"/>
    <n v="20"/>
    <n v="3"/>
    <n v="62"/>
  </r>
  <r>
    <n v="3509"/>
    <s v="Oscar Martins"/>
    <x v="2"/>
    <x v="277"/>
    <x v="1"/>
    <n v="10"/>
    <x v="0"/>
    <x v="1"/>
    <s v="-"/>
    <x v="0"/>
    <n v="20"/>
    <n v="10"/>
    <n v="20"/>
  </r>
  <r>
    <n v="3510"/>
    <s v="Patrícia Oliveira"/>
    <x v="1"/>
    <x v="278"/>
    <x v="0"/>
    <n v="5"/>
    <x v="2"/>
    <x v="1"/>
    <s v="-"/>
    <x v="1"/>
    <n v="0"/>
    <n v="0"/>
    <n v="5"/>
  </r>
  <r>
    <n v="3511"/>
    <s v="Quentin Nogueira"/>
    <x v="0"/>
    <x v="279"/>
    <x v="1"/>
    <n v="15"/>
    <x v="0"/>
    <x v="0"/>
    <n v="30"/>
    <x v="0"/>
    <n v="20"/>
    <n v="15"/>
    <n v="50"/>
  </r>
  <r>
    <n v="3512"/>
    <s v="Raquel Silva"/>
    <x v="2"/>
    <x v="280"/>
    <x v="0"/>
    <n v="10"/>
    <x v="1"/>
    <x v="1"/>
    <s v="-"/>
    <x v="0"/>
    <n v="20"/>
    <n v="15"/>
    <n v="15"/>
  </r>
  <r>
    <n v="3513"/>
    <s v="Sandro Gomes"/>
    <x v="1"/>
    <x v="281"/>
    <x v="1"/>
    <n v="5"/>
    <x v="0"/>
    <x v="1"/>
    <s v="-"/>
    <x v="1"/>
    <n v="0"/>
    <n v="1"/>
    <n v="4"/>
  </r>
  <r>
    <n v="3514"/>
    <s v="Tânia Machado"/>
    <x v="0"/>
    <x v="282"/>
    <x v="0"/>
    <n v="15"/>
    <x v="2"/>
    <x v="0"/>
    <n v="30"/>
    <x v="0"/>
    <n v="20"/>
    <n v="7"/>
    <n v="58"/>
  </r>
  <r>
    <n v="3515"/>
    <s v="Ursula Silva"/>
    <x v="2"/>
    <x v="283"/>
    <x v="1"/>
    <n v="10"/>
    <x v="0"/>
    <x v="1"/>
    <s v="-"/>
    <x v="0"/>
    <n v="20"/>
    <n v="10"/>
    <n v="20"/>
  </r>
  <r>
    <n v="3516"/>
    <s v="Vanessa Moraes"/>
    <x v="1"/>
    <x v="284"/>
    <x v="0"/>
    <n v="5"/>
    <x v="1"/>
    <x v="1"/>
    <s v="-"/>
    <x v="1"/>
    <n v="0"/>
    <n v="0"/>
    <n v="5"/>
  </r>
  <r>
    <n v="3517"/>
    <s v="William Carvalho"/>
    <x v="0"/>
    <x v="285"/>
    <x v="1"/>
    <n v="15"/>
    <x v="0"/>
    <x v="0"/>
    <n v="30"/>
    <x v="0"/>
    <n v="20"/>
    <n v="20"/>
    <n v="45"/>
  </r>
  <r>
    <n v="3518"/>
    <s v="Xavier Reis"/>
    <x v="2"/>
    <x v="286"/>
    <x v="0"/>
    <n v="10"/>
    <x v="2"/>
    <x v="1"/>
    <s v="-"/>
    <x v="0"/>
    <n v="20"/>
    <n v="12"/>
    <n v="18"/>
  </r>
  <r>
    <n v="3519"/>
    <s v="Yasmin Rocha"/>
    <x v="1"/>
    <x v="287"/>
    <x v="1"/>
    <n v="5"/>
    <x v="0"/>
    <x v="1"/>
    <s v="-"/>
    <x v="1"/>
    <n v="0"/>
    <n v="2"/>
    <n v="3"/>
  </r>
  <r>
    <n v="3520"/>
    <s v="Zacarias Duarte"/>
    <x v="0"/>
    <x v="288"/>
    <x v="0"/>
    <n v="15"/>
    <x v="1"/>
    <x v="0"/>
    <n v="30"/>
    <x v="0"/>
    <n v="20"/>
    <n v="5"/>
    <n v="60"/>
  </r>
  <r>
    <n v="3521"/>
    <s v="Amanda Freitas"/>
    <x v="2"/>
    <x v="289"/>
    <x v="1"/>
    <n v="10"/>
    <x v="0"/>
    <x v="1"/>
    <s v="-"/>
    <x v="0"/>
    <n v="20"/>
    <n v="10"/>
    <n v="20"/>
  </r>
  <r>
    <n v="3522"/>
    <s v="Bruno Almeida"/>
    <x v="1"/>
    <x v="290"/>
    <x v="0"/>
    <n v="5"/>
    <x v="2"/>
    <x v="1"/>
    <s v="-"/>
    <x v="1"/>
    <n v="0"/>
    <n v="0"/>
    <n v="5"/>
  </r>
  <r>
    <n v="3523"/>
    <s v="Carla Siqueira"/>
    <x v="0"/>
    <x v="291"/>
    <x v="1"/>
    <n v="15"/>
    <x v="0"/>
    <x v="0"/>
    <n v="30"/>
    <x v="0"/>
    <n v="20"/>
    <n v="3"/>
    <n v="62"/>
  </r>
  <r>
    <n v="3524"/>
    <s v="Diogo Ramos"/>
    <x v="2"/>
    <x v="292"/>
    <x v="0"/>
    <n v="10"/>
    <x v="1"/>
    <x v="1"/>
    <s v="-"/>
    <x v="0"/>
    <n v="20"/>
    <n v="15"/>
    <n v="15"/>
  </r>
  <r>
    <n v="3525"/>
    <s v="Elisa Magalhães"/>
    <x v="1"/>
    <x v="293"/>
    <x v="1"/>
    <n v="5"/>
    <x v="0"/>
    <x v="1"/>
    <s v="-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C0CEBE-9509-44F4-B71B-90031A19B5C5}" name="Tabela dinâmica8" cacheId="1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 rowHeaderCaption="Participação Minecraft Season Pass">
  <location ref="U3:U4" firstHeaderRow="1" firstDataRow="1" firstDataCol="0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>
      <items count="4">
        <item x="1"/>
        <item m="1" x="2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Total Minecraft Season Pass" fld="10" baseField="0" baseItem="0" numFmtId="8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B99188-4799-4A44-BCE5-A970EBD9B6EB}" name="Tabela dinâmica7" cacheId="1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0" rowHeaderCaption="Participação EA Play Season Pass">
  <location ref="W3:W4" firstHeaderRow="1" firstDataRow="1" firstDataCol="0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>
      <items count="4">
        <item m="1" x="2"/>
        <item x="1"/>
        <item x="0"/>
        <item t="default"/>
      </items>
    </pivotField>
    <pivotField dataField="1" showAll="0"/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Total EA Play Season Pass" fld="8" subtotal="count" baseField="0" baseItem="0" numFmtId="8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FEC4E-9560-49C6-ADCC-B46CD95623B3}" name="tbl_faturamento]" cacheId="1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0" rowHeaderCaption="Valor Total por Mês">
  <location ref="R3:S16" firstHeaderRow="1" firstDataRow="1" firstDataCol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>
      <items count="4">
        <item m="1" x="2"/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Valor Total" fld="12" baseField="0" baseItem="0"/>
  </dataFields>
  <formats count="1">
    <format dxfId="3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5BF82-0B4B-4049-B18D-48DAA9002C5B}" name="tbl_autorenew" cacheId="1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 rowHeaderCaption="Participação Auto-Renovável">
  <location ref="L3:M6" firstHeaderRow="1" firstDataRow="1" firstDataCol="1"/>
  <pivotFields count="15">
    <pivotField dataField="1"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>
      <items count="4">
        <item m="1" x="2"/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Rep (%)" fld="0" subtotal="count" showDataAs="percentOfTotal" baseField="9" baseItem="0" numFmtId="10"/>
  </dataFields>
  <formats count="2">
    <format dxfId="4">
      <pivotArea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9B1CF-27B6-49FD-A147-8E5597A60A03}" name="tbl_descontos" cacheId="1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rowHeaderCaption="Desconto por mês">
  <location ref="O3:P16" firstHeaderRow="1" firstDataRow="1" firstDataCol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>
      <items count="4">
        <item m="1" x="2"/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44" showAll="0"/>
    <pivotField dataField="1"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Valor Total" fld="11" baseField="0" baseItem="0" numFmtId="8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5ED13-C55B-455A-8272-C42BAF8081EB}" name="tbl_ea" cacheId="1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0" rowHeaderCaption="Participação EA Play Season Pass">
  <location ref="I3:J6" firstHeaderRow="1" firstDataRow="1" firstDataCol="1"/>
  <pivotFields count="15">
    <pivotField dataField="1"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>
      <items count="4">
        <item x="1"/>
        <item x="0"/>
        <item x="2"/>
        <item t="default"/>
      </items>
    </pivotField>
    <pivotField axis="axisRow" showAll="0">
      <items count="4">
        <item m="1" x="2"/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3">
    <i>
      <x v="1"/>
    </i>
    <i>
      <x v="2"/>
    </i>
    <i t="grand">
      <x/>
    </i>
  </rowItems>
  <colItems count="1">
    <i/>
  </colItems>
  <dataFields count="1">
    <dataField name="Rep (%)" fld="0" subtotal="count" showDataAs="percentOfTotal" baseField="9" baseItem="0" numFmtId="10"/>
  </dataFields>
  <formats count="2">
    <format dxfId="7">
      <pivotArea outline="0" collapsedLevelsAreSubtotals="1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D19F0-03BF-48D4-8A9E-3683A7DD34D8}" name="tbl_minecraft" cacheId="1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 rowHeaderCaption="Participação Minecraft Season Pass">
  <location ref="F3:G6" firstHeaderRow="1" firstDataRow="1" firstDataCol="1"/>
  <pivotFields count="15">
    <pivotField dataField="1"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>
      <items count="4">
        <item x="1"/>
        <item m="1"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Rep (%)" fld="0" subtotal="count" showDataAs="percentOfTotal" baseField="9" baseItem="0" numFmtId="10"/>
  </dataFields>
  <formats count="2">
    <format dxfId="10">
      <pivotArea outline="0" collapsedLevelsAreSubtotals="1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95053-4109-464B-8222-B53B0D1DEED3}" name="tbl_tipo_assinatura" cacheId="1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 rowHeaderCaption="Tipo de Assinatura">
  <location ref="C3:D7" firstHeaderRow="1" firstDataRow="1" firstDataCol="1"/>
  <pivotFields count="15">
    <pivotField dataField="1"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Row" showAll="0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m="1" x="2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Contagem de Subscriber ID" fld="0" subtotal="count" baseField="6" baseItem="2" numFmtId="3"/>
  </dataFields>
  <formats count="1">
    <format dxfId="2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77C13875-1C05-48A7-AE5C-BFED0A339D8A}" sourceName="Plan">
  <pivotTables>
    <pivotTable tabId="3" name="tbl_faturamento]"/>
    <pivotTable tabId="3" name="tbl_autorenew"/>
    <pivotTable tabId="3" name="tbl_descontos"/>
    <pivotTable tabId="3" name="tbl_ea"/>
    <pivotTable tabId="3" name="tbl_minecraft"/>
    <pivotTable tabId="3" name="tbl_tipo_assinatura"/>
    <pivotTable tabId="3" name="Tabela dinâmica7"/>
    <pivotTable tabId="3" name="Tabela dinâmica8"/>
  </pivotTables>
  <data>
    <tabular pivotCacheId="172415509">
      <items count="3"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23DF3CD-3013-4623-BE42-D4828EAE1AAC}" sourceName="Subscription Type">
  <pivotTables>
    <pivotTable tabId="3" name="tbl_faturamento]"/>
    <pivotTable tabId="3" name="Tabela dinâmica7"/>
    <pivotTable tabId="3" name="Tabela dinâmica8"/>
    <pivotTable tabId="3" name="tbl_autorenew"/>
    <pivotTable tabId="3" name="tbl_descontos"/>
    <pivotTable tabId="3" name="tbl_ea"/>
    <pivotTable tabId="3" name="tbl_minecraft"/>
    <pivotTable tabId="3" name="tbl_tipo_assinatura"/>
  </pivotTables>
  <data>
    <tabular pivotCacheId="172415509">
      <items count="3"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A_Play_Season_Pass" xr10:uid="{40B63A0F-060A-4402-93E2-2CBF20A9FBA7}" sourceName="EA Play Season Pass">
  <pivotTables>
    <pivotTable tabId="3" name="tbl_faturamento]"/>
    <pivotTable tabId="3" name="Tabela dinâmica7"/>
    <pivotTable tabId="3" name="Tabela dinâmica8"/>
    <pivotTable tabId="3" name="tbl_autorenew"/>
    <pivotTable tabId="3" name="tbl_descontos"/>
    <pivotTable tabId="3" name="tbl_ea"/>
    <pivotTable tabId="3" name="tbl_minecraft"/>
    <pivotTable tabId="3" name="tbl_tipo_assinatura"/>
  </pivotTables>
  <data>
    <tabular pivotCacheId="172415509">
      <items count="3">
        <i x="1" s="1"/>
        <i x="0" s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inecraft_Season_Pass" xr10:uid="{5CDB2BAE-D300-43AA-A3DB-E207887643D6}" sourceName="Minecraft Season Pass">
  <pivotTables>
    <pivotTable tabId="3" name="tbl_faturamento]"/>
    <pivotTable tabId="3" name="Tabela dinâmica7"/>
    <pivotTable tabId="3" name="Tabela dinâmica8"/>
    <pivotTable tabId="3" name="tbl_autorenew"/>
    <pivotTable tabId="3" name="tbl_descontos"/>
    <pivotTable tabId="3" name="tbl_ea"/>
    <pivotTable tabId="3" name="tbl_minecraft"/>
    <pivotTable tabId="3" name="tbl_tipo_assinatura"/>
  </pivotTables>
  <data>
    <tabular pivotCacheId="172415509">
      <items count="2">
        <i x="1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uto_Renewal" xr10:uid="{AD2FBBDB-CE27-4092-A804-8B1B98190563}" sourceName="Auto Renewal">
  <pivotTables>
    <pivotTable tabId="3" name="tbl_faturamento]"/>
  </pivotTables>
  <data>
    <tabular pivotCacheId="172415509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de Plano" xr10:uid="{D827744C-5E29-418B-A43D-C56681BE47CE}" cache="SegmentaçãodeDados_Plan" caption="Tipo de Plano" style="SlicerStyleLight3" rowHeight="257175"/>
  <slicer name="Tipo de Assinatura" xr10:uid="{0427DDF2-39EC-4B30-9F8F-FDC98CB15A3A}" cache="SegmentaçãodeDados_Subscription_Type" caption="Tipo de Assinatura" style="SlicerStyleLight3" rowHeight="257175"/>
  <slicer name="EA Play Season Pass" xr10:uid="{75417245-0305-4E0F-B298-9C0420B64750}" cache="SegmentaçãodeDados_EA_Play_Season_Pass" caption="EA Play Season Pass" style="SlicerStyleLight3" rowHeight="257175"/>
  <slicer name="Minecraft Season Pass" xr10:uid="{B850E51E-B539-48FA-889D-2AA29FE2BFCB}" cache="SegmentaçãodeDados_Minecraft_Season_Pass" caption="Minecraft Season Pass" style="SlicerStyleLight3" rowHeight="257175"/>
  <slicer name="Auto Renewal" xr10:uid="{E8A67709-8901-49FC-9BF6-3E3412A4C266}" cache="SegmentaçãodeDados_Auto_Renewal" caption="Auto Renewal" style="SlicerStyleLight3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4">
  <tableColumns count="13">
    <tableColumn id="1" xr3:uid="{C4A90516-688A-46BF-9167-EA16C2A8A652}" name="Subscriber ID" dataDxfId="23"/>
    <tableColumn id="2" xr3:uid="{53DD39D0-2220-4121-9E9D-4EAA7E151C0F}" name="Name" dataDxfId="22"/>
    <tableColumn id="3" xr3:uid="{4F5FF271-4C57-4BE0-8F2C-F82C8551625C}" name="Plan" dataDxfId="21"/>
    <tableColumn id="4" xr3:uid="{8C17EB93-79B9-4E55-B8F7-BEB82F8253E9}" name="Start Date" dataDxfId="20"/>
    <tableColumn id="5" xr3:uid="{48CEDF9B-1689-482A-A828-5CCE7713264A}" name="Auto Renewal" dataDxfId="19"/>
    <tableColumn id="6" xr3:uid="{78B82374-9AA7-4E38-AE4F-78CDE6C83720}" name="Subscription Price" dataDxfId="18" dataCellStyle="Moeda"/>
    <tableColumn id="7" xr3:uid="{F2433F68-AF33-49D0-B1FB-19A396074EDE}" name="Subscription Type" dataDxfId="17"/>
    <tableColumn id="8" xr3:uid="{FD4D9C95-F6E5-4933-9068-A71FF7DF9343}" name="EA Play Season Pass" dataDxfId="16"/>
    <tableColumn id="13" xr3:uid="{978DD0D2-834E-4CE4-A39B-30976086932F}" name="EA Play Season Pass_x000a_Price" dataDxfId="15" dataCellStyle="Moeda"/>
    <tableColumn id="9" xr3:uid="{6E29F111-C395-4580-9DAD-3407D9E8B1A4}" name="Minecraft Season Pass" dataDxfId="14"/>
    <tableColumn id="10" xr3:uid="{EF544EAA-7F25-4FD5-A10E-8E62804DB9E3}" name="Minecraft Season Pass Price" dataDxfId="13" dataCellStyle="Moeda"/>
    <tableColumn id="11" xr3:uid="{7F6EB64A-1F07-4E48-9F0F-AC7D9DCD26F8}" name="Coupon Value" dataDxfId="12" dataCellStyle="Moeda"/>
    <tableColumn id="12" xr3:uid="{2B04ABC8-DE6F-426E-ADC0-D8AFC68CA58E}" name="Total Value" dataDxfId="11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tart_Date" xr10:uid="{EC0B97D0-661F-42F0-8133-7DA83875435B}" sourceName="Start Date">
  <pivotTables>
    <pivotTable tabId="3" name="tbl_faturamento]"/>
    <pivotTable tabId="3" name="Tabela dinâmica7"/>
    <pivotTable tabId="3" name="Tabela dinâmica8"/>
    <pivotTable tabId="3" name="tbl_autorenew"/>
    <pivotTable tabId="3" name="tbl_descontos"/>
    <pivotTable tabId="3" name="tbl_ea"/>
    <pivotTable tabId="3" name="tbl_minecraft"/>
    <pivotTable tabId="3" name="tbl_tipo_assinatura"/>
  </pivotTables>
  <state minimalRefreshVersion="6" lastRefreshVersion="6" pivotCacheId="172415509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tart Date" xr10:uid="{1892B647-442D-41B9-B147-A5F84FB76226}" cache="NativeTimeline_Start_Date" caption="Período" showSelectionLabel="0" showTimeLevel="0" level="2" selectionLevel="2" scrollPosition="2024-08-30T00:00:00" style="TimeSlicerStyleLight3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6" sqref="B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3:W16"/>
  <sheetViews>
    <sheetView showGridLines="0" topLeftCell="T1" workbookViewId="0">
      <selection activeCell="B6" sqref="B6"/>
    </sheetView>
  </sheetViews>
  <sheetFormatPr defaultRowHeight="15" x14ac:dyDescent="0.25"/>
  <cols>
    <col min="3" max="3" width="20" bestFit="1" customWidth="1"/>
    <col min="4" max="4" width="26.140625" bestFit="1" customWidth="1"/>
    <col min="5" max="5" width="21.7109375" bestFit="1" customWidth="1"/>
    <col min="6" max="6" width="35.5703125" bestFit="1" customWidth="1"/>
    <col min="7" max="7" width="8.140625" bestFit="1" customWidth="1"/>
    <col min="8" max="8" width="3.5703125" customWidth="1"/>
    <col min="9" max="9" width="33.42578125" bestFit="1" customWidth="1"/>
    <col min="10" max="10" width="8.140625" bestFit="1" customWidth="1"/>
    <col min="11" max="11" width="3.5703125" customWidth="1"/>
    <col min="12" max="12" width="29.5703125" bestFit="1" customWidth="1"/>
    <col min="13" max="13" width="8.140625" bestFit="1" customWidth="1"/>
    <col min="14" max="14" width="3.5703125" customWidth="1"/>
    <col min="15" max="15" width="20" bestFit="1" customWidth="1"/>
    <col min="16" max="16" width="10.85546875" bestFit="1" customWidth="1"/>
    <col min="17" max="17" width="9.7109375" bestFit="1" customWidth="1"/>
    <col min="18" max="18" width="20.5703125" bestFit="1" customWidth="1"/>
    <col min="19" max="19" width="10.85546875" bestFit="1" customWidth="1"/>
    <col min="20" max="20" width="19.28515625" bestFit="1" customWidth="1"/>
    <col min="21" max="21" width="26.5703125" bestFit="1" customWidth="1"/>
    <col min="22" max="22" width="11.5703125" customWidth="1"/>
    <col min="23" max="23" width="24.28515625" bestFit="1" customWidth="1"/>
    <col min="24" max="24" width="37.7109375" bestFit="1" customWidth="1"/>
  </cols>
  <sheetData>
    <row r="3" spans="3:23" x14ac:dyDescent="0.25">
      <c r="C3" s="13" t="s">
        <v>315</v>
      </c>
      <c r="D3" t="s">
        <v>316</v>
      </c>
      <c r="F3" s="13" t="s">
        <v>317</v>
      </c>
      <c r="G3" t="s">
        <v>318</v>
      </c>
      <c r="I3" s="13" t="s">
        <v>319</v>
      </c>
      <c r="J3" t="s">
        <v>318</v>
      </c>
      <c r="L3" s="13" t="s">
        <v>335</v>
      </c>
      <c r="M3" t="s">
        <v>318</v>
      </c>
      <c r="O3" s="13" t="s">
        <v>332</v>
      </c>
      <c r="P3" t="s">
        <v>333</v>
      </c>
      <c r="R3" s="13" t="s">
        <v>334</v>
      </c>
      <c r="S3" t="s">
        <v>333</v>
      </c>
      <c r="U3" t="s">
        <v>338</v>
      </c>
      <c r="W3" t="s">
        <v>339</v>
      </c>
    </row>
    <row r="4" spans="3:23" x14ac:dyDescent="0.25">
      <c r="C4" s="14" t="s">
        <v>24</v>
      </c>
      <c r="D4" s="15">
        <v>71</v>
      </c>
      <c r="F4" s="14" t="s">
        <v>23</v>
      </c>
      <c r="G4" s="16">
        <v>0.34237288135593219</v>
      </c>
      <c r="I4" s="14" t="s">
        <v>23</v>
      </c>
      <c r="J4" s="16">
        <v>0.66779661016949154</v>
      </c>
      <c r="L4" s="14" t="s">
        <v>23</v>
      </c>
      <c r="M4" s="16">
        <v>0.49830508474576274</v>
      </c>
      <c r="O4" s="14" t="s">
        <v>320</v>
      </c>
      <c r="P4" s="12">
        <v>5</v>
      </c>
      <c r="R4" s="14" t="s">
        <v>320</v>
      </c>
      <c r="S4" s="12">
        <v>65</v>
      </c>
      <c r="U4" s="12">
        <v>3880</v>
      </c>
      <c r="W4" s="12">
        <v>295</v>
      </c>
    </row>
    <row r="5" spans="3:23" x14ac:dyDescent="0.25">
      <c r="C5" s="14" t="s">
        <v>27</v>
      </c>
      <c r="D5" s="15">
        <v>85</v>
      </c>
      <c r="F5" s="14" t="s">
        <v>19</v>
      </c>
      <c r="G5" s="16">
        <v>0.65762711864406775</v>
      </c>
      <c r="I5" s="14" t="s">
        <v>19</v>
      </c>
      <c r="J5" s="16">
        <v>0.33220338983050846</v>
      </c>
      <c r="L5" s="14" t="s">
        <v>19</v>
      </c>
      <c r="M5" s="16">
        <v>0.50169491525423726</v>
      </c>
      <c r="O5" s="14" t="s">
        <v>321</v>
      </c>
      <c r="P5" s="12">
        <v>13</v>
      </c>
      <c r="R5" s="14" t="s">
        <v>321</v>
      </c>
      <c r="S5" s="12">
        <v>82</v>
      </c>
    </row>
    <row r="6" spans="3:23" x14ac:dyDescent="0.25">
      <c r="C6" s="14" t="s">
        <v>20</v>
      </c>
      <c r="D6" s="15">
        <v>139</v>
      </c>
      <c r="F6" s="14" t="s">
        <v>314</v>
      </c>
      <c r="G6" s="16">
        <v>1</v>
      </c>
      <c r="I6" s="14" t="s">
        <v>314</v>
      </c>
      <c r="J6" s="16">
        <v>1</v>
      </c>
      <c r="L6" s="14" t="s">
        <v>314</v>
      </c>
      <c r="M6" s="16">
        <v>1</v>
      </c>
      <c r="O6" s="14" t="s">
        <v>322</v>
      </c>
      <c r="P6" s="12">
        <v>204</v>
      </c>
      <c r="R6" s="14" t="s">
        <v>322</v>
      </c>
      <c r="S6" s="12">
        <v>801</v>
      </c>
    </row>
    <row r="7" spans="3:23" x14ac:dyDescent="0.25">
      <c r="C7" s="14" t="s">
        <v>314</v>
      </c>
      <c r="D7" s="15">
        <v>295</v>
      </c>
      <c r="O7" s="14" t="s">
        <v>323</v>
      </c>
      <c r="P7" s="12">
        <v>218</v>
      </c>
      <c r="R7" s="14" t="s">
        <v>323</v>
      </c>
      <c r="S7" s="12">
        <v>782</v>
      </c>
    </row>
    <row r="8" spans="3:23" x14ac:dyDescent="0.25">
      <c r="O8" s="14" t="s">
        <v>324</v>
      </c>
      <c r="P8" s="12">
        <v>228</v>
      </c>
      <c r="R8" s="14" t="s">
        <v>324</v>
      </c>
      <c r="S8" s="12">
        <v>777</v>
      </c>
    </row>
    <row r="9" spans="3:23" x14ac:dyDescent="0.25">
      <c r="O9" s="14" t="s">
        <v>325</v>
      </c>
      <c r="P9" s="12">
        <v>230</v>
      </c>
      <c r="R9" s="14" t="s">
        <v>325</v>
      </c>
      <c r="S9" s="12">
        <v>770</v>
      </c>
    </row>
    <row r="10" spans="3:23" x14ac:dyDescent="0.25">
      <c r="O10" s="14" t="s">
        <v>326</v>
      </c>
      <c r="P10" s="12">
        <v>221</v>
      </c>
      <c r="R10" s="14" t="s">
        <v>326</v>
      </c>
      <c r="S10" s="12">
        <v>784</v>
      </c>
    </row>
    <row r="11" spans="3:23" x14ac:dyDescent="0.25">
      <c r="O11" s="14" t="s">
        <v>327</v>
      </c>
      <c r="P11" s="12">
        <v>218</v>
      </c>
      <c r="R11" s="14" t="s">
        <v>327</v>
      </c>
      <c r="S11" s="12">
        <v>787</v>
      </c>
    </row>
    <row r="12" spans="3:23" x14ac:dyDescent="0.25">
      <c r="O12" s="14" t="s">
        <v>328</v>
      </c>
      <c r="P12" s="12">
        <v>220</v>
      </c>
      <c r="R12" s="14" t="s">
        <v>328</v>
      </c>
      <c r="S12" s="12">
        <v>780</v>
      </c>
    </row>
    <row r="13" spans="3:23" x14ac:dyDescent="0.25">
      <c r="O13" s="14" t="s">
        <v>329</v>
      </c>
      <c r="P13" s="12">
        <v>233</v>
      </c>
      <c r="R13" s="14" t="s">
        <v>329</v>
      </c>
      <c r="S13" s="12">
        <v>832</v>
      </c>
    </row>
    <row r="14" spans="3:23" x14ac:dyDescent="0.25">
      <c r="O14" s="14" t="s">
        <v>330</v>
      </c>
      <c r="P14" s="12">
        <v>216</v>
      </c>
      <c r="R14" s="14" t="s">
        <v>330</v>
      </c>
      <c r="S14" s="12">
        <v>784</v>
      </c>
    </row>
    <row r="15" spans="3:23" x14ac:dyDescent="0.25">
      <c r="O15" s="14" t="s">
        <v>331</v>
      </c>
      <c r="P15" s="12">
        <v>116</v>
      </c>
      <c r="R15" s="14" t="s">
        <v>331</v>
      </c>
      <c r="S15" s="12">
        <v>389</v>
      </c>
    </row>
    <row r="16" spans="3:23" x14ac:dyDescent="0.25">
      <c r="O16" s="14" t="s">
        <v>314</v>
      </c>
      <c r="P16" s="12">
        <v>2122</v>
      </c>
      <c r="R16" s="14" t="s">
        <v>314</v>
      </c>
      <c r="S16" s="12">
        <v>7633</v>
      </c>
    </row>
  </sheetData>
  <pageMargins left="0.511811024" right="0.511811024" top="0.78740157499999996" bottom="0.78740157499999996" header="0.31496062000000002" footer="0.31496062000000002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0C3D-91B9-4194-B1C3-8151159F8BC3}">
  <sheetPr>
    <tabColor theme="3" tint="0.749992370372631"/>
  </sheetPr>
  <dimension ref="B3:C5"/>
  <sheetViews>
    <sheetView showGridLines="0" workbookViewId="0">
      <selection activeCell="B6" sqref="B6"/>
    </sheetView>
  </sheetViews>
  <sheetFormatPr defaultRowHeight="15" x14ac:dyDescent="0.25"/>
  <cols>
    <col min="2" max="2" width="24.5703125" bestFit="1" customWidth="1"/>
    <col min="3" max="3" width="10.7109375" bestFit="1" customWidth="1"/>
  </cols>
  <sheetData>
    <row r="3" spans="2:3" x14ac:dyDescent="0.25">
      <c r="B3" t="s">
        <v>313</v>
      </c>
      <c r="C3" s="12">
        <f>GETPIVOTDATA("Total Value",C̳álculos!$R$3)</f>
        <v>7633</v>
      </c>
    </row>
    <row r="4" spans="2:3" x14ac:dyDescent="0.25">
      <c r="B4" t="s">
        <v>336</v>
      </c>
      <c r="C4" s="12">
        <f>GETPIVOTDATA("Coupon Value",C̳álculos!$O$3)</f>
        <v>2122</v>
      </c>
    </row>
    <row r="5" spans="2:3" x14ac:dyDescent="0.25">
      <c r="B5" t="s">
        <v>337</v>
      </c>
      <c r="C5" s="12">
        <f>GETPIVOTDATA("Minecraft Season Pass Price",C̳álculos!$U$3)+GETPIVOTDATA("EA Play Season Pass
Price",C̳álculos!$W$3)</f>
        <v>4175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T134"/>
  <sheetViews>
    <sheetView showGridLines="0" showRowColHeaders="0" tabSelected="1" zoomScale="85" zoomScaleNormal="85" workbookViewId="0">
      <selection activeCell="AB33" sqref="AB33"/>
    </sheetView>
  </sheetViews>
  <sheetFormatPr defaultRowHeight="15" x14ac:dyDescent="0.25"/>
  <cols>
    <col min="1" max="1" width="30" style="4" customWidth="1"/>
    <col min="2" max="2" width="3.5703125" customWidth="1"/>
    <col min="12" max="12" width="6.5703125" customWidth="1"/>
  </cols>
  <sheetData>
    <row r="2" spans="1:20" ht="39" customHeight="1" thickBot="1" x14ac:dyDescent="0.5">
      <c r="C2" s="18"/>
      <c r="D2" s="18" t="s">
        <v>340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</row>
    <row r="3" spans="1:20" ht="8.25" customHeight="1" thickTop="1" x14ac:dyDescent="0.25"/>
    <row r="4" spans="1:20" ht="7.5" customHeight="1" x14ac:dyDescent="0.25"/>
    <row r="5" spans="1:20" ht="10.5" customHeight="1" x14ac:dyDescent="0.25"/>
    <row r="6" spans="1:20" ht="9.75" customHeight="1" x14ac:dyDescent="0.25"/>
    <row r="7" spans="1:20" s="17" customFormat="1" ht="33" customHeight="1" x14ac:dyDescent="0.25">
      <c r="A7" s="4"/>
    </row>
    <row r="8" spans="1:20" s="17" customFormat="1" x14ac:dyDescent="0.25">
      <c r="A8" s="4"/>
    </row>
    <row r="9" spans="1:20" s="17" customFormat="1" x14ac:dyDescent="0.25">
      <c r="A9" s="4"/>
    </row>
    <row r="10" spans="1:20" s="17" customFormat="1" x14ac:dyDescent="0.25">
      <c r="A10" s="4"/>
    </row>
    <row r="11" spans="1:20" s="17" customFormat="1" x14ac:dyDescent="0.25">
      <c r="A11" s="4"/>
    </row>
    <row r="12" spans="1:20" s="17" customFormat="1" x14ac:dyDescent="0.25">
      <c r="A12" s="4"/>
    </row>
    <row r="13" spans="1:20" s="17" customFormat="1" x14ac:dyDescent="0.25">
      <c r="A13" s="4"/>
    </row>
    <row r="14" spans="1:20" s="17" customFormat="1" x14ac:dyDescent="0.25">
      <c r="A14" s="4"/>
    </row>
    <row r="15" spans="1:20" s="17" customFormat="1" x14ac:dyDescent="0.25">
      <c r="A15" s="4"/>
    </row>
    <row r="16" spans="1:20" s="17" customFormat="1" x14ac:dyDescent="0.25">
      <c r="A16" s="4"/>
    </row>
    <row r="17" spans="1:1" s="17" customFormat="1" x14ac:dyDescent="0.25">
      <c r="A17" s="4"/>
    </row>
    <row r="18" spans="1:1" s="17" customFormat="1" x14ac:dyDescent="0.25">
      <c r="A18" s="4"/>
    </row>
    <row r="19" spans="1:1" s="17" customFormat="1" x14ac:dyDescent="0.25">
      <c r="A19" s="4"/>
    </row>
    <row r="20" spans="1:1" s="17" customFormat="1" x14ac:dyDescent="0.25">
      <c r="A20" s="4"/>
    </row>
    <row r="21" spans="1:1" s="17" customFormat="1" x14ac:dyDescent="0.25">
      <c r="A21" s="4"/>
    </row>
    <row r="22" spans="1:1" s="17" customFormat="1" x14ac:dyDescent="0.25">
      <c r="A22" s="4"/>
    </row>
    <row r="23" spans="1:1" s="17" customFormat="1" x14ac:dyDescent="0.25">
      <c r="A23" s="4"/>
    </row>
    <row r="24" spans="1:1" s="17" customFormat="1" x14ac:dyDescent="0.25">
      <c r="A24" s="4"/>
    </row>
    <row r="25" spans="1:1" s="17" customFormat="1" x14ac:dyDescent="0.25">
      <c r="A25" s="4"/>
    </row>
    <row r="26" spans="1:1" s="17" customFormat="1" x14ac:dyDescent="0.25">
      <c r="A26" s="4"/>
    </row>
    <row r="27" spans="1:1" s="17" customFormat="1" x14ac:dyDescent="0.25">
      <c r="A27" s="4"/>
    </row>
    <row r="28" spans="1:1" s="17" customFormat="1" x14ac:dyDescent="0.25">
      <c r="A28" s="4"/>
    </row>
    <row r="29" spans="1:1" s="17" customFormat="1" x14ac:dyDescent="0.25">
      <c r="A29" s="4"/>
    </row>
    <row r="30" spans="1:1" s="17" customFormat="1" x14ac:dyDescent="0.25">
      <c r="A30" s="4"/>
    </row>
    <row r="31" spans="1:1" s="17" customFormat="1" x14ac:dyDescent="0.25">
      <c r="A31" s="4"/>
    </row>
    <row r="32" spans="1:1" s="17" customFormat="1" x14ac:dyDescent="0.25">
      <c r="A32" s="4"/>
    </row>
    <row r="33" spans="1:1" s="17" customFormat="1" x14ac:dyDescent="0.25">
      <c r="A33" s="4"/>
    </row>
    <row r="34" spans="1:1" s="17" customFormat="1" x14ac:dyDescent="0.25">
      <c r="A34" s="4"/>
    </row>
    <row r="35" spans="1:1" s="17" customFormat="1" x14ac:dyDescent="0.25">
      <c r="A35" s="4"/>
    </row>
    <row r="36" spans="1:1" s="17" customFormat="1" x14ac:dyDescent="0.25">
      <c r="A36" s="4"/>
    </row>
    <row r="37" spans="1:1" s="17" customFormat="1" x14ac:dyDescent="0.25">
      <c r="A37" s="4"/>
    </row>
    <row r="38" spans="1:1" s="17" customFormat="1" x14ac:dyDescent="0.25">
      <c r="A38" s="4"/>
    </row>
    <row r="39" spans="1:1" s="17" customFormat="1" x14ac:dyDescent="0.25">
      <c r="A39" s="4"/>
    </row>
    <row r="40" spans="1:1" s="17" customFormat="1" x14ac:dyDescent="0.25">
      <c r="A40" s="4"/>
    </row>
    <row r="41" spans="1:1" s="17" customFormat="1" x14ac:dyDescent="0.25">
      <c r="A41" s="4"/>
    </row>
    <row r="42" spans="1:1" s="17" customFormat="1" x14ac:dyDescent="0.25">
      <c r="A42" s="4"/>
    </row>
    <row r="43" spans="1:1" s="17" customFormat="1" x14ac:dyDescent="0.25">
      <c r="A43" s="4"/>
    </row>
    <row r="44" spans="1:1" s="17" customFormat="1" x14ac:dyDescent="0.25">
      <c r="A44" s="4"/>
    </row>
    <row r="45" spans="1:1" s="17" customFormat="1" x14ac:dyDescent="0.25">
      <c r="A45" s="4"/>
    </row>
    <row r="46" spans="1:1" s="17" customFormat="1" x14ac:dyDescent="0.25">
      <c r="A46" s="4"/>
    </row>
    <row r="47" spans="1:1" s="17" customFormat="1" x14ac:dyDescent="0.25">
      <c r="A47" s="4"/>
    </row>
    <row r="48" spans="1:1" s="17" customFormat="1" x14ac:dyDescent="0.25">
      <c r="A48" s="4"/>
    </row>
    <row r="49" spans="1:1" s="17" customFormat="1" x14ac:dyDescent="0.25">
      <c r="A49" s="4"/>
    </row>
    <row r="50" spans="1:1" s="17" customFormat="1" x14ac:dyDescent="0.25">
      <c r="A50" s="4"/>
    </row>
    <row r="51" spans="1:1" s="17" customFormat="1" x14ac:dyDescent="0.25">
      <c r="A51" s="4"/>
    </row>
    <row r="52" spans="1:1" s="17" customFormat="1" x14ac:dyDescent="0.25">
      <c r="A52" s="4"/>
    </row>
    <row r="53" spans="1:1" s="17" customFormat="1" x14ac:dyDescent="0.25">
      <c r="A53" s="4"/>
    </row>
    <row r="54" spans="1:1" s="17" customFormat="1" x14ac:dyDescent="0.25">
      <c r="A54" s="4"/>
    </row>
    <row r="55" spans="1:1" s="17" customFormat="1" x14ac:dyDescent="0.25">
      <c r="A55" s="4"/>
    </row>
    <row r="56" spans="1:1" s="17" customFormat="1" x14ac:dyDescent="0.25">
      <c r="A56" s="4"/>
    </row>
    <row r="57" spans="1:1" s="17" customFormat="1" x14ac:dyDescent="0.25">
      <c r="A57" s="4"/>
    </row>
    <row r="58" spans="1:1" s="17" customFormat="1" x14ac:dyDescent="0.25">
      <c r="A58" s="4"/>
    </row>
    <row r="59" spans="1:1" s="17" customFormat="1" x14ac:dyDescent="0.25">
      <c r="A59" s="4"/>
    </row>
    <row r="60" spans="1:1" s="17" customFormat="1" x14ac:dyDescent="0.25">
      <c r="A60" s="4"/>
    </row>
    <row r="61" spans="1:1" s="17" customFormat="1" x14ac:dyDescent="0.25">
      <c r="A61" s="4"/>
    </row>
    <row r="62" spans="1:1" s="17" customFormat="1" x14ac:dyDescent="0.25">
      <c r="A62" s="4"/>
    </row>
    <row r="63" spans="1:1" s="17" customFormat="1" x14ac:dyDescent="0.25">
      <c r="A63" s="4"/>
    </row>
    <row r="64" spans="1:1" s="17" customFormat="1" x14ac:dyDescent="0.25">
      <c r="A64" s="4"/>
    </row>
    <row r="65" spans="1:1" s="17" customFormat="1" x14ac:dyDescent="0.25">
      <c r="A65" s="4"/>
    </row>
    <row r="66" spans="1:1" s="17" customFormat="1" x14ac:dyDescent="0.25">
      <c r="A66" s="4"/>
    </row>
    <row r="67" spans="1:1" s="17" customFormat="1" x14ac:dyDescent="0.25">
      <c r="A67" s="4"/>
    </row>
    <row r="68" spans="1:1" s="17" customFormat="1" x14ac:dyDescent="0.25">
      <c r="A68" s="4"/>
    </row>
    <row r="69" spans="1:1" s="17" customFormat="1" x14ac:dyDescent="0.25">
      <c r="A69" s="4"/>
    </row>
    <row r="70" spans="1:1" s="17" customFormat="1" x14ac:dyDescent="0.25">
      <c r="A70" s="4"/>
    </row>
    <row r="71" spans="1:1" s="17" customFormat="1" x14ac:dyDescent="0.25">
      <c r="A71" s="4"/>
    </row>
    <row r="72" spans="1:1" s="17" customFormat="1" x14ac:dyDescent="0.25">
      <c r="A72" s="4"/>
    </row>
    <row r="73" spans="1:1" s="17" customFormat="1" x14ac:dyDescent="0.25">
      <c r="A73" s="4"/>
    </row>
    <row r="74" spans="1:1" s="17" customFormat="1" x14ac:dyDescent="0.25">
      <c r="A74" s="4"/>
    </row>
    <row r="75" spans="1:1" s="17" customFormat="1" x14ac:dyDescent="0.25">
      <c r="A75" s="4"/>
    </row>
    <row r="76" spans="1:1" s="17" customFormat="1" x14ac:dyDescent="0.25">
      <c r="A76" s="4"/>
    </row>
    <row r="77" spans="1:1" s="17" customFormat="1" x14ac:dyDescent="0.25">
      <c r="A77" s="4"/>
    </row>
    <row r="78" spans="1:1" s="17" customFormat="1" x14ac:dyDescent="0.25">
      <c r="A78" s="4"/>
    </row>
    <row r="79" spans="1:1" s="17" customFormat="1" x14ac:dyDescent="0.25">
      <c r="A79" s="4"/>
    </row>
    <row r="80" spans="1:1" s="17" customFormat="1" x14ac:dyDescent="0.25">
      <c r="A80" s="4"/>
    </row>
    <row r="81" spans="1:1" s="17" customFormat="1" x14ac:dyDescent="0.25">
      <c r="A81" s="4"/>
    </row>
    <row r="82" spans="1:1" s="17" customFormat="1" x14ac:dyDescent="0.25">
      <c r="A82" s="4"/>
    </row>
    <row r="83" spans="1:1" s="17" customFormat="1" x14ac:dyDescent="0.25">
      <c r="A83" s="4"/>
    </row>
    <row r="84" spans="1:1" s="17" customFormat="1" x14ac:dyDescent="0.25">
      <c r="A84" s="4"/>
    </row>
    <row r="85" spans="1:1" s="17" customFormat="1" x14ac:dyDescent="0.25">
      <c r="A85" s="4"/>
    </row>
    <row r="86" spans="1:1" s="17" customFormat="1" x14ac:dyDescent="0.25">
      <c r="A86" s="4"/>
    </row>
    <row r="87" spans="1:1" s="17" customFormat="1" x14ac:dyDescent="0.25">
      <c r="A87" s="4"/>
    </row>
    <row r="88" spans="1:1" s="17" customFormat="1" x14ac:dyDescent="0.25">
      <c r="A88" s="4"/>
    </row>
    <row r="89" spans="1:1" s="17" customFormat="1" x14ac:dyDescent="0.25">
      <c r="A89" s="4"/>
    </row>
    <row r="90" spans="1:1" s="17" customFormat="1" x14ac:dyDescent="0.25">
      <c r="A90" s="4"/>
    </row>
    <row r="91" spans="1:1" s="17" customFormat="1" x14ac:dyDescent="0.25">
      <c r="A91" s="4"/>
    </row>
    <row r="92" spans="1:1" s="17" customFormat="1" x14ac:dyDescent="0.25">
      <c r="A92" s="4"/>
    </row>
    <row r="93" spans="1:1" s="17" customFormat="1" x14ac:dyDescent="0.25">
      <c r="A93" s="4"/>
    </row>
    <row r="94" spans="1:1" s="17" customFormat="1" x14ac:dyDescent="0.25">
      <c r="A94" s="4"/>
    </row>
    <row r="95" spans="1:1" s="17" customFormat="1" x14ac:dyDescent="0.25">
      <c r="A95" s="4"/>
    </row>
    <row r="96" spans="1:1" s="17" customFormat="1" x14ac:dyDescent="0.25">
      <c r="A96" s="4"/>
    </row>
    <row r="97" spans="1:1" s="17" customFormat="1" x14ac:dyDescent="0.25">
      <c r="A97" s="4"/>
    </row>
    <row r="98" spans="1:1" s="17" customFormat="1" x14ac:dyDescent="0.25">
      <c r="A98" s="4"/>
    </row>
    <row r="99" spans="1:1" s="17" customFormat="1" x14ac:dyDescent="0.25">
      <c r="A99" s="4"/>
    </row>
    <row r="100" spans="1:1" s="17" customFormat="1" x14ac:dyDescent="0.25">
      <c r="A100" s="4"/>
    </row>
    <row r="101" spans="1:1" s="17" customFormat="1" x14ac:dyDescent="0.25">
      <c r="A101" s="4"/>
    </row>
    <row r="102" spans="1:1" s="17" customFormat="1" x14ac:dyDescent="0.25">
      <c r="A102" s="4"/>
    </row>
    <row r="103" spans="1:1" s="17" customFormat="1" x14ac:dyDescent="0.25">
      <c r="A103" s="4"/>
    </row>
    <row r="104" spans="1:1" s="17" customFormat="1" x14ac:dyDescent="0.25">
      <c r="A104" s="4"/>
    </row>
    <row r="105" spans="1:1" s="17" customFormat="1" x14ac:dyDescent="0.25">
      <c r="A105" s="4"/>
    </row>
    <row r="106" spans="1:1" s="17" customFormat="1" x14ac:dyDescent="0.25">
      <c r="A106" s="4"/>
    </row>
    <row r="107" spans="1:1" s="17" customFormat="1" x14ac:dyDescent="0.25">
      <c r="A107" s="4"/>
    </row>
    <row r="108" spans="1:1" s="17" customFormat="1" x14ac:dyDescent="0.25">
      <c r="A108" s="4"/>
    </row>
    <row r="109" spans="1:1" s="17" customFormat="1" x14ac:dyDescent="0.25">
      <c r="A109" s="4"/>
    </row>
    <row r="110" spans="1:1" s="17" customFormat="1" x14ac:dyDescent="0.25">
      <c r="A110" s="4"/>
    </row>
    <row r="111" spans="1:1" s="17" customFormat="1" x14ac:dyDescent="0.25">
      <c r="A111" s="4"/>
    </row>
    <row r="112" spans="1:1" s="17" customFormat="1" x14ac:dyDescent="0.25">
      <c r="A112" s="4"/>
    </row>
    <row r="113" spans="1:1" s="17" customFormat="1" x14ac:dyDescent="0.25">
      <c r="A113" s="4"/>
    </row>
    <row r="114" spans="1:1" s="17" customFormat="1" x14ac:dyDescent="0.25">
      <c r="A114" s="4"/>
    </row>
    <row r="115" spans="1:1" s="17" customFormat="1" x14ac:dyDescent="0.25">
      <c r="A115" s="4"/>
    </row>
    <row r="116" spans="1:1" s="17" customFormat="1" x14ac:dyDescent="0.25">
      <c r="A116" s="4"/>
    </row>
    <row r="117" spans="1:1" s="17" customFormat="1" x14ac:dyDescent="0.25">
      <c r="A117" s="4"/>
    </row>
    <row r="118" spans="1:1" s="17" customFormat="1" x14ac:dyDescent="0.25">
      <c r="A118" s="4"/>
    </row>
    <row r="119" spans="1:1" s="17" customFormat="1" x14ac:dyDescent="0.25">
      <c r="A119" s="4"/>
    </row>
    <row r="120" spans="1:1" s="17" customFormat="1" x14ac:dyDescent="0.25">
      <c r="A120" s="4"/>
    </row>
    <row r="121" spans="1:1" s="17" customFormat="1" x14ac:dyDescent="0.25">
      <c r="A121" s="4"/>
    </row>
    <row r="122" spans="1:1" s="17" customFormat="1" x14ac:dyDescent="0.25">
      <c r="A122" s="4"/>
    </row>
    <row r="123" spans="1:1" s="17" customFormat="1" x14ac:dyDescent="0.25">
      <c r="A123" s="4"/>
    </row>
    <row r="124" spans="1:1" s="17" customFormat="1" x14ac:dyDescent="0.25">
      <c r="A124" s="4"/>
    </row>
    <row r="125" spans="1:1" s="17" customFormat="1" x14ac:dyDescent="0.25">
      <c r="A125" s="4"/>
    </row>
    <row r="126" spans="1:1" s="17" customFormat="1" x14ac:dyDescent="0.25">
      <c r="A126" s="4"/>
    </row>
    <row r="127" spans="1:1" s="17" customFormat="1" x14ac:dyDescent="0.25">
      <c r="A127" s="4"/>
    </row>
    <row r="128" spans="1:1" s="17" customFormat="1" x14ac:dyDescent="0.25">
      <c r="A128" s="4"/>
    </row>
    <row r="129" spans="1:1" s="17" customFormat="1" x14ac:dyDescent="0.25">
      <c r="A129" s="4"/>
    </row>
    <row r="130" spans="1:1" s="17" customFormat="1" x14ac:dyDescent="0.25">
      <c r="A130" s="4"/>
    </row>
    <row r="131" spans="1:1" s="17" customFormat="1" x14ac:dyDescent="0.25">
      <c r="A131" s="4"/>
    </row>
    <row r="132" spans="1:1" s="17" customFormat="1" x14ac:dyDescent="0.25">
      <c r="A132" s="4"/>
    </row>
    <row r="133" spans="1:1" s="17" customFormat="1" x14ac:dyDescent="0.25">
      <c r="A133" s="4"/>
    </row>
    <row r="134" spans="1:1" s="17" customFormat="1" x14ac:dyDescent="0.25">
      <c r="A134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</vt:i4>
      </vt:variant>
    </vt:vector>
  </HeadingPairs>
  <TitlesOfParts>
    <vt:vector size="8" baseType="lpstr">
      <vt:lpstr>A̳ssets</vt:lpstr>
      <vt:lpstr>B̳ases</vt:lpstr>
      <vt:lpstr>C̳álculos</vt:lpstr>
      <vt:lpstr>Referências</vt:lpstr>
      <vt:lpstr>D̳ashboard</vt:lpstr>
      <vt:lpstr>total_servicos_agregados</vt:lpstr>
      <vt:lpstr>valor_total_de_assinaturas</vt:lpstr>
      <vt:lpstr>valor_total_de_descontos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ROGERIO DOS ANJOS ALVES</cp:lastModifiedBy>
  <dcterms:created xsi:type="dcterms:W3CDTF">2024-12-19T13:13:10Z</dcterms:created>
  <dcterms:modified xsi:type="dcterms:W3CDTF">2025-07-01T00:27:56Z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