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ertos" sheetId="1" r:id="rId4"/>
    <sheet state="visible" name="Falhas" sheetId="2" r:id="rId5"/>
  </sheets>
  <definedNames/>
  <calcPr/>
  <extLst>
    <ext uri="GoogleSheetsCustomDataVersion1">
      <go:sheetsCustomData xmlns:go="http://customooxmlschemas.google.com/" r:id="rId6" roundtripDataSignature="AMtx7mihndRh3bcYQVcf8uGxb9UHVzLdHw=="/>
    </ext>
  </extLst>
</workbook>
</file>

<file path=xl/sharedStrings.xml><?xml version="1.0" encoding="utf-8"?>
<sst xmlns="http://schemas.openxmlformats.org/spreadsheetml/2006/main" count="1676" uniqueCount="842">
  <si>
    <t>id</t>
  </si>
  <si>
    <t>type</t>
  </si>
  <si>
    <t>typeDescription</t>
  </si>
  <si>
    <t>title</t>
  </si>
  <si>
    <t>description</t>
  </si>
  <si>
    <t>json</t>
  </si>
  <si>
    <t>contusao</t>
  </si>
  <si>
    <t>Contusão</t>
  </si>
  <si>
    <t>Traqueia Esmagada</t>
  </si>
  <si>
    <t>o alvo fica incapacitado(lj p.288), não pode falar e respirar, até o início de seu próximo turno.</t>
  </si>
  <si>
    <t>perfuracao</t>
  </si>
  <si>
    <t>Perfuração</t>
  </si>
  <si>
    <t>Mão Perfurada</t>
  </si>
  <si>
    <t>o alvo solta um item que tiver segurando. Esse membro não pode ser usado, até o início de seu próximo turno.</t>
  </si>
  <si>
    <t>cortante</t>
  </si>
  <si>
    <t>Cortante</t>
  </si>
  <si>
    <t>Testa Cortada</t>
  </si>
  <si>
    <t>o alvo fica cego (ldj p.287), até o início de seu próximo turno.</t>
  </si>
  <si>
    <t>magico</t>
  </si>
  <si>
    <t>Mágico</t>
  </si>
  <si>
    <t>Vunerabilidade Mágica</t>
  </si>
  <si>
    <t>o alvo tem vulnerabilidade a dano mágico (ldj p.197), até o próximo turno início de seu próximo turno.</t>
  </si>
  <si>
    <t>Pancada na Barriga</t>
  </si>
  <si>
    <t>o alvo não consegue se alimentar ou ingerir líquidos, até receber tratamento.</t>
  </si>
  <si>
    <t>Clático Pinçado</t>
  </si>
  <si>
    <t>o alvo faz um teste de resistência de constituição CD 15. Se falhar, fica impedido (ldj p.288), até receber tratamento.</t>
  </si>
  <si>
    <t>Coluna Machucada</t>
  </si>
  <si>
    <t>o alvo fica caído (ldj p.287), não podendo levantar, até receber tratamento.</t>
  </si>
  <si>
    <t>o alvo tem seu tamanho reduzido, como na magia 'Aumentar/Reduzir' (ldj p.217), até receber tratamento.</t>
  </si>
  <si>
    <t>Ombro Deslocado</t>
  </si>
  <si>
    <t>o alvo não pode realizar um 'Encontrão', até receber tratamento.</t>
  </si>
  <si>
    <t>Pulmão Perfurado</t>
  </si>
  <si>
    <t>o alvo adquire 2 níveis de exaustão (ldj p. 288), que podem ser removidos com tratamento.</t>
  </si>
  <si>
    <t>Artéria Cortada</t>
  </si>
  <si>
    <t>o alvo faz um teste de resistência de constituição CD 15. Se falhar, sofre dano igual a metade dos pontos de vida restantes.</t>
  </si>
  <si>
    <t>Afeto Mágico</t>
  </si>
  <si>
    <t>o alvo fica enfeitiçado (ldj p. 288) por você, até o início de seu próximo turno.</t>
  </si>
  <si>
    <t>Enxergando Estrelas</t>
  </si>
  <si>
    <t>o alvo fica com sensibilidade á luz, desvantagem em jogadas de ataques e testes de sabedoria (percepção), até o fim do encontro.</t>
  </si>
  <si>
    <t>Bem no Nervo</t>
  </si>
  <si>
    <t>o alvo fica atordoado (ldj p. 287) até o início de seu próximo turno.</t>
  </si>
  <si>
    <t>Cicatriz no Rosto</t>
  </si>
  <si>
    <t>o alvo tem desvantagem em teste de carisma (persuasão) e vantagen en testes de carisma (intimidação), até receber tratamento.</t>
  </si>
  <si>
    <t>Transposição</t>
  </si>
  <si>
    <t>o alvo troca de lugar com você.</t>
  </si>
  <si>
    <t>Pancada na Têmpora</t>
  </si>
  <si>
    <t>o alvo fica inconsciente (ldj p. 288), até o início de seu próximo turno.</t>
  </si>
  <si>
    <t>Fragmentos Alojados</t>
  </si>
  <si>
    <t>o alvo apenas consegue recuperar pontos de vida magicamente, até realizar um descanso curto ou longo.</t>
  </si>
  <si>
    <t>Fatiado</t>
  </si>
  <si>
    <t>o alvo não pode adicionar sues modificadores de habilidade nas jogadas, até receber tratamento.</t>
  </si>
  <si>
    <t>Lobotomia Arcana</t>
  </si>
  <si>
    <t>o alvo muda a sua tendência para leal ou caótico. Se o alinhamento original for neutro, a mudança é aleatória.</t>
  </si>
  <si>
    <t>Treme Terra</t>
  </si>
  <si>
    <t>o local do alvo e todas área ao redor dele, de até 1,5m (1 quadrado), se torna terreno difícil.</t>
  </si>
  <si>
    <t>Barriga Perfurada</t>
  </si>
  <si>
    <t>o alfo sofre -1 de penalidade em todas as jogadas, até receber tratamento.</t>
  </si>
  <si>
    <t>Corte no Nervo</t>
  </si>
  <si>
    <t>o alvo sofre -1 de penalidade na CA, até  receber tratamento.</t>
  </si>
  <si>
    <t>Descontrole</t>
  </si>
  <si>
    <t>o alvo realiza um ataque de oportunidade contra um aliado dele, escolhido aleatoriamente.</t>
  </si>
  <si>
    <t>Impacto Profundo</t>
  </si>
  <si>
    <t>o alvo sofre 1 ponto de dano por nível de personagem seu, ou nível de desafio (mínimo 1), que é causado por um objeto do ambiente da cena.</t>
  </si>
  <si>
    <t>Língua Perfurada</t>
  </si>
  <si>
    <t>o alvo passa a falar com a língua entre os dentes, até receber tratamento.</t>
  </si>
  <si>
    <t>Adrenalina</t>
  </si>
  <si>
    <t>e você tem +1 em jogadas de ataque, até o fim do encontro. Então perca 1 dado de vida ou sofra 1 nível de exaustão (ldj p. 288).</t>
  </si>
  <si>
    <t>Confusão</t>
  </si>
  <si>
    <t>a próxima jogada de ataque do alvo é feita contra uma criatura aleatória.</t>
  </si>
  <si>
    <t>Hematoma</t>
  </si>
  <si>
    <t>o alvo sofre -2 de penalidade nas jogadas que utilizam força, até receber tratamento.</t>
  </si>
  <si>
    <t>Atravessado</t>
  </si>
  <si>
    <t>e outro alvo, localizado atrás e adjacente a esse, pode sofrer metade do dano crítico.</t>
  </si>
  <si>
    <t>Corte Comprido</t>
  </si>
  <si>
    <t>o alvo sofre 1 ponto de dano por nível de personagem seu, ou nível de desafio (mínimo 1), e deixa cair algo preso por cordas, tiras ou alças.</t>
  </si>
  <si>
    <t>Mudança de Personalidade</t>
  </si>
  <si>
    <t>o alvo escolhe entre ter um traço de personalidade substituído por outro ou sofre 5(1d10) pontos de dano psíquico.</t>
  </si>
  <si>
    <t>Costelas Quebradas</t>
  </si>
  <si>
    <t>o alvo sofre -2 de penalidade nas jogadas que utilizam força, até realizar um descanso curto ou longo.</t>
  </si>
  <si>
    <t>Pregado no Lugar</t>
  </si>
  <si>
    <t>o alvo fica impedido (ldj p. 288), até ser bem sucedido em um teste de força (atletismo) CD 15.</t>
  </si>
  <si>
    <t>Reação Alérgica</t>
  </si>
  <si>
    <t>o alvo faz um teste de resistência de constituição CD 10. Se falhar, fica envenenado (ldj p. 288), até receber tratamento.</t>
  </si>
  <si>
    <t>Descarga Cerebral</t>
  </si>
  <si>
    <t>o alvo muda a sua tendência para bom ou mal. Se o alinhamento original for neutro, a mudança é aleatória.</t>
  </si>
  <si>
    <t>Beijando o Chão</t>
  </si>
  <si>
    <t>o alvo fica caído (ldj p.287).</t>
  </si>
  <si>
    <t>Coluna Perfurada</t>
  </si>
  <si>
    <t>o alvo faz um teste de resistência de constituição CD 10. Se falhar, fica inconsciente (ldj p. 288), até receber tratamento.</t>
  </si>
  <si>
    <t>Corte Dilacerante</t>
  </si>
  <si>
    <t>o deslocamento do alvo cai para 0. Qualquer jogada envolvendo força é uma falha, até o início de seu próximo turno.</t>
  </si>
  <si>
    <t>Efeito Máximo</t>
  </si>
  <si>
    <t>com todas as variáveis da magia maximizadas.</t>
  </si>
  <si>
    <t>Fibrilação Atrial</t>
  </si>
  <si>
    <t>o alvo fica paralisado (ldj p. 289), até o início de seu próximo turno.</t>
  </si>
  <si>
    <t>Perna Perfurada</t>
  </si>
  <si>
    <t>e outro alvo tem seu deslocamento reduzido á metade, até receber tratamento.</t>
  </si>
  <si>
    <t>Golpe Amplo</t>
  </si>
  <si>
    <t>e outro alvo adjacente a você pode sofre metade do dano crítico.</t>
  </si>
  <si>
    <t>Brilho Arcano</t>
  </si>
  <si>
    <t>o alvo brilha, emitindo luz como uma tocha, até realizar um descanso curto ou longo.</t>
  </si>
  <si>
    <t>Lesão Cerebral</t>
  </si>
  <si>
    <t>o alvo perder 1d8 dias de memória, junto de todos os benefícios do seu antecedente, até realizar um descanso longo.</t>
  </si>
  <si>
    <t>Farpas na Pele</t>
  </si>
  <si>
    <t>o alvo fica envenenado (ldj p. 288), até o início de seu próximo turno.</t>
  </si>
  <si>
    <t>Escalpelado</t>
  </si>
  <si>
    <t>o alvo sofre -2 de penalidade nas jogadas que utilizam carisma, até receber tratamento.</t>
  </si>
  <si>
    <t>Aura de proteção</t>
  </si>
  <si>
    <t>e você tem +2 de bõnus na CA, até o início de seu próximo turno.</t>
  </si>
  <si>
    <t>Lobo Temporal Danificado</t>
  </si>
  <si>
    <t>o alvo passa a escutar todas as frases sendo pronunciadas de trás para frente, até receber tratamento.</t>
  </si>
  <si>
    <t>Enterrada nas Costas</t>
  </si>
  <si>
    <t>o alvo fica incapacitado (ldj p. 288), até o início de seu próximo turno.</t>
  </si>
  <si>
    <t>Garganta Cortada</t>
  </si>
  <si>
    <t>o alvo faz um teste de resistência de constituição CD 15. Se falhar, não pode falar ou respirar (ldj p. 183), até receber tratamento.</t>
  </si>
  <si>
    <t>Telepata</t>
  </si>
  <si>
    <t>e você pode se comunicar telepaticamente, até realizar um descanso longo.</t>
  </si>
  <si>
    <t>Vista Borrada</t>
  </si>
  <si>
    <t>o alvo não é mais capaz de ler, até receber tratamento.</t>
  </si>
  <si>
    <t>Perito Atravessado</t>
  </si>
  <si>
    <t>o alvo fica amedrontado por você (ldj p. 287), até o início de seu próximo turno.</t>
  </si>
  <si>
    <t>Tirou do Sério</t>
  </si>
  <si>
    <t>o alvo sofre -3 de penalidade nas jogadas que utilizam sabedoria, até o início de seu próximo turno.</t>
  </si>
  <si>
    <t>Super Visão</t>
  </si>
  <si>
    <t xml:space="preserve"> e você fica com visão de raio-x, até realizar um descanso curto ou longo. O poder de penetração é igual á Magia detectar magia (ldj p. 235).</t>
  </si>
  <si>
    <t>Audição Prejudicada!</t>
  </si>
  <si>
    <t>o alvo faz um teste de resistência de constituição CD10. Se falhar, tem desvantagem em testes de sabedoria (percepção) na audição.</t>
  </si>
  <si>
    <t>Sem Noção</t>
  </si>
  <si>
    <t>o alvo se torna muito extrovertido até, receber tratamento.</t>
  </si>
  <si>
    <t>Ira de Sangue</t>
  </si>
  <si>
    <t>o alvo não sabe mais distinguir o vivo do morto, até receber tratamento.</t>
  </si>
  <si>
    <t>Contato Idiomático</t>
  </si>
  <si>
    <t>e você consegue se cominicar com o alvo usando o mesmo idioma dele, até realizar um descanso longo.</t>
  </si>
  <si>
    <t>Deficiência Visual</t>
  </si>
  <si>
    <t>e o alvo fica com visão normal. Caso ele já possua essa visão, fica cego (ldj p. 287), até receber tratamento.</t>
  </si>
  <si>
    <t>Cacete de Agulha</t>
  </si>
  <si>
    <t>o alvo se torna muito introvertido, até receber tratamento.</t>
  </si>
  <si>
    <t>Olho por Olho</t>
  </si>
  <si>
    <t>o alvo só pode atacar você, até ele consguir te causar essa mesma quantidade de dano, até o fim do encontro.</t>
  </si>
  <si>
    <t>Magia Vampírica</t>
  </si>
  <si>
    <t>e você recupera a metade do dando causado em pontos de vida.</t>
  </si>
  <si>
    <t>Miopia Severa</t>
  </si>
  <si>
    <t>o alvo enxerga até uma distância máxima igual á metade de seu deslocamento, até receber tratamento.</t>
  </si>
  <si>
    <t>Dor Agoniante</t>
  </si>
  <si>
    <t>o alvo fica impedido (ldj p. 288), até o início de seu próximo turno.</t>
  </si>
  <si>
    <t>Fatigado</t>
  </si>
  <si>
    <t>o alvo pode apenas realizar uma ação ou se mover, até o fim do encontro.</t>
  </si>
  <si>
    <t>Lentificado</t>
  </si>
  <si>
    <t>o alvo fica lento como na Magia Lentidão (ldj p. 250), até o início de seu próximo turno.</t>
  </si>
  <si>
    <t>Dano em Cadeia</t>
  </si>
  <si>
    <t>e 1/4 do dano em todos as criaturas inimigas adjacentes ao alvo.</t>
  </si>
  <si>
    <t>Perfuração Profunda</t>
  </si>
  <si>
    <t>o alvo faz um teste de resistência de constituição CD 15. Se falhar, só pode mover ou executar uma ação, até receber tratamento.</t>
  </si>
  <si>
    <t>Perda de Compostura</t>
  </si>
  <si>
    <t>e o alvo sofre -2 de penalidade nas jogadas que utilizam sabedoria, até realizar um descanso curto ou longo.</t>
  </si>
  <si>
    <t>Dobra Planar</t>
  </si>
  <si>
    <t>e você pode se teleportar a uma distância de até seu descolamento.</t>
  </si>
  <si>
    <t>Resistência Baixa</t>
  </si>
  <si>
    <t>o alvo faz um teste de resistência de Constituição CD 15. Se falhar, perde todas suas resistência naturais a dano, até receber tratamento.</t>
  </si>
  <si>
    <t>Buraco no Corpo</t>
  </si>
  <si>
    <t>o alvo sofre -2 de penalidade nas jogadas que utilizam Carisma, até realizar um descanso curto ou longo.</t>
  </si>
  <si>
    <t>Talho no Braço</t>
  </si>
  <si>
    <t>o alvo sofre -2 de penalidade nas jogadas que utilizam Destreza, até receber tratamento.</t>
  </si>
  <si>
    <t>Vórtex Temporal</t>
  </si>
  <si>
    <t>o alvo desaparece. Ele reaparece no espaço desocupado mais próximo ao local em que estava no iníxio de seu próximo turno.</t>
  </si>
  <si>
    <t>Desorientado</t>
  </si>
  <si>
    <t>e no início do turno do alvo, o mesmo gasta todo seu movimento em direção á criatura mais próxima.</t>
  </si>
  <si>
    <t>Ombro Ferido</t>
  </si>
  <si>
    <t>o alvo tem desvantagem em todas as jogadas que usam um braço, até receber tratamento.</t>
  </si>
  <si>
    <t>Tripas de Fora</t>
  </si>
  <si>
    <t>o alvo faz um teste de resistência de constituição CD 15. Se falhar, fica amedrontado por você (ldj p. 287), até receber tratamento.</t>
  </si>
  <si>
    <t>Conduíte</t>
  </si>
  <si>
    <t>e você tem +1 de bônus na CD para suas magias e modificador de ataque de magia, até o fim do encontro.</t>
  </si>
  <si>
    <t>Pancada na Cabeça</t>
  </si>
  <si>
    <t>o alvo sofre -3 de penalidade nas jogadas que utilizam inteligência, até o início de seu próximo turno.</t>
  </si>
  <si>
    <t>Contração Muscular</t>
  </si>
  <si>
    <t>o alvo sofre dano igual ao dano da arma que ele está segurando.</t>
  </si>
  <si>
    <t>Pedaço Arrancado</t>
  </si>
  <si>
    <t>e outro inimigo, que pode te ver, fica marcado, até o início de seu próximo turno.</t>
  </si>
  <si>
    <t>Pancada Mágica</t>
  </si>
  <si>
    <t>o algo faz um teste de resistência de constituição CD 15. Se falhar, fica atordoado (ldj p. 287), até o início de seu próximo turno.</t>
  </si>
  <si>
    <t>Guarda Baixa</t>
  </si>
  <si>
    <t>o alvo não adiciona o modificador da destreza na CA dele e qualquer teste de destreza é uma falha, até o início de seu próximo turno.</t>
  </si>
  <si>
    <t>Cravado na Cabeça</t>
  </si>
  <si>
    <t>o alvo sofre -2 de penalidade nas jogadas que utilizam inteligência, até realizar um descanso curto ou longo.</t>
  </si>
  <si>
    <t>Sacrifício</t>
  </si>
  <si>
    <t>você pode fazer outro ataque. Se o fizer você cai para 0 pontos de vida no final do seu turno.</t>
  </si>
  <si>
    <t>Cãibra Arcana</t>
  </si>
  <si>
    <t>o alvo faz um teste de resistência de constituição CD 15. Se falhar, fica paralisado (ldj p. 289), até receber tratamento.</t>
  </si>
  <si>
    <t>Interioro Exposto</t>
  </si>
  <si>
    <t>e as imunidades a dano do alvo agora se tornam resistência a dano (ldj p. 197), até o início de seu próximo turno.</t>
  </si>
  <si>
    <t>Ponto Cego</t>
  </si>
  <si>
    <t>você fica invisível para o alvo (ldj p. 289), até o início de seu próximo turno.</t>
  </si>
  <si>
    <t>Osso Lascado</t>
  </si>
  <si>
    <t>o alvo faz um teste de resistência de constituição CD 15. Se falhar, não pode realizar ações bônus e reações, até receber tratamento.</t>
  </si>
  <si>
    <t>Magia Pegajosa</t>
  </si>
  <si>
    <t>o alvo faz um teste de resistência de destreza CD 20. Se falhar, não pode falar até receber tratamento.</t>
  </si>
  <si>
    <t xml:space="preserve">Falta de Ar </t>
  </si>
  <si>
    <t>o alvo sofre -2 de penalidade nas jogadas que utilizam constituição, até realizar um descanso curto ou longo.</t>
  </si>
  <si>
    <t>Punhaladas</t>
  </si>
  <si>
    <t>o alvo faz um teste de resistência de constituição CD 15. Se falhar, provoca um ataque de oportunidade de você.</t>
  </si>
  <si>
    <t>Em sequência</t>
  </si>
  <si>
    <t>se você se mover, pode fazer outra joga de ataque com desvantagem contra qualquer criatura.</t>
  </si>
  <si>
    <t>Barreira Mágica</t>
  </si>
  <si>
    <t>você tem imunidade a dano de energia e psíquico, até o início de seu próximo turno.</t>
  </si>
  <si>
    <t>Trauma Abdominal</t>
  </si>
  <si>
    <t>o alvo não pode mais realizar um esquivar (ldj p. 192), até receber tratamento.</t>
  </si>
  <si>
    <t>Rim Perfurado</t>
  </si>
  <si>
    <t xml:space="preserve"> o alvo não consegue realizar um descanso curto ou longo, até receber tratamento.</t>
  </si>
  <si>
    <t>Corte Profundo</t>
  </si>
  <si>
    <t>o alvo sofre -2 de penalidade nas jogadas que utilizam constituição, até receber tratamento.</t>
  </si>
  <si>
    <t>Fé Mágica</t>
  </si>
  <si>
    <t>você tem imunidade a dano necrótico e radiante, até o início de seu próximo turno.</t>
  </si>
  <si>
    <t>Marretando</t>
  </si>
  <si>
    <t>aliados adjacentes a você têm +1 de bônus nas jogadas de ataque corpo a corpo, até o fim do encontro.</t>
  </si>
  <si>
    <t>Estocada no Peito</t>
  </si>
  <si>
    <t>o alvo sofre 1 nível de exaustão e perde 1 dado de vida (ldj p. 288). Caso não haja dados de vida, ele sofre 5 (1d10) pontos de dano.</t>
  </si>
  <si>
    <t>A Sorte Está ao Seu Lado</t>
  </si>
  <si>
    <t>a próxima vez que você for alvo de uma jogada de ataque, que resultar em 10 ou menos natural, trate-o como sendo uma Falha Crítica.</t>
  </si>
  <si>
    <t>Fitomágica</t>
  </si>
  <si>
    <t>você tem imunidade a dano ácido e veneno, até o início de seu próximo turno.</t>
  </si>
  <si>
    <t>Ossos Quebrados</t>
  </si>
  <si>
    <t>o alvo faz um teste de resistência de força CD 15. Se falar, fica caído e não pode se levantar (ldj p. 287), até receber tratamento.</t>
  </si>
  <si>
    <t>Estocada nas Costas</t>
  </si>
  <si>
    <t>o alvo sofre dano igual ao seu bônus de proficiência.</t>
  </si>
  <si>
    <t>Jugular nas Costas</t>
  </si>
  <si>
    <t>o alvo não consegue recuperar pontos de vida, até realizar um descanso curto ou longo.</t>
  </si>
  <si>
    <t>Raio da Mentira</t>
  </si>
  <si>
    <t>o alvo se torna um mentiroso compulsivo, até receber tratamento.</t>
  </si>
  <si>
    <t>Pancada da Indecência</t>
  </si>
  <si>
    <t>o alvo sofre -3 de penalidade nas jogadas que utilizam carisma, até o início de seu próximo turno.</t>
  </si>
  <si>
    <t>Estocadas no Nariz</t>
  </si>
  <si>
    <t>o alvo tem desvantagem em teste de sabedoria (percepção) relacionados ao olfato, até receber tratamento.</t>
  </si>
  <si>
    <t>Corte em X</t>
  </si>
  <si>
    <t>você ataca novamente o mesmo alvo com desvantagem, com a mesma arma.</t>
  </si>
  <si>
    <t>Escudo Elemental</t>
  </si>
  <si>
    <t>você tem imunidade a dano elemental (ácido, elétrico, fogo, frio, e trovejante), até o início de seu próximo turno.</t>
  </si>
  <si>
    <t>Nocaute</t>
  </si>
  <si>
    <t>o alvo faz um teste de resitência de constituição CD 10. Se falhar, fica inconsciente (ldj p. 288), até receber tratamento.</t>
  </si>
  <si>
    <t>Impaciente</t>
  </si>
  <si>
    <t xml:space="preserve"> o alvo sofre -2 de penalidade nas jogadas que utilizam sabedoria, até receber tratamento.</t>
  </si>
  <si>
    <t>Braço Lesionado</t>
  </si>
  <si>
    <t>o alvo não pode mais usar aquele braço, até receber tratamento.</t>
  </si>
  <si>
    <t>Piscada do Basilisco</t>
  </si>
  <si>
    <t>o alvo faz um teste de resistência de constituição CD 15. Se falhar, fica petrificado (ldj p. 289), até o início de seu próximo turno.</t>
  </si>
  <si>
    <t>Cabeça Esmagada</t>
  </si>
  <si>
    <t>o alvo faz um teste de resistência de constituição CD 15. Se falhar, fica incapacitado (ldj p. 288), até receber tratamento.</t>
  </si>
  <si>
    <t>No Olho</t>
  </si>
  <si>
    <t>o alvo faz um teste de resistência de destreza CD 10. Se falhar, tem desvantagem em testes de sabedoria (percepção) relacionados á visão.</t>
  </si>
  <si>
    <t>Abdome Ferido</t>
  </si>
  <si>
    <t>o alvo não fornece meia-cobertura, até o fim do encontro.</t>
  </si>
  <si>
    <t>Atadura Poderosa</t>
  </si>
  <si>
    <t>você tem imunidade a dano cortante, até o início de seu próximo turno.</t>
  </si>
  <si>
    <t>Órgão Esmagado</t>
  </si>
  <si>
    <t>o alvo sofre dano igual à soma de seus modificadores de força e sabedoria (mínimo 2).</t>
  </si>
  <si>
    <t>Estômago Perfurado</t>
  </si>
  <si>
    <t>o alvo sofre 1 ponto de dano ácido por nível de personagem, seu, ou nível de desafio (mínimo 1).</t>
  </si>
  <si>
    <t>Tente me Acertar</t>
  </si>
  <si>
    <t>enquanto você não se mover e não trocar de arma, pode realizar a ação esquivar com uma ação bônus (ldj p. 192), até o fim do encontro.</t>
  </si>
  <si>
    <t>Magia Defletora</t>
  </si>
  <si>
    <t>você tem imunidade a dano perfurante, até o início de seu próximo turno.</t>
  </si>
  <si>
    <t>Rótula Amassada</t>
  </si>
  <si>
    <t>o alvo não pode mais quebrar seu movimento, até receber tratamento.</t>
  </si>
  <si>
    <t>Sangramento Interno</t>
  </si>
  <si>
    <t>o alvo sofre 1 ponto de dano de contusão por nível de personagem seu, ou nível de desafio (mínimo 1).</t>
  </si>
  <si>
    <t>Cortar e Correr</t>
  </si>
  <si>
    <t>você pode realizar a ação desengajar (ldj p. 192), se tiver deslocamento sobrando.</t>
  </si>
  <si>
    <t>Truque de Invisibilidade</t>
  </si>
  <si>
    <t>se você não se mover, fica invisível (ldj p. 289), até o início de seu próximo turno.</t>
  </si>
  <si>
    <t>o alvo sofre dano igual ao seu modificador de força vezes dois (mínimo 2).</t>
  </si>
  <si>
    <t>Super Crítico</t>
  </si>
  <si>
    <t>o alvo sofre 2 pontos de dano por nível de personagem seu, ou nível de desafio (mínimo 2).</t>
  </si>
  <si>
    <t>Sangue para Todo Lado</t>
  </si>
  <si>
    <t>o alvo fica amdrontado por criaturas feridas que pode ver (ldj p. 287), até o início de seu próximo turno.</t>
  </si>
  <si>
    <t>Rejuvenescimento</t>
  </si>
  <si>
    <t>o alvo fica mais novo, diminuindo a idade pela metade.</t>
  </si>
  <si>
    <t>o alvo não pode realizar a ação ajudar (ldj p. 192), até o fim do encontro.</t>
  </si>
  <si>
    <t>Embaixo da Unha</t>
  </si>
  <si>
    <t>o alvo sofre dano igual ao seu modificador de destreza vezes dois (mínimo 2).</t>
  </si>
  <si>
    <t>Braço Amputado</t>
  </si>
  <si>
    <t>o alvo faz um teste de resistência de constituição CD 10. Se falhar, perde um braço.</t>
  </si>
  <si>
    <t>Envelhecimento</t>
  </si>
  <si>
    <t>o alvo fica mais velho, dobrando a idade.</t>
  </si>
  <si>
    <t>Pancadão</t>
  </si>
  <si>
    <t>um objeto segurado não mágico, de uma categoria de tamanho igual ou menor que a sua arma, pode ser destruído pelo seu ataque.</t>
  </si>
  <si>
    <t>Vertigem</t>
  </si>
  <si>
    <t>o alvo tem 50% de chance de errar seus ataques, até receber tratamento.</t>
  </si>
  <si>
    <t>Sujo de Sangue</t>
  </si>
  <si>
    <t>inimigos adjacentes fazem um teste de sabedoria CD 10. Se falharem, ficam amedrontados por você (ldj p. 287), até o início de seu próximo turno.</t>
  </si>
  <si>
    <t>Ossos de Borracha</t>
  </si>
  <si>
    <t>você tem imunidade a dano de contusão, até o início de seu próximo turno.</t>
  </si>
  <si>
    <t>Porrada Motivadora</t>
  </si>
  <si>
    <t>um aliado, que consegue te ver, tem uma condição removida.</t>
  </si>
  <si>
    <t>Queda de Pressão</t>
  </si>
  <si>
    <t>todas as jogadas de ataque do alvo causam metade do dano, até o início de seu próximo turno.</t>
  </si>
  <si>
    <t>Virilha Seccionada</t>
  </si>
  <si>
    <t>o alvo não pode realizar a ação desengajar (ldj p. 192), até receber tratamento.</t>
  </si>
  <si>
    <t>Zumbido Agudo</t>
  </si>
  <si>
    <t>o alvo fica surdo (ldj p. 289), até o fim do encontro.</t>
  </si>
  <si>
    <t>Fêmur Fraturado</t>
  </si>
  <si>
    <t>o alvo tem seu deslocamento reduzido pela metade e não pode saltar, até receber tratamento.</t>
  </si>
  <si>
    <t>Ateque Duplo</t>
  </si>
  <si>
    <t>você pode fazer outra jogada de ataque com desvantagem contra outro alvo.</t>
  </si>
  <si>
    <t>Pele Arrancada</t>
  </si>
  <si>
    <t>o alvo sofre -1 de penalidade na CA e -1 de penalidade nas jogadas que utilizam carisma, até receber tratamento.</t>
  </si>
  <si>
    <t>Feitiço do Amor</t>
  </si>
  <si>
    <t>o alvo faz um teste de resistência de carisma CD 15. Se falhar, fica enfeitiçado por você (ldj p. 288), até receber tratamento.</t>
  </si>
  <si>
    <t>Ritmo de Combate</t>
  </si>
  <si>
    <t>qualquer 1 natural, resultante de suas jogadas de ataque com o d20, não é uma falha crítica, até o fim do encontro.</t>
  </si>
  <si>
    <t>Miolo Afetado</t>
  </si>
  <si>
    <t>o alvo não pode adicionar seus modificadores de habilidade nas jogadas de ataque, até receber tratamento.</t>
  </si>
  <si>
    <t>Golpe Anão</t>
  </si>
  <si>
    <t>com todos os dados de dano substituídos por d12s. Caso seus dados já sejam todos d12s, adicione 1d12 ao dano.</t>
  </si>
  <si>
    <t>Força de Vontade</t>
  </si>
  <si>
    <t>você recupera o uso de um traço racial ou caracteristica de classe, que só poderia ser recuperado após um descanso curto ou longo.</t>
  </si>
  <si>
    <t>Joelho Deslocado</t>
  </si>
  <si>
    <t>o alvo sofre -3 de penalidade nas jogadas que utilizam destreza, até o início de seu próximo turno.</t>
  </si>
  <si>
    <t>Dor Psicológica</t>
  </si>
  <si>
    <t>o alvo sofre dano igual ao seu modificador de inteligência vezes dois (mínimo 2).</t>
  </si>
  <si>
    <t>Braço Dilacerado</t>
  </si>
  <si>
    <t>o alvo solta um item que tiver segurando, e não pode usar aquele braço, até receber tratamento.</t>
  </si>
  <si>
    <t>Vulnerabilidade Mágica</t>
  </si>
  <si>
    <t>o alvo tem vulnerabilidade a dano mágico (ldj p.197), até o início de seu próximo turno.</t>
  </si>
  <si>
    <t>Sangue Espirrado</t>
  </si>
  <si>
    <t>outro inimigo adjacente a você fica marcado, até o início de seu próximo turno.</t>
  </si>
  <si>
    <t>Intesrino Perfurado</t>
  </si>
  <si>
    <t xml:space="preserve">o alvo faz um teste de resistência de constituição CD 15. Se falhar, fica envenenado (ldj p. 288), até receber tratamento. </t>
  </si>
  <si>
    <t>Tecido Exposto</t>
  </si>
  <si>
    <t>o alvo sofre dano igual à soma de seus modificadores de força e destreza (mínimo 2).</t>
  </si>
  <si>
    <t>Vulnerabilidade Física</t>
  </si>
  <si>
    <t>o alvo tem vulnerabilidade a dano de contusão, perfurante e cortante (ldj p. 197), até o início de seu próximo turno.</t>
  </si>
  <si>
    <t>Tíbia Quebrada</t>
  </si>
  <si>
    <t>o alvo não pode realizar a ação disparada (ldj p. 192), até receber tratamento.</t>
  </si>
  <si>
    <t>Fraqueza Temporária</t>
  </si>
  <si>
    <t>todo dano que o alvo causar é reduzido pela metade, até o início de seu próximo turno.</t>
  </si>
  <si>
    <t>Preso na Lâmina</t>
  </si>
  <si>
    <t>se o alvo for de uma categoria de tamanho igual ou menor que a sua, fica agarrado (ldj p. 287). Soltar a arma encerra essa condição.</t>
  </si>
  <si>
    <t>Resistência Física</t>
  </si>
  <si>
    <t>e você tem resistência a dano de contusão, perfurante e cortante (ldj p. 197), até o início de seu próximo turno.</t>
  </si>
  <si>
    <t>Miolo Solto</t>
  </si>
  <si>
    <t>o alvo se esquece aleatoriamente de um idioma que conhece, até realizar um descanso longo.</t>
  </si>
  <si>
    <t>Testa Marcada</t>
  </si>
  <si>
    <t>o alvo fica marcado, até o início de seu próximo turno.</t>
  </si>
  <si>
    <t>Investida Intimidadora</t>
  </si>
  <si>
    <t>o alvo não consegue te atacar, até o início de seu próximo turno.</t>
  </si>
  <si>
    <t>Resistência Mágica</t>
  </si>
  <si>
    <t>você tem resistência a dano mágico (ldj p. 197), até o início de seu próximo turno.</t>
  </si>
  <si>
    <t>Roxo de Pancada</t>
  </si>
  <si>
    <t>o alvo faz um teste de resistência de destreza CD 15. Se falhar, fica marcado, até receber tratamento.</t>
  </si>
  <si>
    <t>Entre as Costelas</t>
  </si>
  <si>
    <t>a próxima jogada de ataque com o d20, que resultar em 16 ou mais, é um acerto crítico.</t>
  </si>
  <si>
    <t>Dedos Decepados</t>
  </si>
  <si>
    <t>o alvo sofre -1 de penalidade em teste de força (atletismo).</t>
  </si>
  <si>
    <t>Sensibilidade Auditiva</t>
  </si>
  <si>
    <t>o alvo tem Vulnerabilidade a dano trovejante (ldj p. 197), até receber tratamento.</t>
  </si>
  <si>
    <t>Hemorragia Interna</t>
  </si>
  <si>
    <t>o próximo descanso curto do alvo apenas recupera metade dos pontos de vida dele, com os dados de vida gastos.</t>
  </si>
  <si>
    <t>Nervo Pinçado</t>
  </si>
  <si>
    <t>o alvo nunca pode ter vantagem, até realizar um descanso curto ao longo.</t>
  </si>
  <si>
    <t>Orelha Amputada</t>
  </si>
  <si>
    <t>o alvo sofre -1 de penalidade em teste de carisma (persuasão) e tem +1 de bônus em teste de carisma (intimidação).</t>
  </si>
  <si>
    <t>Tratamento de Choque</t>
  </si>
  <si>
    <t>o alvo escolhe entre ter um defeito substituído por outro ou sofre 5(1d10) pontos de dano psíquico.</t>
  </si>
  <si>
    <t>Empolgado</t>
  </si>
  <si>
    <t>você tem uma ação bônus extra, até o fim do seu turno.</t>
  </si>
  <si>
    <t>Até o Cabo</t>
  </si>
  <si>
    <t>se optar por soltar a sua arma, pode realizar um novo ataque contra o mesmo alvo. A arma permanece presa no alvo, até ser removida.</t>
  </si>
  <si>
    <t>Nariz Arrancado</t>
  </si>
  <si>
    <t>o alvo sofre -3 de penalidade em teste de carisma (persuasão) e tem +3 de bônus em teste de carisma (intimidação).</t>
  </si>
  <si>
    <t>Recarga Mágica</t>
  </si>
  <si>
    <t>o espaço de sua magia não é gasto.</t>
  </si>
  <si>
    <t>Dedão Esmagado</t>
  </si>
  <si>
    <t xml:space="preserve">o alvo tem desvantagem em jogadas de ataque físico, até o início de seu próximo turno. </t>
  </si>
  <si>
    <t>Antecipação</t>
  </si>
  <si>
    <t>você pode usar uma ação bônus para realizar a ação preparar (ldj p. 193).</t>
  </si>
  <si>
    <t>Corte Limpo</t>
  </si>
  <si>
    <t>você recebe inspiração.</t>
  </si>
  <si>
    <t>Terreno Deformado</t>
  </si>
  <si>
    <t>todo o terreno onde a magia atingiu é considerado terreno difícil.</t>
  </si>
  <si>
    <t>Pé Esmagado</t>
  </si>
  <si>
    <t>o alvo faz um teste de resistência de cosntituição CD 15. se falhar, tem seu deslocamento reduzido pela metade, até receber tratamento.</t>
  </si>
  <si>
    <t>Furada Profunda</t>
  </si>
  <si>
    <t>o alvo sofre -2 de penalidade nas jogadas que utilizam destreza, até realizar um descanso curto ou longo.</t>
  </si>
  <si>
    <t>Cheiro de Sangue</t>
  </si>
  <si>
    <t>uma criatura que você pode ver recebe inspiração.</t>
  </si>
  <si>
    <t>Pulso Mágico</t>
  </si>
  <si>
    <t>o alvo é empurrado 3 metros para trás (2 quadrados) e fica caído (ldj p. 287).</t>
  </si>
  <si>
    <t>Derrame Ocular</t>
  </si>
  <si>
    <t>o alvo faz um teste de resistência de constituição Cd 15. Se falhar, fica cego (ldj p. 287), até receber tratamento.</t>
  </si>
  <si>
    <t>Cravada nas Costas</t>
  </si>
  <si>
    <t>o alvo sofre -3 de penalidade nas jogadas que utilizam força, até o início de seu próximo turno.</t>
  </si>
  <si>
    <t>Perna Decepada</t>
  </si>
  <si>
    <t>o alvo faz um teste de resistência de constituição CD 10. Se falhar, perde uma perna e tem seu deslocamento reduzido pela metade.</t>
  </si>
  <si>
    <t>Sobrevida Arcana</t>
  </si>
  <si>
    <t>você ganha pontos de vida temporários igual ao dobro do seu nível de personagem ou nível de desafio (mínimo 2).</t>
  </si>
  <si>
    <t>Joelho Destruído</t>
  </si>
  <si>
    <t>o alvo tem seu deslocamento reduzido em 3 metros (2 quadrados), até receber tratamento.</t>
  </si>
  <si>
    <t>Rosto Retalhado</t>
  </si>
  <si>
    <t>o alvo sofre -3 de penalidade em testes de carisma (persuasão) e tem +3 de bônus em teste de carisma (intimidação), até receber tratamento.</t>
  </si>
  <si>
    <t>Tendão Rompido</t>
  </si>
  <si>
    <t>a iniciativa do alvo é sempre igual a 0, até receber tratamento.</t>
  </si>
  <si>
    <t>Magia Perfurante</t>
  </si>
  <si>
    <t>o alvo automaticamente falha no teste de resistência da magia, ou sua magia é conjurada como se fosse de um nível superior.</t>
  </si>
  <si>
    <t>Enxaqueca</t>
  </si>
  <si>
    <t>o alvo faz um teste de resistência de constituição CD 15. Se falhar, faz jogadas de ataque à distância com desvantagem, até receber tratamento.</t>
  </si>
  <si>
    <t>Fígado Perfurado</t>
  </si>
  <si>
    <t>durante o próximo descanso longo do alvo, ele apenas recupera metade dos pontos de vida perdidos.</t>
  </si>
  <si>
    <t>No calor da Batalha</t>
  </si>
  <si>
    <t>e a próxima jogada de ataque como o d20, que resultar em 11 ou mais, é um Acerto Crítico.</t>
  </si>
  <si>
    <t>Magia de Sangue</t>
  </si>
  <si>
    <t>o alvo sofre 1 pode de dano para cada 2 pontos de dando que você sofre agora. Se o fizer você adiquire 1 nível de exaustão (ldj p. 288).</t>
  </si>
  <si>
    <t>Dentes Perdidos</t>
  </si>
  <si>
    <t>o alvo faz um teste de resistência de constituição CD 15. Se falhar, sofre -1 de penalidade em teste de carisma (persuasão).</t>
  </si>
  <si>
    <t>Sede de Sangue</t>
  </si>
  <si>
    <t>e você pode fazer outra jogada de ataque com desvantagem, ou mover seu deslocamento.</t>
  </si>
  <si>
    <t>Corte Doloroso</t>
  </si>
  <si>
    <t>o alvo só pode realizar sua ação ou mover seu deslocamento, ate receber tratamento.</t>
  </si>
  <si>
    <t>Alteração Mental</t>
  </si>
  <si>
    <t>o alvo escolhe entre ter um ideal substituído por outro ou sofre 5(1d10) pontos de dano psíquico.</t>
  </si>
  <si>
    <t>Galo na Cabeça</t>
  </si>
  <si>
    <t>o alvo sofe -2 de penalidade nas jogadas que utilizam inteligência, até receber tratamento.</t>
  </si>
  <si>
    <t>Ferimento Interno</t>
  </si>
  <si>
    <t>o alvo faz um teste de resistência de cosntituição CD 15. Se falhar, não pode realizar ações bônus ou reações, até realizar um descanso curto.</t>
  </si>
  <si>
    <t>Ferida Aberta</t>
  </si>
  <si>
    <t>o máximo de pontos de vida do alvo é reduzio em um valor igual ao dano sofrido. Essa redução dura até o alvo terminar um descanso curto.</t>
  </si>
  <si>
    <t>Reconexão Neural</t>
  </si>
  <si>
    <t>o alvo escolhe entre ter uma ligação substituída por outra ou sofre 5 (1d10) pontos de dando psíquico.</t>
  </si>
  <si>
    <t>melee</t>
  </si>
  <si>
    <t>Corpo a Corpo</t>
  </si>
  <si>
    <t>Ofensa Coletiva</t>
  </si>
  <si>
    <t>faça um teste de Carisma CD 15. Se falhar, fica marcado, até que o alvo esteja morto, derrotado, ou for a do seu alcance.</t>
  </si>
  <si>
    <t>range</t>
  </si>
  <si>
    <t>Distância</t>
  </si>
  <si>
    <t>Má Pontaria</t>
  </si>
  <si>
    <t>Uma criatura aleatória mais distante do alvo se torna o novo alvo. Faça uma jogada de ataque contra ela.</t>
  </si>
  <si>
    <t>natural</t>
  </si>
  <si>
    <t>Natural</t>
  </si>
  <si>
    <t>Enjoado</t>
  </si>
  <si>
    <t>Você fica envenenado (ldj p. 288), até o fim do encontro.</t>
  </si>
  <si>
    <t>magic</t>
  </si>
  <si>
    <t>Fenda Mágica</t>
  </si>
  <si>
    <t>Você é teleportado para o local mais próximo adjacente ao alvo.</t>
  </si>
  <si>
    <t>Pulso Torcido</t>
  </si>
  <si>
    <t>Suas jogadas de ataque corpo a corpo perdem o bônus de proeficiência, até o fim do encontro.</t>
  </si>
  <si>
    <t>Atrapalhado</t>
  </si>
  <si>
    <t>Toda sua munição cai no chão.</t>
  </si>
  <si>
    <t>A próxima jogada de ataque realizada contra você tem vantagem.</t>
  </si>
  <si>
    <t>Energia Drenada</t>
  </si>
  <si>
    <t>Você perde um espaço de magia de nível mais baixo que possuir.</t>
  </si>
  <si>
    <t>Escapuliu</t>
  </si>
  <si>
    <t>Sua arma cai no chão atrás do alvo.</t>
  </si>
  <si>
    <t>Agora é Pessoal</t>
  </si>
  <si>
    <t>Você fica marcado apenas pelo alvo, até que ele esteja morto, derrotado, ou for a do seu alcance.</t>
  </si>
  <si>
    <t>Foi de Encontro</t>
  </si>
  <si>
    <t>A arma do alvo causa dano em você. Na ausência de uma arma, você sofre pontos de dano igual ao seu nível de personagem, ou nível de desafio (mínimo 1).</t>
  </si>
  <si>
    <t>Magia Invertida</t>
  </si>
  <si>
    <t>A magia recupera pontos de vida ao invés de causar dano.</t>
  </si>
  <si>
    <t>Piriri</t>
  </si>
  <si>
    <t>Você tem desvantagem em testes de carisma, até realizar um descanso curto ou longo.</t>
  </si>
  <si>
    <t>Calcanhar do Amigo</t>
  </si>
  <si>
    <t>Um aliado aleatório mais próximo ao alvo perde 1 dado de vida.</t>
  </si>
  <si>
    <t>Frescura</t>
  </si>
  <si>
    <t>Seus ataques causam metade do dano, até o fim de seu próximo turno.</t>
  </si>
  <si>
    <t>KA-GA'DA</t>
  </si>
  <si>
    <t>Um aliado aleatório fica marcado, até que o alvo esteja morto, derrotado, ou for a do seu alcance.</t>
  </si>
  <si>
    <t>Todo Torto</t>
  </si>
  <si>
    <t>Seu ataque acerta você mesmo, causando metade do dano.</t>
  </si>
  <si>
    <t>Perda de Confiança</t>
  </si>
  <si>
    <t>Você possui desvantagem em todas as jogadas com um d20 contra o alvo, até o fim do encontro.</t>
  </si>
  <si>
    <t>Pé Torcido</t>
  </si>
  <si>
    <t>Seu deslocamento cai pela metade, até o fim do encontro.</t>
  </si>
  <si>
    <t>Queda de Resistência</t>
  </si>
  <si>
    <t>Você tem desvantagem em testes de resistência contra magia, até o fim do encontro.</t>
  </si>
  <si>
    <t>Defecada na Calça</t>
  </si>
  <si>
    <t>Qualquer criatura com o sentido do olfato, e que estiver a 1,5 metro (1 quadrado) de  distância de você, fica envenenada (ldj p. 288), até o início de seu próximo turno.</t>
  </si>
  <si>
    <t>Mão Mole</t>
  </si>
  <si>
    <t>Sua arma cai no chão.</t>
  </si>
  <si>
    <t>Batida no Estômago</t>
  </si>
  <si>
    <t>Você regurgita sua última refeição.</t>
  </si>
  <si>
    <t>Cansaço Mental</t>
  </si>
  <si>
    <t>Você não pode adicionar seu bônus de proficiência aos seus ataques de magia e na CD para resistir a elas, até o fim do encontro.</t>
  </si>
  <si>
    <t>Atração Pelo Solo</t>
  </si>
  <si>
    <t>Você fica caído (ldj p. 287).</t>
  </si>
  <si>
    <t>Dancinha Ridícula</t>
  </si>
  <si>
    <t>Faça um teste de Carisma CD 15. Se falhar, você se torna o alvo predileto dos inimigos que possam te ver.</t>
  </si>
  <si>
    <t>Errou Bonito</t>
  </si>
  <si>
    <t>Seu ataque acerta um objeto aleatório, não mágico, e de uma categoria de tamanho igual ou menor que a sua arma. Sofra pontos de dano iguais ao seu bônus de proficiência.</t>
  </si>
  <si>
    <t>Magia Traiçoeira</t>
  </si>
  <si>
    <t>Você é o alvo de sua própria magia.</t>
  </si>
  <si>
    <t>Braço Quebrado</t>
  </si>
  <si>
    <t>Você só pode usar umas das mãos, até receber tratamento.</t>
  </si>
  <si>
    <t>Não Era Bem Isso</t>
  </si>
  <si>
    <t>Seu ataque acerta um objeto aleatório, não mágico, e de uma categoria de tamanho igual ou menor que a sua arma. Ele é empurrado 3 metros de você (2 quadrados).</t>
  </si>
  <si>
    <t>Choque no Nervo</t>
  </si>
  <si>
    <t>Sua próxima ação não pode ser uma jagada de ataque.</t>
  </si>
  <si>
    <t>Cegueira Arcana</t>
  </si>
  <si>
    <t>Uma criatura aleatória mais próxima de você se torna o novo alvo de sua mágia.</t>
  </si>
  <si>
    <t>Estilhaçõs</t>
  </si>
  <si>
    <t>Seu ataque acerta um objeto aleatório, não mágico, e de uma categoria de tamanho igual ao menor que a sua arma. Ele é destruído.</t>
  </si>
  <si>
    <t>Deconcentrado</t>
  </si>
  <si>
    <t>Você sofre -5 de penalidade na próxima jogada de ataque com armas á distância.</t>
  </si>
  <si>
    <t>Ego Ferido</t>
  </si>
  <si>
    <t>Você não pode atacar outro alvo, até que este aqui esteja morto, derrotado ou fora do seu alcance.</t>
  </si>
  <si>
    <t>Alvo na Testa</t>
  </si>
  <si>
    <t>Um aliado aleatório mais próximo ao alvo fica marcado, até o fim do encontro.</t>
  </si>
  <si>
    <t>Arma Danificada</t>
  </si>
  <si>
    <t>O dado (ou dados) de dano de sua arma não mágica se torna um tamanho menor, até ser reparada.</t>
  </si>
  <si>
    <t>Toda vez que você se mover fica envenenado (ldj p. 288) até o início de seu próximo turno. Vertigem dura até o fim do encontro.</t>
  </si>
  <si>
    <t>Falta de Alongamento</t>
  </si>
  <si>
    <t>Você sofre -5 de penalidade na próxima jogada de ataque com armas naturais.</t>
  </si>
  <si>
    <t>Transferência de Poder</t>
  </si>
  <si>
    <t>A próxima jogada de ataque que o alvo realizar será um acerto crítico.</t>
  </si>
  <si>
    <t>Armadura Danificada</t>
  </si>
  <si>
    <t>Sua armadura sofre -1 de penalidade na CA, até ela ser reparada.</t>
  </si>
  <si>
    <t>Tudo Que Vai, Volta</t>
  </si>
  <si>
    <t>Você provoca um ataque de oportunidade à distância do alvo.</t>
  </si>
  <si>
    <t>Empurrão</t>
  </si>
  <si>
    <t>Você é empurrado para trás 3 metros (2 quadrados) pelo alvo.</t>
  </si>
  <si>
    <t>Clonagem Arcana</t>
  </si>
  <si>
    <t>Sua magia cria um clone do alvo, o mais próximo possível dele, com apenas 1 ponto de vida máximo.</t>
  </si>
  <si>
    <t>Mão Fraca</t>
  </si>
  <si>
    <t>Sua arma cai no chão acertando seu dedão. Você sofre 1 ponto de dano.</t>
  </si>
  <si>
    <t>Projétil de Chumbo</t>
  </si>
  <si>
    <t>O chão, onde se encontra um aliado aleatório mais próximo ao alvo, cede, se tornando terreno difícil. Aquele aliado fica caído (ldj p. 287).</t>
  </si>
  <si>
    <t>Fluido no Olho</t>
  </si>
  <si>
    <t>Faça um teste de resistência de Destreza CD 15. Se falhar, fica cego (ldj p. 287), até o fim de seu próximo turno.</t>
  </si>
  <si>
    <t>Paralisia Mágica</t>
  </si>
  <si>
    <t>Você fica paralisado (ldj p. 289), até uma criatura encostar em você.</t>
  </si>
  <si>
    <t>Crítico no Chão</t>
  </si>
  <si>
    <t>Você fica cego (ldj p. 287), até o início de seu próximo turno.</t>
  </si>
  <si>
    <t>Ação e Reação</t>
  </si>
  <si>
    <t>Você é empurrado 1,5 metro para trás (1 quadro) e fica caído ldj p. 287).</t>
  </si>
  <si>
    <t>Enroscado</t>
  </si>
  <si>
    <t>Você não pode mais se agastar desse alvo, até um de vocês dois sofrer dano.</t>
  </si>
  <si>
    <t>Perturbação Mágica</t>
  </si>
  <si>
    <t>Você adquire Cenosilicafobia e passa a ter medo paralisante e irracional de ver copos vazios (principalmente de bebidas alcóolicas).</t>
  </si>
  <si>
    <t>Enferrujado</t>
  </si>
  <si>
    <t xml:space="preserve">Você sofre -5 de penalidade na próxima jogada de ataque com armas corpo a corpo. </t>
  </si>
  <si>
    <t>Descoordenado</t>
  </si>
  <si>
    <t>Faça um teste de destreza CD 15. Se falhar, deixa sua arma e/ou toda sua munição cair no chão.</t>
  </si>
  <si>
    <t>Canseira</t>
  </si>
  <si>
    <t>Você perde 1 dado de vida. Na ausência de um, sofra pontos de dado iguais ao seu bônus de proficiência.</t>
  </si>
  <si>
    <t>Exaustão Mental</t>
  </si>
  <si>
    <t>Você não pode conjurar magias, até o fim de seu próximo turno.</t>
  </si>
  <si>
    <t>Desajeitado</t>
  </si>
  <si>
    <t>Você sofre -1 de penalidade nas jogadas de ataque com armas corpo a corpo, até o fim do encontro.</t>
  </si>
  <si>
    <t>Como se usa Isso?</t>
  </si>
  <si>
    <t>Sua próxima jogada de ataque, com uma arma à distância, é feita sem o seu bônus de proficiência.</t>
  </si>
  <si>
    <t>Dor Aguda</t>
  </si>
  <si>
    <t>Faça um teste de resistência de Constituição CD 15. Se falhar, não pode realizar ataques com armas naturais, até o fim de seu próximo turno.</t>
  </si>
  <si>
    <t>Injeção Mágica</t>
  </si>
  <si>
    <t>O alvo realiza um novo turno nessa rodada, logo após o seu.</t>
  </si>
  <si>
    <t>Bolhas na Mão</t>
  </si>
  <si>
    <t>Faça um teste de resistência de constituição CD 15. Se falhar, sofre -2 de penalidade nas jogadas de ataque, até receber tratamento.</t>
  </si>
  <si>
    <t>Na Mosca, Errada</t>
  </si>
  <si>
    <t>Seu ataque destrói um objeto aleatório, não mágico, segurado ou carregado por um aliado aleatório que estiver mais próximo ao alvo.</t>
  </si>
  <si>
    <t>Espinho</t>
  </si>
  <si>
    <t>Você sofre -1 de penalidade nas jogadas de ataque com armas naturais, até o fim do encontro.</t>
  </si>
  <si>
    <t>Ven'ká</t>
  </si>
  <si>
    <t>O alvo é teleportado para o local mais próximo adjacente a você.</t>
  </si>
  <si>
    <t>Olé Absurdo</t>
  </si>
  <si>
    <t>Se você tiver movimento suficiente restando, você se move até ficar do lado oposto do alvo e fica caído (ldj p. 287).</t>
  </si>
  <si>
    <t>Tremedeira</t>
  </si>
  <si>
    <t>Você sofre -1 de penalidade nas jogadas de ataque à distância, até o fim do encontro.</t>
  </si>
  <si>
    <t>Troca de Gentilizas</t>
  </si>
  <si>
    <t>Você provoca um ataque de oportunidade do alvo.</t>
  </si>
  <si>
    <t>Explosão Arcana</t>
  </si>
  <si>
    <t>O dano da magia é distribuído igualmente para todas as criaturas dentro de um raio de 9 metros ( 6 quadrados) de você.</t>
  </si>
  <si>
    <t>Falta de Firmeza</t>
  </si>
  <si>
    <t>Faça um teste de força CD 15. Se falhar, sua arma cai no chão.</t>
  </si>
  <si>
    <t>Vitimismo</t>
  </si>
  <si>
    <t>Você vira um poço de sentimentos negativos, até acertar um ataque.</t>
  </si>
  <si>
    <t>Dormência</t>
  </si>
  <si>
    <t>Sua próxima jogada de ataque, com uma arma natural, é feita sem o seu bônus de proficiência.</t>
  </si>
  <si>
    <t>Contato Extra Planar</t>
  </si>
  <si>
    <t>Um de seus itens mágicos fica com uma Propriedade Prejudicial Menor (ldm p. 221).</t>
  </si>
  <si>
    <t>Movimento Errado</t>
  </si>
  <si>
    <t>Faça um teste de sabedoria CD 15. Se falhar, um aliado adjacente a você se torna o novo alvo.</t>
  </si>
  <si>
    <t>Dedo Quebrado</t>
  </si>
  <si>
    <t>Você sofre -2 de penalidade nas jogadas de ataque ao usar aquela mão, até receber tratamento.</t>
  </si>
  <si>
    <t>Alergia</t>
  </si>
  <si>
    <t>O alvo causa rinite em você. Testes de sabedoria (percepeção) têm desvantagem, até você realizar um descanso curto ou longo.</t>
  </si>
  <si>
    <t>Manifestação Espiritual</t>
  </si>
  <si>
    <t>Seu principal item abriga um espírito aconselhador de alinhamento oposto ao seu. Só você pode ouvi-lo.</t>
  </si>
  <si>
    <t>Deslize de Percurso</t>
  </si>
  <si>
    <t>Um aliado aleatório adjacente a você perde 1 dado de vida. Na ausência de dados de vida, ele sofre pontos de dano iguais ao bônus de proficiência dele.</t>
  </si>
  <si>
    <t>Intimidado</t>
  </si>
  <si>
    <t>Faça um teste de resistência de carisma CD 15. Se falhar, fica marcado pelo alvo, até o fim do encontro.</t>
  </si>
  <si>
    <t>Membro Deslocado</t>
  </si>
  <si>
    <t>Esse ataque não pode ser mais realizado, até que você use uma ação para recolocar o membro. Se o fizer, sofra pontos de dano iguais ao seu bônus de proficiência.</t>
  </si>
  <si>
    <t>Perseguição Divina</t>
  </si>
  <si>
    <t>Uma divindade de seu Reino, de alinhamento oposto ao seu, não te quer bem (ldj p. 290 a 296).</t>
  </si>
  <si>
    <t>Lapso de Atenção</t>
  </si>
  <si>
    <t>Faça um teste de resistência de inteligência CD 15. Se falhar, sua próxima jogada com o d20 tem desvantagem.</t>
  </si>
  <si>
    <t>Joelho Torcido</t>
  </si>
  <si>
    <t>Você sofre 1 ponto de dano toda vez que você iniciar seu movimento, até receber tratamento.</t>
  </si>
  <si>
    <t>Fratura Exposta</t>
  </si>
  <si>
    <t>Você sofre 2 pontos de dano por nível de personagem seu, ou nível de desafio (mínimo 2). Aquele membro não pode ser utilizado, até receber tratamento.</t>
  </si>
  <si>
    <t>Riso Incontrolável</t>
  </si>
  <si>
    <t>Você é infectado com a doença Febre Tagarelante (ldm p. 257).</t>
  </si>
  <si>
    <t>Brecha na Defesa</t>
  </si>
  <si>
    <t>Faça um teste de Destreza CD 15. Se falhar, você provoca um ataque de oportunidade do alvo.</t>
  </si>
  <si>
    <t>OPS!</t>
  </si>
  <si>
    <t>Um aliado aleatório mais próximo ao alvo solta o que estiver segurando nas mãos. Ele sofre pontos de dano iguais ao bônus de proficiência dele.</t>
  </si>
  <si>
    <t>Tornozelo Torcido</t>
  </si>
  <si>
    <t>Seu movimento só pode ser realizado em linha reta, até o fim do encontro.</t>
  </si>
  <si>
    <t>Leseira</t>
  </si>
  <si>
    <t>Você é infectado com a doença Praga do Esgoto (ldm p. 257).</t>
  </si>
  <si>
    <t>Assustado</t>
  </si>
  <si>
    <t>Faça um teste de resistência de carisma CD 15. Se falhar, fica amedrontado pelo alvo (ldj p. 287), até o fim do encontro.</t>
  </si>
  <si>
    <t>Tensão Muscular</t>
  </si>
  <si>
    <t>A distância de seus ataques à distância cai pela metade, até receber tratamento.</t>
  </si>
  <si>
    <t>Toca Aqui!</t>
  </si>
  <si>
    <t>Você é um aliado aleatório adjacente sofrem 1 ponto de dano. Ele solta o que estiver segurando em uma das mãos.</t>
  </si>
  <si>
    <t>Olhos de Sangue</t>
  </si>
  <si>
    <t>Você é infectado com a doença Decomposição Ocular (ldj p. 257).</t>
  </si>
  <si>
    <t>Hipocondríaco</t>
  </si>
  <si>
    <t>Você só pode usar novamente sua ação se reclamar exageradamente de alguma dor no seu corpo, até receber cura mágica.</t>
  </si>
  <si>
    <t>Fraqueza</t>
  </si>
  <si>
    <t>Faça um teste de força CD 15. Se falhar, fica caído (ldj p. 287), e só pode se lenvatar no próximo turno.</t>
  </si>
  <si>
    <t>Dor nas Costas</t>
  </si>
  <si>
    <t>Você não consegue realizar um descanso curto, até receber tratamento.</t>
  </si>
  <si>
    <t>Mente Ferrada</t>
  </si>
  <si>
    <t>Você adquire uma Loucura de Curta Duração (ldm p. 260), até receber tratamento.</t>
  </si>
  <si>
    <t>Desarmado</t>
  </si>
  <si>
    <t>O alvo fica em posse de sua arma. (Se quiser recuperar sua arma, veja Desarmar no (ldm p. 272).</t>
  </si>
  <si>
    <t>Falta de Ar</t>
  </si>
  <si>
    <t>Faça um teste de resistência de consituição CD 15. Se falhar, fica atordoado (ldj p. 287), até o fim de seu próximo turno.</t>
  </si>
  <si>
    <t>Ligamento Rompido</t>
  </si>
  <si>
    <t>Você sofre 1 ponto de dano por nível de personagem seu, ao nível de desafio (mínimo 1). Aquele membro não pode ser utilizado, até receber tratamento.</t>
  </si>
  <si>
    <t>Você fica surdo (ldj p. 289), até o fim do encontro.</t>
  </si>
  <si>
    <t>Lesão Muscular</t>
  </si>
  <si>
    <t>Todas as suas jogadas que usam a Destreza sofrem -1 de penalidade, até receber tratamento.</t>
  </si>
  <si>
    <t>Falta de Estratégia</t>
  </si>
  <si>
    <t>Faça um teste de Inteligência CD 15. Se falhar, se esqueça de alguma estratégia criada para esse encontro.</t>
  </si>
  <si>
    <t>Tapa na Cara</t>
  </si>
  <si>
    <t>A iniciativa do seu alvo passa a ser logo depois da sua. Ele tem vantagem na próxima jogada de ataque natural contra você.</t>
  </si>
  <si>
    <t>Mudança de Sexo</t>
  </si>
  <si>
    <t>Faça um teste de resistência de Constituição CD 10. Se falhar, as características físicas sexuais de sua raça invertem.</t>
  </si>
  <si>
    <t>Nãi fui eu, Foi ele</t>
  </si>
  <si>
    <t>Um aliado aleatório adjacente ao alvo provoca um ataque de oportunidade do alvo.</t>
  </si>
  <si>
    <t>Preciso Matar!</t>
  </si>
  <si>
    <t>Faça um teste de sabedoria CD 15. Se falhar, no seu próximo turno realize o ataque mais forte possível contra um alvo inimigo mais fraco.</t>
  </si>
  <si>
    <t>Osso Trincado</t>
  </si>
  <si>
    <t>Todas as suas jogadas que usam a Força sofrem -1 de penalidade, até receber tratamento.</t>
  </si>
  <si>
    <t>Reforço Mágico</t>
  </si>
  <si>
    <t>O alvo fica imune a qualquer condição, até o fim do encontro.</t>
  </si>
  <si>
    <t>Dupla Falha Crítica</t>
  </si>
  <si>
    <t>Compre duas Cartas de Falha Crítica e aplique os dois efeitos.</t>
  </si>
  <si>
    <t>Dor na Lombar</t>
  </si>
  <si>
    <t>Seu deslocamento cai para 1,5 metro (1 quadrado), até receber tratamento.</t>
  </si>
  <si>
    <t>Tropeço</t>
  </si>
  <si>
    <t>Faça um teste de resistência de Destreza CD 15. Se falhar, fica caído (ldj p. 287).</t>
  </si>
  <si>
    <t>Sim Salabim</t>
  </si>
  <si>
    <t>O alvo fica invisível (ldj p. 289), até você sofrer dano ou encontro acabar.</t>
  </si>
  <si>
    <t>Você fica envenenado (ldj p. 288), até o fim do seu próximo turno.</t>
  </si>
  <si>
    <t>Articulação Luxada</t>
  </si>
  <si>
    <t>Você não pode mais realizar ações com aquele membro até receber tratamento.</t>
  </si>
  <si>
    <t>Amnésia Episódica</t>
  </si>
  <si>
    <t>Faça um teste de resistência de inteligência CD 15. Se falhar, se esquece de como usar suas habilidades especiais, até o fim do encontro.</t>
  </si>
  <si>
    <t>Toque de Gyodai</t>
  </si>
  <si>
    <t>O alvo tem seu tamanho aumentando como na Magia Aumentar/Reduzir (ldj p. 217), até o fim do encontro.</t>
  </si>
  <si>
    <t>Costela Fraturada</t>
  </si>
  <si>
    <t>Você sofre 1 ponto de dano a cada jogada de ataque que realizar, até receber tratamento.</t>
  </si>
  <si>
    <t>Torção no Braço</t>
  </si>
  <si>
    <t>Você sofre 1 ponto de dano por nível de personagem seu, ao nível de desafio (mínimo 1).</t>
  </si>
  <si>
    <t>Giratória de Tapa</t>
  </si>
  <si>
    <t>Todas as criaturas adjacentes a você sofrem pontos de dano iguais ao seu bônus de proficiência, exceto o alvo.</t>
  </si>
  <si>
    <t>Sangue Forte</t>
  </si>
  <si>
    <t>O alvo tem vantagem em teste de resistência contra magia, até o fim do encontro.</t>
  </si>
  <si>
    <t>Inimigo Marcial</t>
  </si>
  <si>
    <t>Você troca de lugar com o alvo e fica caído (ldj p. 287).</t>
  </si>
  <si>
    <t>Ansiedade</t>
  </si>
  <si>
    <t>Você não pode se mover sem antes realizar uma jogada de ataque à distância, até receber tratamento.</t>
  </si>
  <si>
    <t>Erro de Julgamento</t>
  </si>
  <si>
    <t>Faça um teste de Sabedoria CD 15. Se falhar, o alvo não é mais uma ameaça para você, até você sofre dano.</t>
  </si>
  <si>
    <t>Estátua!</t>
  </si>
  <si>
    <t>Você fica petrificado (ldj p. 289), até o início de seu próximo turno.</t>
  </si>
  <si>
    <t>Envergonhado</t>
  </si>
  <si>
    <t>Seu ataque gera uma cena ridícula e você fica com o Transtorno de Personalidade Antissocial, até receber tratamento.</t>
  </si>
  <si>
    <t>Quicada na Cabeça</t>
  </si>
  <si>
    <t>A iniciativa do seu alvo passa a ser logo depois da sua. Ele tem vantagem na próxima jogada de ataque contra você.</t>
  </si>
  <si>
    <t>Xênio</t>
  </si>
  <si>
    <t>Faça um teste de sabedoria CD 15. Se falhar, faça uma aposta idiota contra esse alvo.</t>
  </si>
  <si>
    <t>Egernétik</t>
  </si>
  <si>
    <t>O alvo fica acelerado como na Magia Velocidade (ldj p. 285), até o fim do encontro.</t>
  </si>
  <si>
    <t>Provocação</t>
  </si>
  <si>
    <t>A iniciativa do seu alvo passa a ser logo depois da sua.</t>
  </si>
  <si>
    <t>Nervo do Aliado</t>
  </si>
  <si>
    <t>Um aliado aleatório adjacente ao alvo sofre 1 nível de exaustão (ldj p. 288).</t>
  </si>
  <si>
    <t>Nojinho</t>
  </si>
  <si>
    <t>Se você tiver proficiência na perícia sobrevivência,  fica incapacitado (ldj p. 288), até o início de seu próximo turno.</t>
  </si>
  <si>
    <t>Mente Bloqueada</t>
  </si>
  <si>
    <t>Você não pode mais conjurar essa magia, até realizar um descanso longo.</t>
  </si>
  <si>
    <t>Além do Limite</t>
  </si>
  <si>
    <t>Faça um teste de resistência de constituição CD 15. Se falhar, sofra 1 nível de exaustão (ldj p. 288).</t>
  </si>
  <si>
    <t>Foi Demais</t>
  </si>
  <si>
    <t>Você gasta o triplo da munição nesse ataque.</t>
  </si>
  <si>
    <t>Pancada</t>
  </si>
  <si>
    <t>Você fica atordoado (ldj p. 287), até o fim de seu próximo turno.</t>
  </si>
  <si>
    <t>Sídrome de Estocolmo</t>
  </si>
  <si>
    <t>Faça um teste de resistência de sabedoria CD 15. Se falhar, fica enfeitiçado pelo alvo (ldj p. 288). Repita o teste de resistência no fim de seu próximo turno.</t>
  </si>
  <si>
    <t>Cãibra no Abdome</t>
  </si>
  <si>
    <t>Todas as suas jogadas que usam a força sofrem -1 de penalidade, até o fim do encontro.</t>
  </si>
  <si>
    <t>Entorse no Joelho</t>
  </si>
  <si>
    <t>Seu deslocamento cai pela metade, até realizar um descanso curto ou longo.</t>
  </si>
  <si>
    <t>Te Agarrando</t>
  </si>
  <si>
    <t>O alvo pode realizar um ação de Agarrão contra você (ldj p. 195 e 287).</t>
  </si>
  <si>
    <t>Invólucro Mágico</t>
  </si>
  <si>
    <t>O alvo fica com resistência a dano de magias (ldj p. 197), até o fim do encontro.</t>
  </si>
  <si>
    <t>Choque do Golpe</t>
  </si>
  <si>
    <t>Você fica surdo (ldj p. 289), até o fim de seu próximo turno.</t>
  </si>
  <si>
    <t>Headshot, no Amigo</t>
  </si>
  <si>
    <t>Um aliado aleatório mais próximo faz um teste de resistência de constituição CD 15. Se falhar, fica paralisado (ldj p. 289), até o fim de seu próximo turno.</t>
  </si>
  <si>
    <t>Que coisa Feia!</t>
  </si>
  <si>
    <t>Se você não tiver proficiência na perícia intimidação, fica amedrontado pelo alvo (ldj p. 287) , até o fim de seu próximo turno.</t>
  </si>
  <si>
    <t>Capa de Gordura</t>
  </si>
  <si>
    <t>O alvo recebe pontos de vida temporários iguais ao nível da magia multiplicador por 2 (mínimo 1).</t>
  </si>
  <si>
    <t>Isso Não é Pra Min!</t>
  </si>
  <si>
    <t>Faça um teste de resistência de sabedoria CD 15. Se falhar, fica incapacitado (ldj p. 288), até o fim de seu próximo turno.</t>
  </si>
  <si>
    <t>Desiludido</t>
  </si>
  <si>
    <t>Você não pode ganhar inspiração, até receber tratamento.</t>
  </si>
  <si>
    <t>Chega Pra Lá</t>
  </si>
  <si>
    <t>Se você não tiver proficiência na perícia atletismo, é empurrado 3 metros (2 quadrados) para trás.</t>
  </si>
  <si>
    <t>Você tem vulnerabilidade a todos os dano (ldj p. 197), até o início de seu próximo turno.</t>
  </si>
  <si>
    <t>Te Encontrando</t>
  </si>
  <si>
    <t>O alvo pode realizar um ação de encontrão contra você (ldj p. 195).</t>
  </si>
  <si>
    <t>Formigamento</t>
  </si>
  <si>
    <t>Todas as suas jogadas que usam a Destreza sofrem -1 de penalidade, até o fim do encontro.</t>
  </si>
  <si>
    <t>Mordida do Mike</t>
  </si>
  <si>
    <t>O alvo realiza um ataque de mordida contra você.</t>
  </si>
  <si>
    <t>Casca Grossa</t>
  </si>
  <si>
    <t>O alvo tem resistência a dano mágico (ldj p. 197), até o fim do encontro.</t>
  </si>
  <si>
    <t>Rasteira</t>
  </si>
  <si>
    <t>Se você não tiver proficiência na perícia acrobacia, fica caído (ldj p. 287).</t>
  </si>
  <si>
    <t>Bem no Ouvido</t>
  </si>
  <si>
    <t>Um aliado aleatório mais próximo ao alvo fica surdo (ldj p. 289), até receber tratamento.</t>
  </si>
  <si>
    <t>Ui!</t>
  </si>
  <si>
    <t>Você grita Ui! E acidentalmente coloca sua arma natural na boca. Sofra 1 ponto de dano.</t>
  </si>
  <si>
    <t>Deslize Arcano</t>
  </si>
  <si>
    <t>Você perde mais um espaço de magia do mesmo nível dessa magia, ou o que estiver restando de outro nível.</t>
  </si>
  <si>
    <t>Enterrada</t>
  </si>
  <si>
    <t>Sua arma fica presa no chão. Um teste bem-sucedido de força (atletismo) CD 15 a remove.</t>
  </si>
  <si>
    <t>Ricochete</t>
  </si>
  <si>
    <t>Sua arma ou munição ricocheteia no alvo e acerta um aliado aleatório, deixando-o atordoado (ldj p. 287), até o início de seu próximo turno.</t>
  </si>
  <si>
    <t>Trombada</t>
  </si>
  <si>
    <t>Faça um teste de resistência de constituição CD 10. Se falhar, fica inconsciente (ldj p. 288), até o início de seu próximo turno.</t>
  </si>
  <si>
    <t>Metalização</t>
  </si>
  <si>
    <t>O alvo recebe +5 de bônus na CA, até o início de seu próximo turno.</t>
  </si>
  <si>
    <t>Arrgh!</t>
  </si>
  <si>
    <t>Você grita Arrgh! e chacoalha a mão várias vezes. Sofra 1 ponto de dano.</t>
  </si>
  <si>
    <t>Disparo Torto</t>
  </si>
  <si>
    <t>Uma criatura aleatória, até 6 metros (4 quadrados) do alvo, se torna o novo alvo.</t>
  </si>
  <si>
    <t>Incontinência Urinária</t>
  </si>
  <si>
    <t>Você faz xixi na calça.</t>
  </si>
  <si>
    <t>Ventania</t>
  </si>
  <si>
    <t>Toda a região em um raio de 5 km é tomada por Ventos Fortes (ldm p. 110), até você realizar um descanso longo.</t>
  </si>
  <si>
    <t>Mão Suada</t>
  </si>
  <si>
    <t>Sua arma é arremessada para trás 4,5 metros (3 quadrados) de distância.</t>
  </si>
  <si>
    <t>Por Cima do Alvo</t>
  </si>
  <si>
    <t>Uma criatura aleatória mais distante atrás de seu alvo se torna o novo alvo.</t>
  </si>
  <si>
    <t>Chacoalhada</t>
  </si>
  <si>
    <t>1d4 equipamentos aleatórios que você esta carregando, e não vestindo, caem no chão.</t>
  </si>
  <si>
    <t>Nevasca</t>
  </si>
  <si>
    <t>Toda a região em um raio de 5 km é tomada por Frio Extremo (ldm p. 109), até você realizar um descanso longo.</t>
  </si>
  <si>
    <t>Oportunidade</t>
  </si>
  <si>
    <t>Role 1d20. Se o resultado for maior ou igual a 11, você pode realizar uma ação. Se o resultado for menor que 11, o alvo pode realizar uma ação.</t>
  </si>
  <si>
    <t>Mal Aí</t>
  </si>
  <si>
    <t>Você desarma um aliado aleatório adjacente ao alvo. A arma dele cai no chão.</t>
  </si>
  <si>
    <t>Língua Cortada</t>
  </si>
  <si>
    <t>Você perde parte da língua e não pode falar direito, até receber tratamento.</t>
  </si>
  <si>
    <t>Mormaço</t>
  </si>
  <si>
    <t>Toda a região em um raio de 5 km é tomada por Calor Extremo (ldm p. 110), até você realizar um descanso longo.</t>
  </si>
  <si>
    <t>Abraçado</t>
  </si>
  <si>
    <t>Você fica agarrado pelo seu alvo (ldj p. 287).</t>
  </si>
  <si>
    <t>Xingado o Inimigo</t>
  </si>
  <si>
    <t>O alvo pode se mover seu deslocamento imediatamento.</t>
  </si>
  <si>
    <t>Espirrada</t>
  </si>
  <si>
    <t>Faça um teste de resistência de constituição CD 15. Se falhar, fica envenenado (ldj p. 288), até receber tratamento.</t>
  </si>
  <si>
    <t>Dilúvio</t>
  </si>
  <si>
    <t>Toda a região em um raio de 5 km é tomada por Percipitação Pesada (ldm p. 110), até você realizar um descanso longo.</t>
  </si>
  <si>
    <t>Bate e Volta</t>
  </si>
  <si>
    <t>Errou Por Muito</t>
  </si>
  <si>
    <t>Um aliado aleatório adjacente ao alvo se torna o novo alvo.</t>
  </si>
  <si>
    <t>Carente</t>
  </si>
  <si>
    <t>Faça um teste de sabedoria CD 15. Se falhar, no seu próximo turno realize o ataque de agarrão contra o alvo (ldj p. 195).</t>
  </si>
  <si>
    <t>Visita à Sua Mente</t>
  </si>
  <si>
    <t>O alvo aprende como conjurar essa magia, apenas uma vez sem necessidade de componentes ou foco mágico, até o fim do encontro.</t>
  </si>
  <si>
    <t>Fagulha No Olho</t>
  </si>
  <si>
    <t>Você fica com sensibilidade à luz solar, e tem desvantagem nas jogadas de ataque e teste de sabedoria (percepção), até receber tratamento.</t>
  </si>
  <si>
    <t>Ai!</t>
  </si>
  <si>
    <t>Você gria Ai! e dá vários pulinhos de dor. Sofra 1 ponto de dano.</t>
  </si>
  <si>
    <t>De Mau Jeito</t>
  </si>
  <si>
    <t>Você sofre pontos de dano iguais ao seu bônus de proficiência.</t>
  </si>
  <si>
    <t>Supressão Mágica</t>
  </si>
  <si>
    <t>Todos os efeitos mágicos em você, origundos de itens mágicos e magias, são temporariamente dissipados, até o início de seu próximo turno.</t>
  </si>
  <si>
    <t>Baixa Estima</t>
  </si>
  <si>
    <t>Você não pode usar inspiração, até receber tratamento.</t>
  </si>
  <si>
    <t>Sem Pontaria</t>
  </si>
  <si>
    <t>Você possui na sua próxima jogada de ataque.</t>
  </si>
  <si>
    <t>Bofetada na Orelha</t>
  </si>
  <si>
    <t>Um aliado aleatório adjacente a você fica surdo (ldj p. 289), até o fim do encontro.</t>
  </si>
  <si>
    <t>Você tem 50% de chance de errar um ataque, até receber tratamento.</t>
  </si>
  <si>
    <t>Vai Na Mão</t>
  </si>
  <si>
    <t>Faça um teste de sabedoria CD 15. Se falhar, vocÊ só consegue lutar desarmado contra esse alvo, até que ele esteja morto, derrotado ou fora do seu alcance.</t>
  </si>
  <si>
    <t>Cisco no Olho</t>
  </si>
  <si>
    <t>Você sofre -5 de penalidade nos teste de percepção até receber tratamento.</t>
  </si>
  <si>
    <t>Narigada</t>
  </si>
  <si>
    <t>Você perde o olfato, até receber tratamento.</t>
  </si>
  <si>
    <t>Obsessão Pelo Feitiço.</t>
  </si>
  <si>
    <t>Seus espaços de magia só podem ser utilizados para conjurar essa mesma magia, até receber tratamento.</t>
  </si>
  <si>
    <t>Farpa no Olho</t>
  </si>
  <si>
    <t>Um aliado aleatório adjacente a você fica cego (ldj p. 287), até o início de seu próximo turno.</t>
  </si>
  <si>
    <t>Distensão Muscular</t>
  </si>
  <si>
    <t>Você não pode usar a ação para atacar com armas à distância, até receber tratamento.</t>
  </si>
  <si>
    <t>Tontura</t>
  </si>
  <si>
    <t>Neste encontro, sua iniciativa cai para a última posição. Perca seu próximo turno.</t>
  </si>
  <si>
    <t>Profecia do Azar</t>
  </si>
  <si>
    <t>A próxima jogada de ataque ou teste de resistência que fizer resultará em 1 natural.</t>
  </si>
  <si>
    <t>Strateegia, Strategi...</t>
  </si>
  <si>
    <t>Faça um teste de sabedoria CD 15. Se falhar, no seu próximo turno realize o ataque mais forte possível contra um alvo inimigo mais próximo.</t>
  </si>
  <si>
    <t>Preso no Chão</t>
  </si>
  <si>
    <t>Um aliado aleatório mais próximo ao alvo ficar impedido (ldj p. 288), até o iníxio de seu próximo turno.</t>
  </si>
  <si>
    <t>Efeito Dominó</t>
  </si>
  <si>
    <t>Você e todos os aliados adjacentes ficam caídos (ldj p. 287).</t>
  </si>
  <si>
    <t>Tocado por Unicolas</t>
  </si>
  <si>
    <t>Seu rosto adquire a aparência de uma fabulosa divindade de rosto humano portando um único chifre em espiral, até fazer uma prece multicolorida em voz alta.</t>
  </si>
  <si>
    <t>Cãibra na Perna</t>
  </si>
  <si>
    <t>Seu deslocamento cai pela metade, até receber tratamento.</t>
  </si>
  <si>
    <t>Flatulência</t>
  </si>
  <si>
    <t>O aliado mais próximo de você tem desvantagem na sua próxima jogada de ataque.</t>
  </si>
  <si>
    <t>Pá, Pum!</t>
  </si>
  <si>
    <t>Você fica inconsciente (ldj p. 288), até o incício de seu próximo turno.</t>
  </si>
  <si>
    <t>Aversão Inexplicável</t>
  </si>
  <si>
    <t>Você adquire Dextrofobia e passa a ter medo de objetos do lado direito do corpo e da mão direita.</t>
  </si>
  <si>
    <t>Ném Fez Cócegas!</t>
  </si>
  <si>
    <t>Você fica amedrontado pelo alvo (ldj p. 287), até que ele esteja morto, derrotado ou fora do seu alcance.</t>
  </si>
  <si>
    <t>Articulação Dolorida</t>
  </si>
  <si>
    <t>Você não porde mais usar reações, até receber tratamento.</t>
  </si>
  <si>
    <t>Você sofre 1 nível de exaustão (ldj p.288).</t>
  </si>
  <si>
    <t>Medo Exagerado</t>
  </si>
  <si>
    <t>Você adquiere Estupofobia e passa a ter medo de pessoas estúpidas.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</si>
</sst>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0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25"/>
    <col customWidth="1" min="3" max="3" width="13.38"/>
    <col customWidth="1" min="4" max="4" width="14.5"/>
    <col customWidth="1" min="5" max="5" width="39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1" t="str">
        <f>CONCATENATE("{id :",A2,", criticalType:[","{ type: '",B2,"', typeDescription: '",C2,"', title: '",D2,"', description: '",E2,"' },")</f>
        <v>{id :1, criticalType:[{ type: 'contusao', typeDescription: 'Contusão', title: 'Traqueia Esmagada', description: 'o alvo fica incapacitado(lj p.288), não pode falar e respirar, até o início de seu próximo turno.' },</v>
      </c>
    </row>
    <row r="3">
      <c r="B3" s="1" t="s">
        <v>10</v>
      </c>
      <c r="C3" s="1" t="s">
        <v>11</v>
      </c>
      <c r="D3" s="1" t="s">
        <v>12</v>
      </c>
      <c r="E3" s="2" t="s">
        <v>13</v>
      </c>
      <c r="F3" s="1" t="str">
        <f t="shared" ref="F3:F4" si="1">CONCATENATE("{ type: '",B3,"', typeDescription: '",C3,"', title: '",D3,"', description: '",E3,"' },")</f>
        <v>{ type: 'perfuracao', typeDescription: 'Perfuração', title: 'Mão Perfurada', description: 'o alvo solta um item que tiver segurando. Esse membro não pode ser usado, até o início de seu próximo turno.' },</v>
      </c>
    </row>
    <row r="4">
      <c r="B4" s="1" t="s">
        <v>14</v>
      </c>
      <c r="C4" s="1" t="s">
        <v>15</v>
      </c>
      <c r="D4" s="1" t="s">
        <v>16</v>
      </c>
      <c r="E4" s="2" t="s">
        <v>17</v>
      </c>
      <c r="F4" s="1" t="str">
        <f t="shared" si="1"/>
        <v>{ type: 'cortante', typeDescription: 'Cortante', title: 'Testa Cortada', description: 'o alvo fica cego (ldj p.287), até o início de seu próximo turno.' },</v>
      </c>
    </row>
    <row r="5">
      <c r="B5" s="1" t="s">
        <v>18</v>
      </c>
      <c r="C5" s="1" t="s">
        <v>19</v>
      </c>
      <c r="D5" s="1" t="s">
        <v>20</v>
      </c>
      <c r="E5" s="2" t="s">
        <v>21</v>
      </c>
      <c r="F5" s="1" t="str">
        <f>CONCATENATE("{ type: '",B5,"', typeDescription: '",C5,"', title: '",D5,"', description: '",E5,"' }],},")</f>
        <v>{ type: 'magico', typeDescription: 'Mágico', title: 'Vunerabilidade Mágica', description: 'o alvo tem vulnerabilidade a dano mágico (ldj p.197), até o próximo turno início de seu próximo turno.' }],},</v>
      </c>
    </row>
    <row r="6">
      <c r="A6" s="3">
        <v>2.0</v>
      </c>
      <c r="B6" s="1" t="s">
        <v>6</v>
      </c>
      <c r="C6" s="1" t="s">
        <v>7</v>
      </c>
      <c r="D6" s="1" t="s">
        <v>22</v>
      </c>
      <c r="E6" s="2" t="s">
        <v>23</v>
      </c>
      <c r="F6" s="1" t="str">
        <f>CONCATENATE("{id :",A6,", criticalType:[","{ type: '",B6,"', typeDescription: '",C6,"', title: '",D6,"', description: '",E6,"' },")</f>
        <v>{id :2, criticalType:[{ type: 'contusao', typeDescription: 'Contusão', title: 'Pancada na Barriga', description: 'o alvo não consegue se alimentar ou ingerir líquidos, até receber tratamento.' },</v>
      </c>
    </row>
    <row r="7">
      <c r="B7" s="1" t="s">
        <v>10</v>
      </c>
      <c r="C7" s="1" t="s">
        <v>11</v>
      </c>
      <c r="D7" s="1" t="s">
        <v>24</v>
      </c>
      <c r="E7" s="2" t="s">
        <v>25</v>
      </c>
      <c r="F7" s="1" t="str">
        <f t="shared" ref="F7:F8" si="2">CONCATENATE("{ type: '",B7,"', typeDescription: '",C7,"', title: '",D7,"', description: '",E7,"' },")</f>
        <v>{ type: 'perfuracao', typeDescription: 'Perfuração', title: 'Clático Pinçado', description: 'o alvo faz um teste de resistência de constituição CD 15. Se falhar, fica impedido (ldj p.288), até receber tratamento.' },</v>
      </c>
    </row>
    <row r="8">
      <c r="B8" s="1" t="s">
        <v>14</v>
      </c>
      <c r="C8" s="1" t="s">
        <v>15</v>
      </c>
      <c r="D8" s="1" t="s">
        <v>26</v>
      </c>
      <c r="E8" s="2" t="s">
        <v>27</v>
      </c>
      <c r="F8" s="1" t="str">
        <f t="shared" si="2"/>
        <v>{ type: 'cortante', typeDescription: 'Cortante', title: 'Coluna Machucada', description: 'o alvo fica caído (ldj p.287), não podendo levantar, até receber tratamento.' },</v>
      </c>
    </row>
    <row r="9">
      <c r="B9" s="1" t="s">
        <v>18</v>
      </c>
      <c r="C9" s="1" t="s">
        <v>19</v>
      </c>
      <c r="D9" s="1" t="s">
        <v>20</v>
      </c>
      <c r="E9" s="2" t="s">
        <v>28</v>
      </c>
      <c r="F9" s="1" t="str">
        <f>CONCATENATE("{ type: '",B9,"', typeDescription: '",C9,"', title: '",D9,"', description: '",E9,"' }],},")</f>
        <v>{ type: 'magico', typeDescription: 'Mágico', title: 'Vunerabilidade Mágica', description: 'o alvo tem seu tamanho reduzido, como na magia 'Aumentar/Reduzir' (ldj p.217), até receber tratamento.' }],},</v>
      </c>
    </row>
    <row r="10">
      <c r="A10" s="3">
        <v>3.0</v>
      </c>
      <c r="B10" s="1" t="s">
        <v>6</v>
      </c>
      <c r="C10" s="1" t="s">
        <v>7</v>
      </c>
      <c r="D10" s="1" t="s">
        <v>29</v>
      </c>
      <c r="E10" s="2" t="s">
        <v>30</v>
      </c>
      <c r="F10" s="1" t="str">
        <f>CONCATENATE("{id :",A10,", criticalType:[","{ type: '",B10,"', typeDescription: '",C10,"', title: '",D10,"', description: '",E10,"' },")</f>
        <v>{id :3, criticalType:[{ type: 'contusao', typeDescription: 'Contusão', title: 'Ombro Deslocado', description: 'o alvo não pode realizar um 'Encontrão', até receber tratamento.' },</v>
      </c>
    </row>
    <row r="11">
      <c r="B11" s="1" t="s">
        <v>10</v>
      </c>
      <c r="C11" s="1" t="s">
        <v>11</v>
      </c>
      <c r="D11" s="1" t="s">
        <v>31</v>
      </c>
      <c r="E11" s="2" t="s">
        <v>32</v>
      </c>
      <c r="F11" s="1" t="str">
        <f t="shared" ref="F11:F12" si="3">CONCATENATE("{ type: '",B11,"', typeDescription: '",C11,"', title: '",D11,"', description: '",E11,"' },")</f>
        <v>{ type: 'perfuracao', typeDescription: 'Perfuração', title: 'Pulmão Perfurado', description: 'o alvo adquire 2 níveis de exaustão (ldj p. 288), que podem ser removidos com tratamento.' },</v>
      </c>
    </row>
    <row r="12">
      <c r="B12" s="1" t="s">
        <v>14</v>
      </c>
      <c r="C12" s="1" t="s">
        <v>15</v>
      </c>
      <c r="D12" s="1" t="s">
        <v>33</v>
      </c>
      <c r="E12" s="2" t="s">
        <v>34</v>
      </c>
      <c r="F12" s="1" t="str">
        <f t="shared" si="3"/>
        <v>{ type: 'cortante', typeDescription: 'Cortante', title: 'Artéria Cortada', description: 'o alvo faz um teste de resistência de constituição CD 15. Se falhar, sofre dano igual a metade dos pontos de vida restantes.' },</v>
      </c>
    </row>
    <row r="13">
      <c r="B13" s="1" t="s">
        <v>18</v>
      </c>
      <c r="C13" s="1" t="s">
        <v>19</v>
      </c>
      <c r="D13" s="1" t="s">
        <v>35</v>
      </c>
      <c r="E13" s="2" t="s">
        <v>36</v>
      </c>
      <c r="F13" s="1" t="str">
        <f>CONCATENATE("{ type: '",B13,"', typeDescription: '",C13,"', title: '",D13,"', description: '",E13,"' }],},")</f>
        <v>{ type: 'magico', typeDescription: 'Mágico', title: 'Afeto Mágico', description: 'o alvo fica enfeitiçado (ldj p. 288) por você, até o início de seu próximo turno.' }],},</v>
      </c>
    </row>
    <row r="14">
      <c r="A14" s="3">
        <v>4.0</v>
      </c>
      <c r="B14" s="1" t="s">
        <v>6</v>
      </c>
      <c r="C14" s="1" t="s">
        <v>7</v>
      </c>
      <c r="D14" s="1" t="s">
        <v>37</v>
      </c>
      <c r="E14" s="2" t="s">
        <v>38</v>
      </c>
      <c r="F14" s="1" t="str">
        <f>CONCATENATE("{id :",A14,", criticalType:[","{ type: '",B14,"', typeDescription: '",C14,"', title: '",D14,"', description: '",E14,"' },")</f>
        <v>{id :4, criticalType:[{ type: 'contusao', typeDescription: 'Contusão', title: 'Enxergando Estrelas', description: 'o alvo fica com sensibilidade á luz, desvantagem em jogadas de ataques e testes de sabedoria (percepção), até o fim do encontro.' },</v>
      </c>
    </row>
    <row r="15">
      <c r="B15" s="1" t="s">
        <v>10</v>
      </c>
      <c r="C15" s="1" t="s">
        <v>11</v>
      </c>
      <c r="D15" s="1" t="s">
        <v>39</v>
      </c>
      <c r="E15" s="2" t="s">
        <v>40</v>
      </c>
      <c r="F15" s="1" t="str">
        <f t="shared" ref="F15:F16" si="4">CONCATENATE("{ type: '",B15,"', typeDescription: '",C15,"', title: '",D15,"', description: '",E15,"' },")</f>
        <v>{ type: 'perfuracao', typeDescription: 'Perfuração', title: 'Bem no Nervo', description: 'o alvo fica atordoado (ldj p. 287) até o início de seu próximo turno.' },</v>
      </c>
    </row>
    <row r="16">
      <c r="B16" s="1" t="s">
        <v>14</v>
      </c>
      <c r="C16" s="1" t="s">
        <v>15</v>
      </c>
      <c r="D16" s="1" t="s">
        <v>41</v>
      </c>
      <c r="E16" s="2" t="s">
        <v>42</v>
      </c>
      <c r="F16" s="1" t="str">
        <f t="shared" si="4"/>
        <v>{ type: 'cortante', typeDescription: 'Cortante', title: 'Cicatriz no Rosto', description: 'o alvo tem desvantagem em teste de carisma (persuasão) e vantagen en testes de carisma (intimidação), até receber tratamento.' },</v>
      </c>
    </row>
    <row r="17">
      <c r="B17" s="1" t="s">
        <v>18</v>
      </c>
      <c r="C17" s="1" t="s">
        <v>19</v>
      </c>
      <c r="D17" s="1" t="s">
        <v>43</v>
      </c>
      <c r="E17" s="2" t="s">
        <v>44</v>
      </c>
      <c r="F17" s="1" t="str">
        <f>CONCATENATE("{ type: '",B17,"', typeDescription: '",C17,"', title: '",D17,"', description: '",E17,"' }],},")</f>
        <v>{ type: 'magico', typeDescription: 'Mágico', title: 'Transposição', description: 'o alvo troca de lugar com você.' }],},</v>
      </c>
    </row>
    <row r="18">
      <c r="A18" s="3">
        <v>5.0</v>
      </c>
      <c r="B18" s="1" t="s">
        <v>6</v>
      </c>
      <c r="C18" s="1" t="s">
        <v>7</v>
      </c>
      <c r="D18" s="1" t="s">
        <v>45</v>
      </c>
      <c r="E18" s="2" t="s">
        <v>46</v>
      </c>
      <c r="F18" s="1" t="str">
        <f>CONCATENATE("{id :",A18,", criticalType:[","{ type: '",B18,"', typeDescription: '",C18,"', title: '",D18,"', description: '",E18,"' },")</f>
        <v>{id :5, criticalType:[{ type: 'contusao', typeDescription: 'Contusão', title: 'Pancada na Têmpora', description: 'o alvo fica inconsciente (ldj p. 288), até o início de seu próximo turno.' },</v>
      </c>
    </row>
    <row r="19">
      <c r="B19" s="1" t="s">
        <v>10</v>
      </c>
      <c r="C19" s="1" t="s">
        <v>11</v>
      </c>
      <c r="D19" s="1" t="s">
        <v>47</v>
      </c>
      <c r="E19" s="2" t="s">
        <v>48</v>
      </c>
      <c r="F19" s="1" t="str">
        <f t="shared" ref="F19:F20" si="5">CONCATENATE("{ type: '",B19,"', typeDescription: '",C19,"', title: '",D19,"', description: '",E19,"' },")</f>
        <v>{ type: 'perfuracao', typeDescription: 'Perfuração', title: 'Fragmentos Alojados', description: 'o alvo apenas consegue recuperar pontos de vida magicamente, até realizar um descanso curto ou longo.' },</v>
      </c>
    </row>
    <row r="20">
      <c r="B20" s="1" t="s">
        <v>14</v>
      </c>
      <c r="C20" s="1" t="s">
        <v>15</v>
      </c>
      <c r="D20" s="1" t="s">
        <v>49</v>
      </c>
      <c r="E20" s="2" t="s">
        <v>50</v>
      </c>
      <c r="F20" s="1" t="str">
        <f t="shared" si="5"/>
        <v>{ type: 'cortante', typeDescription: 'Cortante', title: 'Fatiado', description: 'o alvo não pode adicionar sues modificadores de habilidade nas jogadas, até receber tratamento.' },</v>
      </c>
    </row>
    <row r="21" ht="15.75" customHeight="1">
      <c r="B21" s="1" t="s">
        <v>18</v>
      </c>
      <c r="C21" s="1" t="s">
        <v>19</v>
      </c>
      <c r="D21" s="1" t="s">
        <v>51</v>
      </c>
      <c r="E21" s="2" t="s">
        <v>52</v>
      </c>
      <c r="F21" s="1" t="str">
        <f>CONCATENATE("{ type: '",B21,"', typeDescription: '",C21,"', title: '",D21,"', description: '",E21,"' }],},")</f>
        <v>{ type: 'magico', typeDescription: 'Mágico', title: 'Lobotomia Arcana', description: 'o alvo muda a sua tendência para leal ou caótico. Se o alinhamento original for neutro, a mudança é aleatória.' }],},</v>
      </c>
    </row>
    <row r="22" ht="15.75" customHeight="1">
      <c r="A22" s="3">
        <v>6.0</v>
      </c>
      <c r="B22" s="1" t="s">
        <v>6</v>
      </c>
      <c r="C22" s="1" t="s">
        <v>7</v>
      </c>
      <c r="D22" s="1" t="s">
        <v>53</v>
      </c>
      <c r="E22" s="2" t="s">
        <v>54</v>
      </c>
      <c r="F22" s="1" t="str">
        <f>CONCATENATE("{id :",A22,", criticalType:[","{ type: '",B22,"', typeDescription: '",C22,"', title: '",D22,"', description: '",E22,"' },")</f>
        <v>{id :6, criticalType:[{ type: 'contusao', typeDescription: 'Contusão', title: 'Treme Terra', description: 'o local do alvo e todas área ao redor dele, de até 1,5m (1 quadrado), se torna terreno difícil.' },</v>
      </c>
    </row>
    <row r="23" ht="15.75" customHeight="1">
      <c r="B23" s="1" t="s">
        <v>10</v>
      </c>
      <c r="C23" s="1" t="s">
        <v>11</v>
      </c>
      <c r="D23" s="1" t="s">
        <v>55</v>
      </c>
      <c r="E23" s="2" t="s">
        <v>56</v>
      </c>
      <c r="F23" s="1" t="str">
        <f t="shared" ref="F23:F24" si="6">CONCATENATE("{ type: '",B23,"', typeDescription: '",C23,"', title: '",D23,"', description: '",E23,"' },")</f>
        <v>{ type: 'perfuracao', typeDescription: 'Perfuração', title: 'Barriga Perfurada', description: 'o alfo sofre -1 de penalidade em todas as jogadas, até receber tratamento.' },</v>
      </c>
    </row>
    <row r="24" ht="15.75" customHeight="1">
      <c r="B24" s="1" t="s">
        <v>14</v>
      </c>
      <c r="C24" s="1" t="s">
        <v>15</v>
      </c>
      <c r="D24" s="1" t="s">
        <v>57</v>
      </c>
      <c r="E24" s="2" t="s">
        <v>58</v>
      </c>
      <c r="F24" s="1" t="str">
        <f t="shared" si="6"/>
        <v>{ type: 'cortante', typeDescription: 'Cortante', title: 'Corte no Nervo', description: 'o alvo sofre -1 de penalidade na CA, até  receber tratamento.' },</v>
      </c>
    </row>
    <row r="25" ht="15.75" customHeight="1">
      <c r="B25" s="1" t="s">
        <v>18</v>
      </c>
      <c r="C25" s="1" t="s">
        <v>19</v>
      </c>
      <c r="D25" s="1" t="s">
        <v>59</v>
      </c>
      <c r="E25" s="2" t="s">
        <v>60</v>
      </c>
      <c r="F25" s="1" t="str">
        <f>CONCATENATE("{ type: '",B25,"', typeDescription: '",C25,"', title: '",D25,"', description: '",E25,"' }],},")</f>
        <v>{ type: 'magico', typeDescription: 'Mágico', title: 'Descontrole', description: 'o alvo realiza um ataque de oportunidade contra um aliado dele, escolhido aleatoriamente.' }],},</v>
      </c>
    </row>
    <row r="26" ht="15.75" customHeight="1">
      <c r="A26" s="3">
        <v>7.0</v>
      </c>
      <c r="B26" s="1" t="s">
        <v>6</v>
      </c>
      <c r="C26" s="1" t="s">
        <v>7</v>
      </c>
      <c r="D26" s="1" t="s">
        <v>61</v>
      </c>
      <c r="E26" s="2" t="s">
        <v>62</v>
      </c>
      <c r="F26" s="1" t="str">
        <f>CONCATENATE("{id :",A26,", criticalType:[","{ type: '",B26,"', typeDescription: '",C26,"', title: '",D26,"', description: '",E26,"' },")</f>
        <v>{id :7, criticalType:[{ type: 'contusao', typeDescription: 'Contusão', title: 'Impacto Profundo', description: 'o alvo sofre 1 ponto de dano por nível de personagem seu, ou nível de desafio (mínimo 1), que é causado por um objeto do ambiente da cena.' },</v>
      </c>
    </row>
    <row r="27" ht="15.75" customHeight="1">
      <c r="B27" s="1" t="s">
        <v>10</v>
      </c>
      <c r="C27" s="1" t="s">
        <v>11</v>
      </c>
      <c r="D27" s="1" t="s">
        <v>63</v>
      </c>
      <c r="E27" s="2" t="s">
        <v>64</v>
      </c>
      <c r="F27" s="1" t="str">
        <f t="shared" ref="F27:F28" si="7">CONCATENATE("{ type: '",B27,"', typeDescription: '",C27,"', title: '",D27,"', description: '",E27,"' },")</f>
        <v>{ type: 'perfuracao', typeDescription: 'Perfuração', title: 'Língua Perfurada', description: 'o alvo passa a falar com a língua entre os dentes, até receber tratamento.' },</v>
      </c>
    </row>
    <row r="28" ht="15.75" customHeight="1">
      <c r="B28" s="1" t="s">
        <v>14</v>
      </c>
      <c r="C28" s="1" t="s">
        <v>15</v>
      </c>
      <c r="D28" s="1" t="s">
        <v>65</v>
      </c>
      <c r="E28" s="2" t="s">
        <v>66</v>
      </c>
      <c r="F28" s="1" t="str">
        <f t="shared" si="7"/>
        <v>{ type: 'cortante', typeDescription: 'Cortante', title: 'Adrenalina', description: 'e você tem +1 em jogadas de ataque, até o fim do encontro. Então perca 1 dado de vida ou sofra 1 nível de exaustão (ldj p. 288).' },</v>
      </c>
    </row>
    <row r="29" ht="15.75" customHeight="1">
      <c r="B29" s="1" t="s">
        <v>18</v>
      </c>
      <c r="C29" s="1" t="s">
        <v>19</v>
      </c>
      <c r="D29" s="1" t="s">
        <v>67</v>
      </c>
      <c r="E29" s="2" t="s">
        <v>68</v>
      </c>
      <c r="F29" s="1" t="str">
        <f>CONCATENATE("{ type: '",B29,"', typeDescription: '",C29,"', title: '",D29,"', description: '",E29,"' }],},")</f>
        <v>{ type: 'magico', typeDescription: 'Mágico', title: 'Confusão', description: 'a próxima jogada de ataque do alvo é feita contra uma criatura aleatória.' }],},</v>
      </c>
    </row>
    <row r="30" ht="15.75" customHeight="1">
      <c r="A30" s="3">
        <v>8.0</v>
      </c>
      <c r="B30" s="1" t="s">
        <v>6</v>
      </c>
      <c r="C30" s="1" t="s">
        <v>7</v>
      </c>
      <c r="D30" s="1" t="s">
        <v>69</v>
      </c>
      <c r="E30" s="2" t="s">
        <v>70</v>
      </c>
      <c r="F30" s="1" t="str">
        <f>CONCATENATE("{id :",A30,", criticalType:[","{ type: '",B30,"', typeDescription: '",C30,"', title: '",D30,"', description: '",E30,"' },")</f>
        <v>{id :8, criticalType:[{ type: 'contusao', typeDescription: 'Contusão', title: 'Hematoma', description: 'o alvo sofre -2 de penalidade nas jogadas que utilizam força, até receber tratamento.' },</v>
      </c>
    </row>
    <row r="31" ht="15.75" customHeight="1">
      <c r="B31" s="1" t="s">
        <v>10</v>
      </c>
      <c r="C31" s="1" t="s">
        <v>11</v>
      </c>
      <c r="D31" s="1" t="s">
        <v>71</v>
      </c>
      <c r="E31" s="2" t="s">
        <v>72</v>
      </c>
      <c r="F31" s="1" t="str">
        <f t="shared" ref="F31:F32" si="8">CONCATENATE("{ type: '",B31,"', typeDescription: '",C31,"', title: '",D31,"', description: '",E31,"' },")</f>
        <v>{ type: 'perfuracao', typeDescription: 'Perfuração', title: 'Atravessado', description: 'e outro alvo, localizado atrás e adjacente a esse, pode sofrer metade do dano crítico.' },</v>
      </c>
    </row>
    <row r="32" ht="15.75" customHeight="1">
      <c r="B32" s="1" t="s">
        <v>14</v>
      </c>
      <c r="C32" s="1" t="s">
        <v>15</v>
      </c>
      <c r="D32" s="1" t="s">
        <v>73</v>
      </c>
      <c r="E32" s="2" t="s">
        <v>74</v>
      </c>
      <c r="F32" s="1" t="str">
        <f t="shared" si="8"/>
        <v>{ type: 'cortante', typeDescription: 'Cortante', title: 'Corte Comprido', description: 'o alvo sofre 1 ponto de dano por nível de personagem seu, ou nível de desafio (mínimo 1), e deixa cair algo preso por cordas, tiras ou alças.' },</v>
      </c>
    </row>
    <row r="33" ht="15.75" customHeight="1">
      <c r="B33" s="1" t="s">
        <v>18</v>
      </c>
      <c r="C33" s="1" t="s">
        <v>19</v>
      </c>
      <c r="D33" s="1" t="s">
        <v>75</v>
      </c>
      <c r="E33" s="2" t="s">
        <v>76</v>
      </c>
      <c r="F33" s="1" t="str">
        <f>CONCATENATE("{ type: '",B33,"', typeDescription: '",C33,"', title: '",D33,"', description: '",E33,"' }],},")</f>
        <v>{ type: 'magico', typeDescription: 'Mágico', title: 'Mudança de Personalidade', description: 'o alvo escolhe entre ter um traço de personalidade substituído por outro ou sofre 5(1d10) pontos de dano psíquico.' }],},</v>
      </c>
    </row>
    <row r="34" ht="15.75" customHeight="1">
      <c r="A34" s="3">
        <v>9.0</v>
      </c>
      <c r="B34" s="1" t="s">
        <v>6</v>
      </c>
      <c r="C34" s="1" t="s">
        <v>7</v>
      </c>
      <c r="D34" s="1" t="s">
        <v>77</v>
      </c>
      <c r="E34" s="2" t="s">
        <v>78</v>
      </c>
      <c r="F34" s="1" t="str">
        <f>CONCATENATE("{id :",A34,", criticalType:[","{ type: '",B34,"', typeDescription: '",C34,"', title: '",D34,"', description: '",E34,"' },")</f>
        <v>{id :9, criticalType:[{ type: 'contusao', typeDescription: 'Contusão', title: 'Costelas Quebradas', description: 'o alvo sofre -2 de penalidade nas jogadas que utilizam força, até realizar um descanso curto ou longo.' },</v>
      </c>
    </row>
    <row r="35" ht="15.75" customHeight="1">
      <c r="B35" s="1" t="s">
        <v>10</v>
      </c>
      <c r="C35" s="1" t="s">
        <v>11</v>
      </c>
      <c r="D35" s="1" t="s">
        <v>79</v>
      </c>
      <c r="E35" s="2" t="s">
        <v>80</v>
      </c>
      <c r="F35" s="1" t="str">
        <f t="shared" ref="F35:F36" si="9">CONCATENATE("{ type: '",B35,"', typeDescription: '",C35,"', title: '",D35,"', description: '",E35,"' },")</f>
        <v>{ type: 'perfuracao', typeDescription: 'Perfuração', title: 'Pregado no Lugar', description: 'o alvo fica impedido (ldj p. 288), até ser bem sucedido em um teste de força (atletismo) CD 15.' },</v>
      </c>
    </row>
    <row r="36" ht="15.75" customHeight="1">
      <c r="B36" s="1" t="s">
        <v>14</v>
      </c>
      <c r="C36" s="1" t="s">
        <v>15</v>
      </c>
      <c r="D36" s="1" t="s">
        <v>81</v>
      </c>
      <c r="E36" s="2" t="s">
        <v>82</v>
      </c>
      <c r="F36" s="1" t="str">
        <f t="shared" si="9"/>
        <v>{ type: 'cortante', typeDescription: 'Cortante', title: 'Reação Alérgica', description: 'o alvo faz um teste de resistência de constituição CD 10. Se falhar, fica envenenado (ldj p. 288), até receber tratamento.' },</v>
      </c>
    </row>
    <row r="37" ht="15.75" customHeight="1">
      <c r="B37" s="1" t="s">
        <v>18</v>
      </c>
      <c r="C37" s="1" t="s">
        <v>19</v>
      </c>
      <c r="D37" s="1" t="s">
        <v>83</v>
      </c>
      <c r="E37" s="2" t="s">
        <v>84</v>
      </c>
      <c r="F37" s="1" t="str">
        <f>CONCATENATE("{ type: '",B37,"', typeDescription: '",C37,"', title: '",D37,"', description: '",E37,"' }],},")</f>
        <v>{ type: 'magico', typeDescription: 'Mágico', title: 'Descarga Cerebral', description: 'o alvo muda a sua tendência para bom ou mal. Se o alinhamento original for neutro, a mudança é aleatória.' }],},</v>
      </c>
    </row>
    <row r="38" ht="15.75" customHeight="1">
      <c r="A38" s="3">
        <v>10.0</v>
      </c>
      <c r="B38" s="1" t="s">
        <v>6</v>
      </c>
      <c r="C38" s="1" t="s">
        <v>7</v>
      </c>
      <c r="D38" s="1" t="s">
        <v>85</v>
      </c>
      <c r="E38" s="2" t="s">
        <v>86</v>
      </c>
      <c r="F38" s="1" t="str">
        <f>CONCATENATE("{id :",A38,", criticalType:[","{ type: '",B38,"', typeDescription: '",C38,"', title: '",D38,"', description: '",E38,"' },")</f>
        <v>{id :10, criticalType:[{ type: 'contusao', typeDescription: 'Contusão', title: 'Beijando o Chão', description: 'o alvo fica caído (ldj p.287).' },</v>
      </c>
    </row>
    <row r="39" ht="15.75" customHeight="1">
      <c r="B39" s="1" t="s">
        <v>10</v>
      </c>
      <c r="C39" s="1" t="s">
        <v>11</v>
      </c>
      <c r="D39" s="1" t="s">
        <v>87</v>
      </c>
      <c r="E39" s="2" t="s">
        <v>88</v>
      </c>
      <c r="F39" s="1" t="str">
        <f t="shared" ref="F39:F40" si="10">CONCATENATE("{ type: '",B39,"', typeDescription: '",C39,"', title: '",D39,"', description: '",E39,"' },")</f>
        <v>{ type: 'perfuracao', typeDescription: 'Perfuração', title: 'Coluna Perfurada', description: 'o alvo faz um teste de resistência de constituição CD 10. Se falhar, fica inconsciente (ldj p. 288), até receber tratamento.' },</v>
      </c>
    </row>
    <row r="40" ht="15.75" customHeight="1">
      <c r="B40" s="1" t="s">
        <v>14</v>
      </c>
      <c r="C40" s="1" t="s">
        <v>15</v>
      </c>
      <c r="D40" s="1" t="s">
        <v>89</v>
      </c>
      <c r="E40" s="2" t="s">
        <v>90</v>
      </c>
      <c r="F40" s="1" t="str">
        <f t="shared" si="10"/>
        <v>{ type: 'cortante', typeDescription: 'Cortante', title: 'Corte Dilacerante', description: 'o deslocamento do alvo cai para 0. Qualquer jogada envolvendo força é uma falha, até o início de seu próximo turno.' },</v>
      </c>
    </row>
    <row r="41" ht="15.75" customHeight="1">
      <c r="B41" s="1" t="s">
        <v>18</v>
      </c>
      <c r="C41" s="1" t="s">
        <v>19</v>
      </c>
      <c r="D41" s="1" t="s">
        <v>91</v>
      </c>
      <c r="E41" s="2" t="s">
        <v>92</v>
      </c>
      <c r="F41" s="1" t="str">
        <f>CONCATENATE("{ type: '",B41,"', typeDescription: '",C41,"', title: '",D41,"', description: '",E41,"' }],},")</f>
        <v>{ type: 'magico', typeDescription: 'Mágico', title: 'Efeito Máximo', description: 'com todas as variáveis da magia maximizadas.' }],},</v>
      </c>
    </row>
    <row r="42" ht="15.75" customHeight="1">
      <c r="A42" s="3">
        <v>11.0</v>
      </c>
      <c r="B42" s="1" t="s">
        <v>6</v>
      </c>
      <c r="C42" s="1" t="s">
        <v>7</v>
      </c>
      <c r="D42" s="1" t="s">
        <v>93</v>
      </c>
      <c r="E42" s="2" t="s">
        <v>94</v>
      </c>
      <c r="F42" s="1" t="str">
        <f>CONCATENATE("{id :",A42,", criticalType:[","{ type: '",B42,"', typeDescription: '",C42,"', title: '",D42,"', description: '",E42,"' },")</f>
        <v>{id :11, criticalType:[{ type: 'contusao', typeDescription: 'Contusão', title: 'Fibrilação Atrial', description: 'o alvo fica paralisado (ldj p. 289), até o início de seu próximo turno.' },</v>
      </c>
    </row>
    <row r="43" ht="15.75" customHeight="1">
      <c r="B43" s="1" t="s">
        <v>10</v>
      </c>
      <c r="C43" s="1" t="s">
        <v>11</v>
      </c>
      <c r="D43" s="1" t="s">
        <v>95</v>
      </c>
      <c r="E43" s="2" t="s">
        <v>96</v>
      </c>
      <c r="F43" s="1" t="str">
        <f t="shared" ref="F43:F44" si="11">CONCATENATE("{ type: '",B43,"', typeDescription: '",C43,"', title: '",D43,"', description: '",E43,"' },")</f>
        <v>{ type: 'perfuracao', typeDescription: 'Perfuração', title: 'Perna Perfurada', description: 'e outro alvo tem seu deslocamento reduzido á metade, até receber tratamento.' },</v>
      </c>
    </row>
    <row r="44" ht="15.75" customHeight="1">
      <c r="B44" s="1" t="s">
        <v>14</v>
      </c>
      <c r="C44" s="1" t="s">
        <v>15</v>
      </c>
      <c r="D44" s="1" t="s">
        <v>97</v>
      </c>
      <c r="E44" s="2" t="s">
        <v>98</v>
      </c>
      <c r="F44" s="1" t="str">
        <f t="shared" si="11"/>
        <v>{ type: 'cortante', typeDescription: 'Cortante', title: 'Golpe Amplo', description: 'e outro alvo adjacente a você pode sofre metade do dano crítico.' },</v>
      </c>
    </row>
    <row r="45" ht="15.75" customHeight="1">
      <c r="B45" s="1" t="s">
        <v>18</v>
      </c>
      <c r="C45" s="1" t="s">
        <v>19</v>
      </c>
      <c r="D45" s="1" t="s">
        <v>99</v>
      </c>
      <c r="E45" s="2" t="s">
        <v>100</v>
      </c>
      <c r="F45" s="1" t="str">
        <f>CONCATENATE("{ type: '",B45,"', typeDescription: '",C45,"', title: '",D45,"', description: '",E45,"' }],},")</f>
        <v>{ type: 'magico', typeDescription: 'Mágico', title: 'Brilho Arcano', description: 'o alvo brilha, emitindo luz como uma tocha, até realizar um descanso curto ou longo.' }],},</v>
      </c>
    </row>
    <row r="46" ht="15.75" customHeight="1">
      <c r="A46" s="3">
        <v>12.0</v>
      </c>
      <c r="B46" s="1" t="s">
        <v>6</v>
      </c>
      <c r="C46" s="1" t="s">
        <v>7</v>
      </c>
      <c r="D46" s="1" t="s">
        <v>101</v>
      </c>
      <c r="E46" s="2" t="s">
        <v>102</v>
      </c>
      <c r="F46" s="1" t="str">
        <f>CONCATENATE("{id :",A46,", criticalType:[","{ type: '",B46,"', typeDescription: '",C46,"', title: '",D46,"', description: '",E46,"' },")</f>
        <v>{id :12, criticalType:[{ type: 'contusao', typeDescription: 'Contusão', title: 'Lesão Cerebral', description: 'o alvo perder 1d8 dias de memória, junto de todos os benefícios do seu antecedente, até realizar um descanso longo.' },</v>
      </c>
    </row>
    <row r="47" ht="15.75" customHeight="1">
      <c r="B47" s="1" t="s">
        <v>10</v>
      </c>
      <c r="C47" s="1" t="s">
        <v>11</v>
      </c>
      <c r="D47" s="1" t="s">
        <v>103</v>
      </c>
      <c r="E47" s="2" t="s">
        <v>104</v>
      </c>
      <c r="F47" s="1" t="str">
        <f t="shared" ref="F47:F48" si="12">CONCATENATE("{ type: '",B47,"', typeDescription: '",C47,"', title: '",D47,"', description: '",E47,"' },")</f>
        <v>{ type: 'perfuracao', typeDescription: 'Perfuração', title: 'Farpas na Pele', description: 'o alvo fica envenenado (ldj p. 288), até o início de seu próximo turno.' },</v>
      </c>
    </row>
    <row r="48" ht="15.75" customHeight="1">
      <c r="B48" s="1" t="s">
        <v>14</v>
      </c>
      <c r="C48" s="1" t="s">
        <v>15</v>
      </c>
      <c r="D48" s="1" t="s">
        <v>105</v>
      </c>
      <c r="E48" s="2" t="s">
        <v>106</v>
      </c>
      <c r="F48" s="1" t="str">
        <f t="shared" si="12"/>
        <v>{ type: 'cortante', typeDescription: 'Cortante', title: 'Escalpelado', description: 'o alvo sofre -2 de penalidade nas jogadas que utilizam carisma, até receber tratamento.' },</v>
      </c>
    </row>
    <row r="49" ht="15.75" customHeight="1">
      <c r="B49" s="1" t="s">
        <v>18</v>
      </c>
      <c r="C49" s="1" t="s">
        <v>19</v>
      </c>
      <c r="D49" s="1" t="s">
        <v>107</v>
      </c>
      <c r="E49" s="2" t="s">
        <v>108</v>
      </c>
      <c r="F49" s="1" t="str">
        <f>CONCATENATE("{ type: '",B49,"', typeDescription: '",C49,"', title: '",D49,"', description: '",E49,"' }],},")</f>
        <v>{ type: 'magico', typeDescription: 'Mágico', title: 'Aura de proteção', description: 'e você tem +2 de bõnus na CA, até o início de seu próximo turno.' }],},</v>
      </c>
    </row>
    <row r="50" ht="15.75" customHeight="1">
      <c r="A50" s="3">
        <v>13.0</v>
      </c>
      <c r="B50" s="1" t="s">
        <v>6</v>
      </c>
      <c r="C50" s="1" t="s">
        <v>7</v>
      </c>
      <c r="D50" s="1" t="s">
        <v>109</v>
      </c>
      <c r="E50" s="2" t="s">
        <v>110</v>
      </c>
      <c r="F50" s="1" t="str">
        <f>CONCATENATE("{id :",A50,", criticalType:[","{ type: '",B50,"', typeDescription: '",C50,"', title: '",D50,"', description: '",E50,"' },")</f>
        <v>{id :13, criticalType:[{ type: 'contusao', typeDescription: 'Contusão', title: 'Lobo Temporal Danificado', description: 'o alvo passa a escutar todas as frases sendo pronunciadas de trás para frente, até receber tratamento.' },</v>
      </c>
    </row>
    <row r="51" ht="15.75" customHeight="1">
      <c r="B51" s="1" t="s">
        <v>10</v>
      </c>
      <c r="C51" s="1" t="s">
        <v>11</v>
      </c>
      <c r="D51" s="1" t="s">
        <v>111</v>
      </c>
      <c r="E51" s="2" t="s">
        <v>112</v>
      </c>
      <c r="F51" s="1" t="str">
        <f t="shared" ref="F51:F52" si="13">CONCATENATE("{ type: '",B51,"', typeDescription: '",C51,"', title: '",D51,"', description: '",E51,"' },")</f>
        <v>{ type: 'perfuracao', typeDescription: 'Perfuração', title: 'Enterrada nas Costas', description: 'o alvo fica incapacitado (ldj p. 288), até o início de seu próximo turno.' },</v>
      </c>
    </row>
    <row r="52" ht="15.75" customHeight="1">
      <c r="B52" s="1" t="s">
        <v>14</v>
      </c>
      <c r="C52" s="1" t="s">
        <v>15</v>
      </c>
      <c r="D52" s="1" t="s">
        <v>113</v>
      </c>
      <c r="E52" s="2" t="s">
        <v>114</v>
      </c>
      <c r="F52" s="1" t="str">
        <f t="shared" si="13"/>
        <v>{ type: 'cortante', typeDescription: 'Cortante', title: 'Garganta Cortada', description: 'o alvo faz um teste de resistência de constituição CD 15. Se falhar, não pode falar ou respirar (ldj p. 183), até receber tratamento.' },</v>
      </c>
    </row>
    <row r="53" ht="15.75" customHeight="1">
      <c r="B53" s="1" t="s">
        <v>18</v>
      </c>
      <c r="C53" s="1" t="s">
        <v>19</v>
      </c>
      <c r="D53" s="1" t="s">
        <v>115</v>
      </c>
      <c r="E53" s="2" t="s">
        <v>116</v>
      </c>
      <c r="F53" s="1" t="str">
        <f>CONCATENATE("{ type: '",B53,"', typeDescription: '",C53,"', title: '",D53,"', description: '",E53,"' }],},")</f>
        <v>{ type: 'magico', typeDescription: 'Mágico', title: 'Telepata', description: 'e você pode se comunicar telepaticamente, até realizar um descanso longo.' }],},</v>
      </c>
    </row>
    <row r="54" ht="15.75" customHeight="1">
      <c r="A54" s="3">
        <v>14.0</v>
      </c>
      <c r="B54" s="1" t="s">
        <v>6</v>
      </c>
      <c r="C54" s="1" t="s">
        <v>7</v>
      </c>
      <c r="D54" s="1" t="s">
        <v>117</v>
      </c>
      <c r="E54" s="2" t="s">
        <v>118</v>
      </c>
      <c r="F54" s="1" t="str">
        <f>CONCATENATE("{id :",A54,", criticalType:[","{ type: '",B54,"', typeDescription: '",C54,"', title: '",D54,"', description: '",E54,"' },")</f>
        <v>{id :14, criticalType:[{ type: 'contusao', typeDescription: 'Contusão', title: 'Vista Borrada', description: 'o alvo não é mais capaz de ler, até receber tratamento.' },</v>
      </c>
    </row>
    <row r="55" ht="15.75" customHeight="1">
      <c r="B55" s="1" t="s">
        <v>10</v>
      </c>
      <c r="C55" s="1" t="s">
        <v>11</v>
      </c>
      <c r="D55" s="1" t="s">
        <v>119</v>
      </c>
      <c r="E55" s="2" t="s">
        <v>120</v>
      </c>
      <c r="F55" s="1" t="str">
        <f t="shared" ref="F55:F56" si="14">CONCATENATE("{ type: '",B55,"', typeDescription: '",C55,"', title: '",D55,"', description: '",E55,"' },")</f>
        <v>{ type: 'perfuracao', typeDescription: 'Perfuração', title: 'Perito Atravessado', description: 'o alvo fica amedrontado por você (ldj p. 287), até o início de seu próximo turno.' },</v>
      </c>
    </row>
    <row r="56" ht="15.75" customHeight="1">
      <c r="B56" s="1" t="s">
        <v>14</v>
      </c>
      <c r="C56" s="1" t="s">
        <v>15</v>
      </c>
      <c r="D56" s="1" t="s">
        <v>121</v>
      </c>
      <c r="E56" s="2" t="s">
        <v>122</v>
      </c>
      <c r="F56" s="1" t="str">
        <f t="shared" si="14"/>
        <v>{ type: 'cortante', typeDescription: 'Cortante', title: 'Tirou do Sério', description: 'o alvo sofre -3 de penalidade nas jogadas que utilizam sabedoria, até o início de seu próximo turno.' },</v>
      </c>
    </row>
    <row r="57" ht="15.75" customHeight="1">
      <c r="B57" s="1" t="s">
        <v>18</v>
      </c>
      <c r="C57" s="1" t="s">
        <v>19</v>
      </c>
      <c r="D57" s="1" t="s">
        <v>123</v>
      </c>
      <c r="E57" s="2" t="s">
        <v>124</v>
      </c>
      <c r="F57" s="1" t="str">
        <f>CONCATENATE("{ type: '",B57,"', typeDescription: '",C57,"', title: '",D57,"', description: '",E57,"' }],},")</f>
        <v>{ type: 'magico', typeDescription: 'Mágico', title: 'Super Visão', description: ' e você fica com visão de raio-x, até realizar um descanso curto ou longo. O poder de penetração é igual á Magia detectar magia (ldj p. 235).' }],},</v>
      </c>
    </row>
    <row r="58" ht="15.75" customHeight="1">
      <c r="A58" s="3">
        <v>15.0</v>
      </c>
      <c r="B58" s="1" t="s">
        <v>6</v>
      </c>
      <c r="C58" s="1" t="s">
        <v>7</v>
      </c>
      <c r="D58" s="1" t="s">
        <v>125</v>
      </c>
      <c r="E58" s="2" t="s">
        <v>126</v>
      </c>
      <c r="F58" s="1" t="str">
        <f>CONCATENATE("{id :",A58,", criticalType:[","{ type: '",B58,"', typeDescription: '",C58,"', title: '",D58,"', description: '",E58,"' },")</f>
        <v>{id :15, criticalType:[{ type: 'contusao', typeDescription: 'Contusão', title: 'Audição Prejudicada!', description: 'o alvo faz um teste de resistência de constituição CD10. Se falhar, tem desvantagem em testes de sabedoria (percepção) na audição.' },</v>
      </c>
    </row>
    <row r="59" ht="15.75" customHeight="1">
      <c r="B59" s="1" t="s">
        <v>10</v>
      </c>
      <c r="C59" s="1" t="s">
        <v>11</v>
      </c>
      <c r="D59" s="1" t="s">
        <v>127</v>
      </c>
      <c r="E59" s="2" t="s">
        <v>128</v>
      </c>
      <c r="F59" s="1" t="str">
        <f t="shared" ref="F59:F60" si="15">CONCATENATE("{ type: '",B59,"', typeDescription: '",C59,"', title: '",D59,"', description: '",E59,"' },")</f>
        <v>{ type: 'perfuracao', typeDescription: 'Perfuração', title: 'Sem Noção', description: 'o alvo se torna muito extrovertido até, receber tratamento.' },</v>
      </c>
    </row>
    <row r="60" ht="15.75" customHeight="1">
      <c r="B60" s="1" t="s">
        <v>14</v>
      </c>
      <c r="C60" s="1" t="s">
        <v>15</v>
      </c>
      <c r="D60" s="1" t="s">
        <v>129</v>
      </c>
      <c r="E60" s="2" t="s">
        <v>130</v>
      </c>
      <c r="F60" s="1" t="str">
        <f t="shared" si="15"/>
        <v>{ type: 'cortante', typeDescription: 'Cortante', title: 'Ira de Sangue', description: 'o alvo não sabe mais distinguir o vivo do morto, até receber tratamento.' },</v>
      </c>
    </row>
    <row r="61" ht="15.75" customHeight="1">
      <c r="B61" s="1" t="s">
        <v>18</v>
      </c>
      <c r="C61" s="1" t="s">
        <v>19</v>
      </c>
      <c r="D61" s="1" t="s">
        <v>131</v>
      </c>
      <c r="E61" s="2" t="s">
        <v>132</v>
      </c>
      <c r="F61" s="1" t="str">
        <f>CONCATENATE("{ type: '",B61,"', typeDescription: '",C61,"', title: '",D61,"', description: '",E61,"' }],},")</f>
        <v>{ type: 'magico', typeDescription: 'Mágico', title: 'Contato Idiomático', description: 'e você consegue se cominicar com o alvo usando o mesmo idioma dele, até realizar um descanso longo.' }],},</v>
      </c>
    </row>
    <row r="62" ht="15.75" customHeight="1">
      <c r="A62" s="3">
        <v>16.0</v>
      </c>
      <c r="B62" s="1" t="s">
        <v>6</v>
      </c>
      <c r="C62" s="1" t="s">
        <v>7</v>
      </c>
      <c r="D62" s="1" t="s">
        <v>133</v>
      </c>
      <c r="E62" s="2" t="s">
        <v>134</v>
      </c>
      <c r="F62" s="1" t="str">
        <f>CONCATENATE("{id :",A62,", criticalType:[","{ type: '",B62,"', typeDescription: '",C62,"', title: '",D62,"', description: '",E62,"' },")</f>
        <v>{id :16, criticalType:[{ type: 'contusao', typeDescription: 'Contusão', title: 'Deficiência Visual', description: 'e o alvo fica com visão normal. Caso ele já possua essa visão, fica cego (ldj p. 287), até receber tratamento.' },</v>
      </c>
    </row>
    <row r="63" ht="15.75" customHeight="1">
      <c r="B63" s="1" t="s">
        <v>10</v>
      </c>
      <c r="C63" s="1" t="s">
        <v>11</v>
      </c>
      <c r="D63" s="1" t="s">
        <v>135</v>
      </c>
      <c r="E63" s="2" t="s">
        <v>136</v>
      </c>
      <c r="F63" s="1" t="str">
        <f t="shared" ref="F63:F64" si="16">CONCATENATE("{ type: '",B63,"', typeDescription: '",C63,"', title: '",D63,"', description: '",E63,"' },")</f>
        <v>{ type: 'perfuracao', typeDescription: 'Perfuração', title: 'Cacete de Agulha', description: 'o alvo se torna muito introvertido, até receber tratamento.' },</v>
      </c>
    </row>
    <row r="64" ht="15.75" customHeight="1">
      <c r="B64" s="1" t="s">
        <v>14</v>
      </c>
      <c r="C64" s="1" t="s">
        <v>15</v>
      </c>
      <c r="D64" s="1" t="s">
        <v>137</v>
      </c>
      <c r="E64" s="2" t="s">
        <v>138</v>
      </c>
      <c r="F64" s="1" t="str">
        <f t="shared" si="16"/>
        <v>{ type: 'cortante', typeDescription: 'Cortante', title: 'Olho por Olho', description: 'o alvo só pode atacar você, até ele consguir te causar essa mesma quantidade de dano, até o fim do encontro.' },</v>
      </c>
    </row>
    <row r="65" ht="15.75" customHeight="1">
      <c r="B65" s="1" t="s">
        <v>18</v>
      </c>
      <c r="C65" s="1" t="s">
        <v>19</v>
      </c>
      <c r="D65" s="1" t="s">
        <v>139</v>
      </c>
      <c r="E65" s="2" t="s">
        <v>140</v>
      </c>
      <c r="F65" s="1" t="str">
        <f>CONCATENATE("{ type: '",B65,"', typeDescription: '",C65,"', title: '",D65,"', description: '",E65,"' }],},")</f>
        <v>{ type: 'magico', typeDescription: 'Mágico', title: 'Magia Vampírica', description: 'e você recupera a metade do dando causado em pontos de vida.' }],},</v>
      </c>
    </row>
    <row r="66" ht="15.75" customHeight="1">
      <c r="A66" s="3">
        <v>17.0</v>
      </c>
      <c r="B66" s="1" t="s">
        <v>6</v>
      </c>
      <c r="C66" s="1" t="s">
        <v>7</v>
      </c>
      <c r="D66" s="1" t="s">
        <v>141</v>
      </c>
      <c r="E66" s="2" t="s">
        <v>142</v>
      </c>
      <c r="F66" s="1" t="str">
        <f>CONCATENATE("{id :",A66,", criticalType:[","{ type: '",B66,"', typeDescription: '",C66,"', title: '",D66,"', description: '",E66,"' },")</f>
        <v>{id :17, criticalType:[{ type: 'contusao', typeDescription: 'Contusão', title: 'Miopia Severa', description: 'o alvo enxerga até uma distância máxima igual á metade de seu deslocamento, até receber tratamento.' },</v>
      </c>
    </row>
    <row r="67" ht="15.75" customHeight="1">
      <c r="B67" s="1" t="s">
        <v>10</v>
      </c>
      <c r="C67" s="1" t="s">
        <v>11</v>
      </c>
      <c r="D67" s="1" t="s">
        <v>143</v>
      </c>
      <c r="E67" s="2" t="s">
        <v>144</v>
      </c>
      <c r="F67" s="1" t="str">
        <f t="shared" ref="F67:F68" si="17">CONCATENATE("{ type: '",B67,"', typeDescription: '",C67,"', title: '",D67,"', description: '",E67,"' },")</f>
        <v>{ type: 'perfuracao', typeDescription: 'Perfuração', title: 'Dor Agoniante', description: 'o alvo fica impedido (ldj p. 288), até o início de seu próximo turno.' },</v>
      </c>
    </row>
    <row r="68" ht="15.75" customHeight="1">
      <c r="B68" s="1" t="s">
        <v>14</v>
      </c>
      <c r="C68" s="1" t="s">
        <v>15</v>
      </c>
      <c r="D68" s="1" t="s">
        <v>145</v>
      </c>
      <c r="E68" s="2" t="s">
        <v>146</v>
      </c>
      <c r="F68" s="1" t="str">
        <f t="shared" si="17"/>
        <v>{ type: 'cortante', typeDescription: 'Cortante', title: 'Fatigado', description: 'o alvo pode apenas realizar uma ação ou se mover, até o fim do encontro.' },</v>
      </c>
    </row>
    <row r="69" ht="15.75" customHeight="1">
      <c r="B69" s="1" t="s">
        <v>18</v>
      </c>
      <c r="C69" s="1" t="s">
        <v>19</v>
      </c>
      <c r="D69" s="1" t="s">
        <v>147</v>
      </c>
      <c r="E69" s="2" t="s">
        <v>148</v>
      </c>
      <c r="F69" s="1" t="str">
        <f>CONCATENATE("{ type: '",B69,"', typeDescription: '",C69,"', title: '",D69,"', description: '",E69,"' }],},")</f>
        <v>{ type: 'magico', typeDescription: 'Mágico', title: 'Lentificado', description: 'o alvo fica lento como na Magia Lentidão (ldj p. 250), até o início de seu próximo turno.' }],},</v>
      </c>
    </row>
    <row r="70" ht="15.75" customHeight="1">
      <c r="A70" s="3">
        <v>18.0</v>
      </c>
      <c r="B70" s="1" t="s">
        <v>6</v>
      </c>
      <c r="C70" s="1" t="s">
        <v>7</v>
      </c>
      <c r="D70" s="1" t="s">
        <v>149</v>
      </c>
      <c r="E70" s="2" t="s">
        <v>150</v>
      </c>
      <c r="F70" s="1" t="str">
        <f>CONCATENATE("{id :",A70,", criticalType:[","{ type: '",B70,"', typeDescription: '",C70,"', title: '",D70,"', description: '",E70,"' },")</f>
        <v>{id :18, criticalType:[{ type: 'contusao', typeDescription: 'Contusão', title: 'Dano em Cadeia', description: 'e 1/4 do dano em todos as criaturas inimigas adjacentes ao alvo.' },</v>
      </c>
    </row>
    <row r="71" ht="48.0" customHeight="1">
      <c r="B71" s="1" t="s">
        <v>10</v>
      </c>
      <c r="C71" s="1" t="s">
        <v>11</v>
      </c>
      <c r="D71" s="1" t="s">
        <v>151</v>
      </c>
      <c r="E71" s="2" t="s">
        <v>152</v>
      </c>
      <c r="F71" s="1" t="str">
        <f t="shared" ref="F71:F72" si="18">CONCATENATE("{ type: '",B71,"', typeDescription: '",C71,"', title: '",D71,"', description: '",E71,"' },")</f>
        <v>{ type: 'perfuracao', typeDescription: 'Perfuração', title: 'Perfuração Profunda', description: 'o alvo faz um teste de resistência de constituição CD 15. Se falhar, só pode mover ou executar uma ação, até receber tratamento.' },</v>
      </c>
    </row>
    <row r="72" ht="15.75" customHeight="1">
      <c r="B72" s="1" t="s">
        <v>14</v>
      </c>
      <c r="C72" s="1" t="s">
        <v>15</v>
      </c>
      <c r="D72" s="1" t="s">
        <v>153</v>
      </c>
      <c r="E72" s="2" t="s">
        <v>154</v>
      </c>
      <c r="F72" s="1" t="str">
        <f t="shared" si="18"/>
        <v>{ type: 'cortante', typeDescription: 'Cortante', title: 'Perda de Compostura', description: 'e o alvo sofre -2 de penalidade nas jogadas que utilizam sabedoria, até realizar um descanso curto ou longo.' },</v>
      </c>
    </row>
    <row r="73" ht="15.75" customHeight="1">
      <c r="B73" s="1" t="s">
        <v>18</v>
      </c>
      <c r="C73" s="1" t="s">
        <v>19</v>
      </c>
      <c r="D73" s="1" t="s">
        <v>155</v>
      </c>
      <c r="E73" s="2" t="s">
        <v>156</v>
      </c>
      <c r="F73" s="1" t="str">
        <f>CONCATENATE("{ type: '",B73,"', typeDescription: '",C73,"', title: '",D73,"', description: '",E73,"' }],},")</f>
        <v>{ type: 'magico', typeDescription: 'Mágico', title: 'Dobra Planar', description: 'e você pode se teleportar a uma distância de até seu descolamento.' }],},</v>
      </c>
    </row>
    <row r="74" ht="15.75" customHeight="1">
      <c r="A74" s="3">
        <v>19.0</v>
      </c>
      <c r="B74" s="1" t="s">
        <v>6</v>
      </c>
      <c r="C74" s="1" t="s">
        <v>7</v>
      </c>
      <c r="D74" s="1" t="s">
        <v>157</v>
      </c>
      <c r="E74" s="2" t="s">
        <v>158</v>
      </c>
      <c r="F74" s="1" t="str">
        <f>CONCATENATE("{id :",A74,", criticalType:[","{ type: '",B74,"', typeDescription: '",C74,"', title: '",D74,"', description: '",E74,"' },")</f>
        <v>{id :19, criticalType:[{ type: 'contusao', typeDescription: 'Contusão', title: 'Resistência Baixa', description: 'o alvo faz um teste de resistência de Constituição CD 15. Se falhar, perde todas suas resistência naturais a dano, até receber tratamento.' },</v>
      </c>
    </row>
    <row r="75" ht="15.75" customHeight="1">
      <c r="B75" s="1" t="s">
        <v>10</v>
      </c>
      <c r="C75" s="1" t="s">
        <v>11</v>
      </c>
      <c r="D75" s="1" t="s">
        <v>159</v>
      </c>
      <c r="E75" s="2" t="s">
        <v>160</v>
      </c>
      <c r="F75" s="1" t="str">
        <f t="shared" ref="F75:F76" si="19">CONCATENATE("{ type: '",B75,"', typeDescription: '",C75,"', title: '",D75,"', description: '",E75,"' },")</f>
        <v>{ type: 'perfuracao', typeDescription: 'Perfuração', title: 'Buraco no Corpo', description: 'o alvo sofre -2 de penalidade nas jogadas que utilizam Carisma, até realizar um descanso curto ou longo.' },</v>
      </c>
    </row>
    <row r="76" ht="15.75" customHeight="1">
      <c r="B76" s="1" t="s">
        <v>14</v>
      </c>
      <c r="C76" s="1" t="s">
        <v>15</v>
      </c>
      <c r="D76" s="1" t="s">
        <v>161</v>
      </c>
      <c r="E76" s="2" t="s">
        <v>162</v>
      </c>
      <c r="F76" s="1" t="str">
        <f t="shared" si="19"/>
        <v>{ type: 'cortante', typeDescription: 'Cortante', title: 'Talho no Braço', description: 'o alvo sofre -2 de penalidade nas jogadas que utilizam Destreza, até receber tratamento.' },</v>
      </c>
    </row>
    <row r="77" ht="15.75" customHeight="1">
      <c r="B77" s="1" t="s">
        <v>18</v>
      </c>
      <c r="C77" s="1" t="s">
        <v>19</v>
      </c>
      <c r="D77" s="1" t="s">
        <v>163</v>
      </c>
      <c r="E77" s="2" t="s">
        <v>164</v>
      </c>
      <c r="F77" s="1" t="str">
        <f>CONCATENATE("{ type: '",B77,"', typeDescription: '",C77,"', title: '",D77,"', description: '",E77,"' }],},")</f>
        <v>{ type: 'magico', typeDescription: 'Mágico', title: 'Vórtex Temporal', description: 'o alvo desaparece. Ele reaparece no espaço desocupado mais próximo ao local em que estava no iníxio de seu próximo turno.' }],},</v>
      </c>
    </row>
    <row r="78" ht="15.75" customHeight="1">
      <c r="A78" s="3">
        <v>20.0</v>
      </c>
      <c r="B78" s="1" t="s">
        <v>6</v>
      </c>
      <c r="C78" s="1" t="s">
        <v>7</v>
      </c>
      <c r="D78" s="1" t="s">
        <v>165</v>
      </c>
      <c r="E78" s="2" t="s">
        <v>166</v>
      </c>
      <c r="F78" s="1" t="str">
        <f>CONCATENATE("{id :",A78,", criticalType:[","{ type: '",B78,"', typeDescription: '",C78,"', title: '",D78,"', description: '",E78,"' },")</f>
        <v>{id :20, criticalType:[{ type: 'contusao', typeDescription: 'Contusão', title: 'Desorientado', description: 'e no início do turno do alvo, o mesmo gasta todo seu movimento em direção á criatura mais próxima.' },</v>
      </c>
    </row>
    <row r="79" ht="15.75" customHeight="1">
      <c r="B79" s="1" t="s">
        <v>10</v>
      </c>
      <c r="C79" s="1" t="s">
        <v>11</v>
      </c>
      <c r="D79" s="1" t="s">
        <v>167</v>
      </c>
      <c r="E79" s="2" t="s">
        <v>168</v>
      </c>
      <c r="F79" s="1" t="str">
        <f t="shared" ref="F79:F80" si="20">CONCATENATE("{ type: '",B79,"', typeDescription: '",C79,"', title: '",D79,"', description: '",E79,"' },")</f>
        <v>{ type: 'perfuracao', typeDescription: 'Perfuração', title: 'Ombro Ferido', description: 'o alvo tem desvantagem em todas as jogadas que usam um braço, até receber tratamento.' },</v>
      </c>
    </row>
    <row r="80" ht="49.5" customHeight="1">
      <c r="B80" s="1" t="s">
        <v>14</v>
      </c>
      <c r="C80" s="1" t="s">
        <v>15</v>
      </c>
      <c r="D80" s="1" t="s">
        <v>169</v>
      </c>
      <c r="E80" s="2" t="s">
        <v>170</v>
      </c>
      <c r="F80" s="1" t="str">
        <f t="shared" si="20"/>
        <v>{ type: 'cortante', typeDescription: 'Cortante', title: 'Tripas de Fora', description: 'o alvo faz um teste de resistência de constituição CD 15. Se falhar, fica amedrontado por você (ldj p. 287), até receber tratamento.' },</v>
      </c>
    </row>
    <row r="81" ht="15.75" customHeight="1">
      <c r="B81" s="1" t="s">
        <v>18</v>
      </c>
      <c r="C81" s="1" t="s">
        <v>19</v>
      </c>
      <c r="D81" s="1" t="s">
        <v>171</v>
      </c>
      <c r="E81" s="2" t="s">
        <v>172</v>
      </c>
      <c r="F81" s="1" t="str">
        <f>CONCATENATE("{ type: '",B81,"', typeDescription: '",C81,"', title: '",D81,"', description: '",E81,"' }],},")</f>
        <v>{ type: 'magico', typeDescription: 'Mágico', title: 'Conduíte', description: 'e você tem +1 de bônus na CD para suas magias e modificador de ataque de magia, até o fim do encontro.' }],},</v>
      </c>
    </row>
    <row r="82" ht="15.75" customHeight="1">
      <c r="A82" s="3">
        <v>21.0</v>
      </c>
      <c r="B82" s="1" t="s">
        <v>6</v>
      </c>
      <c r="C82" s="1" t="s">
        <v>7</v>
      </c>
      <c r="D82" s="1" t="s">
        <v>173</v>
      </c>
      <c r="E82" s="2" t="s">
        <v>174</v>
      </c>
      <c r="F82" s="1" t="str">
        <f>CONCATENATE("{id :",A82,", criticalType:[","{ type: '",B82,"', typeDescription: '",C82,"', title: '",D82,"', description: '",E82,"' },")</f>
        <v>{id :21, criticalType:[{ type: 'contusao', typeDescription: 'Contusão', title: 'Pancada na Cabeça', description: 'o alvo sofre -3 de penalidade nas jogadas que utilizam inteligência, até o início de seu próximo turno.' },</v>
      </c>
    </row>
    <row r="83" ht="15.75" customHeight="1">
      <c r="B83" s="1" t="s">
        <v>10</v>
      </c>
      <c r="C83" s="1" t="s">
        <v>11</v>
      </c>
      <c r="D83" s="1" t="s">
        <v>175</v>
      </c>
      <c r="E83" s="2" t="s">
        <v>176</v>
      </c>
      <c r="F83" s="1" t="str">
        <f t="shared" ref="F83:F84" si="21">CONCATENATE("{ type: '",B83,"', typeDescription: '",C83,"', title: '",D83,"', description: '",E83,"' },")</f>
        <v>{ type: 'perfuracao', typeDescription: 'Perfuração', title: 'Contração Muscular', description: 'o alvo sofre dano igual ao dano da arma que ele está segurando.' },</v>
      </c>
    </row>
    <row r="84" ht="15.75" customHeight="1">
      <c r="B84" s="1" t="s">
        <v>14</v>
      </c>
      <c r="C84" s="1" t="s">
        <v>15</v>
      </c>
      <c r="D84" s="1" t="s">
        <v>177</v>
      </c>
      <c r="E84" s="2" t="s">
        <v>178</v>
      </c>
      <c r="F84" s="1" t="str">
        <f t="shared" si="21"/>
        <v>{ type: 'cortante', typeDescription: 'Cortante', title: 'Pedaço Arrancado', description: 'e outro inimigo, que pode te ver, fica marcado, até o início de seu próximo turno.' },</v>
      </c>
    </row>
    <row r="85" ht="15.75" customHeight="1">
      <c r="B85" s="1" t="s">
        <v>18</v>
      </c>
      <c r="C85" s="1" t="s">
        <v>19</v>
      </c>
      <c r="D85" s="1" t="s">
        <v>179</v>
      </c>
      <c r="E85" s="2" t="s">
        <v>180</v>
      </c>
      <c r="F85" s="1" t="str">
        <f>CONCATENATE("{ type: '",B85,"', typeDescription: '",C85,"', title: '",D85,"', description: '",E85,"' }],},")</f>
        <v>{ type: 'magico', typeDescription: 'Mágico', title: 'Pancada Mágica', description: 'o algo faz um teste de resistência de constituição CD 15. Se falhar, fica atordoado (ldj p. 287), até o início de seu próximo turno.' }],},</v>
      </c>
    </row>
    <row r="86" ht="15.75" customHeight="1">
      <c r="A86" s="3">
        <v>22.0</v>
      </c>
      <c r="B86" s="1" t="s">
        <v>6</v>
      </c>
      <c r="C86" s="1" t="s">
        <v>7</v>
      </c>
      <c r="D86" s="1" t="s">
        <v>181</v>
      </c>
      <c r="E86" s="2" t="s">
        <v>182</v>
      </c>
      <c r="F86" s="1" t="str">
        <f>CONCATENATE("{id :",A86,", criticalType:[","{ type: '",B86,"', typeDescription: '",C86,"', title: '",D86,"', description: '",E86,"' },")</f>
        <v>{id :22, criticalType:[{ type: 'contusao', typeDescription: 'Contusão', title: 'Guarda Baixa', description: 'o alvo não adiciona o modificador da destreza na CA dele e qualquer teste de destreza é uma falha, até o início de seu próximo turno.' },</v>
      </c>
    </row>
    <row r="87" ht="15.75" customHeight="1">
      <c r="B87" s="1" t="s">
        <v>10</v>
      </c>
      <c r="C87" s="1" t="s">
        <v>11</v>
      </c>
      <c r="D87" s="1" t="s">
        <v>183</v>
      </c>
      <c r="E87" s="2" t="s">
        <v>184</v>
      </c>
      <c r="F87" s="1" t="str">
        <f t="shared" ref="F87:F88" si="22">CONCATENATE("{ type: '",B87,"', typeDescription: '",C87,"', title: '",D87,"', description: '",E87,"' },")</f>
        <v>{ type: 'perfuracao', typeDescription: 'Perfuração', title: 'Cravado na Cabeça', description: 'o alvo sofre -2 de penalidade nas jogadas que utilizam inteligência, até realizar um descanso curto ou longo.' },</v>
      </c>
    </row>
    <row r="88" ht="15.75" customHeight="1">
      <c r="B88" s="1" t="s">
        <v>14</v>
      </c>
      <c r="C88" s="1" t="s">
        <v>15</v>
      </c>
      <c r="D88" s="1" t="s">
        <v>185</v>
      </c>
      <c r="E88" s="2" t="s">
        <v>186</v>
      </c>
      <c r="F88" s="1" t="str">
        <f t="shared" si="22"/>
        <v>{ type: 'cortante', typeDescription: 'Cortante', title: 'Sacrifício', description: 'você pode fazer outro ataque. Se o fizer você cai para 0 pontos de vida no final do seu turno.' },</v>
      </c>
    </row>
    <row r="89" ht="15.75" customHeight="1">
      <c r="B89" s="1" t="s">
        <v>18</v>
      </c>
      <c r="C89" s="1" t="s">
        <v>19</v>
      </c>
      <c r="D89" s="1" t="s">
        <v>187</v>
      </c>
      <c r="E89" s="2" t="s">
        <v>188</v>
      </c>
      <c r="F89" s="1" t="str">
        <f>CONCATENATE("{ type: '",B89,"', typeDescription: '",C89,"', title: '",D89,"', description: '",E89,"' }],},")</f>
        <v>{ type: 'magico', typeDescription: 'Mágico', title: 'Cãibra Arcana', description: 'o alvo faz um teste de resistência de constituição CD 15. Se falhar, fica paralisado (ldj p. 289), até receber tratamento.' }],},</v>
      </c>
    </row>
    <row r="90" ht="15.75" customHeight="1">
      <c r="A90" s="3">
        <v>23.0</v>
      </c>
      <c r="B90" s="1" t="s">
        <v>6</v>
      </c>
      <c r="C90" s="1" t="s">
        <v>7</v>
      </c>
      <c r="D90" s="1" t="s">
        <v>189</v>
      </c>
      <c r="E90" s="2" t="s">
        <v>190</v>
      </c>
      <c r="F90" s="1" t="str">
        <f>CONCATENATE("{id :",A90,", criticalType:[","{ type: '",B90,"', typeDescription: '",C90,"', title: '",D90,"', description: '",E90,"' },")</f>
        <v>{id :23, criticalType:[{ type: 'contusao', typeDescription: 'Contusão', title: 'Interioro Exposto', description: 'e as imunidades a dano do alvo agora se tornam resistência a dano (ldj p. 197), até o início de seu próximo turno.' },</v>
      </c>
    </row>
    <row r="91" ht="15.75" customHeight="1">
      <c r="B91" s="1" t="s">
        <v>10</v>
      </c>
      <c r="C91" s="1" t="s">
        <v>11</v>
      </c>
      <c r="D91" s="1" t="s">
        <v>191</v>
      </c>
      <c r="E91" s="2" t="s">
        <v>192</v>
      </c>
      <c r="F91" s="1" t="str">
        <f t="shared" ref="F91:F92" si="23">CONCATENATE("{ type: '",B91,"', typeDescription: '",C91,"', title: '",D91,"', description: '",E91,"' },")</f>
        <v>{ type: 'perfuracao', typeDescription: 'Perfuração', title: 'Ponto Cego', description: 'você fica invisível para o alvo (ldj p. 289), até o início de seu próximo turno.' },</v>
      </c>
    </row>
    <row r="92" ht="15.75" customHeight="1">
      <c r="B92" s="1" t="s">
        <v>14</v>
      </c>
      <c r="C92" s="1" t="s">
        <v>15</v>
      </c>
      <c r="D92" s="1" t="s">
        <v>193</v>
      </c>
      <c r="E92" s="2" t="s">
        <v>194</v>
      </c>
      <c r="F92" s="1" t="str">
        <f t="shared" si="23"/>
        <v>{ type: 'cortante', typeDescription: 'Cortante', title: 'Osso Lascado', description: 'o alvo faz um teste de resistência de constituição CD 15. Se falhar, não pode realizar ações bônus e reações, até receber tratamento.' },</v>
      </c>
    </row>
    <row r="93" ht="15.75" customHeight="1">
      <c r="B93" s="1" t="s">
        <v>18</v>
      </c>
      <c r="C93" s="1" t="s">
        <v>19</v>
      </c>
      <c r="D93" s="1" t="s">
        <v>195</v>
      </c>
      <c r="E93" s="2" t="s">
        <v>196</v>
      </c>
      <c r="F93" s="1" t="str">
        <f>CONCATENATE("{ type: '",B93,"', typeDescription: '",C93,"', title: '",D93,"', description: '",E93,"' }],},")</f>
        <v>{ type: 'magico', typeDescription: 'Mágico', title: 'Magia Pegajosa', description: 'o alvo faz um teste de resistência de destreza CD 20. Se falhar, não pode falar até receber tratamento.' }],},</v>
      </c>
    </row>
    <row r="94" ht="15.75" customHeight="1">
      <c r="A94" s="3">
        <v>24.0</v>
      </c>
      <c r="B94" s="1" t="s">
        <v>6</v>
      </c>
      <c r="C94" s="1" t="s">
        <v>7</v>
      </c>
      <c r="D94" s="1" t="s">
        <v>197</v>
      </c>
      <c r="E94" s="2" t="s">
        <v>198</v>
      </c>
      <c r="F94" s="1" t="str">
        <f>CONCATENATE("{id :",A94,", criticalType:[","{ type: '",B94,"', typeDescription: '",C94,"', title: '",D94,"', description: '",E94,"' },")</f>
        <v>{id :24, criticalType:[{ type: 'contusao', typeDescription: 'Contusão', title: 'Falta de Ar ', description: 'o alvo sofre -2 de penalidade nas jogadas que utilizam constituição, até realizar um descanso curto ou longo.' },</v>
      </c>
    </row>
    <row r="95" ht="15.75" customHeight="1">
      <c r="B95" s="1" t="s">
        <v>10</v>
      </c>
      <c r="C95" s="1" t="s">
        <v>11</v>
      </c>
      <c r="D95" s="1" t="s">
        <v>199</v>
      </c>
      <c r="E95" s="2" t="s">
        <v>200</v>
      </c>
      <c r="F95" s="1" t="str">
        <f t="shared" ref="F95:F96" si="24">CONCATENATE("{ type: '",B95,"', typeDescription: '",C95,"', title: '",D95,"', description: '",E95,"' },")</f>
        <v>{ type: 'perfuracao', typeDescription: 'Perfuração', title: 'Punhaladas', description: 'o alvo faz um teste de resistência de constituição CD 15. Se falhar, provoca um ataque de oportunidade de você.' },</v>
      </c>
    </row>
    <row r="96" ht="15.75" customHeight="1">
      <c r="B96" s="1" t="s">
        <v>14</v>
      </c>
      <c r="C96" s="1" t="s">
        <v>15</v>
      </c>
      <c r="D96" s="1" t="s">
        <v>201</v>
      </c>
      <c r="E96" s="2" t="s">
        <v>202</v>
      </c>
      <c r="F96" s="1" t="str">
        <f t="shared" si="24"/>
        <v>{ type: 'cortante', typeDescription: 'Cortante', title: 'Em sequência', description: 'se você se mover, pode fazer outra joga de ataque com desvantagem contra qualquer criatura.' },</v>
      </c>
    </row>
    <row r="97" ht="15.75" customHeight="1">
      <c r="B97" s="1" t="s">
        <v>18</v>
      </c>
      <c r="C97" s="1" t="s">
        <v>19</v>
      </c>
      <c r="D97" s="1" t="s">
        <v>203</v>
      </c>
      <c r="E97" s="2" t="s">
        <v>204</v>
      </c>
      <c r="F97" s="1" t="str">
        <f>CONCATENATE("{ type: '",B97,"', typeDescription: '",C97,"', title: '",D97,"', description: '",E97,"' }],},")</f>
        <v>{ type: 'magico', typeDescription: 'Mágico', title: 'Barreira Mágica', description: 'você tem imunidade a dano de energia e psíquico, até o início de seu próximo turno.' }],},</v>
      </c>
    </row>
    <row r="98" ht="15.75" customHeight="1">
      <c r="A98" s="3">
        <v>25.0</v>
      </c>
      <c r="B98" s="1" t="s">
        <v>6</v>
      </c>
      <c r="C98" s="1" t="s">
        <v>7</v>
      </c>
      <c r="D98" s="1" t="s">
        <v>205</v>
      </c>
      <c r="E98" s="2" t="s">
        <v>206</v>
      </c>
      <c r="F98" s="1" t="str">
        <f>CONCATENATE("{id :",A98,", criticalType:[","{ type: '",B98,"', typeDescription: '",C98,"', title: '",D98,"', description: '",E98,"' },")</f>
        <v>{id :25, criticalType:[{ type: 'contusao', typeDescription: 'Contusão', title: 'Trauma Abdominal', description: 'o alvo não pode mais realizar um esquivar (ldj p. 192), até receber tratamento.' },</v>
      </c>
    </row>
    <row r="99" ht="15.75" customHeight="1">
      <c r="B99" s="1" t="s">
        <v>10</v>
      </c>
      <c r="C99" s="1" t="s">
        <v>11</v>
      </c>
      <c r="D99" s="1" t="s">
        <v>207</v>
      </c>
      <c r="E99" s="2" t="s">
        <v>208</v>
      </c>
      <c r="F99" s="1" t="str">
        <f t="shared" ref="F99:F100" si="25">CONCATENATE("{ type: '",B99,"', typeDescription: '",C99,"', title: '",D99,"', description: '",E99,"' },")</f>
        <v>{ type: 'perfuracao', typeDescription: 'Perfuração', title: 'Rim Perfurado', description: ' o alvo não consegue realizar um descanso curto ou longo, até receber tratamento.' },</v>
      </c>
    </row>
    <row r="100" ht="15.75" customHeight="1">
      <c r="B100" s="1" t="s">
        <v>14</v>
      </c>
      <c r="C100" s="1" t="s">
        <v>15</v>
      </c>
      <c r="D100" s="1" t="s">
        <v>209</v>
      </c>
      <c r="E100" s="2" t="s">
        <v>210</v>
      </c>
      <c r="F100" s="1" t="str">
        <f t="shared" si="25"/>
        <v>{ type: 'cortante', typeDescription: 'Cortante', title: 'Corte Profundo', description: 'o alvo sofre -2 de penalidade nas jogadas que utilizam constituição, até receber tratamento.' },</v>
      </c>
    </row>
    <row r="101" ht="15.75" customHeight="1">
      <c r="B101" s="1" t="s">
        <v>18</v>
      </c>
      <c r="C101" s="1" t="s">
        <v>19</v>
      </c>
      <c r="D101" s="1" t="s">
        <v>211</v>
      </c>
      <c r="E101" s="2" t="s">
        <v>212</v>
      </c>
      <c r="F101" s="1" t="str">
        <f>CONCATENATE("{ type: '",B101,"', typeDescription: '",C101,"', title: '",D101,"', description: '",E101,"' }],},")</f>
        <v>{ type: 'magico', typeDescription: 'Mágico', title: 'Fé Mágica', description: 'você tem imunidade a dano necrótico e radiante, até o início de seu próximo turno.' }],},</v>
      </c>
    </row>
    <row r="102" ht="15.75" customHeight="1">
      <c r="A102" s="3">
        <v>26.0</v>
      </c>
      <c r="B102" s="1" t="s">
        <v>6</v>
      </c>
      <c r="C102" s="1" t="s">
        <v>7</v>
      </c>
      <c r="D102" s="1" t="s">
        <v>213</v>
      </c>
      <c r="E102" s="2" t="s">
        <v>214</v>
      </c>
      <c r="F102" s="1" t="str">
        <f>CONCATENATE("{id :",A102,", criticalType:[","{ type: '",B102,"', typeDescription: '",C102,"', title: '",D102,"', description: '",E102,"' },")</f>
        <v>{id :26, criticalType:[{ type: 'contusao', typeDescription: 'Contusão', title: 'Marretando', description: 'aliados adjacentes a você têm +1 de bônus nas jogadas de ataque corpo a corpo, até o fim do encontro.' },</v>
      </c>
    </row>
    <row r="103" ht="15.75" customHeight="1">
      <c r="B103" s="1" t="s">
        <v>10</v>
      </c>
      <c r="C103" s="1" t="s">
        <v>11</v>
      </c>
      <c r="D103" s="1" t="s">
        <v>215</v>
      </c>
      <c r="E103" s="2" t="s">
        <v>216</v>
      </c>
      <c r="F103" s="1" t="str">
        <f t="shared" ref="F103:F104" si="26">CONCATENATE("{ type: '",B103,"', typeDescription: '",C103,"', title: '",D103,"', description: '",E103,"' },")</f>
        <v>{ type: 'perfuracao', typeDescription: 'Perfuração', title: 'Estocada no Peito', description: 'o alvo sofre 1 nível de exaustão e perde 1 dado de vida (ldj p. 288). Caso não haja dados de vida, ele sofre 5 (1d10) pontos de dano.' },</v>
      </c>
    </row>
    <row r="104" ht="15.75" customHeight="1">
      <c r="B104" s="1" t="s">
        <v>14</v>
      </c>
      <c r="C104" s="1" t="s">
        <v>15</v>
      </c>
      <c r="D104" s="1" t="s">
        <v>217</v>
      </c>
      <c r="E104" s="2" t="s">
        <v>218</v>
      </c>
      <c r="F104" s="1" t="str">
        <f t="shared" si="26"/>
        <v>{ type: 'cortante', typeDescription: 'Cortante', title: 'A Sorte Está ao Seu Lado', description: 'a próxima vez que você for alvo de uma jogada de ataque, que resultar em 10 ou menos natural, trate-o como sendo uma Falha Crítica.' },</v>
      </c>
    </row>
    <row r="105" ht="15.75" customHeight="1">
      <c r="B105" s="1" t="s">
        <v>18</v>
      </c>
      <c r="C105" s="1" t="s">
        <v>19</v>
      </c>
      <c r="D105" s="1" t="s">
        <v>219</v>
      </c>
      <c r="E105" s="2" t="s">
        <v>220</v>
      </c>
      <c r="F105" s="1" t="str">
        <f>CONCATENATE("{ type: '",B105,"', typeDescription: '",C105,"', title: '",D105,"', description: '",E105,"' }],},")</f>
        <v>{ type: 'magico', typeDescription: 'Mágico', title: 'Fitomágica', description: 'você tem imunidade a dano ácido e veneno, até o início de seu próximo turno.' }],},</v>
      </c>
    </row>
    <row r="106" ht="15.75" customHeight="1">
      <c r="A106" s="3">
        <v>27.0</v>
      </c>
      <c r="B106" s="1" t="s">
        <v>6</v>
      </c>
      <c r="C106" s="1" t="s">
        <v>7</v>
      </c>
      <c r="D106" s="1" t="s">
        <v>221</v>
      </c>
      <c r="E106" s="2" t="s">
        <v>222</v>
      </c>
      <c r="F106" s="1" t="str">
        <f>CONCATENATE("{id :",A106,", criticalType:[","{ type: '",B106,"', typeDescription: '",C106,"', title: '",D106,"', description: '",E106,"' },")</f>
        <v>{id :27, criticalType:[{ type: 'contusao', typeDescription: 'Contusão', title: 'Ossos Quebrados', description: 'o alvo faz um teste de resistência de força CD 15. Se falar, fica caído e não pode se levantar (ldj p. 287), até receber tratamento.' },</v>
      </c>
    </row>
    <row r="107" ht="15.75" customHeight="1">
      <c r="B107" s="1" t="s">
        <v>10</v>
      </c>
      <c r="C107" s="1" t="s">
        <v>11</v>
      </c>
      <c r="D107" s="1" t="s">
        <v>223</v>
      </c>
      <c r="E107" s="2" t="s">
        <v>224</v>
      </c>
      <c r="F107" s="1" t="str">
        <f t="shared" ref="F107:F108" si="27">CONCATENATE("{ type: '",B107,"', typeDescription: '",C107,"', title: '",D107,"', description: '",E107,"' },")</f>
        <v>{ type: 'perfuracao', typeDescription: 'Perfuração', title: 'Estocada nas Costas', description: 'o alvo sofre dano igual ao seu bônus de proficiência.' },</v>
      </c>
    </row>
    <row r="108" ht="15.75" customHeight="1">
      <c r="B108" s="1" t="s">
        <v>14</v>
      </c>
      <c r="C108" s="1" t="s">
        <v>15</v>
      </c>
      <c r="D108" s="1" t="s">
        <v>225</v>
      </c>
      <c r="E108" s="2" t="s">
        <v>226</v>
      </c>
      <c r="F108" s="1" t="str">
        <f t="shared" si="27"/>
        <v>{ type: 'cortante', typeDescription: 'Cortante', title: 'Jugular nas Costas', description: 'o alvo não consegue recuperar pontos de vida, até realizar um descanso curto ou longo.' },</v>
      </c>
    </row>
    <row r="109" ht="15.75" customHeight="1">
      <c r="B109" s="1" t="s">
        <v>18</v>
      </c>
      <c r="C109" s="1" t="s">
        <v>19</v>
      </c>
      <c r="D109" s="1" t="s">
        <v>227</v>
      </c>
      <c r="E109" s="2" t="s">
        <v>228</v>
      </c>
      <c r="F109" s="1" t="str">
        <f>CONCATENATE("{ type: '",B109,"', typeDescription: '",C109,"', title: '",D109,"', description: '",E109,"' }],},")</f>
        <v>{ type: 'magico', typeDescription: 'Mágico', title: 'Raio da Mentira', description: 'o alvo se torna um mentiroso compulsivo, até receber tratamento.' }],},</v>
      </c>
    </row>
    <row r="110" ht="15.75" customHeight="1">
      <c r="A110" s="3">
        <v>28.0</v>
      </c>
      <c r="B110" s="1" t="s">
        <v>6</v>
      </c>
      <c r="C110" s="1" t="s">
        <v>7</v>
      </c>
      <c r="D110" s="1" t="s">
        <v>229</v>
      </c>
      <c r="E110" s="4" t="s">
        <v>230</v>
      </c>
      <c r="F110" s="1" t="str">
        <f>CONCATENATE("{id :",A110,", criticalType:[","{ type: '",B110,"', typeDescription: '",C110,"', title: '",D110,"', description: '",E110,"' },")</f>
        <v>{id :28, criticalType:[{ type: 'contusao', typeDescription: 'Contusão', title: 'Pancada da Indecência', description: 'o alvo sofre -3 de penalidade nas jogadas que utilizam carisma, até o início de seu próximo turno.' },</v>
      </c>
    </row>
    <row r="111" ht="15.75" customHeight="1">
      <c r="B111" s="1" t="s">
        <v>10</v>
      </c>
      <c r="C111" s="1" t="s">
        <v>11</v>
      </c>
      <c r="D111" s="1" t="s">
        <v>231</v>
      </c>
      <c r="E111" s="4" t="s">
        <v>232</v>
      </c>
      <c r="F111" s="1" t="str">
        <f t="shared" ref="F111:F112" si="28">CONCATENATE("{ type: '",B111,"', typeDescription: '",C111,"', title: '",D111,"', description: '",E111,"' },")</f>
        <v>{ type: 'perfuracao', typeDescription: 'Perfuração', title: 'Estocadas no Nariz', description: 'o alvo tem desvantagem em teste de sabedoria (percepção) relacionados ao olfato, até receber tratamento.' },</v>
      </c>
    </row>
    <row r="112" ht="15.75" customHeight="1">
      <c r="B112" s="1" t="s">
        <v>14</v>
      </c>
      <c r="C112" s="1" t="s">
        <v>15</v>
      </c>
      <c r="D112" s="1" t="s">
        <v>233</v>
      </c>
      <c r="E112" s="4" t="s">
        <v>234</v>
      </c>
      <c r="F112" s="1" t="str">
        <f t="shared" si="28"/>
        <v>{ type: 'cortante', typeDescription: 'Cortante', title: 'Corte em X', description: 'você ataca novamente o mesmo alvo com desvantagem, com a mesma arma.' },</v>
      </c>
    </row>
    <row r="113" ht="15.75" customHeight="1">
      <c r="B113" s="1" t="s">
        <v>18</v>
      </c>
      <c r="C113" s="1" t="s">
        <v>19</v>
      </c>
      <c r="D113" s="1" t="s">
        <v>235</v>
      </c>
      <c r="E113" s="4" t="s">
        <v>236</v>
      </c>
      <c r="F113" s="1" t="str">
        <f>CONCATENATE("{ type: '",B113,"', typeDescription: '",C113,"', title: '",D113,"', description: '",E113,"' }],},")</f>
        <v>{ type: 'magico', typeDescription: 'Mágico', title: 'Escudo Elemental', description: 'você tem imunidade a dano elemental (ácido, elétrico, fogo, frio, e trovejante), até o início de seu próximo turno.' }],},</v>
      </c>
    </row>
    <row r="114" ht="15.75" customHeight="1">
      <c r="A114" s="3">
        <v>29.0</v>
      </c>
      <c r="B114" s="1" t="s">
        <v>6</v>
      </c>
      <c r="C114" s="1" t="s">
        <v>7</v>
      </c>
      <c r="D114" s="1" t="s">
        <v>237</v>
      </c>
      <c r="E114" s="4" t="s">
        <v>238</v>
      </c>
      <c r="F114" s="1" t="str">
        <f>CONCATENATE("{id :",A114,", criticalType:[","{ type: '",B114,"', typeDescription: '",C114,"', title: '",D114,"', description: '",E114,"' },")</f>
        <v>{id :29, criticalType:[{ type: 'contusao', typeDescription: 'Contusão', title: 'Nocaute', description: 'o alvo faz um teste de resitência de constituição CD 10. Se falhar, fica inconsciente (ldj p. 288), até receber tratamento.' },</v>
      </c>
    </row>
    <row r="115" ht="15.75" customHeight="1">
      <c r="B115" s="1" t="s">
        <v>10</v>
      </c>
      <c r="C115" s="1" t="s">
        <v>11</v>
      </c>
      <c r="D115" s="1" t="s">
        <v>239</v>
      </c>
      <c r="E115" s="4" t="s">
        <v>240</v>
      </c>
      <c r="F115" s="1" t="str">
        <f t="shared" ref="F115:F116" si="29">CONCATENATE("{ type: '",B115,"', typeDescription: '",C115,"', title: '",D115,"', description: '",E115,"' },")</f>
        <v>{ type: 'perfuracao', typeDescription: 'Perfuração', title: 'Impaciente', description: ' o alvo sofre -2 de penalidade nas jogadas que utilizam sabedoria, até receber tratamento.' },</v>
      </c>
    </row>
    <row r="116" ht="15.75" customHeight="1">
      <c r="B116" s="1" t="s">
        <v>14</v>
      </c>
      <c r="C116" s="1" t="s">
        <v>15</v>
      </c>
      <c r="D116" s="1" t="s">
        <v>241</v>
      </c>
      <c r="E116" s="4" t="s">
        <v>242</v>
      </c>
      <c r="F116" s="1" t="str">
        <f t="shared" si="29"/>
        <v>{ type: 'cortante', typeDescription: 'Cortante', title: 'Braço Lesionado', description: 'o alvo não pode mais usar aquele braço, até receber tratamento.' },</v>
      </c>
    </row>
    <row r="117" ht="15.75" customHeight="1">
      <c r="B117" s="1" t="s">
        <v>18</v>
      </c>
      <c r="C117" s="1" t="s">
        <v>19</v>
      </c>
      <c r="D117" s="1" t="s">
        <v>243</v>
      </c>
      <c r="E117" s="4" t="s">
        <v>244</v>
      </c>
      <c r="F117" s="1" t="str">
        <f>CONCATENATE("{ type: '",B117,"', typeDescription: '",C117,"', title: '",D117,"', description: '",E117,"' }],},")</f>
        <v>{ type: 'magico', typeDescription: 'Mágico', title: 'Piscada do Basilisco', description: 'o alvo faz um teste de resistência de constituição CD 15. Se falhar, fica petrificado (ldj p. 289), até o início de seu próximo turno.' }],},</v>
      </c>
    </row>
    <row r="118" ht="15.75" customHeight="1">
      <c r="A118" s="3">
        <v>30.0</v>
      </c>
      <c r="B118" s="1" t="s">
        <v>6</v>
      </c>
      <c r="C118" s="1" t="s">
        <v>7</v>
      </c>
      <c r="D118" s="1" t="s">
        <v>245</v>
      </c>
      <c r="E118" s="4" t="s">
        <v>246</v>
      </c>
      <c r="F118" s="1" t="str">
        <f>CONCATENATE("{id :",A118,", criticalType:[","{ type: '",B118,"', typeDescription: '",C118,"', title: '",D118,"', description: '",E118,"' },")</f>
        <v>{id :30, criticalType:[{ type: 'contusao', typeDescription: 'Contusão', title: 'Cabeça Esmagada', description: 'o alvo faz um teste de resistência de constituição CD 15. Se falhar, fica incapacitado (ldj p. 288), até receber tratamento.' },</v>
      </c>
    </row>
    <row r="119" ht="15.75" customHeight="1">
      <c r="B119" s="1" t="s">
        <v>10</v>
      </c>
      <c r="C119" s="1" t="s">
        <v>11</v>
      </c>
      <c r="D119" s="1" t="s">
        <v>247</v>
      </c>
      <c r="E119" s="4" t="s">
        <v>248</v>
      </c>
      <c r="F119" s="1" t="str">
        <f t="shared" ref="F119:F120" si="30">CONCATENATE("{ type: '",B119,"', typeDescription: '",C119,"', title: '",D119,"', description: '",E119,"' },")</f>
        <v>{ type: 'perfuracao', typeDescription: 'Perfuração', title: 'No Olho', description: 'o alvo faz um teste de resistência de destreza CD 10. Se falhar, tem desvantagem em testes de sabedoria (percepção) relacionados á visão.' },</v>
      </c>
    </row>
    <row r="120" ht="15.75" customHeight="1">
      <c r="B120" s="1" t="s">
        <v>14</v>
      </c>
      <c r="C120" s="1" t="s">
        <v>15</v>
      </c>
      <c r="D120" s="1" t="s">
        <v>249</v>
      </c>
      <c r="E120" s="4" t="s">
        <v>250</v>
      </c>
      <c r="F120" s="1" t="str">
        <f t="shared" si="30"/>
        <v>{ type: 'cortante', typeDescription: 'Cortante', title: 'Abdome Ferido', description: 'o alvo não fornece meia-cobertura, até o fim do encontro.' },</v>
      </c>
    </row>
    <row r="121" ht="15.75" customHeight="1">
      <c r="B121" s="1" t="s">
        <v>18</v>
      </c>
      <c r="C121" s="1" t="s">
        <v>19</v>
      </c>
      <c r="D121" s="1" t="s">
        <v>251</v>
      </c>
      <c r="E121" s="4" t="s">
        <v>252</v>
      </c>
      <c r="F121" s="1" t="str">
        <f>CONCATENATE("{ type: '",B121,"', typeDescription: '",C121,"', title: '",D121,"', description: '",E121,"' }],},")</f>
        <v>{ type: 'magico', typeDescription: 'Mágico', title: 'Atadura Poderosa', description: 'você tem imunidade a dano cortante, até o início de seu próximo turno.' }],},</v>
      </c>
    </row>
    <row r="122" ht="15.75" customHeight="1">
      <c r="A122" s="3">
        <v>31.0</v>
      </c>
      <c r="B122" s="1" t="s">
        <v>6</v>
      </c>
      <c r="C122" s="1" t="s">
        <v>7</v>
      </c>
      <c r="D122" s="1" t="s">
        <v>253</v>
      </c>
      <c r="E122" s="4" t="s">
        <v>254</v>
      </c>
      <c r="F122" s="1" t="str">
        <f>CONCATENATE("{id :",A122,", criticalType:[","{ type: '",B122,"', typeDescription: '",C122,"', title: '",D122,"', description: '",E122,"' },")</f>
        <v>{id :31, criticalType:[{ type: 'contusao', typeDescription: 'Contusão', title: 'Órgão Esmagado', description: 'o alvo sofre dano igual à soma de seus modificadores de força e sabedoria (mínimo 2).' },</v>
      </c>
    </row>
    <row r="123" ht="15.75" customHeight="1">
      <c r="B123" s="1" t="s">
        <v>10</v>
      </c>
      <c r="C123" s="1" t="s">
        <v>11</v>
      </c>
      <c r="D123" s="1" t="s">
        <v>255</v>
      </c>
      <c r="E123" s="4" t="s">
        <v>256</v>
      </c>
      <c r="F123" s="1" t="str">
        <f t="shared" ref="F123:F124" si="31">CONCATENATE("{ type: '",B123,"', typeDescription: '",C123,"', title: '",D123,"', description: '",E123,"' },")</f>
        <v>{ type: 'perfuracao', typeDescription: 'Perfuração', title: 'Estômago Perfurado', description: 'o alvo sofre 1 ponto de dano ácido por nível de personagem, seu, ou nível de desafio (mínimo 1).' },</v>
      </c>
    </row>
    <row r="124" ht="15.75" customHeight="1">
      <c r="B124" s="1" t="s">
        <v>14</v>
      </c>
      <c r="C124" s="1" t="s">
        <v>15</v>
      </c>
      <c r="D124" s="5" t="s">
        <v>257</v>
      </c>
      <c r="E124" s="4" t="s">
        <v>258</v>
      </c>
      <c r="F124" s="1" t="str">
        <f t="shared" si="31"/>
        <v>{ type: 'cortante', typeDescription: 'Cortante', title: 'Tente me Acertar', description: 'enquanto você não se mover e não trocar de arma, pode realizar a ação esquivar com uma ação bônus (ldj p. 192), até o fim do encontro.' },</v>
      </c>
    </row>
    <row r="125" ht="15.75" customHeight="1">
      <c r="B125" s="1" t="s">
        <v>18</v>
      </c>
      <c r="C125" s="1" t="s">
        <v>19</v>
      </c>
      <c r="D125" s="1" t="s">
        <v>259</v>
      </c>
      <c r="E125" s="4" t="s">
        <v>260</v>
      </c>
      <c r="F125" s="1" t="str">
        <f>CONCATENATE("{ type: '",B125,"', typeDescription: '",C125,"', title: '",D125,"', description: '",E125,"' }],},")</f>
        <v>{ type: 'magico', typeDescription: 'Mágico', title: 'Magia Defletora', description: 'você tem imunidade a dano perfurante, até o início de seu próximo turno.' }],},</v>
      </c>
    </row>
    <row r="126" ht="15.75" customHeight="1">
      <c r="A126" s="3">
        <v>32.0</v>
      </c>
      <c r="B126" s="1" t="s">
        <v>6</v>
      </c>
      <c r="C126" s="1" t="s">
        <v>7</v>
      </c>
      <c r="D126" s="1" t="s">
        <v>261</v>
      </c>
      <c r="E126" s="4" t="s">
        <v>262</v>
      </c>
      <c r="F126" s="1" t="str">
        <f>CONCATENATE("{id :",A126,", criticalType:[","{ type: '",B126,"', typeDescription: '",C126,"', title: '",D126,"', description: '",E126,"' },")</f>
        <v>{id :32, criticalType:[{ type: 'contusao', typeDescription: 'Contusão', title: 'Rótula Amassada', description: 'o alvo não pode mais quebrar seu movimento, até receber tratamento.' },</v>
      </c>
    </row>
    <row r="127" ht="15.75" customHeight="1">
      <c r="B127" s="1" t="s">
        <v>10</v>
      </c>
      <c r="C127" s="1" t="s">
        <v>11</v>
      </c>
      <c r="D127" s="1" t="s">
        <v>263</v>
      </c>
      <c r="E127" s="4" t="s">
        <v>264</v>
      </c>
      <c r="F127" s="1" t="str">
        <f t="shared" ref="F127:F128" si="32">CONCATENATE("{ type: '",B127,"', typeDescription: '",C127,"', title: '",D127,"', description: '",E127,"' },")</f>
        <v>{ type: 'perfuracao', typeDescription: 'Perfuração', title: 'Sangramento Interno', description: 'o alvo sofre 1 ponto de dano de contusão por nível de personagem seu, ou nível de desafio (mínimo 1).' },</v>
      </c>
    </row>
    <row r="128" ht="15.75" customHeight="1">
      <c r="B128" s="1" t="s">
        <v>14</v>
      </c>
      <c r="C128" s="1" t="s">
        <v>15</v>
      </c>
      <c r="D128" s="1" t="s">
        <v>265</v>
      </c>
      <c r="E128" s="4" t="s">
        <v>266</v>
      </c>
      <c r="F128" s="1" t="str">
        <f t="shared" si="32"/>
        <v>{ type: 'cortante', typeDescription: 'Cortante', title: 'Cortar e Correr', description: 'você pode realizar a ação desengajar (ldj p. 192), se tiver deslocamento sobrando.' },</v>
      </c>
    </row>
    <row r="129" ht="15.75" customHeight="1">
      <c r="B129" s="1" t="s">
        <v>18</v>
      </c>
      <c r="C129" s="1" t="s">
        <v>19</v>
      </c>
      <c r="D129" s="1" t="s">
        <v>267</v>
      </c>
      <c r="E129" s="4" t="s">
        <v>268</v>
      </c>
      <c r="F129" s="1" t="str">
        <f>CONCATENATE("{ type: '",B129,"', typeDescription: '",C129,"', title: '",D129,"', description: '",E129,"' }],},")</f>
        <v>{ type: 'magico', typeDescription: 'Mágico', title: 'Truque de Invisibilidade', description: 'se você não se mover, fica invisível (ldj p. 289), até o início de seu próximo turno.' }],},</v>
      </c>
    </row>
    <row r="130" ht="15.75" customHeight="1">
      <c r="A130" s="3">
        <v>33.0</v>
      </c>
      <c r="B130" s="1" t="s">
        <v>6</v>
      </c>
      <c r="C130" s="1" t="s">
        <v>7</v>
      </c>
      <c r="D130" s="1" t="s">
        <v>69</v>
      </c>
      <c r="E130" s="4" t="s">
        <v>269</v>
      </c>
      <c r="F130" s="1" t="str">
        <f>CONCATENATE("{id :",A130,", criticalType:[","{ type: '",B130,"', typeDescription: '",C130,"', title: '",D130,"', description: '",E130,"' },")</f>
        <v>{id :33, criticalType:[{ type: 'contusao', typeDescription: 'Contusão', title: 'Hematoma', description: 'o alvo sofre dano igual ao seu modificador de força vezes dois (mínimo 2).' },</v>
      </c>
    </row>
    <row r="131" ht="15.75" customHeight="1">
      <c r="B131" s="1" t="s">
        <v>10</v>
      </c>
      <c r="C131" s="1" t="s">
        <v>11</v>
      </c>
      <c r="D131" s="1" t="s">
        <v>270</v>
      </c>
      <c r="E131" s="4" t="s">
        <v>271</v>
      </c>
      <c r="F131" s="1" t="str">
        <f t="shared" ref="F131:F132" si="33">CONCATENATE("{ type: '",B131,"', typeDescription: '",C131,"', title: '",D131,"', description: '",E131,"' },")</f>
        <v>{ type: 'perfuracao', typeDescription: 'Perfuração', title: 'Super Crítico', description: 'o alvo sofre 2 pontos de dano por nível de personagem seu, ou nível de desafio (mínimo 2).' },</v>
      </c>
    </row>
    <row r="132" ht="15.75" customHeight="1">
      <c r="B132" s="1" t="s">
        <v>14</v>
      </c>
      <c r="C132" s="1" t="s">
        <v>15</v>
      </c>
      <c r="D132" s="5" t="s">
        <v>272</v>
      </c>
      <c r="E132" s="4" t="s">
        <v>273</v>
      </c>
      <c r="F132" s="1" t="str">
        <f t="shared" si="33"/>
        <v>{ type: 'cortante', typeDescription: 'Cortante', title: 'Sangue para Todo Lado', description: 'o alvo fica amdrontado por criaturas feridas que pode ver (ldj p. 287), até o início de seu próximo turno.' },</v>
      </c>
    </row>
    <row r="133" ht="15.75" customHeight="1">
      <c r="B133" s="1" t="s">
        <v>18</v>
      </c>
      <c r="C133" s="1" t="s">
        <v>19</v>
      </c>
      <c r="D133" s="1" t="s">
        <v>274</v>
      </c>
      <c r="E133" s="4" t="s">
        <v>275</v>
      </c>
      <c r="F133" s="1" t="str">
        <f>CONCATENATE("{ type: '",B133,"', typeDescription: '",C133,"', title: '",D133,"', description: '",E133,"' }],},")</f>
        <v>{ type: 'magico', typeDescription: 'Mágico', title: 'Rejuvenescimento', description: 'o alvo fica mais novo, diminuindo a idade pela metade.' }],},</v>
      </c>
    </row>
    <row r="134" ht="15.75" customHeight="1">
      <c r="A134" s="3">
        <v>34.0</v>
      </c>
      <c r="B134" s="1" t="s">
        <v>6</v>
      </c>
      <c r="C134" s="1" t="s">
        <v>7</v>
      </c>
      <c r="D134" s="1" t="s">
        <v>197</v>
      </c>
      <c r="E134" s="4" t="s">
        <v>276</v>
      </c>
      <c r="F134" s="1" t="str">
        <f>CONCATENATE("{id :",A134,", criticalType:[","{ type: '",B134,"', typeDescription: '",C134,"', title: '",D134,"', description: '",E134,"' },")</f>
        <v>{id :34, criticalType:[{ type: 'contusao', typeDescription: 'Contusão', title: 'Falta de Ar ', description: 'o alvo não pode realizar a ação ajudar (ldj p. 192), até o fim do encontro.' },</v>
      </c>
    </row>
    <row r="135" ht="15.75" customHeight="1">
      <c r="B135" s="1" t="s">
        <v>10</v>
      </c>
      <c r="C135" s="1" t="s">
        <v>11</v>
      </c>
      <c r="D135" s="1" t="s">
        <v>277</v>
      </c>
      <c r="E135" s="4" t="s">
        <v>278</v>
      </c>
      <c r="F135" s="1" t="str">
        <f t="shared" ref="F135:F136" si="34">CONCATENATE("{ type: '",B135,"', typeDescription: '",C135,"', title: '",D135,"', description: '",E135,"' },")</f>
        <v>{ type: 'perfuracao', typeDescription: 'Perfuração', title: 'Embaixo da Unha', description: 'o alvo sofre dano igual ao seu modificador de destreza vezes dois (mínimo 2).' },</v>
      </c>
    </row>
    <row r="136" ht="15.75" customHeight="1">
      <c r="B136" s="1" t="s">
        <v>14</v>
      </c>
      <c r="C136" s="1" t="s">
        <v>15</v>
      </c>
      <c r="D136" s="1" t="s">
        <v>279</v>
      </c>
      <c r="E136" s="4" t="s">
        <v>280</v>
      </c>
      <c r="F136" s="1" t="str">
        <f t="shared" si="34"/>
        <v>{ type: 'cortante', typeDescription: 'Cortante', title: 'Braço Amputado', description: 'o alvo faz um teste de resistência de constituição CD 10. Se falhar, perde um braço.' },</v>
      </c>
    </row>
    <row r="137" ht="15.75" customHeight="1">
      <c r="B137" s="1" t="s">
        <v>18</v>
      </c>
      <c r="C137" s="1" t="s">
        <v>19</v>
      </c>
      <c r="D137" s="1" t="s">
        <v>281</v>
      </c>
      <c r="E137" s="4" t="s">
        <v>282</v>
      </c>
      <c r="F137" s="1" t="str">
        <f>CONCATENATE("{ type: '",B137,"', typeDescription: '",C137,"', title: '",D137,"', description: '",E137,"' }],},")</f>
        <v>{ type: 'magico', typeDescription: 'Mágico', title: 'Envelhecimento', description: 'o alvo fica mais velho, dobrando a idade.' }],},</v>
      </c>
    </row>
    <row r="138" ht="15.75" customHeight="1">
      <c r="A138" s="3">
        <v>35.0</v>
      </c>
      <c r="B138" s="1" t="s">
        <v>6</v>
      </c>
      <c r="C138" s="1" t="s">
        <v>7</v>
      </c>
      <c r="D138" s="1" t="s">
        <v>283</v>
      </c>
      <c r="E138" s="4" t="s">
        <v>284</v>
      </c>
      <c r="F138" s="1" t="str">
        <f>CONCATENATE("{id :",A138,", criticalType:[","{ type: '",B138,"', typeDescription: '",C138,"', title: '",D138,"', description: '",E138,"' },")</f>
        <v>{id :35, criticalType:[{ type: 'contusao', typeDescription: 'Contusão', title: 'Pancadão', description: 'um objeto segurado não mágico, de uma categoria de tamanho igual ou menor que a sua arma, pode ser destruído pelo seu ataque.' },</v>
      </c>
    </row>
    <row r="139" ht="15.75" customHeight="1">
      <c r="B139" s="1" t="s">
        <v>10</v>
      </c>
      <c r="C139" s="1" t="s">
        <v>11</v>
      </c>
      <c r="D139" s="1" t="s">
        <v>285</v>
      </c>
      <c r="E139" s="4" t="s">
        <v>286</v>
      </c>
      <c r="F139" s="1" t="str">
        <f t="shared" ref="F139:F140" si="35">CONCATENATE("{ type: '",B139,"', typeDescription: '",C139,"', title: '",D139,"', description: '",E139,"' },")</f>
        <v>{ type: 'perfuracao', typeDescription: 'Perfuração', title: 'Vertigem', description: 'o alvo tem 50% de chance de errar seus ataques, até receber tratamento.' },</v>
      </c>
    </row>
    <row r="140" ht="15.75" customHeight="1">
      <c r="B140" s="1" t="s">
        <v>14</v>
      </c>
      <c r="C140" s="1" t="s">
        <v>15</v>
      </c>
      <c r="D140" s="1" t="s">
        <v>287</v>
      </c>
      <c r="E140" s="4" t="s">
        <v>288</v>
      </c>
      <c r="F140" s="1" t="str">
        <f t="shared" si="35"/>
        <v>{ type: 'cortante', typeDescription: 'Cortante', title: 'Sujo de Sangue', description: 'inimigos adjacentes fazem um teste de sabedoria CD 10. Se falharem, ficam amedrontados por você (ldj p. 287), até o início de seu próximo turno.' },</v>
      </c>
    </row>
    <row r="141" ht="15.75" customHeight="1">
      <c r="B141" s="1" t="s">
        <v>18</v>
      </c>
      <c r="C141" s="1" t="s">
        <v>19</v>
      </c>
      <c r="D141" s="1" t="s">
        <v>289</v>
      </c>
      <c r="E141" s="4" t="s">
        <v>290</v>
      </c>
      <c r="F141" s="1" t="str">
        <f>CONCATENATE("{ type: '",B141,"', typeDescription: '",C141,"', title: '",D141,"', description: '",E141,"' }],},")</f>
        <v>{ type: 'magico', typeDescription: 'Mágico', title: 'Ossos de Borracha', description: 'você tem imunidade a dano de contusão, até o início de seu próximo turno.' }],},</v>
      </c>
    </row>
    <row r="142" ht="15.75" customHeight="1">
      <c r="A142" s="3">
        <v>36.0</v>
      </c>
      <c r="B142" s="1" t="s">
        <v>6</v>
      </c>
      <c r="C142" s="1" t="s">
        <v>7</v>
      </c>
      <c r="D142" s="1" t="s">
        <v>291</v>
      </c>
      <c r="E142" s="4" t="s">
        <v>292</v>
      </c>
      <c r="F142" s="1" t="str">
        <f>CONCATENATE("{id :",A142,", criticalType:[","{ type: '",B142,"', typeDescription: '",C142,"', title: '",D142,"', description: '",E142,"' },")</f>
        <v>{id :36, criticalType:[{ type: 'contusao', typeDescription: 'Contusão', title: 'Porrada Motivadora', description: 'um aliado, que consegue te ver, tem uma condição removida.' },</v>
      </c>
    </row>
    <row r="143" ht="15.75" customHeight="1">
      <c r="B143" s="1" t="s">
        <v>10</v>
      </c>
      <c r="C143" s="1" t="s">
        <v>11</v>
      </c>
      <c r="D143" s="1" t="s">
        <v>293</v>
      </c>
      <c r="E143" s="4" t="s">
        <v>294</v>
      </c>
      <c r="F143" s="1" t="str">
        <f t="shared" ref="F143:F144" si="36">CONCATENATE("{ type: '",B143,"', typeDescription: '",C143,"', title: '",D143,"', description: '",E143,"' },")</f>
        <v>{ type: 'perfuracao', typeDescription: 'Perfuração', title: 'Queda de Pressão', description: 'todas as jogadas de ataque do alvo causam metade do dano, até o início de seu próximo turno.' },</v>
      </c>
    </row>
    <row r="144" ht="15.75" customHeight="1">
      <c r="B144" s="1" t="s">
        <v>14</v>
      </c>
      <c r="C144" s="1" t="s">
        <v>15</v>
      </c>
      <c r="D144" s="5" t="s">
        <v>295</v>
      </c>
      <c r="E144" s="4" t="s">
        <v>296</v>
      </c>
      <c r="F144" s="1" t="str">
        <f t="shared" si="36"/>
        <v>{ type: 'cortante', typeDescription: 'Cortante', title: 'Virilha Seccionada', description: 'o alvo não pode realizar a ação desengajar (ldj p. 192), até receber tratamento.' },</v>
      </c>
    </row>
    <row r="145" ht="15.75" customHeight="1">
      <c r="B145" s="1" t="s">
        <v>18</v>
      </c>
      <c r="C145" s="1" t="s">
        <v>19</v>
      </c>
      <c r="D145" s="1" t="s">
        <v>297</v>
      </c>
      <c r="E145" s="4" t="s">
        <v>298</v>
      </c>
      <c r="F145" s="1" t="str">
        <f>CONCATENATE("{ type: '",B145,"', typeDescription: '",C145,"', title: '",D145,"', description: '",E145,"' }],},")</f>
        <v>{ type: 'magico', typeDescription: 'Mágico', title: 'Zumbido Agudo', description: 'o alvo fica surdo (ldj p. 289), até o fim do encontro.' }],},</v>
      </c>
    </row>
    <row r="146" ht="15.75" customHeight="1">
      <c r="A146" s="3">
        <v>37.0</v>
      </c>
      <c r="B146" s="1" t="s">
        <v>6</v>
      </c>
      <c r="C146" s="1" t="s">
        <v>7</v>
      </c>
      <c r="D146" s="1" t="s">
        <v>299</v>
      </c>
      <c r="E146" s="4" t="s">
        <v>300</v>
      </c>
      <c r="F146" s="1" t="str">
        <f>CONCATENATE("{id :",A146,", criticalType:[","{ type: '",B146,"', typeDescription: '",C146,"', title: '",D146,"', description: '",E146,"' },")</f>
        <v>{id :37, criticalType:[{ type: 'contusao', typeDescription: 'Contusão', title: 'Fêmur Fraturado', description: 'o alvo tem seu deslocamento reduzido pela metade e não pode saltar, até receber tratamento.' },</v>
      </c>
    </row>
    <row r="147" ht="15.75" customHeight="1">
      <c r="B147" s="1" t="s">
        <v>10</v>
      </c>
      <c r="C147" s="1" t="s">
        <v>11</v>
      </c>
      <c r="D147" s="1" t="s">
        <v>301</v>
      </c>
      <c r="E147" s="4" t="s">
        <v>302</v>
      </c>
      <c r="F147" s="1" t="str">
        <f t="shared" ref="F147:F148" si="37">CONCATENATE("{ type: '",B147,"', typeDescription: '",C147,"', title: '",D147,"', description: '",E147,"' },")</f>
        <v>{ type: 'perfuracao', typeDescription: 'Perfuração', title: 'Ateque Duplo', description: 'você pode fazer outra jogada de ataque com desvantagem contra outro alvo.' },</v>
      </c>
    </row>
    <row r="148" ht="15.75" customHeight="1">
      <c r="B148" s="1" t="s">
        <v>14</v>
      </c>
      <c r="C148" s="1" t="s">
        <v>15</v>
      </c>
      <c r="D148" s="1" t="s">
        <v>303</v>
      </c>
      <c r="E148" s="4" t="s">
        <v>304</v>
      </c>
      <c r="F148" s="1" t="str">
        <f t="shared" si="37"/>
        <v>{ type: 'cortante', typeDescription: 'Cortante', title: 'Pele Arrancada', description: 'o alvo sofre -1 de penalidade na CA e -1 de penalidade nas jogadas que utilizam carisma, até receber tratamento.' },</v>
      </c>
    </row>
    <row r="149" ht="15.75" customHeight="1">
      <c r="B149" s="1" t="s">
        <v>18</v>
      </c>
      <c r="C149" s="1" t="s">
        <v>19</v>
      </c>
      <c r="D149" s="1" t="s">
        <v>305</v>
      </c>
      <c r="E149" s="4" t="s">
        <v>306</v>
      </c>
      <c r="F149" s="1" t="str">
        <f>CONCATENATE("{ type: '",B149,"', typeDescription: '",C149,"', title: '",D149,"', description: '",E149,"' }],},")</f>
        <v>{ type: 'magico', typeDescription: 'Mágico', title: 'Feitiço do Amor', description: 'o alvo faz um teste de resistência de carisma CD 15. Se falhar, fica enfeitiçado por você (ldj p. 288), até receber tratamento.' }],},</v>
      </c>
    </row>
    <row r="150" ht="15.75" customHeight="1">
      <c r="A150" s="3">
        <v>38.0</v>
      </c>
      <c r="B150" s="1" t="s">
        <v>6</v>
      </c>
      <c r="C150" s="1" t="s">
        <v>7</v>
      </c>
      <c r="D150" s="1" t="s">
        <v>307</v>
      </c>
      <c r="E150" s="4" t="s">
        <v>308</v>
      </c>
      <c r="F150" s="1" t="str">
        <f>CONCATENATE("{id :",A150,", criticalType:[","{ type: '",B150,"', typeDescription: '",C150,"', title: '",D150,"', description: '",E150,"' },")</f>
        <v>{id :38, criticalType:[{ type: 'contusao', typeDescription: 'Contusão', title: 'Ritmo de Combate', description: 'qualquer 1 natural, resultante de suas jogadas de ataque com o d20, não é uma falha crítica, até o fim do encontro.' },</v>
      </c>
    </row>
    <row r="151" ht="15.75" customHeight="1">
      <c r="B151" s="1" t="s">
        <v>10</v>
      </c>
      <c r="C151" s="1" t="s">
        <v>11</v>
      </c>
      <c r="D151" s="5" t="s">
        <v>309</v>
      </c>
      <c r="E151" s="4" t="s">
        <v>310</v>
      </c>
      <c r="F151" s="1" t="str">
        <f t="shared" ref="F151:F152" si="38">CONCATENATE("{ type: '",B151,"', typeDescription: '",C151,"', title: '",D151,"', description: '",E151,"' },")</f>
        <v>{ type: 'perfuracao', typeDescription: 'Perfuração', title: 'Miolo Afetado', description: 'o alvo não pode adicionar seus modificadores de habilidade nas jogadas de ataque, até receber tratamento.' },</v>
      </c>
    </row>
    <row r="152" ht="15.75" customHeight="1">
      <c r="B152" s="1" t="s">
        <v>14</v>
      </c>
      <c r="C152" s="1" t="s">
        <v>15</v>
      </c>
      <c r="D152" s="1" t="s">
        <v>311</v>
      </c>
      <c r="E152" s="4" t="s">
        <v>312</v>
      </c>
      <c r="F152" s="1" t="str">
        <f t="shared" si="38"/>
        <v>{ type: 'cortante', typeDescription: 'Cortante', title: 'Golpe Anão', description: 'com todos os dados de dano substituídos por d12s. Caso seus dados já sejam todos d12s, adicione 1d12 ao dano.' },</v>
      </c>
    </row>
    <row r="153" ht="15.75" customHeight="1">
      <c r="B153" s="1" t="s">
        <v>18</v>
      </c>
      <c r="C153" s="1" t="s">
        <v>19</v>
      </c>
      <c r="D153" s="1" t="s">
        <v>313</v>
      </c>
      <c r="E153" s="4" t="s">
        <v>314</v>
      </c>
      <c r="F153" s="1" t="str">
        <f>CONCATENATE("{ type: '",B153,"', typeDescription: '",C153,"', title: '",D153,"', description: '",E153,"' }],},")</f>
        <v>{ type: 'magico', typeDescription: 'Mágico', title: 'Força de Vontade', description: 'você recupera o uso de um traço racial ou caracteristica de classe, que só poderia ser recuperado após um descanso curto ou longo.' }],},</v>
      </c>
    </row>
    <row r="154" ht="15.75" customHeight="1">
      <c r="A154" s="3">
        <v>39.0</v>
      </c>
      <c r="B154" s="1" t="s">
        <v>6</v>
      </c>
      <c r="C154" s="1" t="s">
        <v>7</v>
      </c>
      <c r="D154" s="1" t="s">
        <v>315</v>
      </c>
      <c r="E154" s="4" t="s">
        <v>316</v>
      </c>
      <c r="F154" s="1" t="str">
        <f>CONCATENATE("{id :",A154,", criticalType:[","{ type: '",B154,"', typeDescription: '",C154,"', title: '",D154,"', description: '",E154,"' },")</f>
        <v>{id :39, criticalType:[{ type: 'contusao', typeDescription: 'Contusão', title: 'Joelho Deslocado', description: 'o alvo sofre -3 de penalidade nas jogadas que utilizam destreza, até o início de seu próximo turno.' },</v>
      </c>
    </row>
    <row r="155" ht="15.75" customHeight="1">
      <c r="B155" s="1" t="s">
        <v>10</v>
      </c>
      <c r="C155" s="1" t="s">
        <v>11</v>
      </c>
      <c r="D155" s="1" t="s">
        <v>317</v>
      </c>
      <c r="E155" s="4" t="s">
        <v>318</v>
      </c>
      <c r="F155" s="1" t="str">
        <f t="shared" ref="F155:F156" si="39">CONCATENATE("{ type: '",B155,"', typeDescription: '",C155,"', title: '",D155,"', description: '",E155,"' },")</f>
        <v>{ type: 'perfuracao', typeDescription: 'Perfuração', title: 'Dor Psicológica', description: 'o alvo sofre dano igual ao seu modificador de inteligência vezes dois (mínimo 2).' },</v>
      </c>
    </row>
    <row r="156" ht="15.75" customHeight="1">
      <c r="B156" s="1" t="s">
        <v>14</v>
      </c>
      <c r="C156" s="1" t="s">
        <v>15</v>
      </c>
      <c r="D156" s="1" t="s">
        <v>319</v>
      </c>
      <c r="E156" s="4" t="s">
        <v>320</v>
      </c>
      <c r="F156" s="1" t="str">
        <f t="shared" si="39"/>
        <v>{ type: 'cortante', typeDescription: 'Cortante', title: 'Braço Dilacerado', description: 'o alvo solta um item que tiver segurando, e não pode usar aquele braço, até receber tratamento.' },</v>
      </c>
    </row>
    <row r="157" ht="15.75" customHeight="1">
      <c r="B157" s="1" t="s">
        <v>18</v>
      </c>
      <c r="C157" s="1" t="s">
        <v>19</v>
      </c>
      <c r="D157" s="1" t="s">
        <v>321</v>
      </c>
      <c r="E157" s="4" t="s">
        <v>322</v>
      </c>
      <c r="F157" s="1" t="str">
        <f>CONCATENATE("{ type: '",B157,"', typeDescription: '",C157,"', title: '",D157,"', description: '",E157,"' }],},")</f>
        <v>{ type: 'magico', typeDescription: 'Mágico', title: 'Vulnerabilidade Mágica', description: 'o alvo tem vulnerabilidade a dano mágico (ldj p.197), até o início de seu próximo turno.' }],},</v>
      </c>
    </row>
    <row r="158" ht="15.75" customHeight="1">
      <c r="A158" s="3">
        <v>40.0</v>
      </c>
      <c r="B158" s="1" t="s">
        <v>6</v>
      </c>
      <c r="C158" s="1" t="s">
        <v>7</v>
      </c>
      <c r="D158" s="1" t="s">
        <v>323</v>
      </c>
      <c r="E158" s="4" t="s">
        <v>324</v>
      </c>
      <c r="F158" s="1" t="str">
        <f>CONCATENATE("{id :",A158,", criticalType:[","{ type: '",B158,"', typeDescription: '",C158,"', title: '",D158,"', description: '",E158,"' },")</f>
        <v>{id :40, criticalType:[{ type: 'contusao', typeDescription: 'Contusão', title: 'Sangue Espirrado', description: 'outro inimigo adjacente a você fica marcado, até o início de seu próximo turno.' },</v>
      </c>
    </row>
    <row r="159" ht="15.75" customHeight="1">
      <c r="B159" s="1" t="s">
        <v>10</v>
      </c>
      <c r="C159" s="1" t="s">
        <v>11</v>
      </c>
      <c r="D159" s="1" t="s">
        <v>325</v>
      </c>
      <c r="E159" s="4" t="s">
        <v>326</v>
      </c>
      <c r="F159" s="1" t="str">
        <f t="shared" ref="F159:F160" si="40">CONCATENATE("{ type: '",B159,"', typeDescription: '",C159,"', title: '",D159,"', description: '",E159,"' },")</f>
        <v>{ type: 'perfuracao', typeDescription: 'Perfuração', title: 'Intesrino Perfurado', description: 'o alvo faz um teste de resistência de constituição CD 15. Se falhar, fica envenenado (ldj p. 288), até receber tratamento. ' },</v>
      </c>
    </row>
    <row r="160" ht="15.75" customHeight="1">
      <c r="B160" s="1" t="s">
        <v>14</v>
      </c>
      <c r="C160" s="1" t="s">
        <v>15</v>
      </c>
      <c r="D160" s="1" t="s">
        <v>327</v>
      </c>
      <c r="E160" s="4" t="s">
        <v>328</v>
      </c>
      <c r="F160" s="1" t="str">
        <f t="shared" si="40"/>
        <v>{ type: 'cortante', typeDescription: 'Cortante', title: 'Tecido Exposto', description: 'o alvo sofre dano igual à soma de seus modificadores de força e destreza (mínimo 2).' },</v>
      </c>
    </row>
    <row r="161" ht="15.75" customHeight="1">
      <c r="B161" s="1" t="s">
        <v>18</v>
      </c>
      <c r="C161" s="1" t="s">
        <v>19</v>
      </c>
      <c r="D161" s="5" t="s">
        <v>329</v>
      </c>
      <c r="E161" s="4" t="s">
        <v>330</v>
      </c>
      <c r="F161" s="1" t="str">
        <f>CONCATENATE("{ type: '",B161,"', typeDescription: '",C161,"', title: '",D161,"', description: '",E161,"' }],},")</f>
        <v>{ type: 'magico', typeDescription: 'Mágico', title: 'Vulnerabilidade Física', description: 'o alvo tem vulnerabilidade a dano de contusão, perfurante e cortante (ldj p. 197), até o início de seu próximo turno.' }],},</v>
      </c>
    </row>
    <row r="162" ht="15.75" customHeight="1">
      <c r="A162" s="3">
        <v>41.0</v>
      </c>
      <c r="B162" s="1" t="s">
        <v>6</v>
      </c>
      <c r="C162" s="1" t="s">
        <v>7</v>
      </c>
      <c r="D162" s="1" t="s">
        <v>331</v>
      </c>
      <c r="E162" s="4" t="s">
        <v>332</v>
      </c>
      <c r="F162" s="1" t="str">
        <f>CONCATENATE("{id :",A162,", criticalType:[","{ type: '",B162,"', typeDescription: '",C162,"', title: '",D162,"', description: '",E162,"' },")</f>
        <v>{id :41, criticalType:[{ type: 'contusao', typeDescription: 'Contusão', title: 'Tíbia Quebrada', description: 'o alvo não pode realizar a ação disparada (ldj p. 192), até receber tratamento.' },</v>
      </c>
    </row>
    <row r="163" ht="15.75" customHeight="1">
      <c r="B163" s="1" t="s">
        <v>10</v>
      </c>
      <c r="C163" s="1" t="s">
        <v>11</v>
      </c>
      <c r="D163" s="1" t="s">
        <v>333</v>
      </c>
      <c r="E163" s="4" t="s">
        <v>334</v>
      </c>
      <c r="F163" s="1" t="str">
        <f t="shared" ref="F163:F164" si="41">CONCATENATE("{ type: '",B163,"', typeDescription: '",C163,"', title: '",D163,"', description: '",E163,"' },")</f>
        <v>{ type: 'perfuracao', typeDescription: 'Perfuração', title: 'Fraqueza Temporária', description: 'todo dano que o alvo causar é reduzido pela metade, até o início de seu próximo turno.' },</v>
      </c>
    </row>
    <row r="164" ht="15.75" customHeight="1">
      <c r="B164" s="1" t="s">
        <v>14</v>
      </c>
      <c r="C164" s="1" t="s">
        <v>15</v>
      </c>
      <c r="D164" s="1" t="s">
        <v>335</v>
      </c>
      <c r="E164" s="4" t="s">
        <v>336</v>
      </c>
      <c r="F164" s="1" t="str">
        <f t="shared" si="41"/>
        <v>{ type: 'cortante', typeDescription: 'Cortante', title: 'Preso na Lâmina', description: 'se o alvo for de uma categoria de tamanho igual ou menor que a sua, fica agarrado (ldj p. 287). Soltar a arma encerra essa condição.' },</v>
      </c>
    </row>
    <row r="165" ht="15.75" customHeight="1">
      <c r="B165" s="1" t="s">
        <v>18</v>
      </c>
      <c r="C165" s="1" t="s">
        <v>19</v>
      </c>
      <c r="D165" s="1" t="s">
        <v>337</v>
      </c>
      <c r="E165" s="4" t="s">
        <v>338</v>
      </c>
      <c r="F165" s="1" t="str">
        <f>CONCATENATE("{ type: '",B165,"', typeDescription: '",C165,"', title: '",D165,"', description: '",E165,"' }],},")</f>
        <v>{ type: 'magico', typeDescription: 'Mágico', title: 'Resistência Física', description: 'e você tem resistência a dano de contusão, perfurante e cortante (ldj p. 197), até o início de seu próximo turno.' }],},</v>
      </c>
    </row>
    <row r="166" ht="15.75" customHeight="1">
      <c r="A166" s="3">
        <v>42.0</v>
      </c>
      <c r="B166" s="1" t="s">
        <v>6</v>
      </c>
      <c r="C166" s="1" t="s">
        <v>7</v>
      </c>
      <c r="D166" s="1" t="s">
        <v>339</v>
      </c>
      <c r="E166" s="4" t="s">
        <v>340</v>
      </c>
      <c r="F166" s="1" t="str">
        <f>CONCATENATE("{id :",A166,", criticalType:[","{ type: '",B166,"', typeDescription: '",C166,"', title: '",D166,"', description: '",E166,"' },")</f>
        <v>{id :42, criticalType:[{ type: 'contusao', typeDescription: 'Contusão', title: 'Miolo Solto', description: 'o alvo se esquece aleatoriamente de um idioma que conhece, até realizar um descanso longo.' },</v>
      </c>
    </row>
    <row r="167" ht="15.75" customHeight="1">
      <c r="B167" s="1" t="s">
        <v>10</v>
      </c>
      <c r="C167" s="1" t="s">
        <v>11</v>
      </c>
      <c r="D167" s="1" t="s">
        <v>341</v>
      </c>
      <c r="E167" s="4" t="s">
        <v>342</v>
      </c>
      <c r="F167" s="1" t="str">
        <f t="shared" ref="F167:F168" si="42">CONCATENATE("{ type: '",B167,"', typeDescription: '",C167,"', title: '",D167,"', description: '",E167,"' },")</f>
        <v>{ type: 'perfuracao', typeDescription: 'Perfuração', title: 'Testa Marcada', description: 'o alvo fica marcado, até o início de seu próximo turno.' },</v>
      </c>
    </row>
    <row r="168" ht="15.75" customHeight="1">
      <c r="B168" s="1" t="s">
        <v>14</v>
      </c>
      <c r="C168" s="1" t="s">
        <v>15</v>
      </c>
      <c r="D168" s="1" t="s">
        <v>343</v>
      </c>
      <c r="E168" s="4" t="s">
        <v>344</v>
      </c>
      <c r="F168" s="1" t="str">
        <f t="shared" si="42"/>
        <v>{ type: 'cortante', typeDescription: 'Cortante', title: 'Investida Intimidadora', description: 'o alvo não consegue te atacar, até o início de seu próximo turno.' },</v>
      </c>
    </row>
    <row r="169" ht="15.75" customHeight="1">
      <c r="B169" s="1" t="s">
        <v>18</v>
      </c>
      <c r="C169" s="1" t="s">
        <v>19</v>
      </c>
      <c r="D169" s="5" t="s">
        <v>345</v>
      </c>
      <c r="E169" s="5" t="s">
        <v>346</v>
      </c>
      <c r="F169" s="1" t="str">
        <f>CONCATENATE("{ type: '",B169,"', typeDescription: '",C169,"', title: '",D169,"', description: '",E169,"' }],},")</f>
        <v>{ type: 'magico', typeDescription: 'Mágico', title: 'Resistência Mágica', description: 'você tem resistência a dano mágico (ldj p. 197), até o início de seu próximo turno.' }],},</v>
      </c>
    </row>
    <row r="170" ht="15.75" customHeight="1">
      <c r="A170" s="3">
        <v>43.0</v>
      </c>
      <c r="B170" s="1" t="s">
        <v>6</v>
      </c>
      <c r="C170" s="1" t="s">
        <v>7</v>
      </c>
      <c r="D170" s="1" t="s">
        <v>347</v>
      </c>
      <c r="E170" s="4" t="s">
        <v>348</v>
      </c>
      <c r="F170" s="1" t="str">
        <f>CONCATENATE("{id :",A170,", criticalType:[","{ type: '",B170,"', typeDescription: '",C170,"', title: '",D170,"', description: '",E170,"' },")</f>
        <v>{id :43, criticalType:[{ type: 'contusao', typeDescription: 'Contusão', title: 'Roxo de Pancada', description: 'o alvo faz um teste de resistência de destreza CD 15. Se falhar, fica marcado, até receber tratamento.' },</v>
      </c>
    </row>
    <row r="171" ht="15.75" customHeight="1">
      <c r="B171" s="1" t="s">
        <v>10</v>
      </c>
      <c r="C171" s="1" t="s">
        <v>11</v>
      </c>
      <c r="D171" s="1" t="s">
        <v>349</v>
      </c>
      <c r="E171" s="4" t="s">
        <v>350</v>
      </c>
      <c r="F171" s="1" t="str">
        <f t="shared" ref="F171:F172" si="43">CONCATENATE("{ type: '",B171,"', typeDescription: '",C171,"', title: '",D171,"', description: '",E171,"' },")</f>
        <v>{ type: 'perfuracao', typeDescription: 'Perfuração', title: 'Entre as Costelas', description: 'a próxima jogada de ataque com o d20, que resultar em 16 ou mais, é um acerto crítico.' },</v>
      </c>
    </row>
    <row r="172" ht="15.75" customHeight="1">
      <c r="B172" s="1" t="s">
        <v>14</v>
      </c>
      <c r="C172" s="1" t="s">
        <v>15</v>
      </c>
      <c r="D172" s="1" t="s">
        <v>351</v>
      </c>
      <c r="E172" s="4" t="s">
        <v>352</v>
      </c>
      <c r="F172" s="1" t="str">
        <f t="shared" si="43"/>
        <v>{ type: 'cortante', typeDescription: 'Cortante', title: 'Dedos Decepados', description: 'o alvo sofre -1 de penalidade em teste de força (atletismo).' },</v>
      </c>
    </row>
    <row r="173" ht="15.75" customHeight="1">
      <c r="B173" s="1" t="s">
        <v>18</v>
      </c>
      <c r="C173" s="1" t="s">
        <v>19</v>
      </c>
      <c r="D173" s="1" t="s">
        <v>353</v>
      </c>
      <c r="E173" s="4" t="s">
        <v>354</v>
      </c>
      <c r="F173" s="1" t="str">
        <f>CONCATENATE("{ type: '",B173,"', typeDescription: '",C173,"', title: '",D173,"', description: '",E173,"' }],},")</f>
        <v>{ type: 'magico', typeDescription: 'Mágico', title: 'Sensibilidade Auditiva', description: 'o alvo tem Vulnerabilidade a dano trovejante (ldj p. 197), até receber tratamento.' }],},</v>
      </c>
    </row>
    <row r="174" ht="15.75" customHeight="1">
      <c r="A174" s="3">
        <v>44.0</v>
      </c>
      <c r="B174" s="1" t="s">
        <v>6</v>
      </c>
      <c r="C174" s="1" t="s">
        <v>7</v>
      </c>
      <c r="D174" s="1" t="s">
        <v>355</v>
      </c>
      <c r="E174" s="4" t="s">
        <v>356</v>
      </c>
      <c r="F174" s="1" t="str">
        <f>CONCATENATE("{id :",A174,", criticalType:[","{ type: '",B174,"', typeDescription: '",C174,"', title: '",D174,"', description: '",E174,"' },")</f>
        <v>{id :44, criticalType:[{ type: 'contusao', typeDescription: 'Contusão', title: 'Hemorragia Interna', description: 'o próximo descanso curto do alvo apenas recupera metade dos pontos de vida dele, com os dados de vida gastos.' },</v>
      </c>
    </row>
    <row r="175" ht="15.75" customHeight="1">
      <c r="B175" s="1" t="s">
        <v>10</v>
      </c>
      <c r="C175" s="1" t="s">
        <v>11</v>
      </c>
      <c r="D175" s="1" t="s">
        <v>357</v>
      </c>
      <c r="E175" s="4" t="s">
        <v>358</v>
      </c>
      <c r="F175" s="1" t="str">
        <f t="shared" ref="F175:F176" si="44">CONCATENATE("{ type: '",B175,"', typeDescription: '",C175,"', title: '",D175,"', description: '",E175,"' },")</f>
        <v>{ type: 'perfuracao', typeDescription: 'Perfuração', title: 'Nervo Pinçado', description: 'o alvo nunca pode ter vantagem, até realizar um descanso curto ao longo.' },</v>
      </c>
    </row>
    <row r="176" ht="15.75" customHeight="1">
      <c r="B176" s="1" t="s">
        <v>14</v>
      </c>
      <c r="C176" s="1" t="s">
        <v>15</v>
      </c>
      <c r="D176" s="1" t="s">
        <v>359</v>
      </c>
      <c r="E176" s="4" t="s">
        <v>360</v>
      </c>
      <c r="F176" s="1" t="str">
        <f t="shared" si="44"/>
        <v>{ type: 'cortante', typeDescription: 'Cortante', title: 'Orelha Amputada', description: 'o alvo sofre -1 de penalidade em teste de carisma (persuasão) e tem +1 de bônus em teste de carisma (intimidação).' },</v>
      </c>
    </row>
    <row r="177" ht="15.75" customHeight="1">
      <c r="B177" s="1" t="s">
        <v>18</v>
      </c>
      <c r="C177" s="1" t="s">
        <v>19</v>
      </c>
      <c r="D177" s="1" t="s">
        <v>361</v>
      </c>
      <c r="E177" s="4" t="s">
        <v>362</v>
      </c>
      <c r="F177" s="1" t="str">
        <f>CONCATENATE("{ type: '",B177,"', typeDescription: '",C177,"', title: '",D177,"', description: '",E177,"' }],},")</f>
        <v>{ type: 'magico', typeDescription: 'Mágico', title: 'Tratamento de Choque', description: 'o alvo escolhe entre ter um defeito substituído por outro ou sofre 5(1d10) pontos de dano psíquico.' }],},</v>
      </c>
    </row>
    <row r="178" ht="15.75" customHeight="1">
      <c r="A178" s="3">
        <v>45.0</v>
      </c>
      <c r="B178" s="1" t="s">
        <v>6</v>
      </c>
      <c r="C178" s="1" t="s">
        <v>7</v>
      </c>
      <c r="D178" s="1" t="s">
        <v>363</v>
      </c>
      <c r="E178" s="4" t="s">
        <v>364</v>
      </c>
      <c r="F178" s="1" t="str">
        <f>CONCATENATE("{id :",A178,", criticalType:[","{ type: '",B178,"', typeDescription: '",C178,"', title: '",D178,"', description: '",E178,"' },")</f>
        <v>{id :45, criticalType:[{ type: 'contusao', typeDescription: 'Contusão', title: 'Empolgado', description: 'você tem uma ação bônus extra, até o fim do seu turno.' },</v>
      </c>
    </row>
    <row r="179" ht="15.75" customHeight="1">
      <c r="B179" s="1" t="s">
        <v>10</v>
      </c>
      <c r="C179" s="1" t="s">
        <v>11</v>
      </c>
      <c r="D179" s="1" t="s">
        <v>365</v>
      </c>
      <c r="E179" s="4" t="s">
        <v>366</v>
      </c>
      <c r="F179" s="1" t="str">
        <f t="shared" ref="F179:F180" si="45">CONCATENATE("{ type: '",B179,"', typeDescription: '",C179,"', title: '",D179,"', description: '",E179,"' },")</f>
        <v>{ type: 'perfuracao', typeDescription: 'Perfuração', title: 'Até o Cabo', description: 'se optar por soltar a sua arma, pode realizar um novo ataque contra o mesmo alvo. A arma permanece presa no alvo, até ser removida.' },</v>
      </c>
    </row>
    <row r="180" ht="15.75" customHeight="1">
      <c r="B180" s="1" t="s">
        <v>14</v>
      </c>
      <c r="C180" s="1" t="s">
        <v>15</v>
      </c>
      <c r="D180" s="1" t="s">
        <v>367</v>
      </c>
      <c r="E180" s="4" t="s">
        <v>368</v>
      </c>
      <c r="F180" s="1" t="str">
        <f t="shared" si="45"/>
        <v>{ type: 'cortante', typeDescription: 'Cortante', title: 'Nariz Arrancado', description: 'o alvo sofre -3 de penalidade em teste de carisma (persuasão) e tem +3 de bônus em teste de carisma (intimidação).' },</v>
      </c>
    </row>
    <row r="181" ht="15.75" customHeight="1">
      <c r="B181" s="1" t="s">
        <v>18</v>
      </c>
      <c r="C181" s="1" t="s">
        <v>19</v>
      </c>
      <c r="D181" s="1" t="s">
        <v>369</v>
      </c>
      <c r="E181" s="4" t="s">
        <v>370</v>
      </c>
      <c r="F181" s="1" t="str">
        <f>CONCATENATE("{ type: '",B181,"', typeDescription: '",C181,"', title: '",D181,"', description: '",E181,"' }],},")</f>
        <v>{ type: 'magico', typeDescription: 'Mágico', title: 'Recarga Mágica', description: 'o espaço de sua magia não é gasto.' }],},</v>
      </c>
    </row>
    <row r="182" ht="15.75" customHeight="1">
      <c r="A182" s="3">
        <v>46.0</v>
      </c>
      <c r="B182" s="1" t="s">
        <v>6</v>
      </c>
      <c r="C182" s="1" t="s">
        <v>7</v>
      </c>
      <c r="D182" s="1" t="s">
        <v>371</v>
      </c>
      <c r="E182" s="4" t="s">
        <v>372</v>
      </c>
      <c r="F182" s="1" t="str">
        <f>CONCATENATE("{id :",A182,", criticalType:[","{ type: '",B182,"', typeDescription: '",C182,"', title: '",D182,"', description: '",E182,"' },")</f>
        <v>{id :46, criticalType:[{ type: 'contusao', typeDescription: 'Contusão', title: 'Dedão Esmagado', description: 'o alvo tem desvantagem em jogadas de ataque físico, até o início de seu próximo turno. ' },</v>
      </c>
    </row>
    <row r="183" ht="15.75" customHeight="1">
      <c r="B183" s="1" t="s">
        <v>10</v>
      </c>
      <c r="C183" s="1" t="s">
        <v>11</v>
      </c>
      <c r="D183" s="1" t="s">
        <v>373</v>
      </c>
      <c r="E183" s="4" t="s">
        <v>374</v>
      </c>
      <c r="F183" s="1" t="str">
        <f t="shared" ref="F183:F184" si="46">CONCATENATE("{ type: '",B183,"', typeDescription: '",C183,"', title: '",D183,"', description: '",E183,"' },")</f>
        <v>{ type: 'perfuracao', typeDescription: 'Perfuração', title: 'Antecipação', description: 'você pode usar uma ação bônus para realizar a ação preparar (ldj p. 193).' },</v>
      </c>
    </row>
    <row r="184" ht="15.75" customHeight="1">
      <c r="B184" s="1" t="s">
        <v>14</v>
      </c>
      <c r="C184" s="1" t="s">
        <v>15</v>
      </c>
      <c r="D184" s="1" t="s">
        <v>375</v>
      </c>
      <c r="E184" s="4" t="s">
        <v>376</v>
      </c>
      <c r="F184" s="1" t="str">
        <f t="shared" si="46"/>
        <v>{ type: 'cortante', typeDescription: 'Cortante', title: 'Corte Limpo', description: 'você recebe inspiração.' },</v>
      </c>
    </row>
    <row r="185" ht="15.75" customHeight="1">
      <c r="B185" s="1" t="s">
        <v>18</v>
      </c>
      <c r="C185" s="1" t="s">
        <v>19</v>
      </c>
      <c r="D185" s="5" t="s">
        <v>377</v>
      </c>
      <c r="E185" s="5" t="s">
        <v>378</v>
      </c>
      <c r="F185" s="1" t="str">
        <f>CONCATENATE("{ type: '",B185,"', typeDescription: '",C185,"', title: '",D185,"', description: '",E185,"' }],},")</f>
        <v>{ type: 'magico', typeDescription: 'Mágico', title: 'Terreno Deformado', description: 'todo o terreno onde a magia atingiu é considerado terreno difícil.' }],},</v>
      </c>
    </row>
    <row r="186" ht="15.75" customHeight="1">
      <c r="A186" s="3">
        <v>47.0</v>
      </c>
      <c r="B186" s="1" t="s">
        <v>6</v>
      </c>
      <c r="C186" s="1" t="s">
        <v>7</v>
      </c>
      <c r="D186" s="1" t="s">
        <v>379</v>
      </c>
      <c r="E186" s="4" t="s">
        <v>380</v>
      </c>
      <c r="F186" s="1" t="str">
        <f>CONCATENATE("{id :",A186,", criticalType:[","{ type: '",B186,"', typeDescription: '",C186,"', title: '",D186,"', description: '",E186,"' },")</f>
        <v>{id :47, criticalType:[{ type: 'contusao', typeDescription: 'Contusão', title: 'Pé Esmagado', description: 'o alvo faz um teste de resistência de cosntituição CD 15. se falhar, tem seu deslocamento reduzido pela metade, até receber tratamento.' },</v>
      </c>
    </row>
    <row r="187" ht="15.75" customHeight="1">
      <c r="B187" s="1" t="s">
        <v>10</v>
      </c>
      <c r="C187" s="1" t="s">
        <v>11</v>
      </c>
      <c r="D187" s="1" t="s">
        <v>381</v>
      </c>
      <c r="E187" s="4" t="s">
        <v>382</v>
      </c>
      <c r="F187" s="1" t="str">
        <f t="shared" ref="F187:F188" si="47">CONCATENATE("{ type: '",B187,"', typeDescription: '",C187,"', title: '",D187,"', description: '",E187,"' },")</f>
        <v>{ type: 'perfuracao', typeDescription: 'Perfuração', title: 'Furada Profunda', description: 'o alvo sofre -2 de penalidade nas jogadas que utilizam destreza, até realizar um descanso curto ou longo.' },</v>
      </c>
    </row>
    <row r="188" ht="15.75" customHeight="1">
      <c r="B188" s="1" t="s">
        <v>14</v>
      </c>
      <c r="C188" s="1" t="s">
        <v>15</v>
      </c>
      <c r="D188" s="1" t="s">
        <v>383</v>
      </c>
      <c r="E188" s="4" t="s">
        <v>384</v>
      </c>
      <c r="F188" s="1" t="str">
        <f t="shared" si="47"/>
        <v>{ type: 'cortante', typeDescription: 'Cortante', title: 'Cheiro de Sangue', description: 'uma criatura que você pode ver recebe inspiração.' },</v>
      </c>
    </row>
    <row r="189" ht="15.75" customHeight="1">
      <c r="B189" s="1" t="s">
        <v>18</v>
      </c>
      <c r="C189" s="1" t="s">
        <v>19</v>
      </c>
      <c r="D189" s="5" t="s">
        <v>385</v>
      </c>
      <c r="E189" s="5" t="s">
        <v>386</v>
      </c>
      <c r="F189" s="1" t="str">
        <f>CONCATENATE("{ type: '",B189,"', typeDescription: '",C189,"', title: '",D189,"', description: '",E189,"' }],},")</f>
        <v>{ type: 'magico', typeDescription: 'Mágico', title: 'Pulso Mágico', description: 'o alvo é empurrado 3 metros para trás (2 quadrados) e fica caído (ldj p. 287).' }],},</v>
      </c>
    </row>
    <row r="190" ht="15.75" customHeight="1">
      <c r="A190" s="3">
        <v>48.0</v>
      </c>
      <c r="B190" s="1" t="s">
        <v>6</v>
      </c>
      <c r="C190" s="1" t="s">
        <v>7</v>
      </c>
      <c r="D190" s="1" t="s">
        <v>387</v>
      </c>
      <c r="E190" s="4" t="s">
        <v>388</v>
      </c>
      <c r="F190" s="1" t="str">
        <f>CONCATENATE("{id :",A190,", criticalType:[","{ type: '",B190,"', typeDescription: '",C190,"', title: '",D190,"', description: '",E190,"' },")</f>
        <v>{id :48, criticalType:[{ type: 'contusao', typeDescription: 'Contusão', title: 'Derrame Ocular', description: 'o alvo faz um teste de resistência de constituição Cd 15. Se falhar, fica cego (ldj p. 287), até receber tratamento.' },</v>
      </c>
    </row>
    <row r="191" ht="15.75" customHeight="1">
      <c r="B191" s="1" t="s">
        <v>10</v>
      </c>
      <c r="C191" s="1" t="s">
        <v>11</v>
      </c>
      <c r="D191" s="1" t="s">
        <v>389</v>
      </c>
      <c r="E191" s="4" t="s">
        <v>390</v>
      </c>
      <c r="F191" s="1" t="str">
        <f t="shared" ref="F191:F192" si="48">CONCATENATE("{ type: '",B191,"', typeDescription: '",C191,"', title: '",D191,"', description: '",E191,"' },")</f>
        <v>{ type: 'perfuracao', typeDescription: 'Perfuração', title: 'Cravada nas Costas', description: 'o alvo sofre -3 de penalidade nas jogadas que utilizam força, até o início de seu próximo turno.' },</v>
      </c>
    </row>
    <row r="192" ht="15.75" customHeight="1">
      <c r="B192" s="1" t="s">
        <v>14</v>
      </c>
      <c r="C192" s="1" t="s">
        <v>15</v>
      </c>
      <c r="D192" s="5" t="s">
        <v>391</v>
      </c>
      <c r="E192" s="5" t="s">
        <v>392</v>
      </c>
      <c r="F192" s="1" t="str">
        <f t="shared" si="48"/>
        <v>{ type: 'cortante', typeDescription: 'Cortante', title: 'Perna Decepada', description: 'o alvo faz um teste de resistência de constituição CD 10. Se falhar, perde uma perna e tem seu deslocamento reduzido pela metade.' },</v>
      </c>
    </row>
    <row r="193" ht="15.75" customHeight="1">
      <c r="B193" s="1" t="s">
        <v>18</v>
      </c>
      <c r="C193" s="1" t="s">
        <v>19</v>
      </c>
      <c r="D193" s="1" t="s">
        <v>393</v>
      </c>
      <c r="E193" s="4" t="s">
        <v>394</v>
      </c>
      <c r="F193" s="1" t="str">
        <f>CONCATENATE("{ type: '",B193,"', typeDescription: '",C193,"', title: '",D193,"', description: '",E193,"' }],},")</f>
        <v>{ type: 'magico', typeDescription: 'Mágico', title: 'Sobrevida Arcana', description: 'você ganha pontos de vida temporários igual ao dobro do seu nível de personagem ou nível de desafio (mínimo 2).' }],},</v>
      </c>
    </row>
    <row r="194" ht="15.75" customHeight="1">
      <c r="A194" s="3">
        <v>49.0</v>
      </c>
      <c r="B194" s="1" t="s">
        <v>6</v>
      </c>
      <c r="C194" s="1" t="s">
        <v>7</v>
      </c>
      <c r="D194" s="1" t="s">
        <v>395</v>
      </c>
      <c r="E194" s="2" t="s">
        <v>396</v>
      </c>
      <c r="F194" s="1" t="str">
        <f>CONCATENATE("{id :",A194,", criticalType:[","{ type: '",B194,"', typeDescription: '",C194,"', title: '",D194,"', description: '",E194,"' },")</f>
        <v>{id :49, criticalType:[{ type: 'contusao', typeDescription: 'Contusão', title: 'Joelho Destruído', description: 'o alvo tem seu deslocamento reduzido em 3 metros (2 quadrados), até receber tratamento.' },</v>
      </c>
    </row>
    <row r="195" ht="15.75" customHeight="1">
      <c r="B195" s="1" t="s">
        <v>10</v>
      </c>
      <c r="C195" s="1" t="s">
        <v>11</v>
      </c>
      <c r="D195" s="1" t="s">
        <v>397</v>
      </c>
      <c r="E195" s="2" t="s">
        <v>398</v>
      </c>
      <c r="F195" s="1" t="str">
        <f t="shared" ref="F195:F196" si="49">CONCATENATE("{ type: '",B195,"', typeDescription: '",C195,"', title: '",D195,"', description: '",E195,"' },")</f>
        <v>{ type: 'perfuracao', typeDescription: 'Perfuração', title: 'Rosto Retalhado', description: 'o alvo sofre -3 de penalidade em testes de carisma (persuasão) e tem +3 de bônus em teste de carisma (intimidação), até receber tratamento.' },</v>
      </c>
    </row>
    <row r="196" ht="15.75" customHeight="1">
      <c r="B196" s="1" t="s">
        <v>14</v>
      </c>
      <c r="C196" s="1" t="s">
        <v>15</v>
      </c>
      <c r="D196" s="1" t="s">
        <v>399</v>
      </c>
      <c r="E196" s="2" t="s">
        <v>400</v>
      </c>
      <c r="F196" s="1" t="str">
        <f t="shared" si="49"/>
        <v>{ type: 'cortante', typeDescription: 'Cortante', title: 'Tendão Rompido', description: 'a iniciativa do alvo é sempre igual a 0, até receber tratamento.' },</v>
      </c>
    </row>
    <row r="197" ht="15.75" customHeight="1">
      <c r="B197" s="1" t="s">
        <v>18</v>
      </c>
      <c r="C197" s="1" t="s">
        <v>19</v>
      </c>
      <c r="D197" s="1" t="s">
        <v>401</v>
      </c>
      <c r="E197" s="2" t="s">
        <v>402</v>
      </c>
      <c r="F197" s="1" t="str">
        <f>CONCATENATE("{ type: '",B197,"', typeDescription: '",C197,"', title: '",D197,"', description: '",E197,"' }],},")</f>
        <v>{ type: 'magico', typeDescription: 'Mágico', title: 'Magia Perfurante', description: 'o alvo automaticamente falha no teste de resistência da magia, ou sua magia é conjurada como se fosse de um nível superior.' }],},</v>
      </c>
    </row>
    <row r="198" ht="15.75" customHeight="1">
      <c r="A198" s="3">
        <v>50.0</v>
      </c>
      <c r="B198" s="1" t="s">
        <v>6</v>
      </c>
      <c r="C198" s="1" t="s">
        <v>7</v>
      </c>
      <c r="D198" s="1" t="s">
        <v>403</v>
      </c>
      <c r="E198" s="2" t="s">
        <v>404</v>
      </c>
      <c r="F198" s="1" t="str">
        <f>CONCATENATE("{id :",A198,", criticalType:[","{ type: '",B198,"', typeDescription: '",C198,"', title: '",D198,"', description: '",E198,"' },")</f>
        <v>{id :50, criticalType:[{ type: 'contusao', typeDescription: 'Contusão', title: 'Enxaqueca', description: 'o alvo faz um teste de resistência de constituição CD 15. Se falhar, faz jogadas de ataque à distância com desvantagem, até receber tratamento.' },</v>
      </c>
    </row>
    <row r="199" ht="15.75" customHeight="1">
      <c r="B199" s="1" t="s">
        <v>10</v>
      </c>
      <c r="C199" s="1" t="s">
        <v>11</v>
      </c>
      <c r="D199" s="1" t="s">
        <v>405</v>
      </c>
      <c r="E199" s="2" t="s">
        <v>406</v>
      </c>
      <c r="F199" s="1" t="str">
        <f t="shared" ref="F199:F200" si="50">CONCATENATE("{ type: '",B199,"', typeDescription: '",C199,"', title: '",D199,"', description: '",E199,"' },")</f>
        <v>{ type: 'perfuracao', typeDescription: 'Perfuração', title: 'Fígado Perfurado', description: 'durante o próximo descanso longo do alvo, ele apenas recupera metade dos pontos de vida perdidos.' },</v>
      </c>
    </row>
    <row r="200" ht="15.75" customHeight="1">
      <c r="B200" s="1" t="s">
        <v>14</v>
      </c>
      <c r="C200" s="1" t="s">
        <v>15</v>
      </c>
      <c r="D200" s="1" t="s">
        <v>407</v>
      </c>
      <c r="E200" s="2" t="s">
        <v>408</v>
      </c>
      <c r="F200" s="1" t="str">
        <f t="shared" si="50"/>
        <v>{ type: 'cortante', typeDescription: 'Cortante', title: 'No calor da Batalha', description: 'e a próxima jogada de ataque como o d20, que resultar em 11 ou mais, é um Acerto Crítico.' },</v>
      </c>
    </row>
    <row r="201" ht="15.75" customHeight="1">
      <c r="B201" s="1" t="s">
        <v>18</v>
      </c>
      <c r="C201" s="1" t="s">
        <v>19</v>
      </c>
      <c r="D201" s="1" t="s">
        <v>409</v>
      </c>
      <c r="E201" s="2" t="s">
        <v>410</v>
      </c>
      <c r="F201" s="1" t="str">
        <f>CONCATENATE("{ type: '",B201,"', typeDescription: '",C201,"', title: '",D201,"', description: '",E201,"' }],},")</f>
        <v>{ type: 'magico', typeDescription: 'Mágico', title: 'Magia de Sangue', description: 'o alvo sofre 1 pode de dano para cada 2 pontos de dando que você sofre agora. Se o fizer você adiquire 1 nível de exaustão (ldj p. 288).' }],},</v>
      </c>
    </row>
    <row r="202" ht="15.75" customHeight="1">
      <c r="A202" s="3">
        <v>51.0</v>
      </c>
      <c r="B202" s="1" t="s">
        <v>6</v>
      </c>
      <c r="C202" s="1" t="s">
        <v>7</v>
      </c>
      <c r="D202" s="1" t="s">
        <v>411</v>
      </c>
      <c r="E202" s="2" t="s">
        <v>412</v>
      </c>
      <c r="F202" s="1" t="str">
        <f>CONCATENATE("{id :",A202,", criticalType:[","{ type: '",B202,"', typeDescription: '",C202,"', title: '",D202,"', description: '",E202,"' },")</f>
        <v>{id :51, criticalType:[{ type: 'contusao', typeDescription: 'Contusão', title: 'Dentes Perdidos', description: 'o alvo faz um teste de resistência de constituição CD 15. Se falhar, sofre -1 de penalidade em teste de carisma (persuasão).' },</v>
      </c>
    </row>
    <row r="203" ht="15.75" customHeight="1">
      <c r="B203" s="1" t="s">
        <v>10</v>
      </c>
      <c r="C203" s="1" t="s">
        <v>11</v>
      </c>
      <c r="D203" s="1" t="s">
        <v>413</v>
      </c>
      <c r="E203" s="2" t="s">
        <v>414</v>
      </c>
      <c r="F203" s="1" t="str">
        <f t="shared" ref="F203:F204" si="51">CONCATENATE("{ type: '",B203,"', typeDescription: '",C203,"', title: '",D203,"', description: '",E203,"' },")</f>
        <v>{ type: 'perfuracao', typeDescription: 'Perfuração', title: 'Sede de Sangue', description: 'e você pode fazer outra jogada de ataque com desvantagem, ou mover seu deslocamento.' },</v>
      </c>
    </row>
    <row r="204" ht="15.75" customHeight="1">
      <c r="B204" s="1" t="s">
        <v>14</v>
      </c>
      <c r="C204" s="1" t="s">
        <v>15</v>
      </c>
      <c r="D204" s="1" t="s">
        <v>415</v>
      </c>
      <c r="E204" s="2" t="s">
        <v>416</v>
      </c>
      <c r="F204" s="1" t="str">
        <f t="shared" si="51"/>
        <v>{ type: 'cortante', typeDescription: 'Cortante', title: 'Corte Doloroso', description: 'o alvo só pode realizar sua ação ou mover seu deslocamento, ate receber tratamento.' },</v>
      </c>
    </row>
    <row r="205" ht="15.75" customHeight="1">
      <c r="B205" s="1" t="s">
        <v>18</v>
      </c>
      <c r="C205" s="1" t="s">
        <v>19</v>
      </c>
      <c r="D205" s="1" t="s">
        <v>417</v>
      </c>
      <c r="E205" s="2" t="s">
        <v>418</v>
      </c>
      <c r="F205" s="1" t="str">
        <f>CONCATENATE("{ type: '",B205,"', typeDescription: '",C205,"', title: '",D205,"', description: '",E205,"' }],},")</f>
        <v>{ type: 'magico', typeDescription: 'Mágico', title: 'Alteração Mental', description: 'o alvo escolhe entre ter um ideal substituído por outro ou sofre 5(1d10) pontos de dano psíquico.' }],},</v>
      </c>
    </row>
    <row r="206" ht="15.75" customHeight="1">
      <c r="A206" s="3">
        <v>52.0</v>
      </c>
      <c r="B206" s="1" t="s">
        <v>6</v>
      </c>
      <c r="C206" s="1" t="s">
        <v>7</v>
      </c>
      <c r="D206" s="1" t="s">
        <v>419</v>
      </c>
      <c r="E206" s="2" t="s">
        <v>420</v>
      </c>
      <c r="F206" s="1" t="str">
        <f>CONCATENATE("{id :",A206,", criticalType:[","{ type: '",B206,"', typeDescription: '",C206,"', title: '",D206,"', description: '",E206,"' },")</f>
        <v>{id :52, criticalType:[{ type: 'contusao', typeDescription: 'Contusão', title: 'Galo na Cabeça', description: 'o alvo sofe -2 de penalidade nas jogadas que utilizam inteligência, até receber tratamento.' },</v>
      </c>
    </row>
    <row r="207" ht="15.75" customHeight="1">
      <c r="B207" s="1" t="s">
        <v>10</v>
      </c>
      <c r="C207" s="1" t="s">
        <v>11</v>
      </c>
      <c r="D207" s="1" t="s">
        <v>421</v>
      </c>
      <c r="E207" s="2" t="s">
        <v>422</v>
      </c>
      <c r="F207" s="1" t="str">
        <f t="shared" ref="F207:F208" si="52">CONCATENATE("{ type: '",B207,"', typeDescription: '",C207,"', title: '",D207,"', description: '",E207,"' },")</f>
        <v>{ type: 'perfuracao', typeDescription: 'Perfuração', title: 'Ferimento Interno', description: 'o alvo faz um teste de resistência de cosntituição CD 15. Se falhar, não pode realizar ações bônus ou reações, até realizar um descanso curto.' },</v>
      </c>
    </row>
    <row r="208" ht="15.75" customHeight="1">
      <c r="B208" s="1" t="s">
        <v>14</v>
      </c>
      <c r="C208" s="1" t="s">
        <v>15</v>
      </c>
      <c r="D208" s="1" t="s">
        <v>423</v>
      </c>
      <c r="E208" s="2" t="s">
        <v>424</v>
      </c>
      <c r="F208" s="1" t="str">
        <f t="shared" si="52"/>
        <v>{ type: 'cortante', typeDescription: 'Cortante', title: 'Ferida Aberta', description: 'o máximo de pontos de vida do alvo é reduzio em um valor igual ao dano sofrido. Essa redução dura até o alvo terminar um descanso curto.' },</v>
      </c>
    </row>
    <row r="209" ht="15.75" customHeight="1">
      <c r="B209" s="1" t="s">
        <v>18</v>
      </c>
      <c r="C209" s="1" t="s">
        <v>19</v>
      </c>
      <c r="D209" s="1" t="s">
        <v>425</v>
      </c>
      <c r="E209" s="2" t="s">
        <v>426</v>
      </c>
      <c r="F209" s="1" t="str">
        <f>CONCATENATE("{ type: '",B209,"', typeDescription: '",C209,"', title: '",D209,"', description: '",E209,"' }],},")</f>
        <v>{ type: 'magico', typeDescription: 'Mágico', title: 'Reconexão Neural', description: 'o alvo escolhe entre ter uma ligação substituída por outra ou sofre 5 (1d10) pontos de dando psíquico.' }],},</v>
      </c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mergeCells count="5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98:A201"/>
    <mergeCell ref="A202:A205"/>
    <mergeCell ref="A206:A209"/>
    <mergeCell ref="A170:A173"/>
    <mergeCell ref="A174:A177"/>
    <mergeCell ref="A178:A181"/>
    <mergeCell ref="A182:A185"/>
    <mergeCell ref="A186:A189"/>
    <mergeCell ref="A190:A193"/>
    <mergeCell ref="A194:A197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38"/>
    <col customWidth="1" min="4" max="4" width="13.25"/>
    <col customWidth="1" min="5" max="5" width="56.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1" t="s">
        <v>427</v>
      </c>
      <c r="C2" s="1" t="s">
        <v>428</v>
      </c>
      <c r="D2" s="1" t="s">
        <v>429</v>
      </c>
      <c r="E2" s="6" t="s">
        <v>430</v>
      </c>
      <c r="F2" s="1" t="str">
        <f>CONCATENATE("{id :",A2,", criticalType:[","{ type: '",B2,"', typeDescription: '",C2,"', title: '",D2,"', description: '",E2,"' },")</f>
        <v>{id :1, criticalType:[{ type: 'melee', typeDescription: 'Corpo a Corpo', title: 'Ofensa Coletiva', description: 'faça um teste de Carisma CD 15. Se falhar, fica marcado, até que o alvo esteja morto, derrotado, ou for a do seu alcance.' },</v>
      </c>
    </row>
    <row r="3">
      <c r="B3" s="1" t="s">
        <v>431</v>
      </c>
      <c r="C3" s="1" t="s">
        <v>432</v>
      </c>
      <c r="D3" s="1" t="s">
        <v>433</v>
      </c>
      <c r="E3" s="2" t="s">
        <v>434</v>
      </c>
      <c r="F3" s="1" t="str">
        <f t="shared" ref="F3:F4" si="1">CONCATENATE("{ type: '",B3,"', typeDescription: '",C3,"', title: '",D3,"', description: '",E3,"' },")</f>
        <v>{ type: 'range', typeDescription: 'Distância', title: 'Má Pontaria', description: 'Uma criatura aleatória mais distante do alvo se torna o novo alvo. Faça uma jogada de ataque contra ela.' },</v>
      </c>
    </row>
    <row r="4">
      <c r="B4" s="1" t="s">
        <v>435</v>
      </c>
      <c r="C4" s="1" t="s">
        <v>436</v>
      </c>
      <c r="D4" s="1" t="s">
        <v>437</v>
      </c>
      <c r="E4" s="2" t="s">
        <v>438</v>
      </c>
      <c r="F4" s="1" t="str">
        <f t="shared" si="1"/>
        <v>{ type: 'natural', typeDescription: 'Natural', title: 'Enjoado', description: 'Você fica envenenado (ldj p. 288), até o fim do encontro.' },</v>
      </c>
    </row>
    <row r="5">
      <c r="B5" s="1" t="s">
        <v>439</v>
      </c>
      <c r="C5" s="1" t="s">
        <v>19</v>
      </c>
      <c r="D5" s="1" t="s">
        <v>440</v>
      </c>
      <c r="E5" s="2" t="s">
        <v>441</v>
      </c>
      <c r="F5" s="1" t="str">
        <f>CONCATENATE("{ type: '",B5,"', typeDescription: '",C5,"', title: '",D5,"', description: '",E5,"' }],},")</f>
        <v>{ type: 'magic', typeDescription: 'Mágico', title: 'Fenda Mágica', description: 'Você é teleportado para o local mais próximo adjacente ao alvo.' }],},</v>
      </c>
    </row>
    <row r="6">
      <c r="A6" s="3">
        <v>2.0</v>
      </c>
      <c r="B6" s="1" t="s">
        <v>427</v>
      </c>
      <c r="C6" s="1" t="s">
        <v>428</v>
      </c>
      <c r="D6" s="1" t="s">
        <v>442</v>
      </c>
      <c r="E6" s="2" t="s">
        <v>443</v>
      </c>
      <c r="F6" s="1" t="str">
        <f>CONCATENATE("{id :",A6,", criticalType:[","{ type: '",B6,"', typeDescription: '",C6,"', title: '",D6,"', description: '",E6,"' },")</f>
        <v>{id :2, criticalType:[{ type: 'melee', typeDescription: 'Corpo a Corpo', title: 'Pulso Torcido', description: 'Suas jogadas de ataque corpo a corpo perdem o bônus de proeficiência, até o fim do encontro.' },</v>
      </c>
    </row>
    <row r="7">
      <c r="B7" s="1" t="s">
        <v>431</v>
      </c>
      <c r="C7" s="1" t="s">
        <v>432</v>
      </c>
      <c r="D7" s="1" t="s">
        <v>444</v>
      </c>
      <c r="E7" s="2" t="s">
        <v>445</v>
      </c>
      <c r="F7" s="1" t="str">
        <f t="shared" ref="F7:F8" si="2">CONCATENATE("{ type: '",B7,"', typeDescription: '",C7,"', title: '",D7,"', description: '",E7,"' },")</f>
        <v>{ type: 'range', typeDescription: 'Distância', title: 'Atrapalhado', description: 'Toda sua munição cai no chão.' },</v>
      </c>
    </row>
    <row r="8">
      <c r="B8" s="1" t="s">
        <v>435</v>
      </c>
      <c r="C8" s="1" t="s">
        <v>436</v>
      </c>
      <c r="D8" s="1" t="s">
        <v>181</v>
      </c>
      <c r="E8" s="2" t="s">
        <v>446</v>
      </c>
      <c r="F8" s="1" t="str">
        <f t="shared" si="2"/>
        <v>{ type: 'natural', typeDescription: 'Natural', title: 'Guarda Baixa', description: 'A próxima jogada de ataque realizada contra você tem vantagem.' },</v>
      </c>
    </row>
    <row r="9">
      <c r="B9" s="1" t="s">
        <v>439</v>
      </c>
      <c r="C9" s="1" t="s">
        <v>19</v>
      </c>
      <c r="D9" s="1" t="s">
        <v>447</v>
      </c>
      <c r="E9" s="2" t="s">
        <v>448</v>
      </c>
      <c r="F9" s="1" t="str">
        <f>CONCATENATE("{ type: '",B9,"', typeDescription: '",C9,"', title: '",D9,"', description: '",E9,"' }],},")</f>
        <v>{ type: 'magic', typeDescription: 'Mágico', title: 'Energia Drenada', description: 'Você perde um espaço de magia de nível mais baixo que possuir.' }],},</v>
      </c>
    </row>
    <row r="10">
      <c r="A10" s="3">
        <v>3.0</v>
      </c>
      <c r="B10" s="1" t="s">
        <v>427</v>
      </c>
      <c r="C10" s="1" t="s">
        <v>428</v>
      </c>
      <c r="D10" s="1" t="s">
        <v>449</v>
      </c>
      <c r="E10" s="2" t="s">
        <v>450</v>
      </c>
      <c r="F10" s="1" t="str">
        <f>CONCATENATE("{id :",A10,", criticalType:[","{ type: '",B10,"', typeDescription: '",C10,"', title: '",D10,"', description: '",E10,"' },")</f>
        <v>{id :3, criticalType:[{ type: 'melee', typeDescription: 'Corpo a Corpo', title: 'Escapuliu', description: 'Sua arma cai no chão atrás do alvo.' },</v>
      </c>
    </row>
    <row r="11">
      <c r="B11" s="1" t="s">
        <v>431</v>
      </c>
      <c r="C11" s="1" t="s">
        <v>432</v>
      </c>
      <c r="D11" s="1" t="s">
        <v>451</v>
      </c>
      <c r="E11" s="2" t="s">
        <v>452</v>
      </c>
      <c r="F11" s="1" t="str">
        <f t="shared" ref="F11:F12" si="3">CONCATENATE("{ type: '",B11,"', typeDescription: '",C11,"', title: '",D11,"', description: '",E11,"' },")</f>
        <v>{ type: 'range', typeDescription: 'Distância', title: 'Agora é Pessoal', description: 'Você fica marcado apenas pelo alvo, até que ele esteja morto, derrotado, ou for a do seu alcance.' },</v>
      </c>
    </row>
    <row r="12">
      <c r="B12" s="1" t="s">
        <v>435</v>
      </c>
      <c r="C12" s="1" t="s">
        <v>436</v>
      </c>
      <c r="D12" s="1" t="s">
        <v>453</v>
      </c>
      <c r="E12" s="2" t="s">
        <v>454</v>
      </c>
      <c r="F12" s="1" t="str">
        <f t="shared" si="3"/>
        <v>{ type: 'natural', typeDescription: 'Natural', title: 'Foi de Encontro', description: 'A arma do alvo causa dano em você. Na ausência de uma arma, você sofre pontos de dano igual ao seu nível de personagem, ou nível de desafio (mínimo 1).' },</v>
      </c>
    </row>
    <row r="13">
      <c r="B13" s="1" t="s">
        <v>439</v>
      </c>
      <c r="C13" s="1" t="s">
        <v>19</v>
      </c>
      <c r="D13" s="1" t="s">
        <v>455</v>
      </c>
      <c r="E13" s="2" t="s">
        <v>456</v>
      </c>
      <c r="F13" s="1" t="str">
        <f>CONCATENATE("{ type: '",B13,"', typeDescription: '",C13,"', title: '",D13,"', description: '",E13,"' }],},")</f>
        <v>{ type: 'magic', typeDescription: 'Mágico', title: 'Magia Invertida', description: 'A magia recupera pontos de vida ao invés de causar dano.' }],},</v>
      </c>
    </row>
    <row r="14">
      <c r="A14" s="3">
        <v>4.0</v>
      </c>
      <c r="B14" s="1" t="s">
        <v>427</v>
      </c>
      <c r="C14" s="1" t="s">
        <v>428</v>
      </c>
      <c r="D14" s="1" t="s">
        <v>457</v>
      </c>
      <c r="E14" s="2" t="s">
        <v>458</v>
      </c>
      <c r="F14" s="1" t="str">
        <f>CONCATENATE("{id :",A14,", criticalType:[","{ type: '",B14,"', typeDescription: '",C14,"', title: '",D14,"', description: '",E14,"' },")</f>
        <v>{id :4, criticalType:[{ type: 'melee', typeDescription: 'Corpo a Corpo', title: 'Piriri', description: 'Você tem desvantagem em testes de carisma, até realizar um descanso curto ou longo.' },</v>
      </c>
    </row>
    <row r="15">
      <c r="B15" s="1" t="s">
        <v>431</v>
      </c>
      <c r="C15" s="1" t="s">
        <v>432</v>
      </c>
      <c r="D15" s="1" t="s">
        <v>459</v>
      </c>
      <c r="E15" s="2" t="s">
        <v>460</v>
      </c>
      <c r="F15" s="1" t="str">
        <f t="shared" ref="F15:F16" si="4">CONCATENATE("{ type: '",B15,"', typeDescription: '",C15,"', title: '",D15,"', description: '",E15,"' },")</f>
        <v>{ type: 'range', typeDescription: 'Distância', title: 'Calcanhar do Amigo', description: 'Um aliado aleatório mais próximo ao alvo perde 1 dado de vida.' },</v>
      </c>
    </row>
    <row r="16">
      <c r="B16" s="1" t="s">
        <v>435</v>
      </c>
      <c r="C16" s="1" t="s">
        <v>436</v>
      </c>
      <c r="D16" s="1" t="s">
        <v>461</v>
      </c>
      <c r="E16" s="2" t="s">
        <v>462</v>
      </c>
      <c r="F16" s="1" t="str">
        <f t="shared" si="4"/>
        <v>{ type: 'natural', typeDescription: 'Natural', title: 'Frescura', description: 'Seus ataques causam metade do dano, até o fim de seu próximo turno.' },</v>
      </c>
    </row>
    <row r="17">
      <c r="B17" s="1" t="s">
        <v>439</v>
      </c>
      <c r="C17" s="1" t="s">
        <v>19</v>
      </c>
      <c r="D17" s="1" t="s">
        <v>463</v>
      </c>
      <c r="E17" s="2" t="s">
        <v>464</v>
      </c>
      <c r="F17" s="1" t="str">
        <f>CONCATENATE("{ type: '",B17,"', typeDescription: '",C17,"', title: '",D17,"', description: '",E17,"' }],},")</f>
        <v>{ type: 'magic', typeDescription: 'Mágico', title: 'KA-GA'DA', description: 'Um aliado aleatório fica marcado, até que o alvo esteja morto, derrotado, ou for a do seu alcance.' }],},</v>
      </c>
    </row>
    <row r="18">
      <c r="A18" s="3">
        <v>5.0</v>
      </c>
      <c r="B18" s="1" t="s">
        <v>427</v>
      </c>
      <c r="C18" s="1" t="s">
        <v>428</v>
      </c>
      <c r="D18" s="7" t="s">
        <v>465</v>
      </c>
      <c r="E18" s="8" t="s">
        <v>466</v>
      </c>
      <c r="F18" s="1" t="str">
        <f>CONCATENATE("{id :",A18,", criticalType:[","{ type: '",B18,"', typeDescription: '",C18,"', title: '",D18,"', description: '",E18,"' },")</f>
        <v>{id :5, criticalType:[{ type: 'melee', typeDescription: 'Corpo a Corpo', title: 'Todo Torto', description: 'Seu ataque acerta você mesmo, causando metade do dano.' },</v>
      </c>
    </row>
    <row r="19" ht="15.0" customHeight="1">
      <c r="B19" s="1" t="s">
        <v>431</v>
      </c>
      <c r="C19" s="1" t="s">
        <v>432</v>
      </c>
      <c r="D19" s="7" t="s">
        <v>467</v>
      </c>
      <c r="E19" s="8" t="s">
        <v>468</v>
      </c>
      <c r="F19" s="1" t="str">
        <f t="shared" ref="F19:F20" si="5">CONCATENATE("{ type: '",B19,"', typeDescription: '",C19,"', title: '",D19,"', description: '",E19,"' },")</f>
        <v>{ type: 'range', typeDescription: 'Distância', title: 'Perda de Confiança', description: 'Você possui desvantagem em todas as jogadas com um d20 contra o alvo, até o fim do encontro.' },</v>
      </c>
    </row>
    <row r="20" ht="15.0" customHeight="1">
      <c r="B20" s="1" t="s">
        <v>435</v>
      </c>
      <c r="C20" s="1" t="s">
        <v>436</v>
      </c>
      <c r="D20" s="7" t="s">
        <v>469</v>
      </c>
      <c r="E20" s="8" t="s">
        <v>470</v>
      </c>
      <c r="F20" s="1" t="str">
        <f t="shared" si="5"/>
        <v>{ type: 'natural', typeDescription: 'Natural', title: 'Pé Torcido', description: 'Seu deslocamento cai pela metade, até o fim do encontro.' },</v>
      </c>
    </row>
    <row r="21">
      <c r="B21" s="1" t="s">
        <v>439</v>
      </c>
      <c r="C21" s="1" t="s">
        <v>19</v>
      </c>
      <c r="D21" s="7" t="s">
        <v>471</v>
      </c>
      <c r="E21" s="8" t="s">
        <v>472</v>
      </c>
      <c r="F21" s="1" t="str">
        <f>CONCATENATE("{ type: '",B21,"', typeDescription: '",C21,"', title: '",D21,"', description: '",E21,"' }],},")</f>
        <v>{ type: 'magic', typeDescription: 'Mágico', title: 'Queda de Resistência', description: 'Você tem desvantagem em testes de resistência contra magia, até o fim do encontro.' }],},</v>
      </c>
    </row>
    <row r="22" ht="15.75" customHeight="1">
      <c r="A22" s="3">
        <v>6.0</v>
      </c>
      <c r="B22" s="1" t="s">
        <v>427</v>
      </c>
      <c r="C22" s="1" t="s">
        <v>428</v>
      </c>
      <c r="D22" s="7" t="s">
        <v>473</v>
      </c>
      <c r="E22" s="8" t="s">
        <v>474</v>
      </c>
      <c r="F22" s="1" t="str">
        <f>CONCATENATE("{id :",A22,", criticalType:[","{ type: '",B22,"', typeDescription: '",C22,"', title: '",D22,"', description: '",E22,"' },")</f>
        <v>{id :6, criticalType:[{ type: 'melee', typeDescription: 'Corpo a Corpo', title: 'Defecada na Calça', description: 'Qualquer criatura com o sentido do olfato, e que estiver a 1,5 metro (1 quadrado) de  distância de você, fica envenenada (ldj p. 288), até o início de seu próximo turno.' },</v>
      </c>
    </row>
    <row r="23" ht="15.75" customHeight="1">
      <c r="B23" s="1" t="s">
        <v>431</v>
      </c>
      <c r="C23" s="1" t="s">
        <v>432</v>
      </c>
      <c r="D23" s="7" t="s">
        <v>475</v>
      </c>
      <c r="E23" s="8" t="s">
        <v>476</v>
      </c>
      <c r="F23" s="1" t="str">
        <f t="shared" ref="F23:F24" si="6">CONCATENATE("{ type: '",B23,"', typeDescription: '",C23,"', title: '",D23,"', description: '",E23,"' },")</f>
        <v>{ type: 'range', typeDescription: 'Distância', title: 'Mão Mole', description: 'Sua arma cai no chão.' },</v>
      </c>
    </row>
    <row r="24" ht="15.75" customHeight="1">
      <c r="B24" s="1" t="s">
        <v>435</v>
      </c>
      <c r="C24" s="1" t="s">
        <v>436</v>
      </c>
      <c r="D24" s="7" t="s">
        <v>477</v>
      </c>
      <c r="E24" s="8" t="s">
        <v>478</v>
      </c>
      <c r="F24" s="1" t="str">
        <f t="shared" si="6"/>
        <v>{ type: 'natural', typeDescription: 'Natural', title: 'Batida no Estômago', description: 'Você regurgita sua última refeição.' },</v>
      </c>
    </row>
    <row r="25">
      <c r="B25" s="1" t="s">
        <v>439</v>
      </c>
      <c r="C25" s="1" t="s">
        <v>19</v>
      </c>
      <c r="D25" s="7" t="s">
        <v>479</v>
      </c>
      <c r="E25" s="8" t="s">
        <v>480</v>
      </c>
      <c r="F25" s="1" t="str">
        <f>CONCATENATE("{ type: '",B25,"', typeDescription: '",C25,"', title: '",D25,"', description: '",E25,"' }],},")</f>
        <v>{ type: 'magic', typeDescription: 'Mágico', title: 'Cansaço Mental', description: 'Você não pode adicionar seu bônus de proficiência aos seus ataques de magia e na CD para resistir a elas, até o fim do encontro.' }],},</v>
      </c>
    </row>
    <row r="26" ht="15.75" customHeight="1">
      <c r="A26" s="3">
        <v>7.0</v>
      </c>
      <c r="B26" s="1" t="s">
        <v>427</v>
      </c>
      <c r="C26" s="1" t="s">
        <v>428</v>
      </c>
      <c r="D26" s="7" t="s">
        <v>481</v>
      </c>
      <c r="E26" s="8" t="s">
        <v>482</v>
      </c>
      <c r="F26" s="1" t="str">
        <f>CONCATENATE("{id :",A26,", criticalType:[","{ type: '",B26,"', typeDescription: '",C26,"', title: '",D26,"', description: '",E26,"' },")</f>
        <v>{id :7, criticalType:[{ type: 'melee', typeDescription: 'Corpo a Corpo', title: 'Atração Pelo Solo', description: 'Você fica caído (ldj p. 287).' },</v>
      </c>
    </row>
    <row r="27">
      <c r="B27" s="1" t="s">
        <v>431</v>
      </c>
      <c r="C27" s="1" t="s">
        <v>432</v>
      </c>
      <c r="D27" s="7" t="s">
        <v>483</v>
      </c>
      <c r="E27" s="8" t="s">
        <v>484</v>
      </c>
      <c r="F27" s="1" t="str">
        <f t="shared" ref="F27:F28" si="7">CONCATENATE("{ type: '",B27,"', typeDescription: '",C27,"', title: '",D27,"', description: '",E27,"' },")</f>
        <v>{ type: 'range', typeDescription: 'Distância', title: 'Dancinha Ridícula', description: 'Faça um teste de Carisma CD 15. Se falhar, você se torna o alvo predileto dos inimigos que possam te ver.' },</v>
      </c>
    </row>
    <row r="28">
      <c r="B28" s="1" t="s">
        <v>435</v>
      </c>
      <c r="C28" s="1" t="s">
        <v>436</v>
      </c>
      <c r="D28" s="7" t="s">
        <v>485</v>
      </c>
      <c r="E28" s="8" t="s">
        <v>486</v>
      </c>
      <c r="F28" s="1" t="str">
        <f t="shared" si="7"/>
        <v>{ type: 'natural', typeDescription: 'Natural', title: 'Errou Bonito', description: 'Seu ataque acerta um objeto aleatório, não mágico, e de uma categoria de tamanho igual ou menor que a sua arma. Sofra pontos de dano iguais ao seu bônus de proficiência.' },</v>
      </c>
    </row>
    <row r="29" ht="15.75" customHeight="1">
      <c r="B29" s="1" t="s">
        <v>439</v>
      </c>
      <c r="C29" s="1" t="s">
        <v>19</v>
      </c>
      <c r="D29" s="7" t="s">
        <v>487</v>
      </c>
      <c r="E29" s="8" t="s">
        <v>488</v>
      </c>
      <c r="F29" s="1" t="str">
        <f>CONCATENATE("{ type: '",B29,"', typeDescription: '",C29,"', title: '",D29,"', description: '",E29,"' }],},")</f>
        <v>{ type: 'magic', typeDescription: 'Mágico', title: 'Magia Traiçoeira', description: 'Você é o alvo de sua própria magia.' }],},</v>
      </c>
    </row>
    <row r="30" ht="15.75" customHeight="1">
      <c r="A30" s="3">
        <v>8.0</v>
      </c>
      <c r="B30" s="1" t="s">
        <v>427</v>
      </c>
      <c r="C30" s="1" t="s">
        <v>428</v>
      </c>
      <c r="D30" s="7" t="s">
        <v>489</v>
      </c>
      <c r="E30" s="8" t="s">
        <v>490</v>
      </c>
      <c r="F30" s="1" t="str">
        <f>CONCATENATE("{id :",A30,", criticalType:[","{ type: '",B30,"', typeDescription: '",C30,"', title: '",D30,"', description: '",E30,"' },")</f>
        <v>{id :8, criticalType:[{ type: 'melee', typeDescription: 'Corpo a Corpo', title: 'Braço Quebrado', description: 'Você só pode usar umas das mãos, até receber tratamento.' },</v>
      </c>
    </row>
    <row r="31">
      <c r="B31" s="1" t="s">
        <v>431</v>
      </c>
      <c r="C31" s="1" t="s">
        <v>432</v>
      </c>
      <c r="D31" s="7" t="s">
        <v>491</v>
      </c>
      <c r="E31" s="8" t="s">
        <v>492</v>
      </c>
      <c r="F31" s="1" t="str">
        <f t="shared" ref="F31:F32" si="8">CONCATENATE("{ type: '",B31,"', typeDescription: '",C31,"', title: '",D31,"', description: '",E31,"' },")</f>
        <v>{ type: 'range', typeDescription: 'Distância', title: 'Não Era Bem Isso', description: 'Seu ataque acerta um objeto aleatório, não mágico, e de uma categoria de tamanho igual ou menor que a sua arma. Ele é empurrado 3 metros de você (2 quadrados).' },</v>
      </c>
    </row>
    <row r="32" ht="15.75" customHeight="1">
      <c r="B32" s="1" t="s">
        <v>435</v>
      </c>
      <c r="C32" s="1" t="s">
        <v>436</v>
      </c>
      <c r="D32" s="7" t="s">
        <v>493</v>
      </c>
      <c r="E32" s="8" t="s">
        <v>494</v>
      </c>
      <c r="F32" s="1" t="str">
        <f t="shared" si="8"/>
        <v>{ type: 'natural', typeDescription: 'Natural', title: 'Choque no Nervo', description: 'Sua próxima ação não pode ser uma jagada de ataque.' },</v>
      </c>
    </row>
    <row r="33">
      <c r="B33" s="1" t="s">
        <v>439</v>
      </c>
      <c r="C33" s="1" t="s">
        <v>19</v>
      </c>
      <c r="D33" s="7" t="s">
        <v>495</v>
      </c>
      <c r="E33" s="8" t="s">
        <v>496</v>
      </c>
      <c r="F33" s="1" t="str">
        <f>CONCATENATE("{ type: '",B33,"', typeDescription: '",C33,"', title: '",D33,"', description: '",E33,"' }],},")</f>
        <v>{ type: 'magic', typeDescription: 'Mágico', title: 'Cegueira Arcana', description: 'Uma criatura aleatória mais próxima de você se torna o novo alvo de sua mágia.' }],},</v>
      </c>
    </row>
    <row r="34">
      <c r="A34" s="3">
        <v>9.0</v>
      </c>
      <c r="B34" s="1" t="s">
        <v>427</v>
      </c>
      <c r="C34" s="1" t="s">
        <v>428</v>
      </c>
      <c r="D34" s="7" t="s">
        <v>497</v>
      </c>
      <c r="E34" s="8" t="s">
        <v>498</v>
      </c>
      <c r="F34" s="1" t="str">
        <f>CONCATENATE("{id :",A34,", criticalType:[","{ type: '",B34,"', typeDescription: '",C34,"', title: '",D34,"', description: '",E34,"' },")</f>
        <v>{id :9, criticalType:[{ type: 'melee', typeDescription: 'Corpo a Corpo', title: 'Estilhaçõs', description: 'Seu ataque acerta um objeto aleatório, não mágico, e de uma categoria de tamanho igual ao menor que a sua arma. Ele é destruído.' },</v>
      </c>
    </row>
    <row r="35">
      <c r="B35" s="1" t="s">
        <v>431</v>
      </c>
      <c r="C35" s="1" t="s">
        <v>432</v>
      </c>
      <c r="D35" s="7" t="s">
        <v>499</v>
      </c>
      <c r="E35" s="8" t="s">
        <v>500</v>
      </c>
      <c r="F35" s="1" t="str">
        <f t="shared" ref="F35:F36" si="9">CONCATENATE("{ type: '",B35,"', typeDescription: '",C35,"', title: '",D35,"', description: '",E35,"' },")</f>
        <v>{ type: 'range', typeDescription: 'Distância', title: 'Deconcentrado', description: 'Você sofre -5 de penalidade na próxima jogada de ataque com armas á distância.' },</v>
      </c>
    </row>
    <row r="36">
      <c r="B36" s="1" t="s">
        <v>435</v>
      </c>
      <c r="C36" s="1" t="s">
        <v>436</v>
      </c>
      <c r="D36" s="7" t="s">
        <v>501</v>
      </c>
      <c r="E36" s="8" t="s">
        <v>502</v>
      </c>
      <c r="F36" s="1" t="str">
        <f t="shared" si="9"/>
        <v>{ type: 'natural', typeDescription: 'Natural', title: 'Ego Ferido', description: 'Você não pode atacar outro alvo, até que este aqui esteja morto, derrotado ou fora do seu alcance.' },</v>
      </c>
    </row>
    <row r="37">
      <c r="B37" s="1" t="s">
        <v>439</v>
      </c>
      <c r="C37" s="1" t="s">
        <v>19</v>
      </c>
      <c r="D37" s="7" t="s">
        <v>503</v>
      </c>
      <c r="E37" s="8" t="s">
        <v>504</v>
      </c>
      <c r="F37" s="1" t="str">
        <f>CONCATENATE("{ type: '",B37,"', typeDescription: '",C37,"', title: '",D37,"', description: '",E37,"' }],},")</f>
        <v>{ type: 'magic', typeDescription: 'Mágico', title: 'Alvo na Testa', description: 'Um aliado aleatório mais próximo ao alvo fica marcado, até o fim do encontro.' }],},</v>
      </c>
    </row>
    <row r="38" ht="15.75" customHeight="1">
      <c r="A38" s="3">
        <v>10.0</v>
      </c>
      <c r="B38" s="1" t="s">
        <v>427</v>
      </c>
      <c r="C38" s="1" t="s">
        <v>428</v>
      </c>
      <c r="D38" s="7" t="s">
        <v>505</v>
      </c>
      <c r="E38" s="8" t="s">
        <v>506</v>
      </c>
      <c r="F38" s="1" t="str">
        <f>CONCATENATE("{id :",A38,", criticalType:[","{ type: '",B38,"', typeDescription: '",C38,"', title: '",D38,"', description: '",E38,"' },")</f>
        <v>{id :10, criticalType:[{ type: 'melee', typeDescription: 'Corpo a Corpo', title: 'Arma Danificada', description: 'O dado (ou dados) de dano de sua arma não mágica se torna um tamanho menor, até ser reparada.' },</v>
      </c>
    </row>
    <row r="39" ht="15.75" customHeight="1">
      <c r="B39" s="1" t="s">
        <v>431</v>
      </c>
      <c r="C39" s="1" t="s">
        <v>432</v>
      </c>
      <c r="D39" s="7" t="s">
        <v>285</v>
      </c>
      <c r="E39" s="8" t="s">
        <v>507</v>
      </c>
      <c r="F39" s="1" t="str">
        <f t="shared" ref="F39:F40" si="10">CONCATENATE("{ type: '",B39,"', typeDescription: '",C39,"', title: '",D39,"', description: '",E39,"' },")</f>
        <v>{ type: 'range', typeDescription: 'Distância', title: 'Vertigem', description: 'Toda vez que você se mover fica envenenado (ldj p. 288) até o início de seu próximo turno. Vertigem dura até o fim do encontro.' },</v>
      </c>
    </row>
    <row r="40" ht="15.75" customHeight="1">
      <c r="B40" s="1" t="s">
        <v>435</v>
      </c>
      <c r="C40" s="1" t="s">
        <v>436</v>
      </c>
      <c r="D40" s="7" t="s">
        <v>508</v>
      </c>
      <c r="E40" s="8" t="s">
        <v>509</v>
      </c>
      <c r="F40" s="1" t="str">
        <f t="shared" si="10"/>
        <v>{ type: 'natural', typeDescription: 'Natural', title: 'Falta de Alongamento', description: 'Você sofre -5 de penalidade na próxima jogada de ataque com armas naturais.' },</v>
      </c>
    </row>
    <row r="41" ht="15.75" customHeight="1">
      <c r="B41" s="1" t="s">
        <v>439</v>
      </c>
      <c r="C41" s="1" t="s">
        <v>19</v>
      </c>
      <c r="D41" s="7" t="s">
        <v>510</v>
      </c>
      <c r="E41" s="8" t="s">
        <v>511</v>
      </c>
      <c r="F41" s="1" t="str">
        <f>CONCATENATE("{ type: '",B41,"', typeDescription: '",C41,"', title: '",D41,"', description: '",E41,"' }],},")</f>
        <v>{ type: 'magic', typeDescription: 'Mágico', title: 'Transferência de Poder', description: 'A próxima jogada de ataque que o alvo realizar será um acerto crítico.' }],},</v>
      </c>
    </row>
    <row r="42" ht="15.75" customHeight="1">
      <c r="A42" s="3">
        <v>11.0</v>
      </c>
      <c r="B42" s="1" t="s">
        <v>427</v>
      </c>
      <c r="C42" s="1" t="s">
        <v>428</v>
      </c>
      <c r="D42" s="7" t="s">
        <v>512</v>
      </c>
      <c r="E42" s="8" t="s">
        <v>513</v>
      </c>
      <c r="F42" s="1" t="str">
        <f>CONCATENATE("{id :",A42,", criticalType:[","{ type: '",B42,"', typeDescription: '",C42,"', title: '",D42,"', description: '",E42,"' },")</f>
        <v>{id :11, criticalType:[{ type: 'melee', typeDescription: 'Corpo a Corpo', title: 'Armadura Danificada', description: 'Sua armadura sofre -1 de penalidade na CA, até ela ser reparada.' },</v>
      </c>
    </row>
    <row r="43" ht="15.75" customHeight="1">
      <c r="B43" s="1" t="s">
        <v>431</v>
      </c>
      <c r="C43" s="1" t="s">
        <v>432</v>
      </c>
      <c r="D43" s="7" t="s">
        <v>514</v>
      </c>
      <c r="E43" s="8" t="s">
        <v>515</v>
      </c>
      <c r="F43" s="1" t="str">
        <f t="shared" ref="F43:F44" si="11">CONCATENATE("{ type: '",B43,"', typeDescription: '",C43,"', title: '",D43,"', description: '",E43,"' },")</f>
        <v>{ type: 'range', typeDescription: 'Distância', title: 'Tudo Que Vai, Volta', description: 'Você provoca um ataque de oportunidade à distância do alvo.' },</v>
      </c>
    </row>
    <row r="44" ht="15.75" customHeight="1">
      <c r="B44" s="1" t="s">
        <v>435</v>
      </c>
      <c r="C44" s="1" t="s">
        <v>436</v>
      </c>
      <c r="D44" s="7" t="s">
        <v>516</v>
      </c>
      <c r="E44" s="8" t="s">
        <v>517</v>
      </c>
      <c r="F44" s="1" t="str">
        <f t="shared" si="11"/>
        <v>{ type: 'natural', typeDescription: 'Natural', title: 'Empurrão', description: 'Você é empurrado para trás 3 metros (2 quadrados) pelo alvo.' },</v>
      </c>
    </row>
    <row r="45" ht="15.75" customHeight="1">
      <c r="B45" s="1" t="s">
        <v>439</v>
      </c>
      <c r="C45" s="1" t="s">
        <v>19</v>
      </c>
      <c r="D45" s="7" t="s">
        <v>518</v>
      </c>
      <c r="E45" s="8" t="s">
        <v>519</v>
      </c>
      <c r="F45" s="1" t="str">
        <f>CONCATENATE("{ type: '",B45,"', typeDescription: '",C45,"', title: '",D45,"', description: '",E45,"' }],},")</f>
        <v>{ type: 'magic', typeDescription: 'Mágico', title: 'Clonagem Arcana', description: 'Sua magia cria um clone do alvo, o mais próximo possível dele, com apenas 1 ponto de vida máximo.' }],},</v>
      </c>
    </row>
    <row r="46" ht="15.75" customHeight="1">
      <c r="A46" s="3">
        <v>12.0</v>
      </c>
      <c r="B46" s="1" t="s">
        <v>427</v>
      </c>
      <c r="C46" s="1" t="s">
        <v>428</v>
      </c>
      <c r="D46" s="7" t="s">
        <v>520</v>
      </c>
      <c r="E46" s="8" t="s">
        <v>521</v>
      </c>
      <c r="F46" s="1" t="str">
        <f>CONCATENATE("{id :",A46,", criticalType:[","{ type: '",B46,"', typeDescription: '",C46,"', title: '",D46,"', description: '",E46,"' },")</f>
        <v>{id :12, criticalType:[{ type: 'melee', typeDescription: 'Corpo a Corpo', title: 'Mão Fraca', description: 'Sua arma cai no chão acertando seu dedão. Você sofre 1 ponto de dano.' },</v>
      </c>
    </row>
    <row r="47">
      <c r="B47" s="1" t="s">
        <v>431</v>
      </c>
      <c r="C47" s="1" t="s">
        <v>432</v>
      </c>
      <c r="D47" s="7" t="s">
        <v>522</v>
      </c>
      <c r="E47" s="8" t="s">
        <v>523</v>
      </c>
      <c r="F47" s="1" t="str">
        <f t="shared" ref="F47:F48" si="12">CONCATENATE("{ type: '",B47,"', typeDescription: '",C47,"', title: '",D47,"', description: '",E47,"' },")</f>
        <v>{ type: 'range', typeDescription: 'Distância', title: 'Projétil de Chumbo', description: 'O chão, onde se encontra um aliado aleatório mais próximo ao alvo, cede, se tornando terreno difícil. Aquele aliado fica caído (ldj p. 287).' },</v>
      </c>
    </row>
    <row r="48" ht="15.75" customHeight="1">
      <c r="B48" s="1" t="s">
        <v>435</v>
      </c>
      <c r="C48" s="1" t="s">
        <v>436</v>
      </c>
      <c r="D48" s="7" t="s">
        <v>524</v>
      </c>
      <c r="E48" s="8" t="s">
        <v>525</v>
      </c>
      <c r="F48" s="1" t="str">
        <f t="shared" si="12"/>
        <v>{ type: 'natural', typeDescription: 'Natural', title: 'Fluido no Olho', description: 'Faça um teste de resistência de Destreza CD 15. Se falhar, fica cego (ldj p. 287), até o fim de seu próximo turno.' },</v>
      </c>
    </row>
    <row r="49" ht="15.75" customHeight="1">
      <c r="B49" s="1" t="s">
        <v>439</v>
      </c>
      <c r="C49" s="1" t="s">
        <v>19</v>
      </c>
      <c r="D49" s="7" t="s">
        <v>526</v>
      </c>
      <c r="E49" s="8" t="s">
        <v>527</v>
      </c>
      <c r="F49" s="1" t="str">
        <f>CONCATENATE("{ type: '",B49,"', typeDescription: '",C49,"', title: '",D49,"', description: '",E49,"' }],},")</f>
        <v>{ type: 'magic', typeDescription: 'Mágico', title: 'Paralisia Mágica', description: 'Você fica paralisado (ldj p. 289), até uma criatura encostar em você.' }],},</v>
      </c>
    </row>
    <row r="50" ht="15.75" customHeight="1">
      <c r="A50" s="3">
        <v>13.0</v>
      </c>
      <c r="B50" s="1" t="s">
        <v>427</v>
      </c>
      <c r="C50" s="1" t="s">
        <v>428</v>
      </c>
      <c r="D50" s="7" t="s">
        <v>528</v>
      </c>
      <c r="E50" s="8" t="s">
        <v>529</v>
      </c>
      <c r="F50" s="1" t="str">
        <f>CONCATENATE("{id :",A50,", criticalType:[","{ type: '",B50,"', typeDescription: '",C50,"', title: '",D50,"', description: '",E50,"' },")</f>
        <v>{id :13, criticalType:[{ type: 'melee', typeDescription: 'Corpo a Corpo', title: 'Crítico no Chão', description: 'Você fica cego (ldj p. 287), até o início de seu próximo turno.' },</v>
      </c>
    </row>
    <row r="51" ht="15.75" customHeight="1">
      <c r="B51" s="1" t="s">
        <v>431</v>
      </c>
      <c r="C51" s="1" t="s">
        <v>432</v>
      </c>
      <c r="D51" s="7" t="s">
        <v>530</v>
      </c>
      <c r="E51" s="8" t="s">
        <v>531</v>
      </c>
      <c r="F51" s="1" t="str">
        <f t="shared" ref="F51:F52" si="13">CONCATENATE("{ type: '",B51,"', typeDescription: '",C51,"', title: '",D51,"', description: '",E51,"' },")</f>
        <v>{ type: 'range', typeDescription: 'Distância', title: 'Ação e Reação', description: 'Você é empurrado 1,5 metro para trás (1 quadro) e fica caído ldj p. 287).' },</v>
      </c>
    </row>
    <row r="52">
      <c r="B52" s="1" t="s">
        <v>435</v>
      </c>
      <c r="C52" s="1" t="s">
        <v>436</v>
      </c>
      <c r="D52" s="7" t="s">
        <v>532</v>
      </c>
      <c r="E52" s="8" t="s">
        <v>533</v>
      </c>
      <c r="F52" s="1" t="str">
        <f t="shared" si="13"/>
        <v>{ type: 'natural', typeDescription: 'Natural', title: 'Enroscado', description: 'Você não pode mais se agastar desse alvo, até um de vocês dois sofrer dano.' },</v>
      </c>
    </row>
    <row r="53">
      <c r="B53" s="1" t="s">
        <v>439</v>
      </c>
      <c r="C53" s="1" t="s">
        <v>19</v>
      </c>
      <c r="D53" s="7" t="s">
        <v>534</v>
      </c>
      <c r="E53" s="8" t="s">
        <v>535</v>
      </c>
      <c r="F53" s="1" t="str">
        <f>CONCATENATE("{ type: '",B53,"', typeDescription: '",C53,"', title: '",D53,"', description: '",E53,"' }],},")</f>
        <v>{ type: 'magic', typeDescription: 'Mágico', title: 'Perturbação Mágica', description: 'Você adquire Cenosilicafobia e passa a ter medo paralisante e irracional de ver copos vazios (principalmente de bebidas alcóolicas).' }],},</v>
      </c>
    </row>
    <row r="54">
      <c r="A54" s="3">
        <v>14.0</v>
      </c>
      <c r="B54" s="1" t="s">
        <v>427</v>
      </c>
      <c r="C54" s="1" t="s">
        <v>428</v>
      </c>
      <c r="D54" s="7" t="s">
        <v>536</v>
      </c>
      <c r="E54" s="8" t="s">
        <v>537</v>
      </c>
      <c r="F54" s="1" t="str">
        <f>CONCATENATE("{id :",A54,", criticalType:[","{ type: '",B54,"', typeDescription: '",C54,"', title: '",D54,"', description: '",E54,"' },")</f>
        <v>{id :14, criticalType:[{ type: 'melee', typeDescription: 'Corpo a Corpo', title: 'Enferrujado', description: 'Você sofre -5 de penalidade na próxima jogada de ataque com armas corpo a corpo. ' },</v>
      </c>
    </row>
    <row r="55" ht="15.75" customHeight="1">
      <c r="B55" s="1" t="s">
        <v>431</v>
      </c>
      <c r="C55" s="1" t="s">
        <v>432</v>
      </c>
      <c r="D55" s="7" t="s">
        <v>538</v>
      </c>
      <c r="E55" s="8" t="s">
        <v>539</v>
      </c>
      <c r="F55" s="1" t="str">
        <f t="shared" ref="F55:F56" si="14">CONCATENATE("{ type: '",B55,"', typeDescription: '",C55,"', title: '",D55,"', description: '",E55,"' },")</f>
        <v>{ type: 'range', typeDescription: 'Distância', title: 'Descoordenado', description: 'Faça um teste de destreza CD 15. Se falhar, deixa sua arma e/ou toda sua munição cair no chão.' },</v>
      </c>
    </row>
    <row r="56" ht="15.75" customHeight="1">
      <c r="B56" s="1" t="s">
        <v>435</v>
      </c>
      <c r="C56" s="1" t="s">
        <v>436</v>
      </c>
      <c r="D56" s="7" t="s">
        <v>540</v>
      </c>
      <c r="E56" s="8" t="s">
        <v>541</v>
      </c>
      <c r="F56" s="1" t="str">
        <f t="shared" si="14"/>
        <v>{ type: 'natural', typeDescription: 'Natural', title: 'Canseira', description: 'Você perde 1 dado de vida. Na ausência de um, sofra pontos de dado iguais ao seu bônus de proficiência.' },</v>
      </c>
    </row>
    <row r="57" ht="15.75" customHeight="1">
      <c r="B57" s="1" t="s">
        <v>439</v>
      </c>
      <c r="C57" s="1" t="s">
        <v>19</v>
      </c>
      <c r="D57" s="7" t="s">
        <v>542</v>
      </c>
      <c r="E57" s="8" t="s">
        <v>543</v>
      </c>
      <c r="F57" s="1" t="str">
        <f>CONCATENATE("{ type: '",B57,"', typeDescription: '",C57,"', title: '",D57,"', description: '",E57,"' }],},")</f>
        <v>{ type: 'magic', typeDescription: 'Mágico', title: 'Exaustão Mental', description: 'Você não pode conjurar magias, até o fim de seu próximo turno.' }],},</v>
      </c>
    </row>
    <row r="58">
      <c r="A58" s="3">
        <v>15.0</v>
      </c>
      <c r="B58" s="1" t="s">
        <v>427</v>
      </c>
      <c r="C58" s="1" t="s">
        <v>428</v>
      </c>
      <c r="D58" s="7" t="s">
        <v>544</v>
      </c>
      <c r="E58" s="8" t="s">
        <v>545</v>
      </c>
      <c r="F58" s="1" t="str">
        <f>CONCATENATE("{id :",A58,", criticalType:[","{ type: '",B58,"', typeDescription: '",C58,"', title: '",D58,"', description: '",E58,"' },")</f>
        <v>{id :15, criticalType:[{ type: 'melee', typeDescription: 'Corpo a Corpo', title: 'Desajeitado', description: 'Você sofre -1 de penalidade nas jogadas de ataque com armas corpo a corpo, até o fim do encontro.' },</v>
      </c>
    </row>
    <row r="59" ht="15.75" customHeight="1">
      <c r="B59" s="1" t="s">
        <v>431</v>
      </c>
      <c r="C59" s="1" t="s">
        <v>432</v>
      </c>
      <c r="D59" s="7" t="s">
        <v>546</v>
      </c>
      <c r="E59" s="8" t="s">
        <v>547</v>
      </c>
      <c r="F59" s="1" t="str">
        <f t="shared" ref="F59:F60" si="15">CONCATENATE("{ type: '",B59,"', typeDescription: '",C59,"', title: '",D59,"', description: '",E59,"' },")</f>
        <v>{ type: 'range', typeDescription: 'Distância', title: 'Como se usa Isso?', description: 'Sua próxima jogada de ataque, com uma arma à distância, é feita sem o seu bônus de proficiência.' },</v>
      </c>
    </row>
    <row r="60">
      <c r="B60" s="1" t="s">
        <v>435</v>
      </c>
      <c r="C60" s="1" t="s">
        <v>436</v>
      </c>
      <c r="D60" s="7" t="s">
        <v>548</v>
      </c>
      <c r="E60" s="8" t="s">
        <v>549</v>
      </c>
      <c r="F60" s="1" t="str">
        <f t="shared" si="15"/>
        <v>{ type: 'natural', typeDescription: 'Natural', title: 'Dor Aguda', description: 'Faça um teste de resistência de Constituição CD 15. Se falhar, não pode realizar ataques com armas naturais, até o fim de seu próximo turno.' },</v>
      </c>
    </row>
    <row r="61" ht="15.75" customHeight="1">
      <c r="B61" s="1" t="s">
        <v>439</v>
      </c>
      <c r="C61" s="1" t="s">
        <v>19</v>
      </c>
      <c r="D61" s="7" t="s">
        <v>550</v>
      </c>
      <c r="E61" s="8" t="s">
        <v>551</v>
      </c>
      <c r="F61" s="1" t="str">
        <f>CONCATENATE("{ type: '",B61,"', typeDescription: '",C61,"', title: '",D61,"', description: '",E61,"' }],},")</f>
        <v>{ type: 'magic', typeDescription: 'Mágico', title: 'Injeção Mágica', description: 'O alvo realiza um novo turno nessa rodada, logo após o seu.' }],},</v>
      </c>
    </row>
    <row r="62">
      <c r="A62" s="3">
        <v>16.0</v>
      </c>
      <c r="B62" s="1" t="s">
        <v>427</v>
      </c>
      <c r="C62" s="1" t="s">
        <v>428</v>
      </c>
      <c r="D62" s="7" t="s">
        <v>552</v>
      </c>
      <c r="E62" s="8" t="s">
        <v>553</v>
      </c>
      <c r="F62" s="1" t="str">
        <f>CONCATENATE("{id :",A62,", criticalType:[","{ type: '",B62,"', typeDescription: '",C62,"', title: '",D62,"', description: '",E62,"' },")</f>
        <v>{id :16, criticalType:[{ type: 'melee', typeDescription: 'Corpo a Corpo', title: 'Bolhas na Mão', description: 'Faça um teste de resistência de constituição CD 15. Se falhar, sofre -2 de penalidade nas jogadas de ataque, até receber tratamento.' },</v>
      </c>
    </row>
    <row r="63">
      <c r="B63" s="1" t="s">
        <v>431</v>
      </c>
      <c r="C63" s="1" t="s">
        <v>432</v>
      </c>
      <c r="D63" s="7" t="s">
        <v>554</v>
      </c>
      <c r="E63" s="8" t="s">
        <v>555</v>
      </c>
      <c r="F63" s="1" t="str">
        <f t="shared" ref="F63:F64" si="16">CONCATENATE("{ type: '",B63,"', typeDescription: '",C63,"', title: '",D63,"', description: '",E63,"' },")</f>
        <v>{ type: 'range', typeDescription: 'Distância', title: 'Na Mosca, Errada', description: 'Seu ataque destrói um objeto aleatório, não mágico, segurado ou carregado por um aliado aleatório que estiver mais próximo ao alvo.' },</v>
      </c>
    </row>
    <row r="64">
      <c r="B64" s="1" t="s">
        <v>435</v>
      </c>
      <c r="C64" s="1" t="s">
        <v>436</v>
      </c>
      <c r="D64" s="7" t="s">
        <v>556</v>
      </c>
      <c r="E64" s="8" t="s">
        <v>557</v>
      </c>
      <c r="F64" s="1" t="str">
        <f t="shared" si="16"/>
        <v>{ type: 'natural', typeDescription: 'Natural', title: 'Espinho', description: 'Você sofre -1 de penalidade nas jogadas de ataque com armas naturais, até o fim do encontro.' },</v>
      </c>
    </row>
    <row r="65" ht="15.75" customHeight="1">
      <c r="B65" s="1" t="s">
        <v>439</v>
      </c>
      <c r="C65" s="1" t="s">
        <v>19</v>
      </c>
      <c r="D65" s="7" t="s">
        <v>558</v>
      </c>
      <c r="E65" s="8" t="s">
        <v>559</v>
      </c>
      <c r="F65" s="1" t="str">
        <f>CONCATENATE("{ type: '",B65,"', typeDescription: '",C65,"', title: '",D65,"', description: '",E65,"' }],},")</f>
        <v>{ type: 'magic', typeDescription: 'Mágico', title: 'Ven'ká', description: 'O alvo é teleportado para o local mais próximo adjacente a você.' }],},</v>
      </c>
    </row>
    <row r="66" ht="15.75" customHeight="1">
      <c r="A66" s="3">
        <v>17.0</v>
      </c>
      <c r="B66" s="1" t="s">
        <v>427</v>
      </c>
      <c r="C66" s="1" t="s">
        <v>428</v>
      </c>
      <c r="D66" s="7" t="s">
        <v>560</v>
      </c>
      <c r="E66" s="8" t="s">
        <v>561</v>
      </c>
      <c r="F66" s="1" t="str">
        <f>CONCATENATE("{id :",A66,", criticalType:[","{ type: '",B66,"', typeDescription: '",C66,"', title: '",D66,"', description: '",E66,"' },")</f>
        <v>{id :17, criticalType:[{ type: 'melee', typeDescription: 'Corpo a Corpo', title: 'Olé Absurdo', description: 'Se você tiver movimento suficiente restando, você se move até ficar do lado oposto do alvo e fica caído (ldj p. 287).' },</v>
      </c>
    </row>
    <row r="67" ht="15.75" customHeight="1">
      <c r="B67" s="1" t="s">
        <v>431</v>
      </c>
      <c r="C67" s="1" t="s">
        <v>432</v>
      </c>
      <c r="D67" s="7" t="s">
        <v>562</v>
      </c>
      <c r="E67" s="8" t="s">
        <v>563</v>
      </c>
      <c r="F67" s="1" t="str">
        <f t="shared" ref="F67:F68" si="17">CONCATENATE("{ type: '",B67,"', typeDescription: '",C67,"', title: '",D67,"', description: '",E67,"' },")</f>
        <v>{ type: 'range', typeDescription: 'Distância', title: 'Tremedeira', description: 'Você sofre -1 de penalidade nas jogadas de ataque à distância, até o fim do encontro.' },</v>
      </c>
    </row>
    <row r="68" ht="15.75" customHeight="1">
      <c r="B68" s="1" t="s">
        <v>435</v>
      </c>
      <c r="C68" s="1" t="s">
        <v>436</v>
      </c>
      <c r="D68" s="7" t="s">
        <v>564</v>
      </c>
      <c r="E68" s="8" t="s">
        <v>565</v>
      </c>
      <c r="F68" s="1" t="str">
        <f t="shared" si="17"/>
        <v>{ type: 'natural', typeDescription: 'Natural', title: 'Troca de Gentilizas', description: 'Você provoca um ataque de oportunidade do alvo.' },</v>
      </c>
    </row>
    <row r="69">
      <c r="B69" s="1" t="s">
        <v>439</v>
      </c>
      <c r="C69" s="1" t="s">
        <v>19</v>
      </c>
      <c r="D69" s="7" t="s">
        <v>566</v>
      </c>
      <c r="E69" s="8" t="s">
        <v>567</v>
      </c>
      <c r="F69" s="1" t="str">
        <f>CONCATENATE("{ type: '",B69,"', typeDescription: '",C69,"', title: '",D69,"', description: '",E69,"' }],},")</f>
        <v>{ type: 'magic', typeDescription: 'Mágico', title: 'Explosão Arcana', description: 'O dano da magia é distribuído igualmente para todas as criaturas dentro de um raio de 9 metros ( 6 quadrados) de você.' }],},</v>
      </c>
    </row>
    <row r="70" ht="15.75" customHeight="1">
      <c r="A70" s="3">
        <v>18.0</v>
      </c>
      <c r="B70" s="1" t="s">
        <v>427</v>
      </c>
      <c r="C70" s="1" t="s">
        <v>428</v>
      </c>
      <c r="D70" s="7" t="s">
        <v>568</v>
      </c>
      <c r="E70" s="8" t="s">
        <v>569</v>
      </c>
      <c r="F70" s="1" t="str">
        <f>CONCATENATE("{id :",A70,", criticalType:[","{ type: '",B70,"', typeDescription: '",C70,"', title: '",D70,"', description: '",E70,"' },")</f>
        <v>{id :18, criticalType:[{ type: 'melee', typeDescription: 'Corpo a Corpo', title: 'Falta de Firmeza', description: 'Faça um teste de força CD 15. Se falhar, sua arma cai no chão.' },</v>
      </c>
    </row>
    <row r="71" ht="15.75" customHeight="1">
      <c r="B71" s="1" t="s">
        <v>431</v>
      </c>
      <c r="C71" s="1" t="s">
        <v>432</v>
      </c>
      <c r="D71" s="7" t="s">
        <v>570</v>
      </c>
      <c r="E71" s="8" t="s">
        <v>571</v>
      </c>
      <c r="F71" s="1" t="str">
        <f t="shared" ref="F71:F72" si="18">CONCATENATE("{ type: '",B71,"', typeDescription: '",C71,"', title: '",D71,"', description: '",E71,"' },")</f>
        <v>{ type: 'range', typeDescription: 'Distância', title: 'Vitimismo', description: 'Você vira um poço de sentimentos negativos, até acertar um ataque.' },</v>
      </c>
    </row>
    <row r="72">
      <c r="B72" s="1" t="s">
        <v>435</v>
      </c>
      <c r="C72" s="1" t="s">
        <v>436</v>
      </c>
      <c r="D72" s="7" t="s">
        <v>572</v>
      </c>
      <c r="E72" s="8" t="s">
        <v>573</v>
      </c>
      <c r="F72" s="1" t="str">
        <f t="shared" si="18"/>
        <v>{ type: 'natural', typeDescription: 'Natural', title: 'Dormência', description: 'Sua próxima jogada de ataque, com uma arma natural, é feita sem o seu bônus de proficiência.' },</v>
      </c>
    </row>
    <row r="73">
      <c r="B73" s="1" t="s">
        <v>439</v>
      </c>
      <c r="C73" s="1" t="s">
        <v>19</v>
      </c>
      <c r="D73" s="7" t="s">
        <v>574</v>
      </c>
      <c r="E73" s="8" t="s">
        <v>575</v>
      </c>
      <c r="F73" s="1" t="str">
        <f>CONCATENATE("{ type: '",B73,"', typeDescription: '",C73,"', title: '",D73,"', description: '",E73,"' }],},")</f>
        <v>{ type: 'magic', typeDescription: 'Mágico', title: 'Contato Extra Planar', description: 'Um de seus itens mágicos fica com uma Propriedade Prejudicial Menor (ldm p. 221).' }],},</v>
      </c>
    </row>
    <row r="74" ht="15.75" customHeight="1">
      <c r="A74" s="3">
        <v>19.0</v>
      </c>
      <c r="B74" s="1" t="s">
        <v>427</v>
      </c>
      <c r="C74" s="1" t="s">
        <v>428</v>
      </c>
      <c r="D74" s="7" t="s">
        <v>576</v>
      </c>
      <c r="E74" s="8" t="s">
        <v>577</v>
      </c>
      <c r="F74" s="1" t="str">
        <f>CONCATENATE("{id :",A74,", criticalType:[","{ type: '",B74,"', typeDescription: '",C74,"', title: '",D74,"', description: '",E74,"' },")</f>
        <v>{id :19, criticalType:[{ type: 'melee', typeDescription: 'Corpo a Corpo', title: 'Movimento Errado', description: 'Faça um teste de sabedoria CD 15. Se falhar, um aliado adjacente a você se torna o novo alvo.' },</v>
      </c>
    </row>
    <row r="75" ht="15.75" customHeight="1">
      <c r="B75" s="1" t="s">
        <v>431</v>
      </c>
      <c r="C75" s="1" t="s">
        <v>432</v>
      </c>
      <c r="D75" s="7" t="s">
        <v>578</v>
      </c>
      <c r="E75" s="8" t="s">
        <v>579</v>
      </c>
      <c r="F75" s="1" t="str">
        <f t="shared" ref="F75:F76" si="19">CONCATENATE("{ type: '",B75,"', typeDescription: '",C75,"', title: '",D75,"', description: '",E75,"' },")</f>
        <v>{ type: 'range', typeDescription: 'Distância', title: 'Dedo Quebrado', description: 'Você sofre -2 de penalidade nas jogadas de ataque ao usar aquela mão, até receber tratamento.' },</v>
      </c>
    </row>
    <row r="76" ht="15.75" customHeight="1">
      <c r="B76" s="1" t="s">
        <v>435</v>
      </c>
      <c r="C76" s="1" t="s">
        <v>436</v>
      </c>
      <c r="D76" s="7" t="s">
        <v>580</v>
      </c>
      <c r="E76" s="8" t="s">
        <v>581</v>
      </c>
      <c r="F76" s="1" t="str">
        <f t="shared" si="19"/>
        <v>{ type: 'natural', typeDescription: 'Natural', title: 'Alergia', description: 'O alvo causa rinite em você. Testes de sabedoria (percepeção) têm desvantagem, até você realizar um descanso curto ou longo.' },</v>
      </c>
    </row>
    <row r="77" ht="15.75" customHeight="1">
      <c r="B77" s="1" t="s">
        <v>439</v>
      </c>
      <c r="C77" s="1" t="s">
        <v>19</v>
      </c>
      <c r="D77" s="7" t="s">
        <v>582</v>
      </c>
      <c r="E77" s="8" t="s">
        <v>583</v>
      </c>
      <c r="F77" s="1" t="str">
        <f>CONCATENATE("{ type: '",B77,"', typeDescription: '",C77,"', title: '",D77,"', description: '",E77,"' }],},")</f>
        <v>{ type: 'magic', typeDescription: 'Mágico', title: 'Manifestação Espiritual', description: 'Seu principal item abriga um espírito aconselhador de alinhamento oposto ao seu. Só você pode ouvi-lo.' }],},</v>
      </c>
    </row>
    <row r="78" ht="15.75" customHeight="1">
      <c r="A78" s="3">
        <v>20.0</v>
      </c>
      <c r="B78" s="1" t="s">
        <v>427</v>
      </c>
      <c r="C78" s="1" t="s">
        <v>428</v>
      </c>
      <c r="D78" s="7" t="s">
        <v>584</v>
      </c>
      <c r="E78" s="8" t="s">
        <v>585</v>
      </c>
      <c r="F78" s="1" t="str">
        <f>CONCATENATE("{id :",A78,", criticalType:[","{ type: '",B78,"', typeDescription: '",C78,"', title: '",D78,"', description: '",E78,"' },")</f>
        <v>{id :20, criticalType:[{ type: 'melee', typeDescription: 'Corpo a Corpo', title: 'Deslize de Percurso', description: 'Um aliado aleatório adjacente a você perde 1 dado de vida. Na ausência de dados de vida, ele sofre pontos de dano iguais ao bônus de proficiência dele.' },</v>
      </c>
    </row>
    <row r="79">
      <c r="B79" s="1" t="s">
        <v>431</v>
      </c>
      <c r="C79" s="1" t="s">
        <v>432</v>
      </c>
      <c r="D79" s="7" t="s">
        <v>586</v>
      </c>
      <c r="E79" s="8" t="s">
        <v>587</v>
      </c>
      <c r="F79" s="1" t="str">
        <f t="shared" ref="F79:F80" si="20">CONCATENATE("{ type: '",B79,"', typeDescription: '",C79,"', title: '",D79,"', description: '",E79,"' },")</f>
        <v>{ type: 'range', typeDescription: 'Distância', title: 'Intimidado', description: 'Faça um teste de resistência de carisma CD 15. Se falhar, fica marcado pelo alvo, até o fim do encontro.' },</v>
      </c>
    </row>
    <row r="80" ht="15.75" customHeight="1">
      <c r="B80" s="1" t="s">
        <v>435</v>
      </c>
      <c r="C80" s="1" t="s">
        <v>436</v>
      </c>
      <c r="D80" s="7" t="s">
        <v>588</v>
      </c>
      <c r="E80" s="8" t="s">
        <v>589</v>
      </c>
      <c r="F80" s="1" t="str">
        <f t="shared" si="20"/>
        <v>{ type: 'natural', typeDescription: 'Natural', title: 'Membro Deslocado', description: 'Esse ataque não pode ser mais realizado, até que você use uma ação para recolocar o membro. Se o fizer, sofra pontos de dano iguais ao seu bônus de proficiência.' },</v>
      </c>
    </row>
    <row r="81" ht="15.75" customHeight="1">
      <c r="B81" s="1" t="s">
        <v>439</v>
      </c>
      <c r="C81" s="1" t="s">
        <v>19</v>
      </c>
      <c r="D81" s="7" t="s">
        <v>590</v>
      </c>
      <c r="E81" s="8" t="s">
        <v>591</v>
      </c>
      <c r="F81" s="1" t="str">
        <f>CONCATENATE("{ type: '",B81,"', typeDescription: '",C81,"', title: '",D81,"', description: '",E81,"' }],},")</f>
        <v>{ type: 'magic', typeDescription: 'Mágico', title: 'Perseguição Divina', description: 'Uma divindade de seu Reino, de alinhamento oposto ao seu, não te quer bem (ldj p. 290 a 296).' }],},</v>
      </c>
    </row>
    <row r="82" ht="15.75" customHeight="1">
      <c r="A82" s="3">
        <v>21.0</v>
      </c>
      <c r="B82" s="1" t="s">
        <v>427</v>
      </c>
      <c r="C82" s="1" t="s">
        <v>428</v>
      </c>
      <c r="D82" s="7" t="s">
        <v>592</v>
      </c>
      <c r="E82" s="8" t="s">
        <v>593</v>
      </c>
      <c r="F82" s="1" t="str">
        <f>CONCATENATE("{id :",A82,", criticalType:[","{ type: '",B82,"', typeDescription: '",C82,"', title: '",D82,"', description: '",E82,"' },")</f>
        <v>{id :21, criticalType:[{ type: 'melee', typeDescription: 'Corpo a Corpo', title: 'Lapso de Atenção', description: 'Faça um teste de resistência de inteligência CD 15. Se falhar, sua próxima jogada com o d20 tem desvantagem.' },</v>
      </c>
    </row>
    <row r="83">
      <c r="B83" s="1" t="s">
        <v>431</v>
      </c>
      <c r="C83" s="1" t="s">
        <v>432</v>
      </c>
      <c r="D83" s="7" t="s">
        <v>594</v>
      </c>
      <c r="E83" s="8" t="s">
        <v>595</v>
      </c>
      <c r="F83" s="1" t="str">
        <f t="shared" ref="F83:F84" si="21">CONCATENATE("{ type: '",B83,"', typeDescription: '",C83,"', title: '",D83,"', description: '",E83,"' },")</f>
        <v>{ type: 'range', typeDescription: 'Distância', title: 'Joelho Torcido', description: 'Você sofre 1 ponto de dano toda vez que você iniciar seu movimento, até receber tratamento.' },</v>
      </c>
    </row>
    <row r="84" ht="15.75" customHeight="1">
      <c r="B84" s="1" t="s">
        <v>435</v>
      </c>
      <c r="C84" s="1" t="s">
        <v>436</v>
      </c>
      <c r="D84" s="7" t="s">
        <v>596</v>
      </c>
      <c r="E84" s="8" t="s">
        <v>597</v>
      </c>
      <c r="F84" s="1" t="str">
        <f t="shared" si="21"/>
        <v>{ type: 'natural', typeDescription: 'Natural', title: 'Fratura Exposta', description: 'Você sofre 2 pontos de dano por nível de personagem seu, ou nível de desafio (mínimo 2). Aquele membro não pode ser utilizado, até receber tratamento.' },</v>
      </c>
    </row>
    <row r="85" ht="15.75" customHeight="1">
      <c r="B85" s="1" t="s">
        <v>439</v>
      </c>
      <c r="C85" s="1" t="s">
        <v>19</v>
      </c>
      <c r="D85" s="7" t="s">
        <v>598</v>
      </c>
      <c r="E85" s="8" t="s">
        <v>599</v>
      </c>
      <c r="F85" s="1" t="str">
        <f>CONCATENATE("{ type: '",B85,"', typeDescription: '",C85,"', title: '",D85,"', description: '",E85,"' }],},")</f>
        <v>{ type: 'magic', typeDescription: 'Mágico', title: 'Riso Incontrolável', description: 'Você é infectado com a doença Febre Tagarelante (ldm p. 257).' }],},</v>
      </c>
    </row>
    <row r="86">
      <c r="A86" s="3">
        <v>22.0</v>
      </c>
      <c r="B86" s="1" t="s">
        <v>427</v>
      </c>
      <c r="C86" s="1" t="s">
        <v>428</v>
      </c>
      <c r="D86" s="7" t="s">
        <v>600</v>
      </c>
      <c r="E86" s="8" t="s">
        <v>601</v>
      </c>
      <c r="F86" s="1" t="str">
        <f>CONCATENATE("{id :",A86,", criticalType:[","{ type: '",B86,"', typeDescription: '",C86,"', title: '",D86,"', description: '",E86,"' },")</f>
        <v>{id :22, criticalType:[{ type: 'melee', typeDescription: 'Corpo a Corpo', title: 'Brecha na Defesa', description: 'Faça um teste de Destreza CD 15. Se falhar, você provoca um ataque de oportunidade do alvo.' },</v>
      </c>
    </row>
    <row r="87">
      <c r="B87" s="1" t="s">
        <v>431</v>
      </c>
      <c r="C87" s="1" t="s">
        <v>432</v>
      </c>
      <c r="D87" s="7" t="s">
        <v>602</v>
      </c>
      <c r="E87" s="8" t="s">
        <v>603</v>
      </c>
      <c r="F87" s="1" t="str">
        <f t="shared" ref="F87:F88" si="22">CONCATENATE("{ type: '",B87,"', typeDescription: '",C87,"', title: '",D87,"', description: '",E87,"' },")</f>
        <v>{ type: 'range', typeDescription: 'Distância', title: 'OPS!', description: 'Um aliado aleatório mais próximo ao alvo solta o que estiver segurando nas mãos. Ele sofre pontos de dano iguais ao bônus de proficiência dele.' },</v>
      </c>
    </row>
    <row r="88" ht="15.75" customHeight="1">
      <c r="B88" s="1" t="s">
        <v>435</v>
      </c>
      <c r="C88" s="1" t="s">
        <v>436</v>
      </c>
      <c r="D88" s="7" t="s">
        <v>604</v>
      </c>
      <c r="E88" s="8" t="s">
        <v>605</v>
      </c>
      <c r="F88" s="1" t="str">
        <f t="shared" si="22"/>
        <v>{ type: 'natural', typeDescription: 'Natural', title: 'Tornozelo Torcido', description: 'Seu movimento só pode ser realizado em linha reta, até o fim do encontro.' },</v>
      </c>
    </row>
    <row r="89" ht="15.75" customHeight="1">
      <c r="B89" s="1" t="s">
        <v>439</v>
      </c>
      <c r="C89" s="1" t="s">
        <v>19</v>
      </c>
      <c r="D89" s="7" t="s">
        <v>606</v>
      </c>
      <c r="E89" s="8" t="s">
        <v>607</v>
      </c>
      <c r="F89" s="1" t="str">
        <f>CONCATENATE("{ type: '",B89,"', typeDescription: '",C89,"', title: '",D89,"', description: '",E89,"' }],},")</f>
        <v>{ type: 'magic', typeDescription: 'Mágico', title: 'Leseira', description: 'Você é infectado com a doença Praga do Esgoto (ldm p. 257).' }],},</v>
      </c>
    </row>
    <row r="90" ht="15.75" customHeight="1">
      <c r="A90" s="3">
        <v>23.0</v>
      </c>
      <c r="B90" s="1" t="s">
        <v>427</v>
      </c>
      <c r="C90" s="1" t="s">
        <v>428</v>
      </c>
      <c r="D90" s="7" t="s">
        <v>608</v>
      </c>
      <c r="E90" s="8" t="s">
        <v>609</v>
      </c>
      <c r="F90" s="1" t="str">
        <f>CONCATENATE("{id :",A90,", criticalType:[","{ type: '",B90,"', typeDescription: '",C90,"', title: '",D90,"', description: '",E90,"' },")</f>
        <v>{id :23, criticalType:[{ type: 'melee', typeDescription: 'Corpo a Corpo', title: 'Assustado', description: 'Faça um teste de resistência de carisma CD 15. Se falhar, fica amedrontado pelo alvo (ldj p. 287), até o fim do encontro.' },</v>
      </c>
    </row>
    <row r="91" ht="15.75" customHeight="1">
      <c r="B91" s="1" t="s">
        <v>431</v>
      </c>
      <c r="C91" s="1" t="s">
        <v>432</v>
      </c>
      <c r="D91" s="7" t="s">
        <v>610</v>
      </c>
      <c r="E91" s="8" t="s">
        <v>611</v>
      </c>
      <c r="F91" s="1" t="str">
        <f t="shared" ref="F91:F92" si="23">CONCATENATE("{ type: '",B91,"', typeDescription: '",C91,"', title: '",D91,"', description: '",E91,"' },")</f>
        <v>{ type: 'range', typeDescription: 'Distância', title: 'Tensão Muscular', description: 'A distância de seus ataques à distância cai pela metade, até receber tratamento.' },</v>
      </c>
    </row>
    <row r="92" ht="15.75" customHeight="1">
      <c r="B92" s="1" t="s">
        <v>435</v>
      </c>
      <c r="C92" s="1" t="s">
        <v>436</v>
      </c>
      <c r="D92" s="7" t="s">
        <v>612</v>
      </c>
      <c r="E92" s="8" t="s">
        <v>613</v>
      </c>
      <c r="F92" s="1" t="str">
        <f t="shared" si="23"/>
        <v>{ type: 'natural', typeDescription: 'Natural', title: 'Toca Aqui!', description: 'Você é um aliado aleatório adjacente sofrem 1 ponto de dano. Ele solta o que estiver segurando em uma das mãos.' },</v>
      </c>
    </row>
    <row r="93" ht="15.75" customHeight="1">
      <c r="B93" s="1" t="s">
        <v>439</v>
      </c>
      <c r="C93" s="1" t="s">
        <v>19</v>
      </c>
      <c r="D93" s="7" t="s">
        <v>614</v>
      </c>
      <c r="E93" s="8" t="s">
        <v>615</v>
      </c>
      <c r="F93" s="1" t="str">
        <f>CONCATENATE("{ type: '",B93,"', typeDescription: '",C93,"', title: '",D93,"', description: '",E93,"' }],},")</f>
        <v>{ type: 'magic', typeDescription: 'Mágico', title: 'Olhos de Sangue', description: 'Você é infectado com a doença Decomposição Ocular (ldj p. 257).' }],},</v>
      </c>
    </row>
    <row r="94">
      <c r="A94" s="3">
        <v>24.0</v>
      </c>
      <c r="B94" s="1" t="s">
        <v>427</v>
      </c>
      <c r="C94" s="1" t="s">
        <v>428</v>
      </c>
      <c r="D94" s="7" t="s">
        <v>616</v>
      </c>
      <c r="E94" s="8" t="s">
        <v>617</v>
      </c>
      <c r="F94" s="1" t="str">
        <f>CONCATENATE("{id :",A94,", criticalType:[","{ type: '",B94,"', typeDescription: '",C94,"', title: '",D94,"', description: '",E94,"' },")</f>
        <v>{id :24, criticalType:[{ type: 'melee', typeDescription: 'Corpo a Corpo', title: 'Hipocondríaco', description: 'Você só pode usar novamente sua ação se reclamar exageradamente de alguma dor no seu corpo, até receber cura mágica.' },</v>
      </c>
    </row>
    <row r="95">
      <c r="B95" s="1" t="s">
        <v>431</v>
      </c>
      <c r="C95" s="1" t="s">
        <v>432</v>
      </c>
      <c r="D95" s="7" t="s">
        <v>618</v>
      </c>
      <c r="E95" s="8" t="s">
        <v>619</v>
      </c>
      <c r="F95" s="1" t="str">
        <f t="shared" ref="F95:F96" si="24">CONCATENATE("{ type: '",B95,"', typeDescription: '",C95,"', title: '",D95,"', description: '",E95,"' },")</f>
        <v>{ type: 'range', typeDescription: 'Distância', title: 'Fraqueza', description: 'Faça um teste de força CD 15. Se falhar, fica caído (ldj p. 287), e só pode se lenvatar no próximo turno.' },</v>
      </c>
    </row>
    <row r="96">
      <c r="B96" s="1" t="s">
        <v>435</v>
      </c>
      <c r="C96" s="1" t="s">
        <v>436</v>
      </c>
      <c r="D96" s="7" t="s">
        <v>620</v>
      </c>
      <c r="E96" s="8" t="s">
        <v>621</v>
      </c>
      <c r="F96" s="1" t="str">
        <f t="shared" si="24"/>
        <v>{ type: 'natural', typeDescription: 'Natural', title: 'Dor nas Costas', description: 'Você não consegue realizar um descanso curto, até receber tratamento.' },</v>
      </c>
    </row>
    <row r="97">
      <c r="B97" s="1" t="s">
        <v>439</v>
      </c>
      <c r="C97" s="1" t="s">
        <v>19</v>
      </c>
      <c r="D97" s="7" t="s">
        <v>622</v>
      </c>
      <c r="E97" s="8" t="s">
        <v>623</v>
      </c>
      <c r="F97" s="1" t="str">
        <f>CONCATENATE("{ type: '",B97,"', typeDescription: '",C97,"', title: '",D97,"', description: '",E97,"' }],},")</f>
        <v>{ type: 'magic', typeDescription: 'Mágico', title: 'Mente Ferrada', description: 'Você adquire uma Loucura de Curta Duração (ldm p. 260), até receber tratamento.' }],},</v>
      </c>
    </row>
    <row r="98">
      <c r="A98" s="3">
        <v>25.0</v>
      </c>
      <c r="B98" s="1" t="s">
        <v>427</v>
      </c>
      <c r="C98" s="1" t="s">
        <v>428</v>
      </c>
      <c r="D98" s="7" t="s">
        <v>624</v>
      </c>
      <c r="E98" s="8" t="s">
        <v>625</v>
      </c>
      <c r="F98" s="1" t="str">
        <f>CONCATENATE("{id :",A98,", criticalType:[","{ type: '",B98,"', typeDescription: '",C98,"', title: '",D98,"', description: '",E98,"' },")</f>
        <v>{id :25, criticalType:[{ type: 'melee', typeDescription: 'Corpo a Corpo', title: 'Desarmado', description: 'O alvo fica em posse de sua arma. (Se quiser recuperar sua arma, veja Desarmar no (ldm p. 272).' },</v>
      </c>
    </row>
    <row r="99">
      <c r="B99" s="1" t="s">
        <v>431</v>
      </c>
      <c r="C99" s="1" t="s">
        <v>432</v>
      </c>
      <c r="D99" s="7" t="s">
        <v>626</v>
      </c>
      <c r="E99" s="8" t="s">
        <v>627</v>
      </c>
      <c r="F99" s="1" t="str">
        <f t="shared" ref="F99:F100" si="25">CONCATENATE("{ type: '",B99,"', typeDescription: '",C99,"', title: '",D99,"', description: '",E99,"' },")</f>
        <v>{ type: 'range', typeDescription: 'Distância', title: 'Falta de Ar', description: 'Faça um teste de resistência de consituição CD 15. Se falhar, fica atordoado (ldj p. 287), até o fim de seu próximo turno.' },</v>
      </c>
    </row>
    <row r="100">
      <c r="B100" s="1" t="s">
        <v>435</v>
      </c>
      <c r="C100" s="1" t="s">
        <v>436</v>
      </c>
      <c r="D100" s="7" t="s">
        <v>628</v>
      </c>
      <c r="E100" s="8" t="s">
        <v>629</v>
      </c>
      <c r="F100" s="1" t="str">
        <f t="shared" si="25"/>
        <v>{ type: 'natural', typeDescription: 'Natural', title: 'Ligamento Rompido', description: 'Você sofre 1 ponto de dano por nível de personagem seu, ao nível de desafio (mínimo 1). Aquele membro não pode ser utilizado, até receber tratamento.' },</v>
      </c>
    </row>
    <row r="101" ht="15.75" customHeight="1">
      <c r="B101" s="1" t="s">
        <v>439</v>
      </c>
      <c r="C101" s="1" t="s">
        <v>19</v>
      </c>
      <c r="D101" s="7" t="s">
        <v>297</v>
      </c>
      <c r="E101" s="8" t="s">
        <v>630</v>
      </c>
      <c r="F101" s="1" t="str">
        <f>CONCATENATE("{ type: '",B101,"', typeDescription: '",C101,"', title: '",D101,"', description: '",E101,"' }],},")</f>
        <v>{ type: 'magic', typeDescription: 'Mágico', title: 'Zumbido Agudo', description: 'Você fica surdo (ldj p. 289), até o fim do encontro.' }],},</v>
      </c>
    </row>
    <row r="102">
      <c r="A102" s="3">
        <v>26.0</v>
      </c>
      <c r="B102" s="1" t="s">
        <v>427</v>
      </c>
      <c r="C102" s="1" t="s">
        <v>428</v>
      </c>
      <c r="D102" s="7" t="s">
        <v>631</v>
      </c>
      <c r="E102" s="8" t="s">
        <v>632</v>
      </c>
      <c r="F102" s="1" t="str">
        <f>CONCATENATE("{id :",A102,", criticalType:[","{ type: '",B102,"', typeDescription: '",C102,"', title: '",D102,"', description: '",E102,"' },")</f>
        <v>{id :26, criticalType:[{ type: 'melee', typeDescription: 'Corpo a Corpo', title: 'Lesão Muscular', description: 'Todas as suas jogadas que usam a Destreza sofrem -1 de penalidade, até receber tratamento.' },</v>
      </c>
    </row>
    <row r="103">
      <c r="B103" s="1" t="s">
        <v>431</v>
      </c>
      <c r="C103" s="1" t="s">
        <v>432</v>
      </c>
      <c r="D103" s="7" t="s">
        <v>633</v>
      </c>
      <c r="E103" s="8" t="s">
        <v>634</v>
      </c>
      <c r="F103" s="1" t="str">
        <f t="shared" ref="F103:F104" si="26">CONCATENATE("{ type: '",B103,"', typeDescription: '",C103,"', title: '",D103,"', description: '",E103,"' },")</f>
        <v>{ type: 'range', typeDescription: 'Distância', title: 'Falta de Estratégia', description: 'Faça um teste de Inteligência CD 15. Se falhar, se esqueça de alguma estratégia criada para esse encontro.' },</v>
      </c>
    </row>
    <row r="104" ht="15.75" customHeight="1">
      <c r="B104" s="1" t="s">
        <v>435</v>
      </c>
      <c r="C104" s="1" t="s">
        <v>436</v>
      </c>
      <c r="D104" s="7" t="s">
        <v>635</v>
      </c>
      <c r="E104" s="8" t="s">
        <v>636</v>
      </c>
      <c r="F104" s="1" t="str">
        <f t="shared" si="26"/>
        <v>{ type: 'natural', typeDescription: 'Natural', title: 'Tapa na Cara', description: 'A iniciativa do seu alvo passa a ser logo depois da sua. Ele tem vantagem na próxima jogada de ataque natural contra você.' },</v>
      </c>
    </row>
    <row r="105">
      <c r="B105" s="1" t="s">
        <v>439</v>
      </c>
      <c r="C105" s="1" t="s">
        <v>19</v>
      </c>
      <c r="D105" s="7" t="s">
        <v>637</v>
      </c>
      <c r="E105" s="8" t="s">
        <v>638</v>
      </c>
      <c r="F105" s="1" t="str">
        <f>CONCATENATE("{ type: '",B105,"', typeDescription: '",C105,"', title: '",D105,"', description: '",E105,"' }],},")</f>
        <v>{ type: 'magic', typeDescription: 'Mágico', title: 'Mudança de Sexo', description: 'Faça um teste de resistência de Constituição CD 10. Se falhar, as características físicas sexuais de sua raça invertem.' }],},</v>
      </c>
    </row>
    <row r="106" ht="15.75" customHeight="1">
      <c r="A106" s="3">
        <v>27.0</v>
      </c>
      <c r="B106" s="1" t="s">
        <v>427</v>
      </c>
      <c r="C106" s="1" t="s">
        <v>428</v>
      </c>
      <c r="D106" s="7" t="s">
        <v>639</v>
      </c>
      <c r="E106" s="8" t="s">
        <v>640</v>
      </c>
      <c r="F106" s="1" t="str">
        <f>CONCATENATE("{id :",A106,", criticalType:[","{ type: '",B106,"', typeDescription: '",C106,"', title: '",D106,"', description: '",E106,"' },")</f>
        <v>{id :27, criticalType:[{ type: 'melee', typeDescription: 'Corpo a Corpo', title: 'Nãi fui eu, Foi ele', description: 'Um aliado aleatório adjacente ao alvo provoca um ataque de oportunidade do alvo.' },</v>
      </c>
    </row>
    <row r="107">
      <c r="B107" s="1" t="s">
        <v>431</v>
      </c>
      <c r="C107" s="1" t="s">
        <v>432</v>
      </c>
      <c r="D107" s="7" t="s">
        <v>641</v>
      </c>
      <c r="E107" s="8" t="s">
        <v>642</v>
      </c>
      <c r="F107" s="1" t="str">
        <f t="shared" ref="F107:F108" si="27">CONCATENATE("{ type: '",B107,"', typeDescription: '",C107,"', title: '",D107,"', description: '",E107,"' },")</f>
        <v>{ type: 'range', typeDescription: 'Distância', title: 'Preciso Matar!', description: 'Faça um teste de sabedoria CD 15. Se falhar, no seu próximo turno realize o ataque mais forte possível contra um alvo inimigo mais fraco.' },</v>
      </c>
    </row>
    <row r="108">
      <c r="B108" s="1" t="s">
        <v>435</v>
      </c>
      <c r="C108" s="1" t="s">
        <v>436</v>
      </c>
      <c r="D108" s="7" t="s">
        <v>643</v>
      </c>
      <c r="E108" s="8" t="s">
        <v>644</v>
      </c>
      <c r="F108" s="1" t="str">
        <f t="shared" si="27"/>
        <v>{ type: 'natural', typeDescription: 'Natural', title: 'Osso Trincado', description: 'Todas as suas jogadas que usam a Força sofrem -1 de penalidade, até receber tratamento.' },</v>
      </c>
    </row>
    <row r="109" ht="15.75" customHeight="1">
      <c r="B109" s="1" t="s">
        <v>439</v>
      </c>
      <c r="C109" s="1" t="s">
        <v>19</v>
      </c>
      <c r="D109" s="7" t="s">
        <v>645</v>
      </c>
      <c r="E109" s="8" t="s">
        <v>646</v>
      </c>
      <c r="F109" s="1" t="str">
        <f>CONCATENATE("{ type: '",B109,"', typeDescription: '",C109,"', title: '",D109,"', description: '",E109,"' }],},")</f>
        <v>{ type: 'magic', typeDescription: 'Mágico', title: 'Reforço Mágico', description: 'O alvo fica imune a qualquer condição, até o fim do encontro.' }],},</v>
      </c>
    </row>
    <row r="110" ht="15.75" customHeight="1">
      <c r="A110" s="3">
        <v>28.0</v>
      </c>
      <c r="B110" s="1" t="s">
        <v>427</v>
      </c>
      <c r="C110" s="1" t="s">
        <v>428</v>
      </c>
      <c r="D110" s="7" t="s">
        <v>647</v>
      </c>
      <c r="E110" s="8" t="s">
        <v>648</v>
      </c>
      <c r="F110" s="1" t="str">
        <f>CONCATENATE("{id :",A110,", criticalType:[","{ type: '",B110,"', typeDescription: '",C110,"', title: '",D110,"', description: '",E110,"' },")</f>
        <v>{id :28, criticalType:[{ type: 'melee', typeDescription: 'Corpo a Corpo', title: 'Dupla Falha Crítica', description: 'Compre duas Cartas de Falha Crítica e aplique os dois efeitos.' },</v>
      </c>
    </row>
    <row r="111" ht="15.75" customHeight="1">
      <c r="B111" s="1" t="s">
        <v>431</v>
      </c>
      <c r="C111" s="1" t="s">
        <v>432</v>
      </c>
      <c r="D111" s="7" t="s">
        <v>649</v>
      </c>
      <c r="E111" s="8" t="s">
        <v>650</v>
      </c>
      <c r="F111" s="1" t="str">
        <f t="shared" ref="F111:F112" si="28">CONCATENATE("{ type: '",B111,"', typeDescription: '",C111,"', title: '",D111,"', description: '",E111,"' },")</f>
        <v>{ type: 'range', typeDescription: 'Distância', title: 'Dor na Lombar', description: 'Seu deslocamento cai para 1,5 metro (1 quadrado), até receber tratamento.' },</v>
      </c>
    </row>
    <row r="112" ht="15.75" customHeight="1">
      <c r="B112" s="1" t="s">
        <v>435</v>
      </c>
      <c r="C112" s="1" t="s">
        <v>436</v>
      </c>
      <c r="D112" s="7" t="s">
        <v>651</v>
      </c>
      <c r="E112" s="8" t="s">
        <v>652</v>
      </c>
      <c r="F112" s="1" t="str">
        <f t="shared" si="28"/>
        <v>{ type: 'natural', typeDescription: 'Natural', title: 'Tropeço', description: 'Faça um teste de resistência de Destreza CD 15. Se falhar, fica caído (ldj p. 287).' },</v>
      </c>
    </row>
    <row r="113" ht="15.75" customHeight="1">
      <c r="B113" s="1" t="s">
        <v>439</v>
      </c>
      <c r="C113" s="1" t="s">
        <v>19</v>
      </c>
      <c r="D113" s="7" t="s">
        <v>653</v>
      </c>
      <c r="E113" s="8" t="s">
        <v>654</v>
      </c>
      <c r="F113" s="1" t="str">
        <f>CONCATENATE("{ type: '",B113,"', typeDescription: '",C113,"', title: '",D113,"', description: '",E113,"' }],},")</f>
        <v>{ type: 'magic', typeDescription: 'Mágico', title: 'Sim Salabim', description: 'O alvo fica invisível (ldj p. 289), até você sofrer dano ou encontro acabar.' }],},</v>
      </c>
    </row>
    <row r="114">
      <c r="A114" s="3">
        <v>29.0</v>
      </c>
      <c r="B114" s="1" t="s">
        <v>427</v>
      </c>
      <c r="C114" s="1" t="s">
        <v>428</v>
      </c>
      <c r="D114" s="7" t="s">
        <v>293</v>
      </c>
      <c r="E114" s="8" t="s">
        <v>655</v>
      </c>
      <c r="F114" s="1" t="str">
        <f>CONCATENATE("{id :",A114,", criticalType:[","{ type: '",B114,"', typeDescription: '",C114,"', title: '",D114,"', description: '",E114,"' },")</f>
        <v>{id :29, criticalType:[{ type: 'melee', typeDescription: 'Corpo a Corpo', title: 'Queda de Pressão', description: 'Você fica envenenado (ldj p. 288), até o fim do seu próximo turno.' },</v>
      </c>
    </row>
    <row r="115">
      <c r="B115" s="1" t="s">
        <v>431</v>
      </c>
      <c r="C115" s="1" t="s">
        <v>432</v>
      </c>
      <c r="D115" s="7" t="s">
        <v>656</v>
      </c>
      <c r="E115" s="8" t="s">
        <v>657</v>
      </c>
      <c r="F115" s="1" t="str">
        <f t="shared" ref="F115:F116" si="29">CONCATENATE("{ type: '",B115,"', typeDescription: '",C115,"', title: '",D115,"', description: '",E115,"' },")</f>
        <v>{ type: 'range', typeDescription: 'Distância', title: 'Articulação Luxada', description: 'Você não pode mais realizar ações com aquele membro até receber tratamento.' },</v>
      </c>
    </row>
    <row r="116">
      <c r="B116" s="1" t="s">
        <v>435</v>
      </c>
      <c r="C116" s="1" t="s">
        <v>436</v>
      </c>
      <c r="D116" s="7" t="s">
        <v>658</v>
      </c>
      <c r="E116" s="8" t="s">
        <v>659</v>
      </c>
      <c r="F116" s="1" t="str">
        <f t="shared" si="29"/>
        <v>{ type: 'natural', typeDescription: 'Natural', title: 'Amnésia Episódica', description: 'Faça um teste de resistência de inteligência CD 15. Se falhar, se esquece de como usar suas habilidades especiais, até o fim do encontro.' },</v>
      </c>
    </row>
    <row r="117">
      <c r="B117" s="1" t="s">
        <v>439</v>
      </c>
      <c r="C117" s="1" t="s">
        <v>19</v>
      </c>
      <c r="D117" s="7" t="s">
        <v>660</v>
      </c>
      <c r="E117" s="8" t="s">
        <v>661</v>
      </c>
      <c r="F117" s="1" t="str">
        <f>CONCATENATE("{ type: '",B117,"', typeDescription: '",C117,"', title: '",D117,"', description: '",E117,"' }],},")</f>
        <v>{ type: 'magic', typeDescription: 'Mágico', title: 'Toque de Gyodai', description: 'O alvo tem seu tamanho aumentando como na Magia Aumentar/Reduzir (ldj p. 217), até o fim do encontro.' }],},</v>
      </c>
    </row>
    <row r="118" ht="15.75" customHeight="1">
      <c r="A118" s="3">
        <v>30.0</v>
      </c>
      <c r="B118" s="1" t="s">
        <v>427</v>
      </c>
      <c r="C118" s="1" t="s">
        <v>428</v>
      </c>
      <c r="D118" s="7" t="s">
        <v>662</v>
      </c>
      <c r="E118" s="8" t="s">
        <v>663</v>
      </c>
      <c r="F118" s="1" t="str">
        <f>CONCATENATE("{id :",A118,", criticalType:[","{ type: '",B118,"', typeDescription: '",C118,"', title: '",D118,"', description: '",E118,"' },")</f>
        <v>{id :30, criticalType:[{ type: 'melee', typeDescription: 'Corpo a Corpo', title: 'Costela Fraturada', description: 'Você sofre 1 ponto de dano a cada jogada de ataque que realizar, até receber tratamento.' },</v>
      </c>
    </row>
    <row r="119">
      <c r="B119" s="1" t="s">
        <v>431</v>
      </c>
      <c r="C119" s="1" t="s">
        <v>432</v>
      </c>
      <c r="D119" s="7" t="s">
        <v>664</v>
      </c>
      <c r="E119" s="8" t="s">
        <v>665</v>
      </c>
      <c r="F119" s="1" t="str">
        <f t="shared" ref="F119:F120" si="30">CONCATENATE("{ type: '",B119,"', typeDescription: '",C119,"', title: '",D119,"', description: '",E119,"' },")</f>
        <v>{ type: 'range', typeDescription: 'Distância', title: 'Torção no Braço', description: 'Você sofre 1 ponto de dano por nível de personagem seu, ao nível de desafio (mínimo 1).' },</v>
      </c>
    </row>
    <row r="120" ht="15.75" customHeight="1">
      <c r="B120" s="1" t="s">
        <v>435</v>
      </c>
      <c r="C120" s="1" t="s">
        <v>436</v>
      </c>
      <c r="D120" s="7" t="s">
        <v>666</v>
      </c>
      <c r="E120" s="8" t="s">
        <v>667</v>
      </c>
      <c r="F120" s="1" t="str">
        <f t="shared" si="30"/>
        <v>{ type: 'natural', typeDescription: 'Natural', title: 'Giratória de Tapa', description: 'Todas as criaturas adjacentes a você sofrem pontos de dano iguais ao seu bônus de proficiência, exceto o alvo.' },</v>
      </c>
    </row>
    <row r="121" ht="15.75" customHeight="1">
      <c r="B121" s="1" t="s">
        <v>439</v>
      </c>
      <c r="C121" s="1" t="s">
        <v>19</v>
      </c>
      <c r="D121" s="7" t="s">
        <v>668</v>
      </c>
      <c r="E121" s="8" t="s">
        <v>669</v>
      </c>
      <c r="F121" s="1" t="str">
        <f>CONCATENATE("{ type: '",B121,"', typeDescription: '",C121,"', title: '",D121,"', description: '",E121,"' }],},")</f>
        <v>{ type: 'magic', typeDescription: 'Mágico', title: 'Sangue Forte', description: 'O alvo tem vantagem em teste de resistência contra magia, até o fim do encontro.' }],},</v>
      </c>
    </row>
    <row r="122" ht="15.75" customHeight="1">
      <c r="A122" s="3">
        <v>31.0</v>
      </c>
      <c r="B122" s="1" t="s">
        <v>427</v>
      </c>
      <c r="C122" s="1" t="s">
        <v>428</v>
      </c>
      <c r="D122" s="7" t="s">
        <v>670</v>
      </c>
      <c r="E122" s="8" t="s">
        <v>671</v>
      </c>
      <c r="F122" s="1" t="str">
        <f>CONCATENATE("{id :",A122,", criticalType:[","{ type: '",B122,"', typeDescription: '",C122,"', title: '",D122,"', description: '",E122,"' },")</f>
        <v>{id :31, criticalType:[{ type: 'melee', typeDescription: 'Corpo a Corpo', title: 'Inimigo Marcial', description: 'Você troca de lugar com o alvo e fica caído (ldj p. 287).' },</v>
      </c>
    </row>
    <row r="123" ht="15.75" customHeight="1">
      <c r="B123" s="1" t="s">
        <v>431</v>
      </c>
      <c r="C123" s="1" t="s">
        <v>432</v>
      </c>
      <c r="D123" s="7" t="s">
        <v>672</v>
      </c>
      <c r="E123" s="8" t="s">
        <v>673</v>
      </c>
      <c r="F123" s="1" t="str">
        <f t="shared" ref="F123:F124" si="31">CONCATENATE("{ type: '",B123,"', typeDescription: '",C123,"', title: '",D123,"', description: '",E123,"' },")</f>
        <v>{ type: 'range', typeDescription: 'Distância', title: 'Ansiedade', description: 'Você não pode se mover sem antes realizar uma jogada de ataque à distância, até receber tratamento.' },</v>
      </c>
    </row>
    <row r="124" ht="15.75" customHeight="1">
      <c r="B124" s="1" t="s">
        <v>435</v>
      </c>
      <c r="C124" s="1" t="s">
        <v>436</v>
      </c>
      <c r="D124" s="7" t="s">
        <v>674</v>
      </c>
      <c r="E124" s="8" t="s">
        <v>675</v>
      </c>
      <c r="F124" s="1" t="str">
        <f t="shared" si="31"/>
        <v>{ type: 'natural', typeDescription: 'Natural', title: 'Erro de Julgamento', description: 'Faça um teste de Sabedoria CD 15. Se falhar, o alvo não é mais uma ameaça para você, até você sofre dano.' },</v>
      </c>
    </row>
    <row r="125" ht="15.75" customHeight="1">
      <c r="B125" s="1" t="s">
        <v>439</v>
      </c>
      <c r="C125" s="1" t="s">
        <v>19</v>
      </c>
      <c r="D125" s="7" t="s">
        <v>676</v>
      </c>
      <c r="E125" s="8" t="s">
        <v>677</v>
      </c>
      <c r="F125" s="1" t="str">
        <f>CONCATENATE("{ type: '",B125,"', typeDescription: '",C125,"', title: '",D125,"', description: '",E125,"' }],},")</f>
        <v>{ type: 'magic', typeDescription: 'Mágico', title: 'Estátua!', description: 'Você fica petrificado (ldj p. 289), até o início de seu próximo turno.' }],},</v>
      </c>
    </row>
    <row r="126" ht="15.75" customHeight="1">
      <c r="A126" s="3">
        <v>32.0</v>
      </c>
      <c r="B126" s="1" t="s">
        <v>427</v>
      </c>
      <c r="C126" s="1" t="s">
        <v>428</v>
      </c>
      <c r="D126" s="7" t="s">
        <v>678</v>
      </c>
      <c r="E126" s="9" t="s">
        <v>679</v>
      </c>
      <c r="F126" s="1" t="str">
        <f>CONCATENATE("{id :",A126,", criticalType:[","{ type: '",B126,"', typeDescription: '",C126,"', title: '",D126,"', description: '",E126,"' },")</f>
        <v>{id :32, criticalType:[{ type: 'melee', typeDescription: 'Corpo a Corpo', title: 'Envergonhado', description: 'Seu ataque gera uma cena ridícula e você fica com o Transtorno de Personalidade Antissocial, até receber tratamento.' },</v>
      </c>
    </row>
    <row r="127" ht="15.75" customHeight="1">
      <c r="B127" s="1" t="s">
        <v>431</v>
      </c>
      <c r="C127" s="1" t="s">
        <v>432</v>
      </c>
      <c r="D127" s="7" t="s">
        <v>680</v>
      </c>
      <c r="E127" s="9" t="s">
        <v>681</v>
      </c>
      <c r="F127" s="1" t="str">
        <f t="shared" ref="F127:F128" si="32">CONCATENATE("{ type: '",B127,"', typeDescription: '",C127,"', title: '",D127,"', description: '",E127,"' },")</f>
        <v>{ type: 'range', typeDescription: 'Distância', title: 'Quicada na Cabeça', description: 'A iniciativa do seu alvo passa a ser logo depois da sua. Ele tem vantagem na próxima jogada de ataque contra você.' },</v>
      </c>
    </row>
    <row r="128" ht="15.75" customHeight="1">
      <c r="B128" s="1" t="s">
        <v>435</v>
      </c>
      <c r="C128" s="1" t="s">
        <v>436</v>
      </c>
      <c r="D128" s="7" t="s">
        <v>682</v>
      </c>
      <c r="E128" s="9" t="s">
        <v>683</v>
      </c>
      <c r="F128" s="1" t="str">
        <f t="shared" si="32"/>
        <v>{ type: 'natural', typeDescription: 'Natural', title: 'Xênio', description: 'Faça um teste de sabedoria CD 15. Se falhar, faça uma aposta idiota contra esse alvo.' },</v>
      </c>
    </row>
    <row r="129" ht="15.75" customHeight="1">
      <c r="B129" s="1" t="s">
        <v>439</v>
      </c>
      <c r="C129" s="1" t="s">
        <v>19</v>
      </c>
      <c r="D129" s="7" t="s">
        <v>684</v>
      </c>
      <c r="E129" s="9" t="s">
        <v>685</v>
      </c>
      <c r="F129" s="1" t="str">
        <f>CONCATENATE("{ type: '",B129,"', typeDescription: '",C129,"', title: '",D129,"', description: '",E129,"' }],},")</f>
        <v>{ type: 'magic', typeDescription: 'Mágico', title: 'Egernétik', description: 'O alvo fica acelerado como na Magia Velocidade (ldj p. 285), até o fim do encontro.' }],},</v>
      </c>
    </row>
    <row r="130" ht="15.75" customHeight="1">
      <c r="A130" s="3">
        <v>33.0</v>
      </c>
      <c r="B130" s="1" t="s">
        <v>427</v>
      </c>
      <c r="C130" s="1" t="s">
        <v>428</v>
      </c>
      <c r="D130" s="7" t="s">
        <v>686</v>
      </c>
      <c r="E130" s="9" t="s">
        <v>687</v>
      </c>
      <c r="F130" s="1" t="str">
        <f>CONCATENATE("{id :",A130,", criticalType:[","{ type: '",B130,"', typeDescription: '",C130,"', title: '",D130,"', description: '",E130,"' },")</f>
        <v>{id :33, criticalType:[{ type: 'melee', typeDescription: 'Corpo a Corpo', title: 'Provocação', description: 'A iniciativa do seu alvo passa a ser logo depois da sua.' },</v>
      </c>
    </row>
    <row r="131" ht="15.75" customHeight="1">
      <c r="B131" s="1" t="s">
        <v>431</v>
      </c>
      <c r="C131" s="1" t="s">
        <v>432</v>
      </c>
      <c r="D131" s="7" t="s">
        <v>688</v>
      </c>
      <c r="E131" s="9" t="s">
        <v>689</v>
      </c>
      <c r="F131" s="1" t="str">
        <f t="shared" ref="F131:F132" si="33">CONCATENATE("{ type: '",B131,"', typeDescription: '",C131,"', title: '",D131,"', description: '",E131,"' },")</f>
        <v>{ type: 'range', typeDescription: 'Distância', title: 'Nervo do Aliado', description: 'Um aliado aleatório adjacente ao alvo sofre 1 nível de exaustão (ldj p. 288).' },</v>
      </c>
    </row>
    <row r="132" ht="15.75" customHeight="1">
      <c r="B132" s="1" t="s">
        <v>435</v>
      </c>
      <c r="C132" s="1" t="s">
        <v>436</v>
      </c>
      <c r="D132" s="7" t="s">
        <v>690</v>
      </c>
      <c r="E132" s="9" t="s">
        <v>691</v>
      </c>
      <c r="F132" s="1" t="str">
        <f t="shared" si="33"/>
        <v>{ type: 'natural', typeDescription: 'Natural', title: 'Nojinho', description: 'Se você tiver proficiência na perícia sobrevivência,  fica incapacitado (ldj p. 288), até o início de seu próximo turno.' },</v>
      </c>
    </row>
    <row r="133" ht="15.75" customHeight="1">
      <c r="B133" s="1" t="s">
        <v>439</v>
      </c>
      <c r="C133" s="1" t="s">
        <v>19</v>
      </c>
      <c r="D133" s="7" t="s">
        <v>692</v>
      </c>
      <c r="E133" s="9" t="s">
        <v>693</v>
      </c>
      <c r="F133" s="1" t="str">
        <f>CONCATENATE("{ type: '",B133,"', typeDescription: '",C133,"', title: '",D133,"', description: '",E133,"' }],},")</f>
        <v>{ type: 'magic', typeDescription: 'Mágico', title: 'Mente Bloqueada', description: 'Você não pode mais conjurar essa magia, até realizar um descanso longo.' }],},</v>
      </c>
    </row>
    <row r="134">
      <c r="A134" s="3">
        <v>34.0</v>
      </c>
      <c r="B134" s="1" t="s">
        <v>427</v>
      </c>
      <c r="C134" s="1" t="s">
        <v>428</v>
      </c>
      <c r="D134" s="7" t="s">
        <v>694</v>
      </c>
      <c r="E134" s="9" t="s">
        <v>695</v>
      </c>
      <c r="F134" s="1" t="str">
        <f>CONCATENATE("{id :",A134,", criticalType:[","{ type: '",B134,"', typeDescription: '",C134,"', title: '",D134,"', description: '",E134,"' },")</f>
        <v>{id :34, criticalType:[{ type: 'melee', typeDescription: 'Corpo a Corpo', title: 'Além do Limite', description: 'Faça um teste de resistência de constituição CD 15. Se falhar, sofra 1 nível de exaustão (ldj p. 288).' },</v>
      </c>
    </row>
    <row r="135">
      <c r="B135" s="1" t="s">
        <v>431</v>
      </c>
      <c r="C135" s="1" t="s">
        <v>432</v>
      </c>
      <c r="D135" s="7" t="s">
        <v>696</v>
      </c>
      <c r="E135" s="9" t="s">
        <v>697</v>
      </c>
      <c r="F135" s="1" t="str">
        <f t="shared" ref="F135:F136" si="34">CONCATENATE("{ type: '",B135,"', typeDescription: '",C135,"', title: '",D135,"', description: '",E135,"' },")</f>
        <v>{ type: 'range', typeDescription: 'Distância', title: 'Foi Demais', description: 'Você gasta o triplo da munição nesse ataque.' },</v>
      </c>
    </row>
    <row r="136">
      <c r="B136" s="1" t="s">
        <v>435</v>
      </c>
      <c r="C136" s="1" t="s">
        <v>436</v>
      </c>
      <c r="D136" s="7" t="s">
        <v>698</v>
      </c>
      <c r="E136" s="9" t="s">
        <v>699</v>
      </c>
      <c r="F136" s="1" t="str">
        <f t="shared" si="34"/>
        <v>{ type: 'natural', typeDescription: 'Natural', title: 'Pancada', description: 'Você fica atordoado (ldj p. 287), até o fim de seu próximo turno.' },</v>
      </c>
    </row>
    <row r="137">
      <c r="B137" s="1" t="s">
        <v>439</v>
      </c>
      <c r="C137" s="1" t="s">
        <v>19</v>
      </c>
      <c r="D137" s="7" t="s">
        <v>700</v>
      </c>
      <c r="E137" s="9" t="s">
        <v>701</v>
      </c>
      <c r="F137" s="1" t="str">
        <f>CONCATENATE("{ type: '",B137,"', typeDescription: '",C137,"', title: '",D137,"', description: '",E137,"' }],},")</f>
        <v>{ type: 'magic', typeDescription: 'Mágico', title: 'Sídrome de Estocolmo', description: 'Faça um teste de resistência de sabedoria CD 15. Se falhar, fica enfeitiçado pelo alvo (ldj p. 288). Repita o teste de resistência no fim de seu próximo turno.' }],},</v>
      </c>
    </row>
    <row r="138" ht="15.75" customHeight="1">
      <c r="A138" s="3">
        <v>35.0</v>
      </c>
      <c r="B138" s="1" t="s">
        <v>427</v>
      </c>
      <c r="C138" s="1" t="s">
        <v>428</v>
      </c>
      <c r="D138" s="10" t="s">
        <v>702</v>
      </c>
      <c r="E138" s="9" t="s">
        <v>703</v>
      </c>
      <c r="F138" s="1" t="str">
        <f>CONCATENATE("{id :",A138,", criticalType:[","{ type: '",B138,"', typeDescription: '",C138,"', title: '",D138,"', description: '",E138,"' },")</f>
        <v>{id :35, criticalType:[{ type: 'melee', typeDescription: 'Corpo a Corpo', title: 'Cãibra no Abdome', description: 'Todas as suas jogadas que usam a força sofrem -1 de penalidade, até o fim do encontro.' },</v>
      </c>
    </row>
    <row r="139" ht="15.75" customHeight="1">
      <c r="B139" s="1" t="s">
        <v>431</v>
      </c>
      <c r="C139" s="1" t="s">
        <v>432</v>
      </c>
      <c r="D139" s="7" t="s">
        <v>704</v>
      </c>
      <c r="E139" s="9" t="s">
        <v>705</v>
      </c>
      <c r="F139" s="1" t="str">
        <f t="shared" ref="F139:F140" si="35">CONCATENATE("{ type: '",B139,"', typeDescription: '",C139,"', title: '",D139,"', description: '",E139,"' },")</f>
        <v>{ type: 'range', typeDescription: 'Distância', title: 'Entorse no Joelho', description: 'Seu deslocamento cai pela metade, até realizar um descanso curto ou longo.' },</v>
      </c>
    </row>
    <row r="140" ht="15.75" customHeight="1">
      <c r="B140" s="1" t="s">
        <v>435</v>
      </c>
      <c r="C140" s="1" t="s">
        <v>436</v>
      </c>
      <c r="D140" s="10" t="s">
        <v>706</v>
      </c>
      <c r="E140" s="9" t="s">
        <v>707</v>
      </c>
      <c r="F140" s="1" t="str">
        <f t="shared" si="35"/>
        <v>{ type: 'natural', typeDescription: 'Natural', title: 'Te Agarrando', description: 'O alvo pode realizar um ação de Agarrão contra você (ldj p. 195 e 287).' },</v>
      </c>
    </row>
    <row r="141">
      <c r="B141" s="1" t="s">
        <v>439</v>
      </c>
      <c r="C141" s="1" t="s">
        <v>19</v>
      </c>
      <c r="D141" s="7" t="s">
        <v>708</v>
      </c>
      <c r="E141" s="9" t="s">
        <v>709</v>
      </c>
      <c r="F141" s="1" t="str">
        <f>CONCATENATE("{ type: '",B141,"', typeDescription: '",C141,"', title: '",D141,"', description: '",E141,"' }],},")</f>
        <v>{ type: 'magic', typeDescription: 'Mágico', title: 'Invólucro Mágico', description: 'O alvo fica com resistência a dano de magias (ldj p. 197), até o fim do encontro.' }],},</v>
      </c>
    </row>
    <row r="142" ht="15.75" customHeight="1">
      <c r="A142" s="3">
        <v>36.0</v>
      </c>
      <c r="B142" s="1" t="s">
        <v>427</v>
      </c>
      <c r="C142" s="1" t="s">
        <v>428</v>
      </c>
      <c r="D142" s="7" t="s">
        <v>710</v>
      </c>
      <c r="E142" s="9" t="s">
        <v>711</v>
      </c>
      <c r="F142" s="1" t="str">
        <f>CONCATENATE("{id :",A142,", criticalType:[","{ type: '",B142,"', typeDescription: '",C142,"', title: '",D142,"', description: '",E142,"' },")</f>
        <v>{id :36, criticalType:[{ type: 'melee', typeDescription: 'Corpo a Corpo', title: 'Choque do Golpe', description: 'Você fica surdo (ldj p. 289), até o fim de seu próximo turno.' },</v>
      </c>
    </row>
    <row r="143">
      <c r="B143" s="1" t="s">
        <v>431</v>
      </c>
      <c r="C143" s="1" t="s">
        <v>432</v>
      </c>
      <c r="D143" s="7" t="s">
        <v>712</v>
      </c>
      <c r="E143" s="9" t="s">
        <v>713</v>
      </c>
      <c r="F143" s="1" t="str">
        <f t="shared" ref="F143:F144" si="36">CONCATENATE("{ type: '",B143,"', typeDescription: '",C143,"', title: '",D143,"', description: '",E143,"' },")</f>
        <v>{ type: 'range', typeDescription: 'Distância', title: 'Headshot, no Amigo', description: 'Um aliado aleatório mais próximo faz um teste de resistência de constituição CD 15. Se falhar, fica paralisado (ldj p. 289), até o fim de seu próximo turno.' },</v>
      </c>
    </row>
    <row r="144" ht="15.75" customHeight="1">
      <c r="B144" s="1" t="s">
        <v>435</v>
      </c>
      <c r="C144" s="1" t="s">
        <v>436</v>
      </c>
      <c r="D144" s="7" t="s">
        <v>714</v>
      </c>
      <c r="E144" s="9" t="s">
        <v>715</v>
      </c>
      <c r="F144" s="1" t="str">
        <f t="shared" si="36"/>
        <v>{ type: 'natural', typeDescription: 'Natural', title: 'Que coisa Feia!', description: 'Se você não tiver proficiência na perícia intimidação, fica amedrontado pelo alvo (ldj p. 287) , até o fim de seu próximo turno.' },</v>
      </c>
    </row>
    <row r="145" ht="15.75" customHeight="1">
      <c r="B145" s="1" t="s">
        <v>439</v>
      </c>
      <c r="C145" s="1" t="s">
        <v>19</v>
      </c>
      <c r="D145" s="7" t="s">
        <v>716</v>
      </c>
      <c r="E145" s="9" t="s">
        <v>717</v>
      </c>
      <c r="F145" s="1" t="str">
        <f>CONCATENATE("{ type: '",B145,"', typeDescription: '",C145,"', title: '",D145,"', description: '",E145,"' }],},")</f>
        <v>{ type: 'magic', typeDescription: 'Mágico', title: 'Capa de Gordura', description: 'O alvo recebe pontos de vida temporários iguais ao nível da magia multiplicador por 2 (mínimo 1).' }],},</v>
      </c>
    </row>
    <row r="146">
      <c r="A146" s="3">
        <v>37.0</v>
      </c>
      <c r="B146" s="1" t="s">
        <v>427</v>
      </c>
      <c r="C146" s="1" t="s">
        <v>428</v>
      </c>
      <c r="D146" s="7" t="s">
        <v>718</v>
      </c>
      <c r="E146" s="9" t="s">
        <v>719</v>
      </c>
      <c r="F146" s="1" t="str">
        <f>CONCATENATE("{id :",A146,", criticalType:[","{ type: '",B146,"', typeDescription: '",C146,"', title: '",D146,"', description: '",E146,"' },")</f>
        <v>{id :37, criticalType:[{ type: 'melee', typeDescription: 'Corpo a Corpo', title: 'Isso Não é Pra Min!', description: 'Faça um teste de resistência de sabedoria CD 15. Se falhar, fica incapacitado (ldj p. 288), até o fim de seu próximo turno.' },</v>
      </c>
    </row>
    <row r="147">
      <c r="B147" s="1" t="s">
        <v>431</v>
      </c>
      <c r="C147" s="1" t="s">
        <v>432</v>
      </c>
      <c r="D147" s="7" t="s">
        <v>720</v>
      </c>
      <c r="E147" s="9" t="s">
        <v>721</v>
      </c>
      <c r="F147" s="1" t="str">
        <f t="shared" ref="F147:F148" si="37">CONCATENATE("{ type: '",B147,"', typeDescription: '",C147,"', title: '",D147,"', description: '",E147,"' },")</f>
        <v>{ type: 'range', typeDescription: 'Distância', title: 'Desiludido', description: 'Você não pode ganhar inspiração, até receber tratamento.' },</v>
      </c>
    </row>
    <row r="148">
      <c r="B148" s="1" t="s">
        <v>435</v>
      </c>
      <c r="C148" s="1" t="s">
        <v>436</v>
      </c>
      <c r="D148" s="7" t="s">
        <v>722</v>
      </c>
      <c r="E148" s="9" t="s">
        <v>723</v>
      </c>
      <c r="F148" s="1" t="str">
        <f t="shared" si="37"/>
        <v>{ type: 'natural', typeDescription: 'Natural', title: 'Chega Pra Lá', description: 'Se você não tiver proficiência na perícia atletismo, é empurrado 3 metros (2 quadrados) para trás.' },</v>
      </c>
    </row>
    <row r="149">
      <c r="B149" s="1" t="s">
        <v>439</v>
      </c>
      <c r="C149" s="1" t="s">
        <v>19</v>
      </c>
      <c r="D149" s="7" t="s">
        <v>157</v>
      </c>
      <c r="E149" s="9" t="s">
        <v>724</v>
      </c>
      <c r="F149" s="1" t="str">
        <f>CONCATENATE("{ type: '",B149,"', typeDescription: '",C149,"', title: '",D149,"', description: '",E149,"' }],},")</f>
        <v>{ type: 'magic', typeDescription: 'Mágico', title: 'Resistência Baixa', description: 'Você tem vulnerabilidade a todos os dano (ldj p. 197), até o início de seu próximo turno.' }],},</v>
      </c>
    </row>
    <row r="150" ht="15.75" customHeight="1">
      <c r="A150" s="3">
        <v>38.0</v>
      </c>
      <c r="B150" s="1" t="s">
        <v>427</v>
      </c>
      <c r="C150" s="1" t="s">
        <v>428</v>
      </c>
      <c r="D150" s="7" t="s">
        <v>725</v>
      </c>
      <c r="E150" s="9" t="s">
        <v>726</v>
      </c>
      <c r="F150" s="1" t="str">
        <f>CONCATENATE("{id :",A150,", criticalType:[","{ type: '",B150,"', typeDescription: '",C150,"', title: '",D150,"', description: '",E150,"' },")</f>
        <v>{id :38, criticalType:[{ type: 'melee', typeDescription: 'Corpo a Corpo', title: 'Te Encontrando', description: 'O alvo pode realizar um ação de encontrão contra você (ldj p. 195).' },</v>
      </c>
    </row>
    <row r="151">
      <c r="B151" s="1" t="s">
        <v>431</v>
      </c>
      <c r="C151" s="1" t="s">
        <v>432</v>
      </c>
      <c r="D151" s="7" t="s">
        <v>727</v>
      </c>
      <c r="E151" s="9" t="s">
        <v>728</v>
      </c>
      <c r="F151" s="1" t="str">
        <f t="shared" ref="F151:F152" si="38">CONCATENATE("{ type: '",B151,"', typeDescription: '",C151,"', title: '",D151,"', description: '",E151,"' },")</f>
        <v>{ type: 'range', typeDescription: 'Distância', title: 'Formigamento', description: 'Todas as suas jogadas que usam a Destreza sofrem -1 de penalidade, até o fim do encontro.' },</v>
      </c>
    </row>
    <row r="152" ht="15.75" customHeight="1">
      <c r="B152" s="1" t="s">
        <v>435</v>
      </c>
      <c r="C152" s="1" t="s">
        <v>436</v>
      </c>
      <c r="D152" s="7" t="s">
        <v>729</v>
      </c>
      <c r="E152" s="9" t="s">
        <v>730</v>
      </c>
      <c r="F152" s="1" t="str">
        <f t="shared" si="38"/>
        <v>{ type: 'natural', typeDescription: 'Natural', title: 'Mordida do Mike', description: 'O alvo realiza um ataque de mordida contra você.' },</v>
      </c>
    </row>
    <row r="153" ht="15.75" customHeight="1">
      <c r="B153" s="1" t="s">
        <v>439</v>
      </c>
      <c r="C153" s="1" t="s">
        <v>19</v>
      </c>
      <c r="D153" s="7" t="s">
        <v>731</v>
      </c>
      <c r="E153" s="9" t="s">
        <v>732</v>
      </c>
      <c r="F153" s="1" t="str">
        <f>CONCATENATE("{ type: '",B153,"', typeDescription: '",C153,"', title: '",D153,"', description: '",E153,"' }],},")</f>
        <v>{ type: 'magic', typeDescription: 'Mágico', title: 'Casca Grossa', description: 'O alvo tem resistência a dano mágico (ldj p. 197), até o fim do encontro.' }],},</v>
      </c>
    </row>
    <row r="154" ht="15.75" customHeight="1">
      <c r="A154" s="3">
        <v>39.0</v>
      </c>
      <c r="B154" s="1" t="s">
        <v>427</v>
      </c>
      <c r="C154" s="1" t="s">
        <v>428</v>
      </c>
      <c r="D154" s="7" t="s">
        <v>733</v>
      </c>
      <c r="E154" s="9" t="s">
        <v>734</v>
      </c>
      <c r="F154" s="1" t="str">
        <f>CONCATENATE("{id :",A154,", criticalType:[","{ type: '",B154,"', typeDescription: '",C154,"', title: '",D154,"', description: '",E154,"' },")</f>
        <v>{id :39, criticalType:[{ type: 'melee', typeDescription: 'Corpo a Corpo', title: 'Rasteira', description: 'Se você não tiver proficiência na perícia acrobacia, fica caído (ldj p. 287).' },</v>
      </c>
    </row>
    <row r="155" ht="15.75" customHeight="1">
      <c r="B155" s="1" t="s">
        <v>431</v>
      </c>
      <c r="C155" s="1" t="s">
        <v>432</v>
      </c>
      <c r="D155" s="7" t="s">
        <v>735</v>
      </c>
      <c r="E155" s="9" t="s">
        <v>736</v>
      </c>
      <c r="F155" s="1" t="str">
        <f t="shared" ref="F155:F156" si="39">CONCATENATE("{ type: '",B155,"', typeDescription: '",C155,"', title: '",D155,"', description: '",E155,"' },")</f>
        <v>{ type: 'range', typeDescription: 'Distância', title: 'Bem no Ouvido', description: 'Um aliado aleatório mais próximo ao alvo fica surdo (ldj p. 289), até receber tratamento.' },</v>
      </c>
    </row>
    <row r="156" ht="15.75" customHeight="1">
      <c r="B156" s="1" t="s">
        <v>435</v>
      </c>
      <c r="C156" s="1" t="s">
        <v>436</v>
      </c>
      <c r="D156" s="7" t="s">
        <v>737</v>
      </c>
      <c r="E156" s="9" t="s">
        <v>738</v>
      </c>
      <c r="F156" s="1" t="str">
        <f t="shared" si="39"/>
        <v>{ type: 'natural', typeDescription: 'Natural', title: 'Ui!', description: 'Você grita Ui! E acidentalmente coloca sua arma natural na boca. Sofra 1 ponto de dano.' },</v>
      </c>
    </row>
    <row r="157">
      <c r="B157" s="1" t="s">
        <v>439</v>
      </c>
      <c r="C157" s="1" t="s">
        <v>19</v>
      </c>
      <c r="D157" s="7" t="s">
        <v>739</v>
      </c>
      <c r="E157" s="9" t="s">
        <v>740</v>
      </c>
      <c r="F157" s="1" t="str">
        <f>CONCATENATE("{ type: '",B157,"', typeDescription: '",C157,"', title: '",D157,"', description: '",E157,"' }],},")</f>
        <v>{ type: 'magic', typeDescription: 'Mágico', title: 'Deslize Arcano', description: 'Você perde mais um espaço de magia do mesmo nível dessa magia, ou o que estiver restando de outro nível.' }],},</v>
      </c>
    </row>
    <row r="158">
      <c r="A158" s="3">
        <v>40.0</v>
      </c>
      <c r="B158" s="1" t="s">
        <v>427</v>
      </c>
      <c r="C158" s="1" t="s">
        <v>428</v>
      </c>
      <c r="D158" s="7" t="s">
        <v>741</v>
      </c>
      <c r="E158" s="9" t="s">
        <v>742</v>
      </c>
      <c r="F158" s="1" t="str">
        <f>CONCATENATE("{id :",A158,", criticalType:[","{ type: '",B158,"', typeDescription: '",C158,"', title: '",D158,"', description: '",E158,"' },")</f>
        <v>{id :40, criticalType:[{ type: 'melee', typeDescription: 'Corpo a Corpo', title: 'Enterrada', description: 'Sua arma fica presa no chão. Um teste bem-sucedido de força (atletismo) CD 15 a remove.' },</v>
      </c>
    </row>
    <row r="159">
      <c r="B159" s="1" t="s">
        <v>431</v>
      </c>
      <c r="C159" s="1" t="s">
        <v>432</v>
      </c>
      <c r="D159" s="7" t="s">
        <v>743</v>
      </c>
      <c r="E159" s="9" t="s">
        <v>744</v>
      </c>
      <c r="F159" s="1" t="str">
        <f t="shared" ref="F159:F160" si="40">CONCATENATE("{ type: '",B159,"', typeDescription: '",C159,"', title: '",D159,"', description: '",E159,"' },")</f>
        <v>{ type: 'range', typeDescription: 'Distância', title: 'Ricochete', description: 'Sua arma ou munição ricocheteia no alvo e acerta um aliado aleatório, deixando-o atordoado (ldj p. 287), até o início de seu próximo turno.' },</v>
      </c>
    </row>
    <row r="160">
      <c r="B160" s="1" t="s">
        <v>435</v>
      </c>
      <c r="C160" s="1" t="s">
        <v>436</v>
      </c>
      <c r="D160" s="7" t="s">
        <v>745</v>
      </c>
      <c r="E160" s="9" t="s">
        <v>746</v>
      </c>
      <c r="F160" s="1" t="str">
        <f t="shared" si="40"/>
        <v>{ type: 'natural', typeDescription: 'Natural', title: 'Trombada', description: 'Faça um teste de resistência de constituição CD 10. Se falhar, fica inconsciente (ldj p. 288), até o início de seu próximo turno.' },</v>
      </c>
    </row>
    <row r="161" ht="15.75" customHeight="1">
      <c r="B161" s="1" t="s">
        <v>439</v>
      </c>
      <c r="C161" s="1" t="s">
        <v>19</v>
      </c>
      <c r="D161" s="7" t="s">
        <v>747</v>
      </c>
      <c r="E161" s="9" t="s">
        <v>748</v>
      </c>
      <c r="F161" s="1" t="str">
        <f>CONCATENATE("{ type: '",B161,"', typeDescription: '",C161,"', title: '",D161,"', description: '",E161,"' }],},")</f>
        <v>{ type: 'magic', typeDescription: 'Mágico', title: 'Metalização', description: 'O alvo recebe +5 de bônus na CA, até o início de seu próximo turno.' }],},</v>
      </c>
    </row>
    <row r="162" ht="15.75" customHeight="1">
      <c r="A162" s="3">
        <v>41.0</v>
      </c>
      <c r="B162" s="1" t="s">
        <v>427</v>
      </c>
      <c r="C162" s="1" t="s">
        <v>428</v>
      </c>
      <c r="D162" s="7" t="s">
        <v>749</v>
      </c>
      <c r="E162" s="9" t="s">
        <v>750</v>
      </c>
      <c r="F162" s="1" t="str">
        <f>CONCATENATE("{id :",A162,", criticalType:[","{ type: '",B162,"', typeDescription: '",C162,"', title: '",D162,"', description: '",E162,"' },")</f>
        <v>{id :41, criticalType:[{ type: 'melee', typeDescription: 'Corpo a Corpo', title: 'Arrgh!', description: 'Você grita Arrgh! e chacoalha a mão várias vezes. Sofra 1 ponto de dano.' },</v>
      </c>
    </row>
    <row r="163" ht="15.75" customHeight="1">
      <c r="B163" s="1" t="s">
        <v>431</v>
      </c>
      <c r="C163" s="1" t="s">
        <v>432</v>
      </c>
      <c r="D163" s="7" t="s">
        <v>751</v>
      </c>
      <c r="E163" s="9" t="s">
        <v>752</v>
      </c>
      <c r="F163" s="1" t="str">
        <f t="shared" ref="F163:F164" si="41">CONCATENATE("{ type: '",B163,"', typeDescription: '",C163,"', title: '",D163,"', description: '",E163,"' },")</f>
        <v>{ type: 'range', typeDescription: 'Distância', title: 'Disparo Torto', description: 'Uma criatura aleatória, até 6 metros (4 quadrados) do alvo, se torna o novo alvo.' },</v>
      </c>
    </row>
    <row r="164" ht="15.75" customHeight="1">
      <c r="B164" s="1" t="s">
        <v>435</v>
      </c>
      <c r="C164" s="1" t="s">
        <v>436</v>
      </c>
      <c r="D164" s="7" t="s">
        <v>753</v>
      </c>
      <c r="E164" s="9" t="s">
        <v>754</v>
      </c>
      <c r="F164" s="1" t="str">
        <f t="shared" si="41"/>
        <v>{ type: 'natural', typeDescription: 'Natural', title: 'Incontinência Urinária', description: 'Você faz xixi na calça.' },</v>
      </c>
    </row>
    <row r="165">
      <c r="B165" s="1" t="s">
        <v>439</v>
      </c>
      <c r="C165" s="1" t="s">
        <v>19</v>
      </c>
      <c r="D165" s="7" t="s">
        <v>755</v>
      </c>
      <c r="E165" s="9" t="s">
        <v>756</v>
      </c>
      <c r="F165" s="1" t="str">
        <f>CONCATENATE("{ type: '",B165,"', typeDescription: '",C165,"', title: '",D165,"', description: '",E165,"' }],},")</f>
        <v>{ type: 'magic', typeDescription: 'Mágico', title: 'Ventania', description: 'Toda a região em um raio de 5 km é tomada por Ventos Fortes (ldm p. 110), até você realizar um descanso longo.' }],},</v>
      </c>
    </row>
    <row r="166" ht="15.75" customHeight="1">
      <c r="A166" s="3">
        <v>42.0</v>
      </c>
      <c r="B166" s="1" t="s">
        <v>427</v>
      </c>
      <c r="C166" s="1" t="s">
        <v>428</v>
      </c>
      <c r="D166" s="7" t="s">
        <v>757</v>
      </c>
      <c r="E166" s="9" t="s">
        <v>758</v>
      </c>
      <c r="F166" s="1" t="str">
        <f>CONCATENATE("{id :",A166,", criticalType:[","{ type: '",B166,"', typeDescription: '",C166,"', title: '",D166,"', description: '",E166,"' },")</f>
        <v>{id :42, criticalType:[{ type: 'melee', typeDescription: 'Corpo a Corpo', title: 'Mão Suada', description: 'Sua arma é arremessada para trás 4,5 metros (3 quadrados) de distância.' },</v>
      </c>
    </row>
    <row r="167" ht="15.75" customHeight="1">
      <c r="B167" s="1" t="s">
        <v>431</v>
      </c>
      <c r="C167" s="1" t="s">
        <v>432</v>
      </c>
      <c r="D167" s="7" t="s">
        <v>759</v>
      </c>
      <c r="E167" s="9" t="s">
        <v>760</v>
      </c>
      <c r="F167" s="1" t="str">
        <f t="shared" ref="F167:F168" si="42">CONCATENATE("{ type: '",B167,"', typeDescription: '",C167,"', title: '",D167,"', description: '",E167,"' },")</f>
        <v>{ type: 'range', typeDescription: 'Distância', title: 'Por Cima do Alvo', description: 'Uma criatura aleatória mais distante atrás de seu alvo se torna o novo alvo.' },</v>
      </c>
    </row>
    <row r="168">
      <c r="B168" s="1" t="s">
        <v>435</v>
      </c>
      <c r="C168" s="1" t="s">
        <v>436</v>
      </c>
      <c r="D168" s="7" t="s">
        <v>761</v>
      </c>
      <c r="E168" s="9" t="s">
        <v>762</v>
      </c>
      <c r="F168" s="1" t="str">
        <f t="shared" si="42"/>
        <v>{ type: 'natural', typeDescription: 'Natural', title: 'Chacoalhada', description: '1d4 equipamentos aleatórios que você esta carregando, e não vestindo, caem no chão.' },</v>
      </c>
    </row>
    <row r="169">
      <c r="B169" s="1" t="s">
        <v>439</v>
      </c>
      <c r="C169" s="1" t="s">
        <v>19</v>
      </c>
      <c r="D169" s="7" t="s">
        <v>763</v>
      </c>
      <c r="E169" s="9" t="s">
        <v>764</v>
      </c>
      <c r="F169" s="1" t="str">
        <f>CONCATENATE("{ type: '",B169,"', typeDescription: '",C169,"', title: '",D169,"', description: '",E169,"' }],},")</f>
        <v>{ type: 'magic', typeDescription: 'Mágico', title: 'Nevasca', description: 'Toda a região em um raio de 5 km é tomada por Frio Extremo (ldm p. 109), até você realizar um descanso longo.' }],},</v>
      </c>
    </row>
    <row r="170" ht="15.75" customHeight="1">
      <c r="A170" s="3">
        <v>43.0</v>
      </c>
      <c r="B170" s="1" t="s">
        <v>427</v>
      </c>
      <c r="C170" s="1" t="s">
        <v>428</v>
      </c>
      <c r="D170" s="7" t="s">
        <v>765</v>
      </c>
      <c r="E170" s="9" t="s">
        <v>766</v>
      </c>
      <c r="F170" s="1" t="str">
        <f>CONCATENATE("{id :",A170,", criticalType:[","{ type: '",B170,"', typeDescription: '",C170,"', title: '",D170,"', description: '",E170,"' },")</f>
        <v>{id :43, criticalType:[{ type: 'melee', typeDescription: 'Corpo a Corpo', title: 'Oportunidade', description: 'Role 1d20. Se o resultado for maior ou igual a 11, você pode realizar uma ação. Se o resultado for menor que 11, o alvo pode realizar uma ação.' },</v>
      </c>
    </row>
    <row r="171" ht="15.75" customHeight="1">
      <c r="B171" s="1" t="s">
        <v>431</v>
      </c>
      <c r="C171" s="1" t="s">
        <v>432</v>
      </c>
      <c r="D171" s="7" t="s">
        <v>767</v>
      </c>
      <c r="E171" s="9" t="s">
        <v>768</v>
      </c>
      <c r="F171" s="1" t="str">
        <f t="shared" ref="F171:F172" si="43">CONCATENATE("{ type: '",B171,"', typeDescription: '",C171,"', title: '",D171,"', description: '",E171,"' },")</f>
        <v>{ type: 'range', typeDescription: 'Distância', title: 'Mal Aí', description: 'Você desarma um aliado aleatório adjacente ao alvo. A arma dele cai no chão.' },</v>
      </c>
    </row>
    <row r="172">
      <c r="B172" s="1" t="s">
        <v>435</v>
      </c>
      <c r="C172" s="1" t="s">
        <v>436</v>
      </c>
      <c r="D172" s="7" t="s">
        <v>769</v>
      </c>
      <c r="E172" s="9" t="s">
        <v>770</v>
      </c>
      <c r="F172" s="1" t="str">
        <f t="shared" si="43"/>
        <v>{ type: 'natural', typeDescription: 'Natural', title: 'Língua Cortada', description: 'Você perde parte da língua e não pode falar direito, até receber tratamento.' },</v>
      </c>
    </row>
    <row r="173">
      <c r="B173" s="1" t="s">
        <v>439</v>
      </c>
      <c r="C173" s="1" t="s">
        <v>19</v>
      </c>
      <c r="D173" s="7" t="s">
        <v>771</v>
      </c>
      <c r="E173" s="9" t="s">
        <v>772</v>
      </c>
      <c r="F173" s="1" t="str">
        <f>CONCATENATE("{ type: '",B173,"', typeDescription: '",C173,"', title: '",D173,"', description: '",E173,"' }],},")</f>
        <v>{ type: 'magic', typeDescription: 'Mágico', title: 'Mormaço', description: 'Toda a região em um raio de 5 km é tomada por Calor Extremo (ldm p. 110), até você realizar um descanso longo.' }],},</v>
      </c>
    </row>
    <row r="174" ht="15.75" customHeight="1">
      <c r="A174" s="3">
        <v>44.0</v>
      </c>
      <c r="B174" s="1" t="s">
        <v>427</v>
      </c>
      <c r="C174" s="1" t="s">
        <v>428</v>
      </c>
      <c r="D174" s="7" t="s">
        <v>773</v>
      </c>
      <c r="E174" s="9" t="s">
        <v>774</v>
      </c>
      <c r="F174" s="1" t="str">
        <f>CONCATENATE("{id :",A174,", criticalType:[","{ type: '",B174,"', typeDescription: '",C174,"', title: '",D174,"', description: '",E174,"' },")</f>
        <v>{id :44, criticalType:[{ type: 'melee', typeDescription: 'Corpo a Corpo', title: 'Abraçado', description: 'Você fica agarrado pelo seu alvo (ldj p. 287).' },</v>
      </c>
    </row>
    <row r="175" ht="15.75" customHeight="1">
      <c r="B175" s="1" t="s">
        <v>431</v>
      </c>
      <c r="C175" s="1" t="s">
        <v>432</v>
      </c>
      <c r="D175" s="7" t="s">
        <v>775</v>
      </c>
      <c r="E175" s="9" t="s">
        <v>776</v>
      </c>
      <c r="F175" s="1" t="str">
        <f t="shared" ref="F175:F176" si="44">CONCATENATE("{ type: '",B175,"', typeDescription: '",C175,"', title: '",D175,"', description: '",E175,"' },")</f>
        <v>{ type: 'range', typeDescription: 'Distância', title: 'Xingado o Inimigo', description: 'O alvo pode se mover seu deslocamento imediatamento.' },</v>
      </c>
    </row>
    <row r="176" ht="15.75" customHeight="1">
      <c r="B176" s="1" t="s">
        <v>435</v>
      </c>
      <c r="C176" s="1" t="s">
        <v>436</v>
      </c>
      <c r="D176" s="7" t="s">
        <v>777</v>
      </c>
      <c r="E176" s="9" t="s">
        <v>778</v>
      </c>
      <c r="F176" s="1" t="str">
        <f t="shared" si="44"/>
        <v>{ type: 'natural', typeDescription: 'Natural', title: 'Espirrada', description: 'Faça um teste de resistência de constituição CD 15. Se falhar, fica envenenado (ldj p. 288), até receber tratamento.' },</v>
      </c>
    </row>
    <row r="177">
      <c r="B177" s="1" t="s">
        <v>439</v>
      </c>
      <c r="C177" s="1" t="s">
        <v>19</v>
      </c>
      <c r="D177" s="7" t="s">
        <v>779</v>
      </c>
      <c r="E177" s="9" t="s">
        <v>780</v>
      </c>
      <c r="F177" s="1" t="str">
        <f>CONCATENATE("{ type: '",B177,"', typeDescription: '",C177,"', title: '",D177,"', description: '",E177,"' }],},")</f>
        <v>{ type: 'magic', typeDescription: 'Mágico', title: 'Dilúvio', description: 'Toda a região em um raio de 5 km é tomada por Percipitação Pesada (ldm p. 110), até você realizar um descanso longo.' }],},</v>
      </c>
    </row>
    <row r="178" ht="15.75" customHeight="1">
      <c r="A178" s="3">
        <v>45.0</v>
      </c>
      <c r="B178" s="1" t="s">
        <v>427</v>
      </c>
      <c r="C178" s="1" t="s">
        <v>428</v>
      </c>
      <c r="D178" s="7" t="s">
        <v>781</v>
      </c>
      <c r="E178" s="9" t="s">
        <v>699</v>
      </c>
      <c r="F178" s="1" t="str">
        <f>CONCATENATE("{id :",A178,", criticalType:[","{ type: '",B178,"', typeDescription: '",C178,"', title: '",D178,"', description: '",E178,"' },")</f>
        <v>{id :45, criticalType:[{ type: 'melee', typeDescription: 'Corpo a Corpo', title: 'Bate e Volta', description: 'Você fica atordoado (ldj p. 287), até o fim de seu próximo turno.' },</v>
      </c>
    </row>
    <row r="179" ht="15.75" customHeight="1">
      <c r="B179" s="1" t="s">
        <v>431</v>
      </c>
      <c r="C179" s="1" t="s">
        <v>432</v>
      </c>
      <c r="D179" s="7" t="s">
        <v>782</v>
      </c>
      <c r="E179" s="9" t="s">
        <v>783</v>
      </c>
      <c r="F179" s="1" t="str">
        <f t="shared" ref="F179:F180" si="45">CONCATENATE("{ type: '",B179,"', typeDescription: '",C179,"', title: '",D179,"', description: '",E179,"' },")</f>
        <v>{ type: 'range', typeDescription: 'Distância', title: 'Errou Por Muito', description: 'Um aliado aleatório adjacente ao alvo se torna o novo alvo.' },</v>
      </c>
    </row>
    <row r="180">
      <c r="B180" s="1" t="s">
        <v>435</v>
      </c>
      <c r="C180" s="1" t="s">
        <v>436</v>
      </c>
      <c r="D180" s="10" t="s">
        <v>784</v>
      </c>
      <c r="E180" s="9" t="s">
        <v>785</v>
      </c>
      <c r="F180" s="1" t="str">
        <f t="shared" si="45"/>
        <v>{ type: 'natural', typeDescription: 'Natural', title: 'Carente', description: 'Faça um teste de sabedoria CD 15. Se falhar, no seu próximo turno realize o ataque de agarrão contra o alvo (ldj p. 195).' },</v>
      </c>
    </row>
    <row r="181">
      <c r="B181" s="1" t="s">
        <v>439</v>
      </c>
      <c r="C181" s="1" t="s">
        <v>19</v>
      </c>
      <c r="D181" s="7" t="s">
        <v>786</v>
      </c>
      <c r="E181" s="9" t="s">
        <v>787</v>
      </c>
      <c r="F181" s="1" t="str">
        <f>CONCATENATE("{ type: '",B181,"', typeDescription: '",C181,"', title: '",D181,"', description: '",E181,"' }],},")</f>
        <v>{ type: 'magic', typeDescription: 'Mágico', title: 'Visita à Sua Mente', description: 'O alvo aprende como conjurar essa magia, apenas uma vez sem necessidade de componentes ou foco mágico, até o fim do encontro.' }],},</v>
      </c>
    </row>
    <row r="182">
      <c r="A182" s="3">
        <v>46.0</v>
      </c>
      <c r="B182" s="1" t="s">
        <v>427</v>
      </c>
      <c r="C182" s="1" t="s">
        <v>428</v>
      </c>
      <c r="D182" s="7" t="s">
        <v>788</v>
      </c>
      <c r="E182" s="9" t="s">
        <v>789</v>
      </c>
      <c r="F182" s="1" t="str">
        <f>CONCATENATE("{id :",A182,", criticalType:[","{ type: '",B182,"', typeDescription: '",C182,"', title: '",D182,"', description: '",E182,"' },")</f>
        <v>{id :46, criticalType:[{ type: 'melee', typeDescription: 'Corpo a Corpo', title: 'Fagulha No Olho', description: 'Você fica com sensibilidade à luz solar, e tem desvantagem nas jogadas de ataque e teste de sabedoria (percepção), até receber tratamento.' },</v>
      </c>
    </row>
    <row r="183" ht="15.75" customHeight="1">
      <c r="B183" s="1" t="s">
        <v>431</v>
      </c>
      <c r="C183" s="1" t="s">
        <v>432</v>
      </c>
      <c r="D183" s="7" t="s">
        <v>790</v>
      </c>
      <c r="E183" s="9" t="s">
        <v>791</v>
      </c>
      <c r="F183" s="1" t="str">
        <f t="shared" ref="F183:F184" si="46">CONCATENATE("{ type: '",B183,"', typeDescription: '",C183,"', title: '",D183,"', description: '",E183,"' },")</f>
        <v>{ type: 'range', typeDescription: 'Distância', title: 'Ai!', description: 'Você gria Ai! e dá vários pulinhos de dor. Sofra 1 ponto de dano.' },</v>
      </c>
    </row>
    <row r="184" ht="15.75" customHeight="1">
      <c r="B184" s="1" t="s">
        <v>435</v>
      </c>
      <c r="C184" s="1" t="s">
        <v>436</v>
      </c>
      <c r="D184" s="10" t="s">
        <v>792</v>
      </c>
      <c r="E184" s="9" t="s">
        <v>793</v>
      </c>
      <c r="F184" s="1" t="str">
        <f t="shared" si="46"/>
        <v>{ type: 'natural', typeDescription: 'Natural', title: 'De Mau Jeito', description: 'Você sofre pontos de dano iguais ao seu bônus de proficiência.' },</v>
      </c>
    </row>
    <row r="185" ht="15.75" customHeight="1">
      <c r="B185" s="1" t="s">
        <v>439</v>
      </c>
      <c r="C185" s="1" t="s">
        <v>19</v>
      </c>
      <c r="D185" s="7" t="s">
        <v>794</v>
      </c>
      <c r="E185" s="9" t="s">
        <v>795</v>
      </c>
      <c r="F185" s="1" t="str">
        <f>CONCATENATE("{ type: '",B185,"', typeDescription: '",C185,"', title: '",D185,"', description: '",E185,"' }],},")</f>
        <v>{ type: 'magic', typeDescription: 'Mágico', title: 'Supressão Mágica', description: 'Todos os efeitos mágicos em você, origundos de itens mágicos e magias, são temporariamente dissipados, até o início de seu próximo turno.' }],},</v>
      </c>
    </row>
    <row r="186" ht="15.75" customHeight="1">
      <c r="A186" s="3">
        <v>47.0</v>
      </c>
      <c r="B186" s="1" t="s">
        <v>427</v>
      </c>
      <c r="C186" s="1" t="s">
        <v>428</v>
      </c>
      <c r="D186" s="7" t="s">
        <v>796</v>
      </c>
      <c r="E186" s="9" t="s">
        <v>797</v>
      </c>
      <c r="F186" s="1" t="str">
        <f>CONCATENATE("{id :",A186,", criticalType:[","{ type: '",B186,"', typeDescription: '",C186,"', title: '",D186,"', description: '",E186,"' },")</f>
        <v>{id :47, criticalType:[{ type: 'melee', typeDescription: 'Corpo a Corpo', title: 'Baixa Estima', description: 'Você não pode usar inspiração, até receber tratamento.' },</v>
      </c>
    </row>
    <row r="187" ht="15.75" customHeight="1">
      <c r="B187" s="1" t="s">
        <v>431</v>
      </c>
      <c r="C187" s="1" t="s">
        <v>432</v>
      </c>
      <c r="D187" s="7" t="s">
        <v>798</v>
      </c>
      <c r="E187" s="9" t="s">
        <v>799</v>
      </c>
      <c r="F187" s="1" t="str">
        <f t="shared" ref="F187:F188" si="47">CONCATENATE("{ type: '",B187,"', typeDescription: '",C187,"', title: '",D187,"', description: '",E187,"' },")</f>
        <v>{ type: 'range', typeDescription: 'Distância', title: 'Sem Pontaria', description: 'Você possui na sua próxima jogada de ataque.' },</v>
      </c>
    </row>
    <row r="188" ht="15.75" customHeight="1">
      <c r="B188" s="1" t="s">
        <v>435</v>
      </c>
      <c r="C188" s="1" t="s">
        <v>436</v>
      </c>
      <c r="D188" s="7" t="s">
        <v>800</v>
      </c>
      <c r="E188" s="9" t="s">
        <v>801</v>
      </c>
      <c r="F188" s="1" t="str">
        <f t="shared" si="47"/>
        <v>{ type: 'natural', typeDescription: 'Natural', title: 'Bofetada na Orelha', description: 'Um aliado aleatório adjacente a você fica surdo (ldj p. 289), até o fim do encontro.' },</v>
      </c>
    </row>
    <row r="189" ht="15.75" customHeight="1">
      <c r="B189" s="1" t="s">
        <v>439</v>
      </c>
      <c r="C189" s="1" t="s">
        <v>19</v>
      </c>
      <c r="D189" s="7" t="s">
        <v>117</v>
      </c>
      <c r="E189" s="9" t="s">
        <v>802</v>
      </c>
      <c r="F189" s="1" t="str">
        <f>CONCATENATE("{ type: '",B189,"', typeDescription: '",C189,"', title: '",D189,"', description: '",E189,"' }],},")</f>
        <v>{ type: 'magic', typeDescription: 'Mágico', title: 'Vista Borrada', description: 'Você tem 50% de chance de errar um ataque, até receber tratamento.' }],},</v>
      </c>
    </row>
    <row r="190" ht="15.75" customHeight="1">
      <c r="A190" s="3">
        <v>48.0</v>
      </c>
      <c r="B190" s="1" t="s">
        <v>427</v>
      </c>
      <c r="C190" s="1" t="s">
        <v>428</v>
      </c>
      <c r="D190" s="7" t="s">
        <v>803</v>
      </c>
      <c r="E190" s="9" t="s">
        <v>804</v>
      </c>
      <c r="F190" s="1" t="str">
        <f>CONCATENATE("{id :",A190,", criticalType:[","{ type: '",B190,"', typeDescription: '",C190,"', title: '",D190,"', description: '",E190,"' },")</f>
        <v>{id :48, criticalType:[{ type: 'melee', typeDescription: 'Corpo a Corpo', title: 'Vai Na Mão', description: 'Faça um teste de sabedoria CD 15. Se falhar, vocÊ só consegue lutar desarmado contra esse alvo, até que ele esteja morto, derrotado ou fora do seu alcance.' },</v>
      </c>
    </row>
    <row r="191" ht="15.75" customHeight="1">
      <c r="B191" s="1" t="s">
        <v>431</v>
      </c>
      <c r="C191" s="1" t="s">
        <v>432</v>
      </c>
      <c r="D191" s="7" t="s">
        <v>805</v>
      </c>
      <c r="E191" s="9" t="s">
        <v>806</v>
      </c>
      <c r="F191" s="1" t="str">
        <f t="shared" ref="F191:F192" si="48">CONCATENATE("{ type: '",B191,"', typeDescription: '",C191,"', title: '",D191,"', description: '",E191,"' },")</f>
        <v>{ type: 'range', typeDescription: 'Distância', title: 'Cisco no Olho', description: 'Você sofre -5 de penalidade nos teste de percepção até receber tratamento.' },</v>
      </c>
    </row>
    <row r="192" ht="15.75" customHeight="1">
      <c r="B192" s="1" t="s">
        <v>435</v>
      </c>
      <c r="C192" s="1" t="s">
        <v>436</v>
      </c>
      <c r="D192" s="7" t="s">
        <v>807</v>
      </c>
      <c r="E192" s="9" t="s">
        <v>808</v>
      </c>
      <c r="F192" s="1" t="str">
        <f t="shared" si="48"/>
        <v>{ type: 'natural', typeDescription: 'Natural', title: 'Narigada', description: 'Você perde o olfato, até receber tratamento.' },</v>
      </c>
    </row>
    <row r="193" ht="15.75" customHeight="1">
      <c r="B193" s="1" t="s">
        <v>439</v>
      </c>
      <c r="C193" s="1" t="s">
        <v>19</v>
      </c>
      <c r="D193" s="7" t="s">
        <v>809</v>
      </c>
      <c r="E193" s="9" t="s">
        <v>810</v>
      </c>
      <c r="F193" s="1" t="str">
        <f>CONCATENATE("{ type: '",B193,"', typeDescription: '",C193,"', title: '",D193,"', description: '",E193,"' }],},")</f>
        <v>{ type: 'magic', typeDescription: 'Mágico', title: 'Obsessão Pelo Feitiço.', description: 'Seus espaços de magia só podem ser utilizados para conjurar essa mesma magia, até receber tratamento.' }],},</v>
      </c>
    </row>
    <row r="194">
      <c r="A194" s="3">
        <v>49.0</v>
      </c>
      <c r="B194" s="1" t="s">
        <v>427</v>
      </c>
      <c r="C194" s="1" t="s">
        <v>428</v>
      </c>
      <c r="D194" s="7" t="s">
        <v>811</v>
      </c>
      <c r="E194" s="8" t="s">
        <v>812</v>
      </c>
      <c r="F194" s="1" t="str">
        <f>CONCATENATE("{id :",A194,", criticalType:[","{ type: '",B194,"', typeDescription: '",C194,"', title: '",D194,"', description: '",E194,"' },")</f>
        <v>{id :49, criticalType:[{ type: 'melee', typeDescription: 'Corpo a Corpo', title: 'Farpa no Olho', description: 'Um aliado aleatório adjacente a você fica cego (ldj p. 287), até o início de seu próximo turno.' },</v>
      </c>
    </row>
    <row r="195">
      <c r="B195" s="1" t="s">
        <v>431</v>
      </c>
      <c r="C195" s="1" t="s">
        <v>432</v>
      </c>
      <c r="D195" s="7" t="s">
        <v>813</v>
      </c>
      <c r="E195" s="8" t="s">
        <v>814</v>
      </c>
      <c r="F195" s="1" t="str">
        <f t="shared" ref="F195:F196" si="49">CONCATENATE("{ type: '",B195,"', typeDescription: '",C195,"', title: '",D195,"', description: '",E195,"' },")</f>
        <v>{ type: 'range', typeDescription: 'Distância', title: 'Distensão Muscular', description: 'Você não pode usar a ação para atacar com armas à distância, até receber tratamento.' },</v>
      </c>
    </row>
    <row r="196">
      <c r="B196" s="1" t="s">
        <v>435</v>
      </c>
      <c r="C196" s="1" t="s">
        <v>436</v>
      </c>
      <c r="D196" s="7" t="s">
        <v>815</v>
      </c>
      <c r="E196" s="8" t="s">
        <v>816</v>
      </c>
      <c r="F196" s="1" t="str">
        <f t="shared" si="49"/>
        <v>{ type: 'natural', typeDescription: 'Natural', title: 'Tontura', description: 'Neste encontro, sua iniciativa cai para a última posição. Perca seu próximo turno.' },</v>
      </c>
    </row>
    <row r="197">
      <c r="B197" s="1" t="s">
        <v>439</v>
      </c>
      <c r="C197" s="1" t="s">
        <v>19</v>
      </c>
      <c r="D197" s="7" t="s">
        <v>817</v>
      </c>
      <c r="E197" s="8" t="s">
        <v>818</v>
      </c>
      <c r="F197" s="1" t="str">
        <f>CONCATENATE("{ type: '",B197,"', typeDescription: '",C197,"', title: '",D197,"', description: '",E197,"' }],},")</f>
        <v>{ type: 'magic', typeDescription: 'Mágico', title: 'Profecia do Azar', description: 'A próxima jogada de ataque ou teste de resistência que fizer resultará em 1 natural.' }],},</v>
      </c>
    </row>
    <row r="198">
      <c r="A198" s="3">
        <v>50.0</v>
      </c>
      <c r="B198" s="1" t="s">
        <v>427</v>
      </c>
      <c r="C198" s="1" t="s">
        <v>428</v>
      </c>
      <c r="D198" s="7" t="s">
        <v>819</v>
      </c>
      <c r="E198" s="8" t="s">
        <v>820</v>
      </c>
      <c r="F198" s="1" t="str">
        <f>CONCATENATE("{id :",A198,", criticalType:[","{ type: '",B198,"', typeDescription: '",C198,"', title: '",D198,"', description: '",E198,"' },")</f>
        <v>{id :50, criticalType:[{ type: 'melee', typeDescription: 'Corpo a Corpo', title: 'Strateegia, Strategi...', description: 'Faça um teste de sabedoria CD 15. Se falhar, no seu próximo turno realize o ataque mais forte possível contra um alvo inimigo mais próximo.' },</v>
      </c>
    </row>
    <row r="199">
      <c r="B199" s="1" t="s">
        <v>431</v>
      </c>
      <c r="C199" s="1" t="s">
        <v>432</v>
      </c>
      <c r="D199" s="7" t="s">
        <v>821</v>
      </c>
      <c r="E199" s="8" t="s">
        <v>822</v>
      </c>
      <c r="F199" s="1" t="str">
        <f t="shared" ref="F199:F200" si="50">CONCATENATE("{ type: '",B199,"', typeDescription: '",C199,"', title: '",D199,"', description: '",E199,"' },")</f>
        <v>{ type: 'range', typeDescription: 'Distância', title: 'Preso no Chão', description: 'Um aliado aleatório mais próximo ao alvo ficar impedido (ldj p. 288), até o iníxio de seu próximo turno.' },</v>
      </c>
    </row>
    <row r="200" ht="15.75" customHeight="1">
      <c r="B200" s="1" t="s">
        <v>435</v>
      </c>
      <c r="C200" s="1" t="s">
        <v>436</v>
      </c>
      <c r="D200" s="7" t="s">
        <v>823</v>
      </c>
      <c r="E200" s="8" t="s">
        <v>824</v>
      </c>
      <c r="F200" s="1" t="str">
        <f t="shared" si="50"/>
        <v>{ type: 'natural', typeDescription: 'Natural', title: 'Efeito Dominó', description: 'Você e todos os aliados adjacentes ficam caídos (ldj p. 287).' },</v>
      </c>
    </row>
    <row r="201">
      <c r="B201" s="1" t="s">
        <v>439</v>
      </c>
      <c r="C201" s="1" t="s">
        <v>19</v>
      </c>
      <c r="D201" s="7" t="s">
        <v>825</v>
      </c>
      <c r="E201" s="8" t="s">
        <v>826</v>
      </c>
      <c r="F201" s="1" t="str">
        <f>CONCATENATE("{ type: '",B201,"', typeDescription: '",C201,"', title: '",D201,"', description: '",E201,"' }],},")</f>
        <v>{ type: 'magic', typeDescription: 'Mágico', title: 'Tocado por Unicolas', description: 'Seu rosto adquire a aparência de uma fabulosa divindade de rosto humano portando um único chifre em espiral, até fazer uma prece multicolorida em voz alta.' }],},</v>
      </c>
    </row>
    <row r="202">
      <c r="A202" s="3">
        <v>51.0</v>
      </c>
      <c r="B202" s="1" t="s">
        <v>427</v>
      </c>
      <c r="C202" s="1" t="s">
        <v>428</v>
      </c>
      <c r="D202" s="7" t="s">
        <v>827</v>
      </c>
      <c r="E202" s="8" t="s">
        <v>828</v>
      </c>
      <c r="F202" s="1" t="str">
        <f>CONCATENATE("{id :",A202,", criticalType:[","{ type: '",B202,"', typeDescription: '",C202,"', title: '",D202,"', description: '",E202,"' },")</f>
        <v>{id :51, criticalType:[{ type: 'melee', typeDescription: 'Corpo a Corpo', title: 'Cãibra na Perna', description: 'Seu deslocamento cai pela metade, até receber tratamento.' },</v>
      </c>
    </row>
    <row r="203">
      <c r="B203" s="1" t="s">
        <v>431</v>
      </c>
      <c r="C203" s="1" t="s">
        <v>432</v>
      </c>
      <c r="D203" s="7" t="s">
        <v>829</v>
      </c>
      <c r="E203" s="8" t="s">
        <v>830</v>
      </c>
      <c r="F203" s="1" t="str">
        <f t="shared" ref="F203:F204" si="51">CONCATENATE("{ type: '",B203,"', typeDescription: '",C203,"', title: '",D203,"', description: '",E203,"' },")</f>
        <v>{ type: 'range', typeDescription: 'Distância', title: 'Flatulência', description: 'O aliado mais próximo de você tem desvantagem na sua próxima jogada de ataque.' },</v>
      </c>
    </row>
    <row r="204">
      <c r="B204" s="1" t="s">
        <v>435</v>
      </c>
      <c r="C204" s="1" t="s">
        <v>436</v>
      </c>
      <c r="D204" s="7" t="s">
        <v>831</v>
      </c>
      <c r="E204" s="8" t="s">
        <v>832</v>
      </c>
      <c r="F204" s="1" t="str">
        <f t="shared" si="51"/>
        <v>{ type: 'natural', typeDescription: 'Natural', title: 'Pá, Pum!', description: 'Você fica inconsciente (ldj p. 288), até o incício de seu próximo turno.' },</v>
      </c>
    </row>
    <row r="205">
      <c r="B205" s="1" t="s">
        <v>439</v>
      </c>
      <c r="C205" s="1" t="s">
        <v>19</v>
      </c>
      <c r="D205" s="7" t="s">
        <v>833</v>
      </c>
      <c r="E205" s="8" t="s">
        <v>834</v>
      </c>
      <c r="F205" s="1" t="str">
        <f>CONCATENATE("{ type: '",B205,"', typeDescription: '",C205,"', title: '",D205,"', description: '",E205,"' }],},")</f>
        <v>{ type: 'magic', typeDescription: 'Mágico', title: 'Aversão Inexplicável', description: 'Você adquire Dextrofobia e passa a ter medo de objetos do lado direito do corpo e da mão direita.' }],},</v>
      </c>
    </row>
    <row r="206">
      <c r="A206" s="3">
        <v>52.0</v>
      </c>
      <c r="B206" s="1" t="s">
        <v>427</v>
      </c>
      <c r="C206" s="1" t="s">
        <v>428</v>
      </c>
      <c r="D206" s="7" t="s">
        <v>835</v>
      </c>
      <c r="E206" s="8" t="s">
        <v>836</v>
      </c>
      <c r="F206" s="1" t="str">
        <f>CONCATENATE("{id :",A206,", criticalType:[","{ type: '",B206,"', typeDescription: '",C206,"', title: '",D206,"', description: '",E206,"' },")</f>
        <v>{id :52, criticalType:[{ type: 'melee', typeDescription: 'Corpo a Corpo', title: 'Ném Fez Cócegas!', description: 'Você fica amedrontado pelo alvo (ldj p. 287), até que ele esteja morto, derrotado ou fora do seu alcance.' },</v>
      </c>
    </row>
    <row r="207" ht="15.75" customHeight="1">
      <c r="B207" s="1" t="s">
        <v>431</v>
      </c>
      <c r="C207" s="1" t="s">
        <v>432</v>
      </c>
      <c r="D207" s="7" t="s">
        <v>837</v>
      </c>
      <c r="E207" s="8" t="s">
        <v>838</v>
      </c>
      <c r="F207" s="1" t="str">
        <f t="shared" ref="F207:F208" si="52">CONCATENATE("{ type: '",B207,"', typeDescription: '",C207,"', title: '",D207,"', description: '",E207,"' },")</f>
        <v>{ type: 'range', typeDescription: 'Distância', title: 'Articulação Dolorida', description: 'Você não porde mais usar reações, até receber tratamento.' },</v>
      </c>
    </row>
    <row r="208" ht="15.75" customHeight="1">
      <c r="B208" s="1" t="s">
        <v>435</v>
      </c>
      <c r="C208" s="1" t="s">
        <v>436</v>
      </c>
      <c r="D208" s="7" t="s">
        <v>145</v>
      </c>
      <c r="E208" s="8" t="s">
        <v>839</v>
      </c>
      <c r="F208" s="1" t="str">
        <f t="shared" si="52"/>
        <v>{ type: 'natural', typeDescription: 'Natural', title: 'Fatigado', description: 'Você sofre 1 nível de exaustão (ldj p.288).' },</v>
      </c>
    </row>
    <row r="209" ht="15.75" customHeight="1">
      <c r="B209" s="1" t="s">
        <v>439</v>
      </c>
      <c r="C209" s="1" t="s">
        <v>19</v>
      </c>
      <c r="D209" s="7" t="s">
        <v>840</v>
      </c>
      <c r="E209" s="8" t="s">
        <v>841</v>
      </c>
      <c r="F209" s="1" t="str">
        <f>CONCATENATE("{ type: '",B209,"', typeDescription: '",C209,"', title: '",D209,"', description: '",E209,"' }],},")</f>
        <v>{ type: 'magic', typeDescription: 'Mágico', title: 'Medo Exagerado', description: 'Você adquiere Estupofobia e passa a ter medo de pessoas estúpidas.' }],},</v>
      </c>
    </row>
    <row r="210" ht="15.75" customHeight="1">
      <c r="F210" s="1"/>
    </row>
    <row r="211" ht="15.75" customHeight="1">
      <c r="F211" s="1"/>
    </row>
    <row r="212" ht="15.75" customHeight="1">
      <c r="F212" s="1"/>
    </row>
    <row r="213" ht="15.75" customHeight="1">
      <c r="F213" s="1"/>
    </row>
    <row r="214" ht="15.75" customHeight="1">
      <c r="F214" s="1"/>
    </row>
    <row r="215" ht="15.75" customHeight="1">
      <c r="F215" s="1"/>
    </row>
    <row r="216" ht="15.75" customHeight="1">
      <c r="F216" s="1"/>
    </row>
    <row r="217" ht="15.75" customHeight="1">
      <c r="F217" s="1"/>
    </row>
    <row r="218" ht="15.75" customHeight="1">
      <c r="F218" s="1"/>
    </row>
    <row r="219" ht="15.75" customHeight="1">
      <c r="F219" s="1"/>
    </row>
    <row r="220" ht="15.75" customHeight="1">
      <c r="F220" s="1"/>
    </row>
    <row r="221" ht="15.75" customHeight="1">
      <c r="F221" s="1"/>
    </row>
    <row r="222" ht="15.75" customHeight="1">
      <c r="F222" s="1"/>
    </row>
    <row r="223" ht="15.75" customHeight="1">
      <c r="F223" s="1"/>
    </row>
    <row r="224" ht="15.75" customHeight="1">
      <c r="F224" s="1"/>
    </row>
    <row r="225" ht="15.75" customHeight="1">
      <c r="F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98:A201"/>
    <mergeCell ref="A202:A205"/>
    <mergeCell ref="A206:A209"/>
    <mergeCell ref="A170:A173"/>
    <mergeCell ref="A174:A177"/>
    <mergeCell ref="A178:A181"/>
    <mergeCell ref="A182:A185"/>
    <mergeCell ref="A186:A189"/>
    <mergeCell ref="A190:A193"/>
    <mergeCell ref="A194:A197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2020-08-22T12:27:16Z</dcterms:created>
  <dc:creator>Rogerio Aluisio</dc:creator>
</cp:coreProperties>
</file>