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novos13\wifi\WiFi 50m 10s SB\"/>
    </mc:Choice>
  </mc:AlternateContent>
  <xr:revisionPtr revIDLastSave="0" documentId="13_ncr:1_{D48457BE-939E-49ED-A571-04A0FCB89373}" xr6:coauthVersionLast="47" xr6:coauthVersionMax="47" xr10:uidLastSave="{00000000-0000-0000-0000-000000000000}"/>
  <bookViews>
    <workbookView xWindow="-108" yWindow="-108" windowWidth="23256" windowHeight="12576" tabRatio="710" activeTab="4" xr2:uid="{00000000-000D-0000-FFFF-FFFF00000000}"/>
  </bookViews>
  <sheets>
    <sheet name="ESP1 WiFi 50m 10s SB" sheetId="2" r:id="rId1"/>
    <sheet name="ESP2 WiFi 50m 10s SB" sheetId="4" r:id="rId2"/>
    <sheet name="ESP3 WiFi 50m 10s SB" sheetId="7" r:id="rId3"/>
    <sheet name="ESP4 WiFi 50m 10s SB" sheetId="8" r:id="rId4"/>
    <sheet name="grafico markov e mttf" sheetId="14" r:id="rId5"/>
    <sheet name="calculoesp1" sheetId="10" r:id="rId6"/>
    <sheet name="calculoesp2" sheetId="11" r:id="rId7"/>
    <sheet name="calculoesp3" sheetId="12" r:id="rId8"/>
    <sheet name="calculoesp4" sheetId="13" r:id="rId9"/>
  </sheets>
  <definedNames>
    <definedName name="DadosExternos_1" localSheetId="0" hidden="1">'ESP1 WiFi 50m 10s SB'!$A$1:$H$839</definedName>
    <definedName name="DadosExternos_1" localSheetId="1" hidden="1">'ESP2 WiFi 50m 10s SB'!$A$1:$H$850</definedName>
    <definedName name="DadosExternos_1" localSheetId="2" hidden="1">'ESP3 WiFi 50m 10s SB'!$A$1:$H$848</definedName>
    <definedName name="DadosExternos_1" localSheetId="3" hidden="1">'ESP4 WiFi 50m 10s SB'!$A$1:$H$847</definedName>
    <definedName name="esp1basecheia">calculoesp1!$A$1:$A$90</definedName>
    <definedName name="esp1basemed">calculoesp1!$A$91:$A$776</definedName>
    <definedName name="esp1basetotal">calculoesp1!$A$1:$A$838</definedName>
    <definedName name="esp1basevazia">calculoesp1!$A$777:$A$838</definedName>
    <definedName name="esp1voltcheio">calculoesp1!$H$2:$H$42</definedName>
    <definedName name="esp1voltmed">calculoesp1!$H$47:$H$86</definedName>
    <definedName name="esp1volttotal">calculoesp1!$C$2:$C$86</definedName>
    <definedName name="esp1voltvazio">calculoesp1!$H$95:$H$108</definedName>
    <definedName name="esp2basecheia">calculoesp2!$A$1:$A$85</definedName>
    <definedName name="esp2basemed">calculoesp2!$A$86:$A$779</definedName>
    <definedName name="esp2basetotal">calculoesp2!$A$1:$A$849</definedName>
    <definedName name="esp2basevazia">calculoesp2!$A$780:$A$849</definedName>
    <definedName name="esp2voltcheio">calculoesp2!$I$2:$I$42</definedName>
    <definedName name="esp2voltmed">calculoesp2!$I$48:$I$87</definedName>
    <definedName name="esp2volttotal">calculoesp2!$D$2:$D$85</definedName>
    <definedName name="esp2voltvazio">calculoesp2!$I$96:$I$108</definedName>
    <definedName name="esp3basecheia">calculoesp3!$A$1:$A$75</definedName>
    <definedName name="esp3basemed">calculoesp3!$A$76:$A$801</definedName>
    <definedName name="esp3basetotal">calculoesp3!$A$1:$A$847</definedName>
    <definedName name="esp3basevazia">calculoesp3!$A$802:$A$847</definedName>
    <definedName name="esp3voltcheio">calculoesp3!$J$2:$J$41</definedName>
    <definedName name="esp3voltmed">calculoesp3!$J$45:$J$84</definedName>
    <definedName name="esp3volttotal">calculoesp3!$E$2:$E$79</definedName>
    <definedName name="esp3voltvazio">calculoesp3!$J$93:$J$100</definedName>
    <definedName name="esp4basecheia">calculoesp4!$A$1:$A$81</definedName>
    <definedName name="esp4basemed">calculoesp4!$A$82:$A$771</definedName>
    <definedName name="esp4basetotal">calculoesp4!$A$1:$A$846</definedName>
    <definedName name="esp4basevazia">calculoesp4!$A$772:$A$846</definedName>
    <definedName name="esp4voltcheio">calculoesp4!$K$2:$K$40</definedName>
    <definedName name="esp4voltmed">calculoesp4!$K$43:$K$82</definedName>
    <definedName name="esp4volttotal">calculoesp4!$F$2:$F$83</definedName>
    <definedName name="esp4voltvazio">calculoesp4!$K$91:$K$101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14" l="1"/>
  <c r="G26" i="14"/>
  <c r="G27" i="14"/>
  <c r="G24" i="14"/>
  <c r="E26" i="14"/>
  <c r="D26" i="14"/>
  <c r="C26" i="14"/>
  <c r="B26" i="14"/>
  <c r="E27" i="14"/>
  <c r="D27" i="14"/>
  <c r="C27" i="14"/>
  <c r="B27" i="14"/>
  <c r="E11" i="14"/>
  <c r="E12" i="14"/>
  <c r="E10" i="14"/>
  <c r="F10" i="14" s="1"/>
  <c r="E7" i="14"/>
  <c r="E8" i="14"/>
  <c r="E6" i="14"/>
  <c r="E3" i="14"/>
  <c r="E4" i="14"/>
  <c r="E2" i="14"/>
  <c r="D11" i="14"/>
  <c r="D12" i="14"/>
  <c r="D10" i="14"/>
  <c r="D7" i="14"/>
  <c r="D8" i="14"/>
  <c r="D6" i="14"/>
  <c r="D3" i="14"/>
  <c r="D4" i="14"/>
  <c r="D2" i="14"/>
  <c r="C11" i="14"/>
  <c r="C12" i="14"/>
  <c r="C10" i="14"/>
  <c r="C7" i="14"/>
  <c r="C8" i="14"/>
  <c r="C6" i="14"/>
  <c r="C3" i="14"/>
  <c r="C4" i="14"/>
  <c r="C2" i="14"/>
  <c r="B11" i="14"/>
  <c r="F11" i="14" s="1"/>
  <c r="B12" i="14"/>
  <c r="F12" i="14" s="1"/>
  <c r="B10" i="14"/>
  <c r="B7" i="14"/>
  <c r="F7" i="14" s="1"/>
  <c r="B8" i="14"/>
  <c r="F8" i="14" s="1"/>
  <c r="B6" i="14"/>
  <c r="F6" i="14" s="1"/>
  <c r="B3" i="14"/>
  <c r="F3" i="14" s="1"/>
  <c r="B4" i="14"/>
  <c r="F4" i="14" s="1"/>
  <c r="B2" i="14"/>
  <c r="F2" i="14" s="1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2" i="8"/>
  <c r="P91" i="13" a="1"/>
  <c r="P91" i="13" s="1"/>
  <c r="P112" i="13" s="1"/>
  <c r="P43" i="13" a="1"/>
  <c r="P43" i="13" s="1"/>
  <c r="P89" i="13" s="1"/>
  <c r="U5" i="13" s="1"/>
  <c r="P2" i="13" a="1"/>
  <c r="P2" i="13" s="1"/>
  <c r="P41" i="13" s="1"/>
  <c r="N91" i="13" a="1"/>
  <c r="N91" i="13" s="1"/>
  <c r="N112" i="13" s="1"/>
  <c r="N43" i="13" a="1"/>
  <c r="N43" i="13" s="1"/>
  <c r="N89" i="13" s="1"/>
  <c r="T5" i="13" s="1"/>
  <c r="N2" i="13" a="1"/>
  <c r="N2" i="13" s="1"/>
  <c r="N41" i="13" s="1"/>
  <c r="L91" i="13" a="1"/>
  <c r="L91" i="13" s="1"/>
  <c r="L43" i="13" a="1"/>
  <c r="L43" i="13" s="1"/>
  <c r="L89" i="13" s="1"/>
  <c r="S5" i="13" s="1"/>
  <c r="L2" i="13" a="1"/>
  <c r="L2" i="13" s="1"/>
  <c r="L41" i="13" s="1"/>
  <c r="G2" i="13" a="1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O93" i="12" a="1"/>
  <c r="O93" i="12" s="1"/>
  <c r="O114" i="12" s="1"/>
  <c r="O45" i="12" a="1"/>
  <c r="O45" i="12" s="1"/>
  <c r="O91" i="12" s="1"/>
  <c r="T5" i="12" s="1"/>
  <c r="O2" i="12" a="1"/>
  <c r="O2" i="12" s="1"/>
  <c r="O43" i="12" s="1"/>
  <c r="M93" i="12" a="1"/>
  <c r="M93" i="12" s="1"/>
  <c r="M114" i="12" s="1"/>
  <c r="M45" i="12" a="1"/>
  <c r="M45" i="12" s="1"/>
  <c r="M91" i="12" s="1"/>
  <c r="S5" i="12" s="1"/>
  <c r="M2" i="12" a="1"/>
  <c r="M2" i="12" s="1"/>
  <c r="M43" i="12" s="1"/>
  <c r="K93" i="12" a="1"/>
  <c r="K93" i="12" s="1"/>
  <c r="K114" i="12" s="1"/>
  <c r="K45" i="12" a="1"/>
  <c r="K45" i="12" s="1"/>
  <c r="K91" i="12" s="1"/>
  <c r="R5" i="12" s="1"/>
  <c r="K2" i="12" a="1"/>
  <c r="K2" i="12" s="1"/>
  <c r="K43" i="12" s="1"/>
  <c r="F2" i="12" a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E2" i="11" a="1"/>
  <c r="J96" i="11" a="1"/>
  <c r="J96" i="11" s="1"/>
  <c r="J117" i="11" s="1"/>
  <c r="N96" i="11" a="1"/>
  <c r="N96" i="11" s="1"/>
  <c r="N48" i="11" a="1"/>
  <c r="N48" i="11" s="1"/>
  <c r="N94" i="11" s="1"/>
  <c r="S5" i="11" s="1"/>
  <c r="N2" i="11" a="1"/>
  <c r="N2" i="11" s="1"/>
  <c r="N46" i="11" s="1"/>
  <c r="L96" i="11" a="1"/>
  <c r="L96" i="11" s="1"/>
  <c r="L117" i="11" s="1"/>
  <c r="L48" i="11" a="1"/>
  <c r="L48" i="11" s="1"/>
  <c r="L94" i="11" s="1"/>
  <c r="R5" i="11" s="1"/>
  <c r="L2" i="11" a="1"/>
  <c r="L2" i="11" s="1"/>
  <c r="L46" i="11" s="1"/>
  <c r="J48" i="11" a="1"/>
  <c r="J48" i="11" s="1"/>
  <c r="J94" i="11" s="1"/>
  <c r="Q5" i="11" s="1"/>
  <c r="J2" i="11" a="1"/>
  <c r="J2" i="11" s="1"/>
  <c r="J46" i="11" s="1"/>
  <c r="J2" i="7"/>
  <c r="J2" i="4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M95" i="10" a="1"/>
  <c r="M95" i="10" s="1"/>
  <c r="M116" i="10" s="1"/>
  <c r="M47" i="10" a="1"/>
  <c r="M47" i="10" s="1"/>
  <c r="M2" i="10" a="1"/>
  <c r="M2" i="10" s="1"/>
  <c r="M45" i="10" s="1"/>
  <c r="K95" i="10" a="1"/>
  <c r="K95" i="10" s="1"/>
  <c r="K116" i="10" s="1"/>
  <c r="K47" i="10" a="1"/>
  <c r="K47" i="10" s="1"/>
  <c r="K2" i="10" a="1"/>
  <c r="K2" i="10" s="1"/>
  <c r="K45" i="10" s="1"/>
  <c r="I95" i="10" a="1"/>
  <c r="I95" i="10" s="1"/>
  <c r="I116" i="10" s="1"/>
  <c r="I47" i="10" a="1"/>
  <c r="I47" i="10" s="1"/>
  <c r="I2" i="10" a="1"/>
  <c r="I2" i="10" s="1"/>
  <c r="I45" i="10" s="1"/>
  <c r="D2" i="10" a="1"/>
  <c r="D2" i="10" s="1"/>
  <c r="E2" i="10" s="1"/>
  <c r="L2" i="2" s="1"/>
  <c r="J2" i="2"/>
  <c r="L112" i="13"/>
  <c r="N117" i="11"/>
  <c r="F27" i="14" l="1"/>
  <c r="Q3" i="11"/>
  <c r="R7" i="11"/>
  <c r="Q7" i="11"/>
  <c r="R7" i="12"/>
  <c r="T3" i="12"/>
  <c r="T3" i="13"/>
  <c r="S3" i="12"/>
  <c r="S3" i="13"/>
  <c r="U7" i="13"/>
  <c r="R3" i="11"/>
  <c r="R8" i="11" s="1"/>
  <c r="O8" i="4" s="1"/>
  <c r="V4" i="4" s="1"/>
  <c r="R3" i="12"/>
  <c r="T7" i="12"/>
  <c r="T7" i="13"/>
  <c r="S3" i="11"/>
  <c r="S7" i="11"/>
  <c r="S7" i="12"/>
  <c r="S7" i="13"/>
  <c r="U3" i="13"/>
  <c r="Q3" i="10"/>
  <c r="R7" i="10"/>
  <c r="Q7" i="10"/>
  <c r="P3" i="10"/>
  <c r="P7" i="10"/>
  <c r="R3" i="10"/>
  <c r="G2" i="13"/>
  <c r="F2" i="12"/>
  <c r="E2" i="11"/>
  <c r="F2" i="11" s="1"/>
  <c r="L2" i="4" s="1"/>
  <c r="K2" i="2"/>
  <c r="S8" i="13" l="1"/>
  <c r="O4" i="8" s="1"/>
  <c r="U4" i="8" s="1"/>
  <c r="Q8" i="11"/>
  <c r="O5" i="4" s="1"/>
  <c r="U5" i="4" s="1"/>
  <c r="U8" i="13"/>
  <c r="O11" i="8" s="1"/>
  <c r="W3" i="8" s="1"/>
  <c r="T8" i="13"/>
  <c r="O9" i="8" s="1"/>
  <c r="V5" i="8" s="1"/>
  <c r="R8" i="12"/>
  <c r="O5" i="7" s="1"/>
  <c r="U5" i="7" s="1"/>
  <c r="S8" i="12"/>
  <c r="O8" i="7" s="1"/>
  <c r="V4" i="7" s="1"/>
  <c r="T8" i="12"/>
  <c r="O12" i="7" s="1"/>
  <c r="W4" i="7" s="1"/>
  <c r="S8" i="11"/>
  <c r="O11" i="4" s="1"/>
  <c r="W3" i="4" s="1"/>
  <c r="K2" i="8"/>
  <c r="H2" i="13"/>
  <c r="L2" i="8" s="1"/>
  <c r="K2" i="7"/>
  <c r="G2" i="12"/>
  <c r="L2" i="7" s="1"/>
  <c r="K2" i="4"/>
  <c r="O9" i="4"/>
  <c r="V5" i="4" s="1"/>
  <c r="O7" i="4"/>
  <c r="V3" i="4" s="1"/>
  <c r="O4" i="7" l="1"/>
  <c r="U4" i="7" s="1"/>
  <c r="O5" i="8"/>
  <c r="U5" i="8" s="1"/>
  <c r="O3" i="8"/>
  <c r="U3" i="8" s="1"/>
  <c r="O3" i="4"/>
  <c r="U3" i="4" s="1"/>
  <c r="O9" i="7"/>
  <c r="V5" i="7" s="1"/>
  <c r="O12" i="4"/>
  <c r="W4" i="4" s="1"/>
  <c r="O8" i="8"/>
  <c r="V4" i="8" s="1"/>
  <c r="O7" i="8"/>
  <c r="V3" i="8" s="1"/>
  <c r="O4" i="4"/>
  <c r="U4" i="4" s="1"/>
  <c r="O13" i="8"/>
  <c r="W5" i="8" s="1"/>
  <c r="O11" i="7"/>
  <c r="O12" i="8"/>
  <c r="W4" i="8" s="1"/>
  <c r="O7" i="7"/>
  <c r="V3" i="7" s="1"/>
  <c r="V6" i="7" s="1"/>
  <c r="O13" i="7"/>
  <c r="W5" i="7" s="1"/>
  <c r="O3" i="7"/>
  <c r="U3" i="7" s="1"/>
  <c r="O13" i="4"/>
  <c r="W5" i="4" s="1"/>
  <c r="V6" i="4"/>
  <c r="O10" i="4"/>
  <c r="U6" i="8" l="1"/>
  <c r="W6" i="4"/>
  <c r="W6" i="8"/>
  <c r="V6" i="8"/>
  <c r="O14" i="8"/>
  <c r="O14" i="7"/>
  <c r="U6" i="7"/>
  <c r="O10" i="7"/>
  <c r="O14" i="4"/>
  <c r="O6" i="8"/>
  <c r="O6" i="4"/>
  <c r="O10" i="8"/>
  <c r="O6" i="7"/>
  <c r="W3" i="7"/>
  <c r="W6" i="7" s="1"/>
  <c r="U6" i="4"/>
  <c r="M93" i="10"/>
  <c r="R5" i="10" s="1"/>
  <c r="R8" i="10" s="1"/>
  <c r="I93" i="10"/>
  <c r="P5" i="10" s="1"/>
  <c r="P8" i="10" s="1"/>
  <c r="F5" i="11"/>
  <c r="L5" i="4" s="1"/>
  <c r="K5" i="4"/>
  <c r="K9" i="4"/>
  <c r="F9" i="11"/>
  <c r="L9" i="4" s="1"/>
  <c r="K13" i="4"/>
  <c r="F13" i="11"/>
  <c r="L13" i="4" s="1"/>
  <c r="F17" i="11"/>
  <c r="L17" i="4" s="1"/>
  <c r="K17" i="4"/>
  <c r="F21" i="11"/>
  <c r="L21" i="4" s="1"/>
  <c r="K21" i="4"/>
  <c r="K25" i="4"/>
  <c r="F25" i="11"/>
  <c r="L25" i="4" s="1"/>
  <c r="K29" i="4"/>
  <c r="F29" i="11"/>
  <c r="L29" i="4" s="1"/>
  <c r="F33" i="11"/>
  <c r="L33" i="4" s="1"/>
  <c r="K33" i="4"/>
  <c r="F37" i="11"/>
  <c r="L37" i="4" s="1"/>
  <c r="K37" i="4"/>
  <c r="K41" i="4"/>
  <c r="F41" i="11"/>
  <c r="L41" i="4" s="1"/>
  <c r="K45" i="4"/>
  <c r="F45" i="11"/>
  <c r="L45" i="4" s="1"/>
  <c r="K49" i="4"/>
  <c r="F49" i="11"/>
  <c r="L49" i="4" s="1"/>
  <c r="F53" i="11"/>
  <c r="L53" i="4" s="1"/>
  <c r="K53" i="4"/>
  <c r="F57" i="11"/>
  <c r="L57" i="4" s="1"/>
  <c r="K57" i="4"/>
  <c r="F61" i="11"/>
  <c r="L61" i="4" s="1"/>
  <c r="K61" i="4"/>
  <c r="F65" i="11"/>
  <c r="L65" i="4" s="1"/>
  <c r="K65" i="4"/>
  <c r="F69" i="11"/>
  <c r="L69" i="4" s="1"/>
  <c r="K69" i="4"/>
  <c r="K73" i="4"/>
  <c r="F73" i="11"/>
  <c r="L73" i="4" s="1"/>
  <c r="K77" i="4"/>
  <c r="F77" i="11"/>
  <c r="L77" i="4" s="1"/>
  <c r="F81" i="11"/>
  <c r="L81" i="4" s="1"/>
  <c r="K81" i="4"/>
  <c r="F85" i="11"/>
  <c r="L85" i="4" s="1"/>
  <c r="K85" i="4"/>
  <c r="F6" i="11"/>
  <c r="L6" i="4" s="1"/>
  <c r="K6" i="4"/>
  <c r="K10" i="4"/>
  <c r="F10" i="11"/>
  <c r="L10" i="4" s="1"/>
  <c r="F14" i="11"/>
  <c r="L14" i="4" s="1"/>
  <c r="K14" i="4"/>
  <c r="F18" i="11"/>
  <c r="L18" i="4" s="1"/>
  <c r="K18" i="4"/>
  <c r="F22" i="11"/>
  <c r="L22" i="4" s="1"/>
  <c r="K22" i="4"/>
  <c r="K26" i="4"/>
  <c r="F26" i="11"/>
  <c r="L26" i="4" s="1"/>
  <c r="F30" i="11"/>
  <c r="L30" i="4" s="1"/>
  <c r="K30" i="4"/>
  <c r="K34" i="4"/>
  <c r="F34" i="11"/>
  <c r="L34" i="4" s="1"/>
  <c r="F38" i="11"/>
  <c r="L38" i="4" s="1"/>
  <c r="K38" i="4"/>
  <c r="K42" i="4"/>
  <c r="F42" i="11"/>
  <c r="L42" i="4" s="1"/>
  <c r="F46" i="11"/>
  <c r="L46" i="4" s="1"/>
  <c r="K46" i="4"/>
  <c r="K50" i="4"/>
  <c r="F50" i="11"/>
  <c r="L50" i="4" s="1"/>
  <c r="F54" i="11"/>
  <c r="L54" i="4" s="1"/>
  <c r="K54" i="4"/>
  <c r="K58" i="4"/>
  <c r="F58" i="11"/>
  <c r="L58" i="4" s="1"/>
  <c r="F62" i="11"/>
  <c r="L62" i="4" s="1"/>
  <c r="K62" i="4"/>
  <c r="F66" i="11"/>
  <c r="L66" i="4" s="1"/>
  <c r="K66" i="4"/>
  <c r="F70" i="11"/>
  <c r="L70" i="4" s="1"/>
  <c r="K70" i="4"/>
  <c r="K74" i="4"/>
  <c r="F74" i="11"/>
  <c r="L74" i="4" s="1"/>
  <c r="F78" i="11"/>
  <c r="L78" i="4" s="1"/>
  <c r="K78" i="4"/>
  <c r="F82" i="11"/>
  <c r="L82" i="4" s="1"/>
  <c r="K82" i="4"/>
  <c r="K4" i="7"/>
  <c r="G4" i="12"/>
  <c r="L4" i="7" s="1"/>
  <c r="K8" i="7"/>
  <c r="G8" i="12"/>
  <c r="L8" i="7" s="1"/>
  <c r="G12" i="12"/>
  <c r="L12" i="7" s="1"/>
  <c r="K12" i="7"/>
  <c r="K16" i="7"/>
  <c r="G16" i="12"/>
  <c r="L16" i="7" s="1"/>
  <c r="G20" i="12"/>
  <c r="L20" i="7" s="1"/>
  <c r="K20" i="7"/>
  <c r="K24" i="7"/>
  <c r="G24" i="12"/>
  <c r="L24" i="7" s="1"/>
  <c r="G28" i="12"/>
  <c r="L28" i="7" s="1"/>
  <c r="K28" i="7"/>
  <c r="G32" i="12"/>
  <c r="L32" i="7" s="1"/>
  <c r="K32" i="7"/>
  <c r="K36" i="7"/>
  <c r="G36" i="12"/>
  <c r="L36" i="7" s="1"/>
  <c r="K40" i="7"/>
  <c r="G40" i="12"/>
  <c r="L40" i="7" s="1"/>
  <c r="G44" i="12"/>
  <c r="L44" i="7" s="1"/>
  <c r="K44" i="7"/>
  <c r="G48" i="12"/>
  <c r="L48" i="7" s="1"/>
  <c r="K48" i="7"/>
  <c r="G52" i="12"/>
  <c r="L52" i="7" s="1"/>
  <c r="K52" i="7"/>
  <c r="K56" i="7"/>
  <c r="G56" i="12"/>
  <c r="L56" i="7" s="1"/>
  <c r="G60" i="12"/>
  <c r="L60" i="7" s="1"/>
  <c r="K60" i="7"/>
  <c r="G64" i="12"/>
  <c r="L64" i="7" s="1"/>
  <c r="K64" i="7"/>
  <c r="G68" i="12"/>
  <c r="L68" i="7" s="1"/>
  <c r="K68" i="7"/>
  <c r="K72" i="7"/>
  <c r="G72" i="12"/>
  <c r="L72" i="7" s="1"/>
  <c r="G76" i="12"/>
  <c r="L76" i="7" s="1"/>
  <c r="K76" i="7"/>
  <c r="H4" i="13"/>
  <c r="L4" i="8" s="1"/>
  <c r="K4" i="8"/>
  <c r="K8" i="8"/>
  <c r="H8" i="13"/>
  <c r="L8" i="8" s="1"/>
  <c r="K12" i="8"/>
  <c r="H12" i="13"/>
  <c r="L12" i="8" s="1"/>
  <c r="H16" i="13"/>
  <c r="L16" i="8" s="1"/>
  <c r="K16" i="8"/>
  <c r="K20" i="8"/>
  <c r="H20" i="13"/>
  <c r="L20" i="8" s="1"/>
  <c r="K24" i="8"/>
  <c r="H24" i="13"/>
  <c r="L24" i="8" s="1"/>
  <c r="H28" i="13"/>
  <c r="L28" i="8" s="1"/>
  <c r="K28" i="8"/>
  <c r="H32" i="13"/>
  <c r="L32" i="8" s="1"/>
  <c r="K32" i="8"/>
  <c r="K36" i="8"/>
  <c r="H36" i="13"/>
  <c r="L36" i="8" s="1"/>
  <c r="K40" i="8"/>
  <c r="H40" i="13"/>
  <c r="L40" i="8" s="1"/>
  <c r="H44" i="13"/>
  <c r="L44" i="8" s="1"/>
  <c r="K44" i="8"/>
  <c r="K48" i="8"/>
  <c r="H48" i="13"/>
  <c r="L48" i="8" s="1"/>
  <c r="H52" i="13"/>
  <c r="L52" i="8" s="1"/>
  <c r="K52" i="8"/>
  <c r="K56" i="8"/>
  <c r="H56" i="13"/>
  <c r="L56" i="8" s="1"/>
  <c r="H60" i="13"/>
  <c r="L60" i="8" s="1"/>
  <c r="K60" i="8"/>
  <c r="K64" i="8"/>
  <c r="H64" i="13"/>
  <c r="L64" i="8" s="1"/>
  <c r="H68" i="13"/>
  <c r="L68" i="8" s="1"/>
  <c r="K68" i="8"/>
  <c r="K72" i="8"/>
  <c r="H72" i="13"/>
  <c r="L72" i="8" s="1"/>
  <c r="H76" i="13"/>
  <c r="L76" i="8" s="1"/>
  <c r="K76" i="8"/>
  <c r="H80" i="13"/>
  <c r="L80" i="8" s="1"/>
  <c r="K80" i="8"/>
  <c r="F3" i="11"/>
  <c r="L3" i="4" s="1"/>
  <c r="K3" i="4"/>
  <c r="K7" i="4"/>
  <c r="F7" i="11"/>
  <c r="L7" i="4" s="1"/>
  <c r="F11" i="11"/>
  <c r="L11" i="4" s="1"/>
  <c r="K11" i="4"/>
  <c r="K15" i="4"/>
  <c r="F15" i="11"/>
  <c r="L15" i="4" s="1"/>
  <c r="F19" i="11"/>
  <c r="L19" i="4" s="1"/>
  <c r="K19" i="4"/>
  <c r="K23" i="4"/>
  <c r="F23" i="11"/>
  <c r="L23" i="4" s="1"/>
  <c r="F27" i="11"/>
  <c r="L27" i="4" s="1"/>
  <c r="K27" i="4"/>
  <c r="K31" i="4"/>
  <c r="F31" i="11"/>
  <c r="L31" i="4" s="1"/>
  <c r="F35" i="11"/>
  <c r="L35" i="4" s="1"/>
  <c r="K35" i="4"/>
  <c r="K39" i="4"/>
  <c r="F39" i="11"/>
  <c r="L39" i="4" s="1"/>
  <c r="F43" i="11"/>
  <c r="L43" i="4" s="1"/>
  <c r="K43" i="4"/>
  <c r="K47" i="4"/>
  <c r="F47" i="11"/>
  <c r="L47" i="4" s="1"/>
  <c r="K51" i="4"/>
  <c r="F51" i="11"/>
  <c r="L51" i="4" s="1"/>
  <c r="K55" i="4"/>
  <c r="F55" i="11"/>
  <c r="L55" i="4" s="1"/>
  <c r="F59" i="11"/>
  <c r="L59" i="4" s="1"/>
  <c r="K59" i="4"/>
  <c r="F63" i="11"/>
  <c r="L63" i="4" s="1"/>
  <c r="K63" i="4"/>
  <c r="F67" i="11"/>
  <c r="L67" i="4" s="1"/>
  <c r="K67" i="4"/>
  <c r="K71" i="4"/>
  <c r="F71" i="11"/>
  <c r="L71" i="4" s="1"/>
  <c r="F75" i="11"/>
  <c r="L75" i="4" s="1"/>
  <c r="K75" i="4"/>
  <c r="F79" i="11"/>
  <c r="L79" i="4" s="1"/>
  <c r="K79" i="4"/>
  <c r="F83" i="11"/>
  <c r="L83" i="4" s="1"/>
  <c r="K83" i="4"/>
  <c r="K5" i="7"/>
  <c r="G5" i="12"/>
  <c r="L5" i="7" s="1"/>
  <c r="G9" i="12"/>
  <c r="L9" i="7" s="1"/>
  <c r="K9" i="7"/>
  <c r="G13" i="12"/>
  <c r="L13" i="7" s="1"/>
  <c r="K13" i="7"/>
  <c r="K17" i="7"/>
  <c r="G17" i="12"/>
  <c r="L17" i="7" s="1"/>
  <c r="K21" i="7"/>
  <c r="G21" i="12"/>
  <c r="L21" i="7" s="1"/>
  <c r="G25" i="12"/>
  <c r="L25" i="7" s="1"/>
  <c r="K25" i="7"/>
  <c r="G29" i="12"/>
  <c r="L29" i="7" s="1"/>
  <c r="K29" i="7"/>
  <c r="K33" i="7"/>
  <c r="G33" i="12"/>
  <c r="L33" i="7" s="1"/>
  <c r="K37" i="7"/>
  <c r="G37" i="12"/>
  <c r="L37" i="7" s="1"/>
  <c r="G41" i="12"/>
  <c r="L41" i="7" s="1"/>
  <c r="K41" i="7"/>
  <c r="G45" i="12"/>
  <c r="L45" i="7" s="1"/>
  <c r="K45" i="7"/>
  <c r="K49" i="7"/>
  <c r="G49" i="12"/>
  <c r="L49" i="7" s="1"/>
  <c r="K53" i="7"/>
  <c r="G53" i="12"/>
  <c r="L53" i="7" s="1"/>
  <c r="G57" i="12"/>
  <c r="L57" i="7" s="1"/>
  <c r="K57" i="7"/>
  <c r="G61" i="12"/>
  <c r="L61" i="7" s="1"/>
  <c r="K61" i="7"/>
  <c r="K65" i="7"/>
  <c r="G65" i="12"/>
  <c r="L65" i="7" s="1"/>
  <c r="K69" i="7"/>
  <c r="G69" i="12"/>
  <c r="L69" i="7" s="1"/>
  <c r="G73" i="12"/>
  <c r="L73" i="7" s="1"/>
  <c r="K73" i="7"/>
  <c r="G77" i="12"/>
  <c r="L77" i="7" s="1"/>
  <c r="K77" i="7"/>
  <c r="H5" i="13"/>
  <c r="L5" i="8" s="1"/>
  <c r="K5" i="8"/>
  <c r="H9" i="13"/>
  <c r="L9" i="8" s="1"/>
  <c r="K9" i="8"/>
  <c r="H13" i="13"/>
  <c r="L13" i="8" s="1"/>
  <c r="K13" i="8"/>
  <c r="K17" i="8"/>
  <c r="H17" i="13"/>
  <c r="L17" i="8" s="1"/>
  <c r="K21" i="8"/>
  <c r="H21" i="13"/>
  <c r="L21" i="8" s="1"/>
  <c r="H25" i="13"/>
  <c r="L25" i="8" s="1"/>
  <c r="K25" i="8"/>
  <c r="H29" i="13"/>
  <c r="L29" i="8" s="1"/>
  <c r="K29" i="8"/>
  <c r="K33" i="8"/>
  <c r="H33" i="13"/>
  <c r="L33" i="8" s="1"/>
  <c r="H37" i="13"/>
  <c r="L37" i="8" s="1"/>
  <c r="K37" i="8"/>
  <c r="H41" i="13"/>
  <c r="L41" i="8" s="1"/>
  <c r="K41" i="8"/>
  <c r="H45" i="13"/>
  <c r="L45" i="8" s="1"/>
  <c r="K45" i="8"/>
  <c r="K49" i="8"/>
  <c r="H49" i="13"/>
  <c r="L49" i="8" s="1"/>
  <c r="K53" i="8"/>
  <c r="H53" i="13"/>
  <c r="L53" i="8" s="1"/>
  <c r="H57" i="13"/>
  <c r="L57" i="8" s="1"/>
  <c r="K57" i="8"/>
  <c r="H61" i="13"/>
  <c r="L61" i="8" s="1"/>
  <c r="K61" i="8"/>
  <c r="K65" i="8"/>
  <c r="H65" i="13"/>
  <c r="L65" i="8" s="1"/>
  <c r="H69" i="13"/>
  <c r="L69" i="8" s="1"/>
  <c r="K69" i="8"/>
  <c r="H73" i="13"/>
  <c r="L73" i="8" s="1"/>
  <c r="K73" i="8"/>
  <c r="H77" i="13"/>
  <c r="L77" i="8" s="1"/>
  <c r="K77" i="8"/>
  <c r="K81" i="8"/>
  <c r="H81" i="13"/>
  <c r="L81" i="8" s="1"/>
  <c r="K4" i="4"/>
  <c r="F4" i="11"/>
  <c r="L4" i="4" s="1"/>
  <c r="K8" i="4"/>
  <c r="F8" i="11"/>
  <c r="L8" i="4" s="1"/>
  <c r="K12" i="4"/>
  <c r="F12" i="11"/>
  <c r="L12" i="4" s="1"/>
  <c r="F16" i="11"/>
  <c r="L16" i="4" s="1"/>
  <c r="K16" i="4"/>
  <c r="K20" i="4"/>
  <c r="F20" i="11"/>
  <c r="L20" i="4" s="1"/>
  <c r="K24" i="4"/>
  <c r="F24" i="11"/>
  <c r="L24" i="4" s="1"/>
  <c r="K28" i="4"/>
  <c r="F28" i="11"/>
  <c r="L28" i="4" s="1"/>
  <c r="K32" i="4"/>
  <c r="F32" i="11"/>
  <c r="L32" i="4" s="1"/>
  <c r="K36" i="4"/>
  <c r="F36" i="11"/>
  <c r="L36" i="4" s="1"/>
  <c r="K40" i="4"/>
  <c r="F40" i="11"/>
  <c r="L40" i="4" s="1"/>
  <c r="K44" i="4"/>
  <c r="F44" i="11"/>
  <c r="L44" i="4" s="1"/>
  <c r="K48" i="4"/>
  <c r="F48" i="11"/>
  <c r="L48" i="4" s="1"/>
  <c r="K52" i="4"/>
  <c r="F52" i="11"/>
  <c r="L52" i="4" s="1"/>
  <c r="K56" i="4"/>
  <c r="F56" i="11"/>
  <c r="L56" i="4" s="1"/>
  <c r="F60" i="11"/>
  <c r="L60" i="4" s="1"/>
  <c r="K60" i="4"/>
  <c r="F64" i="11"/>
  <c r="L64" i="4" s="1"/>
  <c r="K64" i="4"/>
  <c r="K68" i="4"/>
  <c r="F68" i="11"/>
  <c r="L68" i="4" s="1"/>
  <c r="K72" i="4"/>
  <c r="F72" i="11"/>
  <c r="L72" i="4" s="1"/>
  <c r="K76" i="4"/>
  <c r="F76" i="11"/>
  <c r="L76" i="4" s="1"/>
  <c r="K80" i="4"/>
  <c r="F80" i="11"/>
  <c r="L80" i="4" s="1"/>
  <c r="K84" i="4"/>
  <c r="F84" i="11"/>
  <c r="L84" i="4" s="1"/>
  <c r="K6" i="7"/>
  <c r="G6" i="12"/>
  <c r="L6" i="7" s="1"/>
  <c r="G10" i="12"/>
  <c r="L10" i="7" s="1"/>
  <c r="K10" i="7"/>
  <c r="G14" i="12"/>
  <c r="L14" i="7" s="1"/>
  <c r="K14" i="7"/>
  <c r="G18" i="12"/>
  <c r="L18" i="7" s="1"/>
  <c r="K18" i="7"/>
  <c r="K22" i="7"/>
  <c r="G22" i="12"/>
  <c r="L22" i="7" s="1"/>
  <c r="K26" i="7"/>
  <c r="G26" i="12"/>
  <c r="L26" i="7" s="1"/>
  <c r="G30" i="12"/>
  <c r="L30" i="7" s="1"/>
  <c r="K30" i="7"/>
  <c r="G34" i="12"/>
  <c r="L34" i="7" s="1"/>
  <c r="K34" i="7"/>
  <c r="G38" i="12"/>
  <c r="L38" i="7" s="1"/>
  <c r="K38" i="7"/>
  <c r="G42" i="12"/>
  <c r="L42" i="7" s="1"/>
  <c r="K42" i="7"/>
  <c r="G46" i="12"/>
  <c r="L46" i="7" s="1"/>
  <c r="K46" i="7"/>
  <c r="G50" i="12"/>
  <c r="L50" i="7" s="1"/>
  <c r="K50" i="7"/>
  <c r="K54" i="7"/>
  <c r="G54" i="12"/>
  <c r="L54" i="7" s="1"/>
  <c r="K58" i="7"/>
  <c r="G58" i="12"/>
  <c r="L58" i="7" s="1"/>
  <c r="G62" i="12"/>
  <c r="L62" i="7" s="1"/>
  <c r="K62" i="7"/>
  <c r="G66" i="12"/>
  <c r="L66" i="7" s="1"/>
  <c r="K66" i="7"/>
  <c r="K70" i="7"/>
  <c r="G70" i="12"/>
  <c r="L70" i="7" s="1"/>
  <c r="G74" i="12"/>
  <c r="L74" i="7" s="1"/>
  <c r="K74" i="7"/>
  <c r="G78" i="12"/>
  <c r="L78" i="7" s="1"/>
  <c r="K78" i="7"/>
  <c r="H6" i="13"/>
  <c r="L6" i="8" s="1"/>
  <c r="K6" i="8"/>
  <c r="H10" i="13"/>
  <c r="L10" i="8" s="1"/>
  <c r="K10" i="8"/>
  <c r="K14" i="8"/>
  <c r="H14" i="13"/>
  <c r="L14" i="8" s="1"/>
  <c r="K18" i="8"/>
  <c r="H18" i="13"/>
  <c r="L18" i="8" s="1"/>
  <c r="H22" i="13"/>
  <c r="L22" i="8" s="1"/>
  <c r="K22" i="8"/>
  <c r="H26" i="13"/>
  <c r="L26" i="8" s="1"/>
  <c r="K26" i="8"/>
  <c r="H30" i="13"/>
  <c r="L30" i="8" s="1"/>
  <c r="K30" i="8"/>
  <c r="K34" i="8"/>
  <c r="H34" i="13"/>
  <c r="L34" i="8" s="1"/>
  <c r="K38" i="8"/>
  <c r="H38" i="13"/>
  <c r="L38" i="8" s="1"/>
  <c r="H42" i="13"/>
  <c r="L42" i="8" s="1"/>
  <c r="K42" i="8"/>
  <c r="K46" i="8"/>
  <c r="H46" i="13"/>
  <c r="L46" i="8" s="1"/>
  <c r="K50" i="8"/>
  <c r="H50" i="13"/>
  <c r="L50" i="8" s="1"/>
  <c r="H54" i="13"/>
  <c r="L54" i="8" s="1"/>
  <c r="K54" i="8"/>
  <c r="H58" i="13"/>
  <c r="L58" i="8" s="1"/>
  <c r="K58" i="8"/>
  <c r="H62" i="13"/>
  <c r="L62" i="8" s="1"/>
  <c r="K62" i="8"/>
  <c r="K66" i="8"/>
  <c r="H66" i="13"/>
  <c r="L66" i="8" s="1"/>
  <c r="K70" i="8"/>
  <c r="H70" i="13"/>
  <c r="L70" i="8" s="1"/>
  <c r="H74" i="13"/>
  <c r="L74" i="8" s="1"/>
  <c r="K74" i="8"/>
  <c r="H78" i="13"/>
  <c r="L78" i="8" s="1"/>
  <c r="K78" i="8"/>
  <c r="K82" i="8"/>
  <c r="H82" i="13"/>
  <c r="L82" i="8" s="1"/>
  <c r="G3" i="12"/>
  <c r="L3" i="7" s="1"/>
  <c r="K3" i="7"/>
  <c r="G7" i="12"/>
  <c r="L7" i="7" s="1"/>
  <c r="K7" i="7"/>
  <c r="K11" i="7"/>
  <c r="G11" i="12"/>
  <c r="L11" i="7" s="1"/>
  <c r="K15" i="7"/>
  <c r="G15" i="12"/>
  <c r="L15" i="7" s="1"/>
  <c r="G19" i="12"/>
  <c r="L19" i="7" s="1"/>
  <c r="K19" i="7"/>
  <c r="K23" i="7"/>
  <c r="G23" i="12"/>
  <c r="L23" i="7" s="1"/>
  <c r="G27" i="12"/>
  <c r="L27" i="7" s="1"/>
  <c r="K27" i="7"/>
  <c r="K31" i="7"/>
  <c r="G31" i="12"/>
  <c r="L31" i="7" s="1"/>
  <c r="K35" i="7"/>
  <c r="G35" i="12"/>
  <c r="L35" i="7" s="1"/>
  <c r="G39" i="12"/>
  <c r="L39" i="7" s="1"/>
  <c r="K39" i="7"/>
  <c r="K43" i="7"/>
  <c r="G43" i="12"/>
  <c r="L43" i="7" s="1"/>
  <c r="K47" i="7"/>
  <c r="G47" i="12"/>
  <c r="L47" i="7" s="1"/>
  <c r="G51" i="12"/>
  <c r="L51" i="7" s="1"/>
  <c r="K51" i="7"/>
  <c r="K55" i="7"/>
  <c r="G55" i="12"/>
  <c r="L55" i="7" s="1"/>
  <c r="G59" i="12"/>
  <c r="L59" i="7" s="1"/>
  <c r="K59" i="7"/>
  <c r="K63" i="7"/>
  <c r="G63" i="12"/>
  <c r="L63" i="7" s="1"/>
  <c r="K67" i="7"/>
  <c r="G67" i="12"/>
  <c r="L67" i="7" s="1"/>
  <c r="G71" i="12"/>
  <c r="L71" i="7" s="1"/>
  <c r="K71" i="7"/>
  <c r="K75" i="7"/>
  <c r="G75" i="12"/>
  <c r="L75" i="7" s="1"/>
  <c r="K79" i="7"/>
  <c r="G79" i="12"/>
  <c r="L79" i="7" s="1"/>
  <c r="K3" i="8"/>
  <c r="H3" i="13"/>
  <c r="L3" i="8" s="1"/>
  <c r="K7" i="8"/>
  <c r="H7" i="13"/>
  <c r="L7" i="8" s="1"/>
  <c r="K11" i="8"/>
  <c r="H11" i="13"/>
  <c r="L11" i="8" s="1"/>
  <c r="K15" i="8"/>
  <c r="H15" i="13"/>
  <c r="L15" i="8" s="1"/>
  <c r="K19" i="8"/>
  <c r="H19" i="13"/>
  <c r="L19" i="8" s="1"/>
  <c r="K23" i="8"/>
  <c r="H23" i="13"/>
  <c r="L23" i="8" s="1"/>
  <c r="K27" i="8"/>
  <c r="H27" i="13"/>
  <c r="L27" i="8" s="1"/>
  <c r="K31" i="8"/>
  <c r="H31" i="13"/>
  <c r="L31" i="8" s="1"/>
  <c r="K35" i="8"/>
  <c r="H35" i="13"/>
  <c r="L35" i="8" s="1"/>
  <c r="K39" i="8"/>
  <c r="H39" i="13"/>
  <c r="L39" i="8" s="1"/>
  <c r="K43" i="8"/>
  <c r="H43" i="13"/>
  <c r="L43" i="8" s="1"/>
  <c r="K47" i="8"/>
  <c r="H47" i="13"/>
  <c r="L47" i="8" s="1"/>
  <c r="K51" i="8"/>
  <c r="H51" i="13"/>
  <c r="L51" i="8" s="1"/>
  <c r="K55" i="8"/>
  <c r="H55" i="13"/>
  <c r="L55" i="8" s="1"/>
  <c r="K59" i="8"/>
  <c r="H59" i="13"/>
  <c r="L59" i="8" s="1"/>
  <c r="K63" i="8"/>
  <c r="H63" i="13"/>
  <c r="L63" i="8" s="1"/>
  <c r="K67" i="8"/>
  <c r="H67" i="13"/>
  <c r="L67" i="8" s="1"/>
  <c r="K71" i="8"/>
  <c r="H71" i="13"/>
  <c r="L71" i="8" s="1"/>
  <c r="K75" i="8"/>
  <c r="H75" i="13"/>
  <c r="L75" i="8" s="1"/>
  <c r="K79" i="8"/>
  <c r="H79" i="13"/>
  <c r="L79" i="8" s="1"/>
  <c r="K83" i="8"/>
  <c r="H83" i="13"/>
  <c r="L83" i="8" s="1"/>
  <c r="E4" i="10"/>
  <c r="L4" i="2" s="1"/>
  <c r="K4" i="2"/>
  <c r="E8" i="10"/>
  <c r="L8" i="2" s="1"/>
  <c r="K8" i="2"/>
  <c r="E12" i="10"/>
  <c r="L12" i="2" s="1"/>
  <c r="K12" i="2"/>
  <c r="E16" i="10"/>
  <c r="L16" i="2" s="1"/>
  <c r="K16" i="2"/>
  <c r="E20" i="10"/>
  <c r="L20" i="2" s="1"/>
  <c r="K20" i="2"/>
  <c r="E24" i="10"/>
  <c r="L24" i="2" s="1"/>
  <c r="K24" i="2"/>
  <c r="E28" i="10"/>
  <c r="L28" i="2" s="1"/>
  <c r="K28" i="2"/>
  <c r="E32" i="10"/>
  <c r="L32" i="2" s="1"/>
  <c r="K32" i="2"/>
  <c r="E36" i="10"/>
  <c r="L36" i="2" s="1"/>
  <c r="K36" i="2"/>
  <c r="K40" i="2"/>
  <c r="E40" i="10"/>
  <c r="L40" i="2" s="1"/>
  <c r="K44" i="2"/>
  <c r="E44" i="10"/>
  <c r="L44" i="2" s="1"/>
  <c r="K48" i="2"/>
  <c r="E48" i="10"/>
  <c r="L48" i="2" s="1"/>
  <c r="E52" i="10"/>
  <c r="L52" i="2" s="1"/>
  <c r="K52" i="2"/>
  <c r="E56" i="10"/>
  <c r="L56" i="2" s="1"/>
  <c r="K56" i="2"/>
  <c r="K60" i="2"/>
  <c r="E60" i="10"/>
  <c r="L60" i="2" s="1"/>
  <c r="E64" i="10"/>
  <c r="L64" i="2" s="1"/>
  <c r="K64" i="2"/>
  <c r="E68" i="10"/>
  <c r="L68" i="2" s="1"/>
  <c r="K68" i="2"/>
  <c r="E72" i="10"/>
  <c r="L72" i="2" s="1"/>
  <c r="K72" i="2"/>
  <c r="E76" i="10"/>
  <c r="L76" i="2" s="1"/>
  <c r="K76" i="2"/>
  <c r="K80" i="2"/>
  <c r="E80" i="10"/>
  <c r="L80" i="2" s="1"/>
  <c r="E84" i="10"/>
  <c r="L84" i="2" s="1"/>
  <c r="K84" i="2"/>
  <c r="K5" i="2"/>
  <c r="E5" i="10"/>
  <c r="L5" i="2" s="1"/>
  <c r="E9" i="10"/>
  <c r="L9" i="2" s="1"/>
  <c r="K9" i="2"/>
  <c r="K13" i="2"/>
  <c r="E13" i="10"/>
  <c r="L13" i="2" s="1"/>
  <c r="E17" i="10"/>
  <c r="L17" i="2" s="1"/>
  <c r="K17" i="2"/>
  <c r="E21" i="10"/>
  <c r="L21" i="2" s="1"/>
  <c r="K21" i="2"/>
  <c r="E25" i="10"/>
  <c r="L25" i="2" s="1"/>
  <c r="K25" i="2"/>
  <c r="K29" i="2"/>
  <c r="E29" i="10"/>
  <c r="L29" i="2" s="1"/>
  <c r="K33" i="2"/>
  <c r="E33" i="10"/>
  <c r="L33" i="2" s="1"/>
  <c r="K37" i="2"/>
  <c r="E37" i="10"/>
  <c r="L37" i="2" s="1"/>
  <c r="K41" i="2"/>
  <c r="E41" i="10"/>
  <c r="L41" i="2" s="1"/>
  <c r="E45" i="10"/>
  <c r="L45" i="2" s="1"/>
  <c r="K45" i="2"/>
  <c r="K49" i="2"/>
  <c r="E49" i="10"/>
  <c r="L49" i="2" s="1"/>
  <c r="K53" i="2"/>
  <c r="E53" i="10"/>
  <c r="L53" i="2" s="1"/>
  <c r="E57" i="10"/>
  <c r="L57" i="2" s="1"/>
  <c r="K57" i="2"/>
  <c r="K61" i="2"/>
  <c r="E61" i="10"/>
  <c r="L61" i="2" s="1"/>
  <c r="K65" i="2"/>
  <c r="E65" i="10"/>
  <c r="L65" i="2" s="1"/>
  <c r="K69" i="2"/>
  <c r="E69" i="10"/>
  <c r="L69" i="2" s="1"/>
  <c r="K73" i="2"/>
  <c r="E73" i="10"/>
  <c r="L73" i="2" s="1"/>
  <c r="E77" i="10"/>
  <c r="L77" i="2" s="1"/>
  <c r="K77" i="2"/>
  <c r="E81" i="10"/>
  <c r="L81" i="2" s="1"/>
  <c r="K81" i="2"/>
  <c r="E85" i="10"/>
  <c r="L85" i="2" s="1"/>
  <c r="K85" i="2"/>
  <c r="K6" i="2"/>
  <c r="E6" i="10"/>
  <c r="L6" i="2" s="1"/>
  <c r="E10" i="10"/>
  <c r="L10" i="2" s="1"/>
  <c r="K10" i="2"/>
  <c r="K14" i="2"/>
  <c r="E14" i="10"/>
  <c r="L14" i="2" s="1"/>
  <c r="K18" i="2"/>
  <c r="E18" i="10"/>
  <c r="L18" i="2" s="1"/>
  <c r="K22" i="2"/>
  <c r="E22" i="10"/>
  <c r="L22" i="2" s="1"/>
  <c r="K26" i="2"/>
  <c r="E26" i="10"/>
  <c r="L26" i="2" s="1"/>
  <c r="E30" i="10"/>
  <c r="L30" i="2" s="1"/>
  <c r="K30" i="2"/>
  <c r="E34" i="10"/>
  <c r="L34" i="2" s="1"/>
  <c r="K34" i="2"/>
  <c r="E38" i="10"/>
  <c r="L38" i="2" s="1"/>
  <c r="K38" i="2"/>
  <c r="K42" i="2"/>
  <c r="E42" i="10"/>
  <c r="L42" i="2" s="1"/>
  <c r="K46" i="2"/>
  <c r="E46" i="10"/>
  <c r="L46" i="2" s="1"/>
  <c r="K50" i="2"/>
  <c r="E50" i="10"/>
  <c r="L50" i="2" s="1"/>
  <c r="K54" i="2"/>
  <c r="E54" i="10"/>
  <c r="L54" i="2" s="1"/>
  <c r="K58" i="2"/>
  <c r="E58" i="10"/>
  <c r="L58" i="2" s="1"/>
  <c r="K62" i="2"/>
  <c r="E62" i="10"/>
  <c r="L62" i="2" s="1"/>
  <c r="E66" i="10"/>
  <c r="L66" i="2" s="1"/>
  <c r="K66" i="2"/>
  <c r="E70" i="10"/>
  <c r="L70" i="2" s="1"/>
  <c r="K70" i="2"/>
  <c r="K74" i="2"/>
  <c r="E74" i="10"/>
  <c r="L74" i="2" s="1"/>
  <c r="E78" i="10"/>
  <c r="L78" i="2" s="1"/>
  <c r="K78" i="2"/>
  <c r="K82" i="2"/>
  <c r="E82" i="10"/>
  <c r="L82" i="2" s="1"/>
  <c r="K86" i="2"/>
  <c r="E86" i="10"/>
  <c r="L86" i="2" s="1"/>
  <c r="K3" i="2"/>
  <c r="E3" i="10"/>
  <c r="L3" i="2" s="1"/>
  <c r="E7" i="10"/>
  <c r="L7" i="2" s="1"/>
  <c r="K7" i="2"/>
  <c r="K11" i="2"/>
  <c r="E11" i="10"/>
  <c r="L11" i="2" s="1"/>
  <c r="E15" i="10"/>
  <c r="L15" i="2" s="1"/>
  <c r="K15" i="2"/>
  <c r="K19" i="2"/>
  <c r="E19" i="10"/>
  <c r="L19" i="2" s="1"/>
  <c r="E23" i="10"/>
  <c r="L23" i="2" s="1"/>
  <c r="K23" i="2"/>
  <c r="K27" i="2"/>
  <c r="E27" i="10"/>
  <c r="L27" i="2" s="1"/>
  <c r="K31" i="2"/>
  <c r="E31" i="10"/>
  <c r="L31" i="2" s="1"/>
  <c r="K35" i="2"/>
  <c r="E35" i="10"/>
  <c r="L35" i="2" s="1"/>
  <c r="E39" i="10"/>
  <c r="L39" i="2" s="1"/>
  <c r="K39" i="2"/>
  <c r="K43" i="2"/>
  <c r="E43" i="10"/>
  <c r="L43" i="2" s="1"/>
  <c r="K47" i="2"/>
  <c r="E47" i="10"/>
  <c r="L47" i="2" s="1"/>
  <c r="K51" i="2"/>
  <c r="E51" i="10"/>
  <c r="L51" i="2" s="1"/>
  <c r="K55" i="2"/>
  <c r="E55" i="10"/>
  <c r="L55" i="2" s="1"/>
  <c r="E59" i="10"/>
  <c r="L59" i="2" s="1"/>
  <c r="K59" i="2"/>
  <c r="K63" i="2"/>
  <c r="E63" i="10"/>
  <c r="L63" i="2" s="1"/>
  <c r="E67" i="10"/>
  <c r="L67" i="2" s="1"/>
  <c r="K67" i="2"/>
  <c r="K71" i="2"/>
  <c r="E71" i="10"/>
  <c r="L71" i="2" s="1"/>
  <c r="E75" i="10"/>
  <c r="L75" i="2" s="1"/>
  <c r="K75" i="2"/>
  <c r="E79" i="10"/>
  <c r="L79" i="2" s="1"/>
  <c r="K79" i="2"/>
  <c r="E83" i="10"/>
  <c r="L83" i="2" s="1"/>
  <c r="K83" i="2"/>
  <c r="R6" i="7" l="1"/>
  <c r="R4" i="7"/>
  <c r="R6" i="8"/>
  <c r="R4" i="8"/>
  <c r="R5" i="8"/>
  <c r="R5" i="7"/>
  <c r="R4" i="4"/>
  <c r="R6" i="4"/>
  <c r="R5" i="4"/>
  <c r="R4" i="2"/>
  <c r="R5" i="2"/>
  <c r="R6" i="2"/>
  <c r="K93" i="10"/>
  <c r="Q5" i="10" s="1"/>
  <c r="Q8" i="10" s="1"/>
  <c r="O8" i="2" s="1"/>
  <c r="V4" i="2" s="1"/>
  <c r="O12" i="2"/>
  <c r="W4" i="2" s="1"/>
  <c r="O13" i="2"/>
  <c r="W5" i="2" s="1"/>
  <c r="O11" i="2"/>
  <c r="O9" i="2"/>
  <c r="V5" i="2" s="1"/>
  <c r="O4" i="2"/>
  <c r="U4" i="2" s="1"/>
  <c r="O3" i="2"/>
  <c r="O5" i="2"/>
  <c r="U5" i="2" s="1"/>
  <c r="O7" i="2" l="1"/>
  <c r="R7" i="8"/>
  <c r="T11" i="8" a="1"/>
  <c r="T11" i="8" s="1"/>
  <c r="U11" i="8" s="1" a="1"/>
  <c r="U11" i="8" s="1"/>
  <c r="V11" i="8" s="1" a="1"/>
  <c r="V11" i="8" s="1"/>
  <c r="W11" i="8" s="1" a="1"/>
  <c r="W11" i="8" s="1"/>
  <c r="X11" i="8" s="1" a="1"/>
  <c r="R7" i="7"/>
  <c r="T11" i="7" a="1"/>
  <c r="T11" i="7" s="1"/>
  <c r="U11" i="7" s="1" a="1"/>
  <c r="U11" i="7" s="1"/>
  <c r="V11" i="7" s="1" a="1"/>
  <c r="V11" i="7" s="1"/>
  <c r="W11" i="7" s="1" a="1"/>
  <c r="W11" i="7" s="1"/>
  <c r="X11" i="7" s="1" a="1"/>
  <c r="R7" i="4"/>
  <c r="T11" i="4" a="1"/>
  <c r="T11" i="4" s="1"/>
  <c r="U11" i="4" s="1" a="1"/>
  <c r="U11" i="4" s="1"/>
  <c r="V11" i="4" s="1" a="1"/>
  <c r="V11" i="4" s="1"/>
  <c r="W11" i="4" s="1" a="1"/>
  <c r="W11" i="4" s="1"/>
  <c r="X11" i="4" s="1" a="1"/>
  <c r="W3" i="2"/>
  <c r="W6" i="2" s="1"/>
  <c r="O14" i="2"/>
  <c r="V3" i="2"/>
  <c r="V6" i="2" s="1"/>
  <c r="O10" i="2"/>
  <c r="U3" i="2"/>
  <c r="O6" i="2"/>
  <c r="R7" i="2"/>
  <c r="U6" i="2" l="1"/>
  <c r="T11" i="2" a="1"/>
  <c r="T11" i="2" s="1"/>
  <c r="X11" i="4"/>
  <c r="Y11" i="4" s="1" a="1"/>
  <c r="Y11" i="4" s="1"/>
  <c r="Z11" i="4" s="1" a="1"/>
  <c r="X11" i="7"/>
  <c r="Y11" i="7" s="1" a="1"/>
  <c r="Y11" i="7" s="1"/>
  <c r="Z11" i="7" s="1" a="1"/>
  <c r="X11" i="8"/>
  <c r="Y11" i="8" a="1"/>
  <c r="Y11" i="8" s="1"/>
  <c r="Z11" i="8" s="1" a="1"/>
  <c r="Z11" i="4" l="1"/>
  <c r="AA11" i="4" s="1" a="1"/>
  <c r="Z11" i="7"/>
  <c r="AA11" i="7" s="1" a="1"/>
  <c r="Z11" i="8"/>
  <c r="AA11" i="8" s="1" a="1"/>
  <c r="AA11" i="7" l="1"/>
  <c r="AB11" i="7" s="1" a="1"/>
  <c r="AA11" i="8"/>
  <c r="AB11" i="8" s="1" a="1"/>
  <c r="AA11" i="4"/>
  <c r="AB11" i="4" s="1" a="1"/>
  <c r="AB11" i="8" l="1"/>
  <c r="AC11" i="8" s="1" a="1"/>
  <c r="AB11" i="4"/>
  <c r="AC11" i="4" s="1" a="1"/>
  <c r="AB11" i="7"/>
  <c r="AC11" i="7" s="1" a="1"/>
  <c r="AC11" i="4" l="1"/>
  <c r="AD11" i="4" s="1" a="1"/>
  <c r="AC11" i="7"/>
  <c r="AD11" i="7" s="1" a="1"/>
  <c r="AC11" i="8"/>
  <c r="AD11" i="8" s="1" a="1"/>
  <c r="AD11" i="7" l="1"/>
  <c r="AE11" i="7" s="1" a="1"/>
  <c r="AD11" i="8"/>
  <c r="AE11" i="8" s="1" a="1"/>
  <c r="AD11" i="4"/>
  <c r="AE11" i="4" s="1" a="1"/>
  <c r="AE11" i="8" l="1"/>
  <c r="AF11" i="8" s="1" a="1"/>
  <c r="AE11" i="4"/>
  <c r="AF11" i="4" s="1" a="1"/>
  <c r="AE11" i="7"/>
  <c r="AF11" i="7" s="1" a="1"/>
  <c r="AF11" i="4" l="1"/>
  <c r="AG11" i="4" s="1" a="1"/>
  <c r="AF11" i="7"/>
  <c r="AG11" i="7" s="1" a="1"/>
  <c r="AF11" i="8"/>
  <c r="AG11" i="8" s="1" a="1"/>
  <c r="AG11" i="7" l="1"/>
  <c r="AH11" i="7" s="1" a="1"/>
  <c r="AG11" i="8"/>
  <c r="AH11" i="8" s="1" a="1"/>
  <c r="AG11" i="4"/>
  <c r="AH11" i="4" s="1" a="1"/>
  <c r="AH11" i="4" l="1"/>
  <c r="AI11" i="4" s="1" a="1"/>
  <c r="AH11" i="8"/>
  <c r="AI11" i="8" s="1" a="1"/>
  <c r="AH11" i="7"/>
  <c r="AI11" i="7" s="1" a="1"/>
  <c r="AI11" i="8" l="1"/>
  <c r="AJ11" i="8" s="1" a="1"/>
  <c r="AI11" i="7"/>
  <c r="AJ11" i="7" s="1" a="1"/>
  <c r="AI11" i="4"/>
  <c r="AJ11" i="4" s="1" a="1"/>
  <c r="AJ11" i="4" l="1"/>
  <c r="AJ11" i="7"/>
  <c r="AK11" i="7" s="1" a="1"/>
  <c r="AJ11" i="8"/>
  <c r="AK11" i="8" s="1" a="1"/>
  <c r="AK11" i="4" a="1"/>
  <c r="AK11" i="7" l="1"/>
  <c r="AL11" i="7" s="1" a="1"/>
  <c r="AK11" i="8"/>
  <c r="AL11" i="8" s="1" a="1"/>
  <c r="AK11" i="4"/>
  <c r="AL11" i="4" s="1" a="1"/>
  <c r="AL11" i="8" l="1"/>
  <c r="AM11" i="8" s="1" a="1"/>
  <c r="AL11" i="4"/>
  <c r="AM11" i="4" s="1" a="1"/>
  <c r="AL11" i="7"/>
  <c r="AM11" i="7" s="1" a="1"/>
  <c r="AM11" i="4" l="1"/>
  <c r="AN11" i="4" s="1" a="1"/>
  <c r="AM11" i="7"/>
  <c r="AN11" i="7" s="1" a="1"/>
  <c r="AM11" i="8"/>
  <c r="AN11" i="8" a="1"/>
  <c r="AN11" i="7" l="1"/>
  <c r="AO11" i="7" s="1" a="1"/>
  <c r="AN11" i="8"/>
  <c r="AO11" i="8" s="1" a="1"/>
  <c r="AN11" i="4"/>
  <c r="AO11" i="4" s="1" a="1"/>
  <c r="AO11" i="8" l="1"/>
  <c r="AO11" i="4"/>
  <c r="AO11" i="7"/>
  <c r="AP11" i="7" s="1" a="1"/>
  <c r="AP11" i="8" a="1"/>
  <c r="AP11" i="4" a="1"/>
  <c r="AP11" i="4" l="1"/>
  <c r="AQ11" i="4" s="1" a="1"/>
  <c r="AP11" i="7"/>
  <c r="AQ11" i="7" s="1" a="1"/>
  <c r="AP11" i="8"/>
  <c r="AQ11" i="8" s="1" a="1"/>
  <c r="AQ11" i="7" l="1"/>
  <c r="AR11" i="7" s="1" a="1"/>
  <c r="AQ11" i="8"/>
  <c r="AR11" i="8" s="1" a="1"/>
  <c r="AQ11" i="4"/>
  <c r="AR11" i="4" s="1" a="1"/>
  <c r="AR11" i="8" l="1"/>
  <c r="AR11" i="4"/>
  <c r="AR11" i="7"/>
  <c r="AS11" i="7" s="1" a="1"/>
  <c r="AS11" i="8" a="1"/>
  <c r="AS11" i="4" a="1"/>
  <c r="AS11" i="4" l="1"/>
  <c r="AT11" i="4" s="1" a="1"/>
  <c r="AS11" i="7"/>
  <c r="AT11" i="7" s="1" a="1"/>
  <c r="AS11" i="8"/>
  <c r="AT11" i="8" a="1"/>
  <c r="AT11" i="7" l="1"/>
  <c r="AU11" i="7" s="1" a="1"/>
  <c r="AT11" i="8"/>
  <c r="AT11" i="4"/>
  <c r="AU11" i="4" s="1" a="1"/>
  <c r="AU11" i="8" a="1"/>
  <c r="AU11" i="8" l="1"/>
  <c r="AU11" i="4"/>
  <c r="AU11" i="7"/>
  <c r="AV11" i="7" s="1" a="1"/>
  <c r="AV11" i="8" a="1"/>
  <c r="AV11" i="4" a="1"/>
  <c r="AV11" i="4" l="1"/>
  <c r="AW11" i="4" s="1" a="1"/>
  <c r="AV11" i="7"/>
  <c r="AW11" i="7" s="1" a="1"/>
  <c r="AV11" i="8"/>
  <c r="AW11" i="8" a="1"/>
  <c r="AW11" i="7" l="1"/>
  <c r="AX11" i="7" s="1" a="1"/>
  <c r="AW11" i="8"/>
  <c r="AX11" i="8" s="1" a="1"/>
  <c r="AW11" i="4"/>
  <c r="AX11" i="4" s="1" a="1"/>
  <c r="AX11" i="8" l="1"/>
  <c r="AX11" i="4"/>
  <c r="AY11" i="4" s="1" a="1"/>
  <c r="AX11" i="7"/>
  <c r="AY11" i="7" s="1" a="1"/>
  <c r="AY11" i="8" a="1"/>
  <c r="AY11" i="4" l="1"/>
  <c r="AZ11" i="4" s="1" a="1"/>
  <c r="AY11" i="7"/>
  <c r="AZ11" i="7" s="1" a="1"/>
  <c r="AY11" i="8"/>
  <c r="AZ11" i="8" s="1" a="1"/>
  <c r="AZ11" i="7" l="1"/>
  <c r="AZ11" i="8"/>
  <c r="BA11" i="8" s="1" a="1"/>
  <c r="AZ11" i="4"/>
  <c r="BA11" i="4" s="1" a="1"/>
  <c r="BA11" i="7" a="1"/>
  <c r="BA11" i="8" l="1"/>
  <c r="BA11" i="4"/>
  <c r="BA11" i="7"/>
  <c r="BB11" i="7" s="1" a="1"/>
  <c r="BB11" i="8" a="1"/>
  <c r="BB11" i="4" a="1"/>
  <c r="BB11" i="4" l="1"/>
  <c r="BC11" i="4" s="1" a="1"/>
  <c r="BB11" i="7"/>
  <c r="BC11" i="7" s="1" a="1"/>
  <c r="BB11" i="8"/>
  <c r="BC11" i="8" a="1"/>
  <c r="BC11" i="7" l="1"/>
  <c r="BD11" i="7" s="1" a="1"/>
  <c r="BC11" i="8"/>
  <c r="BD11" i="8" s="1" a="1"/>
  <c r="BC11" i="4"/>
  <c r="BD11" i="4" s="1" a="1"/>
  <c r="BD11" i="8" l="1"/>
  <c r="BE11" i="8" s="1" a="1"/>
  <c r="BD11" i="4"/>
  <c r="BE11" i="4" s="1" a="1"/>
  <c r="BD11" i="7"/>
  <c r="BE11" i="7" s="1" a="1"/>
  <c r="BE11" i="4" l="1"/>
  <c r="BF11" i="4" s="1" a="1"/>
  <c r="BE11" i="7"/>
  <c r="BF11" i="7" s="1" a="1"/>
  <c r="BE11" i="8"/>
  <c r="BF11" i="8" a="1"/>
  <c r="BF11" i="7" l="1"/>
  <c r="BF11" i="8"/>
  <c r="BG11" i="8" s="1" a="1"/>
  <c r="BF11" i="4"/>
  <c r="BG11" i="4" s="1" a="1"/>
  <c r="BG11" i="7" a="1"/>
  <c r="BG11" i="8" l="1"/>
  <c r="BG11" i="4"/>
  <c r="BH11" i="4" s="1" a="1"/>
  <c r="BG11" i="7"/>
  <c r="BH11" i="7" s="1" a="1"/>
  <c r="BH11" i="8" a="1"/>
  <c r="BH11" i="4" l="1"/>
  <c r="BI11" i="4" s="1" a="1"/>
  <c r="BH11" i="7"/>
  <c r="BI11" i="7" s="1" a="1"/>
  <c r="BH11" i="8"/>
  <c r="BI11" i="8" s="1" a="1"/>
  <c r="BI11" i="7" l="1"/>
  <c r="BJ11" i="7" s="1" a="1"/>
  <c r="BI11" i="8"/>
  <c r="BI11" i="4"/>
  <c r="BJ11" i="4" s="1" a="1"/>
  <c r="BJ11" i="8" a="1"/>
  <c r="BJ11" i="8" l="1"/>
  <c r="BJ11" i="4"/>
  <c r="BK11" i="4" s="1" a="1"/>
  <c r="BJ11" i="7"/>
  <c r="BK11" i="7" s="1" a="1"/>
  <c r="BK11" i="8" a="1"/>
  <c r="BK11" i="4" l="1"/>
  <c r="BL11" i="4" s="1" a="1"/>
  <c r="BK11" i="7"/>
  <c r="BL11" i="7" s="1" a="1"/>
  <c r="BK11" i="8"/>
  <c r="BL11" i="8" s="1" a="1"/>
  <c r="BL11" i="7" l="1"/>
  <c r="BM11" i="7" s="1" a="1"/>
  <c r="BL11" i="8"/>
  <c r="BM11" i="8" s="1" a="1"/>
  <c r="BL11" i="4"/>
  <c r="BM11" i="4" s="1" a="1"/>
  <c r="BM11" i="8" l="1"/>
  <c r="BM11" i="4"/>
  <c r="BM11" i="7"/>
  <c r="BN11" i="7" s="1" a="1"/>
  <c r="BN11" i="8" a="1"/>
  <c r="BN11" i="4" a="1"/>
  <c r="BN11" i="4" l="1"/>
  <c r="BN11" i="7"/>
  <c r="BO11" i="7" s="1" a="1"/>
  <c r="BN11" i="8"/>
  <c r="BO11" i="8" s="1" a="1"/>
  <c r="BO11" i="4" a="1"/>
  <c r="BO11" i="7" l="1"/>
  <c r="BP11" i="7" s="1" a="1"/>
  <c r="BO11" i="8"/>
  <c r="BP11" i="8" s="1" a="1"/>
  <c r="BO11" i="4"/>
  <c r="BP11" i="4" s="1" a="1"/>
  <c r="BP11" i="8" l="1"/>
  <c r="BQ11" i="8" s="1" a="1"/>
  <c r="BP11" i="4"/>
  <c r="BP11" i="7"/>
  <c r="BQ11" i="7" s="1" a="1"/>
  <c r="BQ11" i="4" a="1"/>
  <c r="BQ11" i="4" l="1"/>
  <c r="BR11" i="4" s="1" a="1"/>
  <c r="BQ11" i="7"/>
  <c r="BR11" i="7" s="1" a="1"/>
  <c r="BQ11" i="8"/>
  <c r="BR11" i="8" a="1"/>
  <c r="BR11" i="7" l="1"/>
  <c r="BS11" i="7" s="1" a="1"/>
  <c r="BR11" i="8"/>
  <c r="BS11" i="8" s="1" a="1"/>
  <c r="BR11" i="4"/>
  <c r="BS11" i="4" s="1" a="1"/>
  <c r="BS11" i="8" l="1"/>
  <c r="BT11" i="8" s="1" a="1"/>
  <c r="BS11" i="4"/>
  <c r="BS11" i="7"/>
  <c r="BT11" i="7" s="1" a="1"/>
  <c r="BT11" i="4" a="1"/>
  <c r="BT11" i="4" l="1"/>
  <c r="BU11" i="4" s="1" a="1"/>
  <c r="BT11" i="7"/>
  <c r="BU11" i="7" s="1" a="1"/>
  <c r="BT11" i="8"/>
  <c r="BU11" i="8" a="1"/>
  <c r="BU11" i="7" l="1"/>
  <c r="BV11" i="7" s="1" a="1"/>
  <c r="BU11" i="8"/>
  <c r="BV11" i="8" s="1" a="1"/>
  <c r="BU11" i="4"/>
  <c r="BV11" i="4" s="1" a="1"/>
  <c r="BV11" i="8" l="1"/>
  <c r="BW11" i="8" s="1" a="1"/>
  <c r="BV11" i="4"/>
  <c r="BV11" i="7"/>
  <c r="BW11" i="7" s="1" a="1"/>
  <c r="BW11" i="4" a="1"/>
  <c r="BW11" i="4" l="1"/>
  <c r="BW11" i="7"/>
  <c r="BW11" i="8"/>
  <c r="BX11" i="8" s="1" a="1"/>
  <c r="BX11" i="4" a="1"/>
  <c r="BX11" i="8" l="1"/>
  <c r="BY11" i="8" s="1" a="1"/>
  <c r="BX11" i="4"/>
  <c r="BY11" i="4" s="1" a="1"/>
  <c r="BY11" i="8" l="1"/>
  <c r="BZ11" i="8" s="1" a="1"/>
  <c r="BY11" i="4"/>
  <c r="BZ11" i="4" a="1"/>
  <c r="BZ11" i="4" l="1"/>
  <c r="CA11" i="4" s="1" a="1"/>
  <c r="BZ11" i="8"/>
  <c r="CA11" i="8" a="1"/>
  <c r="CA11" i="8" l="1"/>
  <c r="CA11" i="4"/>
  <c r="CB11" i="4" s="1" a="1"/>
  <c r="CB11" i="8" a="1"/>
  <c r="CB11" i="8" l="1"/>
  <c r="CB11" i="4"/>
  <c r="CC11" i="8" a="1"/>
  <c r="CC11" i="4" a="1"/>
  <c r="CC11" i="4" l="1"/>
  <c r="CC11" i="8"/>
  <c r="CD11" i="8" s="1" a="1"/>
  <c r="CD11" i="4" a="1"/>
  <c r="CD11" i="8" l="1"/>
  <c r="CE11" i="8" s="1" a="1"/>
  <c r="CD11" i="4"/>
  <c r="CE11" i="4" s="1" a="1"/>
  <c r="CE11" i="8" l="1"/>
  <c r="CF11" i="8" s="1" a="1"/>
  <c r="CE11" i="4"/>
  <c r="CF11" i="4" a="1"/>
  <c r="CF11" i="4" l="1"/>
  <c r="CF11" i="8"/>
  <c r="CG11" i="8" s="1" a="1"/>
  <c r="CG11" i="4" a="1"/>
  <c r="CG11" i="8" l="1"/>
  <c r="CG11" i="4"/>
  <c r="CH11" i="4" s="1" a="1"/>
  <c r="CH11" i="8" a="1"/>
  <c r="CH11" i="8" l="1"/>
  <c r="CH11" i="4"/>
  <c r="CI11" i="4" s="1" a="1"/>
  <c r="CI11" i="8" a="1"/>
  <c r="CI11" i="4" l="1"/>
  <c r="CJ11" i="4" s="1" a="1"/>
  <c r="CI11" i="8"/>
  <c r="CJ11" i="8" a="1"/>
  <c r="CJ11" i="8" l="1"/>
  <c r="CK11" i="8" s="1" a="1"/>
  <c r="CJ11" i="4"/>
  <c r="CK11" i="4" s="1" a="1"/>
  <c r="CK11" i="8" l="1"/>
  <c r="CK11" i="4"/>
  <c r="CL11" i="4" s="1" a="1"/>
  <c r="CL11" i="8" a="1"/>
  <c r="CL11" i="4" l="1"/>
  <c r="CM11" i="4" s="1" a="1"/>
  <c r="CL11" i="8"/>
  <c r="CM11" i="8" s="1" a="1"/>
  <c r="CM11" i="8" l="1"/>
  <c r="CN11" i="8" s="1" a="1"/>
  <c r="CM11" i="4"/>
  <c r="CN11" i="4" s="1" a="1"/>
  <c r="CN11" i="8" l="1"/>
  <c r="CO11" i="8" s="1" a="1"/>
  <c r="CN11" i="4"/>
  <c r="CO11" i="4" a="1"/>
  <c r="CO11" i="4" l="1"/>
  <c r="CP11" i="4" s="1" a="1"/>
  <c r="CO11" i="8"/>
  <c r="CP11" i="8" a="1"/>
  <c r="CP11" i="8" l="1"/>
  <c r="CQ11" i="8" s="1" a="1"/>
  <c r="CP11" i="4"/>
  <c r="CQ11" i="4" a="1"/>
  <c r="CQ11" i="8" l="1"/>
  <c r="CR11" i="8" s="1" a="1"/>
  <c r="CQ11" i="4"/>
  <c r="CR11" i="4" a="1"/>
  <c r="CR11" i="4" l="1"/>
  <c r="CS11" i="4" s="1" a="1"/>
  <c r="CR11" i="8"/>
  <c r="CS11" i="8" a="1"/>
  <c r="CS11" i="8" l="1"/>
  <c r="CS11" i="4"/>
  <c r="CT11" i="4" s="1" a="1"/>
  <c r="CT11" i="8" a="1"/>
  <c r="CT11" i="8" l="1"/>
  <c r="CT11" i="4"/>
  <c r="CU11" i="8" a="1"/>
  <c r="CU11" i="4" a="1"/>
  <c r="CU11" i="4" l="1"/>
  <c r="CV11" i="4" s="1" a="1"/>
  <c r="CU11" i="8"/>
  <c r="CV11" i="8" a="1"/>
  <c r="CV11" i="8" l="1"/>
  <c r="CV11" i="4"/>
  <c r="CW11" i="4" s="1" a="1"/>
  <c r="CW11" i="8" a="1"/>
  <c r="CW11" i="8" l="1"/>
  <c r="CW11" i="4"/>
  <c r="CX11" i="4" s="1" a="1"/>
  <c r="CX11" i="8" a="1"/>
  <c r="CX11" i="4" l="1"/>
  <c r="CY11" i="4" s="1" a="1"/>
  <c r="CX11" i="8"/>
  <c r="CY11" i="8" a="1"/>
  <c r="CY11" i="8" l="1"/>
  <c r="CY11" i="4"/>
  <c r="CZ11" i="4" a="1"/>
  <c r="CZ11" i="8" a="1"/>
  <c r="CZ11" i="8" l="1"/>
  <c r="CZ11" i="4"/>
  <c r="DA11" i="4" s="1" a="1"/>
  <c r="DA11" i="8" a="1"/>
  <c r="DA11" i="4" l="1"/>
  <c r="DA11" i="8"/>
  <c r="DB11" i="8" s="1" a="1"/>
  <c r="DB11" i="4" a="1"/>
  <c r="DB11" i="8" l="1"/>
  <c r="DC11" i="8" s="1" a="1"/>
  <c r="DB11" i="4"/>
  <c r="DC11" i="4" s="1" a="1"/>
  <c r="DC11" i="8" l="1"/>
  <c r="DD11" i="8" s="1" a="1"/>
  <c r="DC11" i="4"/>
  <c r="DD11" i="4" a="1"/>
  <c r="DD11" i="4" l="1"/>
  <c r="DE11" i="4" s="1" a="1"/>
  <c r="DD11" i="8"/>
  <c r="DE11" i="8" s="1" a="1"/>
  <c r="DE11" i="8" l="1"/>
  <c r="DF11" i="8" s="1" a="1"/>
  <c r="DE11" i="4"/>
  <c r="DF11" i="4" s="1" a="1"/>
  <c r="DF11" i="8" l="1"/>
  <c r="DG11" i="8" s="1" a="1"/>
  <c r="DF11" i="4"/>
  <c r="DG11" i="4" a="1"/>
  <c r="DG11" i="4" l="1"/>
  <c r="DG11" i="8"/>
  <c r="DH11" i="4" a="1"/>
  <c r="DH11" i="8" a="1"/>
  <c r="DH11" i="8" l="1"/>
  <c r="DH11" i="4"/>
  <c r="DI11" i="4" s="1" a="1"/>
  <c r="DI11" i="8" a="1"/>
  <c r="DI11" i="8" l="1"/>
  <c r="DJ11" i="8" s="1" a="1"/>
  <c r="DI11" i="4"/>
  <c r="DJ11" i="4" a="1"/>
  <c r="DJ11" i="4" l="1"/>
  <c r="DJ11" i="8"/>
  <c r="DK11" i="4" a="1"/>
  <c r="DK11" i="4" l="1"/>
  <c r="DL11" i="4" s="1" a="1"/>
  <c r="DL11" i="4" l="1"/>
  <c r="DM11" i="4" s="1" a="1"/>
  <c r="DM11" i="4" l="1"/>
  <c r="DN11" i="4" a="1"/>
  <c r="DN11" i="4" l="1"/>
  <c r="DO11" i="4" s="1" a="1"/>
  <c r="DO11" i="4" l="1"/>
  <c r="DP11" i="4" a="1"/>
  <c r="DP11" i="4" l="1"/>
  <c r="DQ11" i="4" a="1"/>
  <c r="DQ11" i="4" l="1"/>
  <c r="DR11" i="4" s="1" a="1"/>
  <c r="DR11" i="4" l="1"/>
  <c r="DS11" i="4" a="1"/>
  <c r="DS11" i="4" l="1"/>
  <c r="DT11" i="4" a="1"/>
  <c r="DT11" i="4" l="1"/>
  <c r="DU11" i="4" s="1" a="1"/>
  <c r="DU11" i="4" l="1"/>
  <c r="DV11" i="4" a="1"/>
  <c r="DV11" i="4" l="1"/>
  <c r="DW11" i="4" a="1"/>
  <c r="DW11" i="4" l="1"/>
  <c r="U11" i="2" l="1" a="1"/>
  <c r="U11" i="2" s="1"/>
  <c r="V11" i="2" s="1" a="1"/>
  <c r="V11" i="2" s="1"/>
  <c r="W11" i="2" s="1" a="1"/>
  <c r="W11" i="2" s="1"/>
  <c r="X11" i="2" s="1" a="1"/>
  <c r="X11" i="2" s="1"/>
  <c r="Y11" i="2" s="1" a="1"/>
  <c r="Y11" i="2" s="1"/>
  <c r="Z11" i="2" s="1" a="1"/>
  <c r="Z11" i="2" s="1"/>
  <c r="AA11" i="2" s="1" a="1"/>
  <c r="AA11" i="2" s="1"/>
  <c r="AB11" i="2" s="1" a="1"/>
  <c r="AB11" i="2" s="1"/>
  <c r="AC11" i="2" s="1" a="1"/>
  <c r="AC11" i="2" s="1"/>
  <c r="AD11" i="2" s="1" a="1"/>
  <c r="AD11" i="2" s="1"/>
  <c r="AE11" i="2" s="1" a="1"/>
  <c r="AE11" i="2" s="1"/>
  <c r="AF11" i="2" s="1" a="1"/>
  <c r="AF11" i="2" s="1"/>
  <c r="AG11" i="2" s="1" a="1"/>
  <c r="AG11" i="2" s="1"/>
  <c r="AH11" i="2" s="1" a="1"/>
  <c r="AH11" i="2" s="1"/>
  <c r="AI11" i="2" s="1" a="1"/>
  <c r="AI11" i="2" s="1"/>
  <c r="AJ11" i="2" s="1" a="1"/>
  <c r="AJ11" i="2" s="1"/>
  <c r="AK11" i="2" s="1" a="1"/>
  <c r="AK11" i="2" s="1"/>
  <c r="AL11" i="2" s="1" a="1"/>
  <c r="AL11" i="2" s="1"/>
  <c r="AM11" i="2" s="1" a="1"/>
  <c r="AM11" i="2" s="1"/>
  <c r="AN11" i="2" s="1" a="1"/>
  <c r="AN11" i="2" s="1"/>
  <c r="AO11" i="2" s="1" a="1"/>
  <c r="AO11" i="2" s="1"/>
  <c r="AP11" i="2" s="1" a="1"/>
  <c r="AP11" i="2" s="1"/>
  <c r="AQ11" i="2" s="1" a="1"/>
  <c r="AQ11" i="2" s="1"/>
  <c r="AR11" i="2" s="1" a="1"/>
  <c r="AR11" i="2" s="1"/>
  <c r="AS11" i="2" s="1" a="1"/>
  <c r="AS11" i="2" s="1"/>
  <c r="AT11" i="2" s="1" a="1"/>
  <c r="AT11" i="2" s="1"/>
  <c r="AU11" i="2" s="1" a="1"/>
  <c r="AU11" i="2" s="1"/>
  <c r="AV11" i="2" s="1" a="1"/>
  <c r="AV11" i="2" s="1"/>
  <c r="AW11" i="2" s="1" a="1"/>
  <c r="AW11" i="2" s="1"/>
  <c r="AX11" i="2" s="1" a="1"/>
  <c r="AX11" i="2" s="1"/>
  <c r="AY11" i="2" s="1" a="1"/>
  <c r="AY11" i="2" s="1"/>
  <c r="AZ11" i="2" s="1" a="1"/>
  <c r="AZ11" i="2" s="1"/>
  <c r="BA11" i="2" s="1" a="1"/>
  <c r="BA11" i="2" s="1"/>
  <c r="BB11" i="2" s="1" a="1"/>
  <c r="BB11" i="2" s="1"/>
  <c r="BC11" i="2" s="1" a="1"/>
  <c r="BC11" i="2" s="1"/>
  <c r="BD11" i="2" s="1" a="1"/>
  <c r="BD11" i="2" s="1"/>
  <c r="BE11" i="2" s="1" a="1"/>
  <c r="BE11" i="2" s="1"/>
  <c r="BF11" i="2" s="1" a="1"/>
  <c r="BF11" i="2" s="1"/>
  <c r="BG11" i="2" s="1" a="1"/>
  <c r="BG1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erial_20210703_161348 espnow 8m 5s SB" description="Conexão com a consulta 'serial_20210703_161348 espnow 8m 5s SB' na pasta de trabalho." type="5" refreshedVersion="7" background="1" saveData="1">
    <dbPr connection="Provider=Microsoft.Mashup.OleDb.1;Data Source=$Workbook$;Location=&quot;serial_20210703_161348 espnow 8m 5s SB&quot;;Extended Properties=&quot;&quot;" command="SELECT * FROM [serial_20210703_161348 espnow 8m 5s SB]"/>
  </connection>
  <connection id="2" xr16:uid="{00000000-0015-0000-FFFF-FFFF01000000}" keepAlive="1" name="Consulta - serial_20210703_161348 espnow 8m 5s SB (2)" description="Conexão com a consulta 'serial_20210703_161348 espnow 8m 5s SB (2)' na pasta de trabalho." type="5" refreshedVersion="7" background="1" saveData="1">
    <dbPr connection="Provider=Microsoft.Mashup.OleDb.1;Data Source=$Workbook$;Location=&quot;serial_20210703_161348 espnow 8m 5s SB (2)&quot;;Extended Properties=&quot;&quot;" command="SELECT * FROM [serial_20210703_161348 espnow 8m 5s SB (2)]"/>
  </connection>
  <connection id="3" xr16:uid="{00000000-0015-0000-FFFF-FFFF02000000}" keepAlive="1" name="Consulta - serial_20210703_161348 espnow 8m 5s SB (3)" description="Conexão com a consulta 'serial_20210703_161348 espnow 8m 5s SB (3)' na pasta de trabalho." type="5" refreshedVersion="7" background="1" saveData="1">
    <dbPr connection="Provider=Microsoft.Mashup.OleDb.1;Data Source=$Workbook$;Location=&quot;serial_20210703_161348 espnow 8m 5s SB (3)&quot;;Extended Properties=&quot;&quot;" command="SELECT * FROM [serial_20210703_161348 espnow 8m 5s SB (3)]"/>
  </connection>
  <connection id="4" xr16:uid="{00000000-0015-0000-FFFF-FFFF03000000}" keepAlive="1" name="Consulta - serial_20210703_161348 espnow 8m 5s SB (4)" description="Conexão com a consulta 'serial_20210703_161348 espnow 8m 5s SB (4)' na pasta de trabalho." type="5" refreshedVersion="7" background="1" saveData="1">
    <dbPr connection="Provider=Microsoft.Mashup.OleDb.1;Data Source=$Workbook$;Location=&quot;serial_20210703_161348 espnow 8m 5s SB (4)&quot;;Extended Properties=&quot;&quot;" command="SELECT * FROM [serial_20210703_161348 espnow 8m 5s SB (4)]"/>
  </connection>
  <connection id="5" xr16:uid="{00000000-0015-0000-FFFF-FFFF04000000}" keepAlive="1" name="Consulta - serial_20210703_161348 espnow 8m 5s SB (5)" description="Conexão com a consulta 'serial_20210703_161348 espnow 8m 5s SB (5)' na pasta de trabalho." type="5" refreshedVersion="7" background="1" saveData="1">
    <dbPr connection="Provider=Microsoft.Mashup.OleDb.1;Data Source=$Workbook$;Location=&quot;serial_20210703_161348 espnow 8m 5s SB (5)&quot;;Extended Properties=&quot;&quot;" command="SELECT * FROM [serial_20210703_161348 espnow 8m 5s SB (5)]"/>
  </connection>
  <connection id="6" xr16:uid="{00000000-0015-0000-FFFF-FFFF05000000}" keepAlive="1" name="Consulta - serial_20210703_161348 espnow 8m 5s SB (6)" description="Conexão com a consulta 'serial_20210703_161348 espnow 8m 5s SB (6)' na pasta de trabalho." type="5" refreshedVersion="7" background="1" saveData="1">
    <dbPr connection="Provider=Microsoft.Mashup.OleDb.1;Data Source=$Workbook$;Location=&quot;serial_20210703_161348 espnow 8m 5s SB (6)&quot;;Extended Properties=&quot;&quot;" command="SELECT * FROM [serial_20210703_161348 espnow 8m 5s SB (6)]"/>
  </connection>
  <connection id="7" xr16:uid="{00000000-0015-0000-FFFF-FFFF06000000}" keepAlive="1" name="Consulta - serial_20210703_161348 espnow 8m 5s SB (7)" description="Conexão com a consulta 'serial_20210703_161348 espnow 8m 5s SB (7)' na pasta de trabalho." type="5" refreshedVersion="7" background="1" saveData="1">
    <dbPr connection="Provider=Microsoft.Mashup.OleDb.1;Data Source=$Workbook$;Location=&quot;serial_20210703_161348 espnow 8m 5s SB (7)&quot;;Extended Properties=&quot;&quot;" command="SELECT * FROM [serial_20210703_161348 espnow 8m 5s SB (7)]"/>
  </connection>
  <connection id="8" xr16:uid="{00000000-0015-0000-FFFF-FFFF07000000}" keepAlive="1" name="Consulta - serial_20210703_161348 espnow 8m 5s SB (8)" description="Conexão com a consulta 'serial_20210703_161348 espnow 8m 5s SB (8)' na pasta de trabalho." type="5" refreshedVersion="7" background="1" saveData="1">
    <dbPr connection="Provider=Microsoft.Mashup.OleDb.1;Data Source=$Workbook$;Location=&quot;serial_20210703_161348 espnow 8m 5s SB (8)&quot;;Extended Properties=&quot;&quot;" command="SELECT * FROM [serial_20210703_161348 espnow 8m 5s SB (8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<sst xmlns="http://schemas.openxmlformats.org/spreadsheetml/2006/main" count="20504" uniqueCount="55">
  <si>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</si>
  <si>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</si>
  <si>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</si>
  <si>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</si>
  <si>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</si>
  <si>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</si>
  <si>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</si>
  <si>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</si>
  <si>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19,9C</t>
  </si>
  <si>
    <t>|</t>
  </si>
  <si>
    <t>Bat</t>
  </si>
  <si>
    <t>=</t>
  </si>
  <si>
    <t>V</t>
  </si>
  <si>
    <t>Voltagem</t>
  </si>
  <si>
    <t>Frequencia</t>
  </si>
  <si>
    <t>Probabilidade</t>
  </si>
  <si>
    <t>% em cada um dos estados</t>
  </si>
  <si>
    <t>Posição Inicial % das ocorrencias no peíriodo</t>
  </si>
  <si>
    <t>Matriz Estocástica</t>
  </si>
  <si>
    <t>cc</t>
  </si>
  <si>
    <t>cm</t>
  </si>
  <si>
    <t>cf</t>
  </si>
  <si>
    <t>mc</t>
  </si>
  <si>
    <t>mm</t>
  </si>
  <si>
    <t>mf</t>
  </si>
  <si>
    <t>Vetores Posições</t>
  </si>
  <si>
    <t>fc</t>
  </si>
  <si>
    <t>fm</t>
  </si>
  <si>
    <t>ff</t>
  </si>
  <si>
    <t>ESP1_WiFi_10s_50m_SB-&gt;</t>
  </si>
  <si>
    <t>ESP2_WiFi_10s_50m_SB-&gt;</t>
  </si>
  <si>
    <t>ESP3_WiFi_10s_50m_SB-&gt;</t>
  </si>
  <si>
    <t>ESP4_WiFI_10s_50m_SB-&gt;</t>
  </si>
  <si>
    <t>média</t>
  </si>
  <si>
    <t>MTTF</t>
  </si>
  <si>
    <t>Esp1</t>
  </si>
  <si>
    <t>Esp2</t>
  </si>
  <si>
    <t>Esp3</t>
  </si>
  <si>
    <t>Esp4</t>
  </si>
  <si>
    <t>Hora Inicial</t>
  </si>
  <si>
    <t>Hora Limite 2,8</t>
  </si>
  <si>
    <t>total de horas até 2,8</t>
  </si>
  <si>
    <t>CC</t>
  </si>
  <si>
    <t>CM</t>
  </si>
  <si>
    <t>MC</t>
  </si>
  <si>
    <t>MM</t>
  </si>
  <si>
    <t>Hora Final</t>
  </si>
  <si>
    <t>CB</t>
  </si>
  <si>
    <t>MB</t>
  </si>
  <si>
    <t>BC</t>
  </si>
  <si>
    <t>BM</t>
  </si>
  <si>
    <t>BB</t>
  </si>
  <si>
    <t>C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</si>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</sst>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400]h:mm:ss\ AM/PM"/>
    <numFmt numFmtId="165" formatCode="0.000%"/>
    <numFmt numFmtId="166" formatCode="0.00000"/>
    <numFmt numFmtId="167" formatCode="0.0000%"/>
    <numFmt numFmtId="168" formatCode="0.000000"/>
    <numFmt numFmtId="169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164" fontId="0" fillId="0" borderId="0" xfId="0" applyNumberFormat="1"/>
    <xf numFmtId="0" fontId="0" fillId="0" borderId="0" xfId="0" applyNumberFormat="1"/>
    <xf numFmtId="164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0" fontId="0" fillId="0" borderId="1" xfId="1" applyNumberFormat="1" applyFont="1" applyBorder="1" applyAlignment="1">
      <alignment horizontal="center"/>
    </xf>
    <xf numFmtId="0" fontId="0" fillId="3" borderId="1" xfId="0" applyFill="1" applyBorder="1"/>
    <xf numFmtId="165" fontId="0" fillId="3" borderId="1" xfId="1" applyNumberFormat="1" applyFont="1" applyFill="1" applyBorder="1"/>
    <xf numFmtId="0" fontId="0" fillId="4" borderId="1" xfId="0" applyFill="1" applyBorder="1"/>
    <xf numFmtId="0" fontId="0" fillId="5" borderId="1" xfId="0" applyFill="1" applyBorder="1"/>
    <xf numFmtId="166" fontId="0" fillId="0" borderId="0" xfId="0" applyNumberFormat="1"/>
    <xf numFmtId="167" fontId="0" fillId="3" borderId="1" xfId="1" applyNumberFormat="1" applyFont="1" applyFill="1" applyBorder="1"/>
    <xf numFmtId="168" fontId="0" fillId="0" borderId="1" xfId="0" applyNumberFormat="1" applyBorder="1"/>
    <xf numFmtId="10" fontId="0" fillId="3" borderId="1" xfId="1" applyNumberFormat="1" applyFont="1" applyFill="1" applyBorder="1"/>
    <xf numFmtId="169" fontId="0" fillId="6" borderId="1" xfId="1" applyNumberFormat="1" applyFont="1" applyFill="1" applyBorder="1"/>
    <xf numFmtId="1" fontId="0" fillId="0" borderId="1" xfId="1" applyNumberFormat="1" applyFont="1" applyFill="1" applyBorder="1"/>
    <xf numFmtId="165" fontId="0" fillId="4" borderId="1" xfId="1" applyNumberFormat="1" applyFont="1" applyFill="1" applyBorder="1"/>
    <xf numFmtId="1" fontId="0" fillId="0" borderId="1" xfId="0" applyNumberFormat="1" applyBorder="1"/>
    <xf numFmtId="10" fontId="0" fillId="4" borderId="1" xfId="1" applyNumberFormat="1" applyFont="1" applyFill="1" applyBorder="1"/>
    <xf numFmtId="165" fontId="0" fillId="0" borderId="0" xfId="0" applyNumberFormat="1"/>
    <xf numFmtId="169" fontId="0" fillId="7" borderId="1" xfId="1" applyNumberFormat="1" applyFont="1" applyFill="1" applyBorder="1"/>
    <xf numFmtId="9" fontId="0" fillId="5" borderId="1" xfId="1" applyFont="1" applyFill="1" applyBorder="1"/>
    <xf numFmtId="10" fontId="0" fillId="5" borderId="1" xfId="1" applyNumberFormat="1" applyFont="1" applyFill="1" applyBorder="1"/>
    <xf numFmtId="9" fontId="0" fillId="8" borderId="1" xfId="1" applyFont="1" applyFill="1" applyBorder="1"/>
    <xf numFmtId="168" fontId="0" fillId="0" borderId="0" xfId="0" applyNumberFormat="1"/>
    <xf numFmtId="0" fontId="0" fillId="0" borderId="0" xfId="0" applyAlignment="1">
      <alignment horizontal="center"/>
    </xf>
    <xf numFmtId="10" fontId="0" fillId="0" borderId="1" xfId="1" applyNumberFormat="1" applyFont="1" applyBorder="1"/>
    <xf numFmtId="0" fontId="0" fillId="9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Fill="1" applyBorder="1" applyAlignment="1">
      <alignment horizontal="center"/>
    </xf>
    <xf numFmtId="20" fontId="0" fillId="0" borderId="0" xfId="0" applyNumberFormat="1"/>
  </cellXfs>
  <cellStyles count="2">
    <cellStyle name="Normal" xfId="0" builtinId="0"/>
    <cellStyle name="Porcentagem" xfId="1" builtinId="5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475429</xdr:colOff>
      <xdr:row>24</xdr:row>
      <xdr:rowOff>22331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C5BC3C9-89FC-4A9D-B9A4-04A88AB9F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9740" y="182880"/>
          <a:ext cx="6571429" cy="422857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00000000-0016-0000-0100-000001000000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00000000-0016-0000-0200-000002000000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00000000-0016-0000-0300-000003000000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erial_20210703_161348_espnow_8m_5s_SB" displayName="serial_20210703_161348_espnow_8m_5s_SB" ref="A1:H839" tableType="queryTable" totalsRowShown="0">
  <autoFilter ref="A1:H839" xr:uid="{00000000-0009-0000-0100-000001000000}"/>
  <tableColumns count="8">
    <tableColumn id="1" xr3:uid="{00000000-0010-0000-0000-000001000000}" uniqueName="1" name="Column1" queryTableFieldId="1" dataDxfId="27"/>
    <tableColumn id="2" xr3:uid="{00000000-0010-0000-0000-000002000000}" uniqueName="2" name="Column2" queryTableFieldId="2" dataDxfId="26"/>
    <tableColumn id="3" xr3:uid="{00000000-0010-0000-0000-000003000000}" uniqueName="3" name="Column3" queryTableFieldId="3" dataDxfId="25"/>
    <tableColumn id="4" xr3:uid="{00000000-0010-0000-0000-000004000000}" uniqueName="4" name="Column4" queryTableFieldId="4" dataDxfId="24"/>
    <tableColumn id="7" xr3:uid="{00000000-0010-0000-0000-000007000000}" uniqueName="7" name="Column7" queryTableFieldId="7" dataDxfId="23"/>
    <tableColumn id="8" xr3:uid="{00000000-0010-0000-0000-000008000000}" uniqueName="8" name="Column8" queryTableFieldId="8" dataDxfId="22"/>
    <tableColumn id="9" xr3:uid="{00000000-0010-0000-0000-000009000000}" uniqueName="9" name="Column9" queryTableFieldId="9"/>
    <tableColumn id="10" xr3:uid="{00000000-0010-0000-0000-00000A000000}" uniqueName="10" name="Column10" queryTableFieldId="10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erial_20210703_161348_espnow_8m_5s_SB3" displayName="serial_20210703_161348_espnow_8m_5s_SB3" ref="A1:H850" tableType="queryTable" totalsRowShown="0">
  <autoFilter ref="A1:H850" xr:uid="{00000000-0009-0000-0100-000002000000}"/>
  <tableColumns count="8">
    <tableColumn id="1" xr3:uid="{00000000-0010-0000-0100-000001000000}" uniqueName="1" name="Column1" queryTableFieldId="1" dataDxfId="20"/>
    <tableColumn id="2" xr3:uid="{00000000-0010-0000-0100-000002000000}" uniqueName="2" name="Column2" queryTableFieldId="2" dataDxfId="19"/>
    <tableColumn id="3" xr3:uid="{00000000-0010-0000-0100-000003000000}" uniqueName="3" name="Column3" queryTableFieldId="3" dataDxfId="18"/>
    <tableColumn id="4" xr3:uid="{00000000-0010-0000-0100-000004000000}" uniqueName="4" name="Column4" queryTableFieldId="4" dataDxfId="17"/>
    <tableColumn id="7" xr3:uid="{00000000-0010-0000-0100-000007000000}" uniqueName="7" name="Column7" queryTableFieldId="7" dataDxfId="16"/>
    <tableColumn id="8" xr3:uid="{00000000-0010-0000-0100-000008000000}" uniqueName="8" name="Column8" queryTableFieldId="8" dataDxfId="15"/>
    <tableColumn id="9" xr3:uid="{00000000-0010-0000-0100-000009000000}" uniqueName="9" name="Column9" queryTableFieldId="9"/>
    <tableColumn id="10" xr3:uid="{00000000-0010-0000-0100-00000A000000}" uniqueName="10" name="Column10" queryTableFieldId="10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serial_20210703_161348_espnow_8m_5s_SB5" displayName="serial_20210703_161348_espnow_8m_5s_SB5" ref="A1:H848" tableType="queryTable" totalsRowShown="0">
  <autoFilter ref="A1:H848" xr:uid="{00000000-0009-0000-0100-000004000000}"/>
  <tableColumns count="8">
    <tableColumn id="1" xr3:uid="{00000000-0010-0000-0200-000001000000}" uniqueName="1" name="Column1" queryTableFieldId="1" dataDxfId="13"/>
    <tableColumn id="2" xr3:uid="{00000000-0010-0000-0200-000002000000}" uniqueName="2" name="Column2" queryTableFieldId="2" dataDxfId="12"/>
    <tableColumn id="3" xr3:uid="{00000000-0010-0000-0200-000003000000}" uniqueName="3" name="Column3" queryTableFieldId="3" dataDxfId="11"/>
    <tableColumn id="4" xr3:uid="{00000000-0010-0000-0200-000004000000}" uniqueName="4" name="Column4" queryTableFieldId="4" dataDxfId="10"/>
    <tableColumn id="7" xr3:uid="{00000000-0010-0000-0200-000007000000}" uniqueName="7" name="Column7" queryTableFieldId="7" dataDxfId="9"/>
    <tableColumn id="8" xr3:uid="{00000000-0010-0000-0200-000008000000}" uniqueName="8" name="Column8" queryTableFieldId="8" dataDxfId="8"/>
    <tableColumn id="9" xr3:uid="{00000000-0010-0000-0200-000009000000}" uniqueName="9" name="Column9" queryTableFieldId="9"/>
    <tableColumn id="10" xr3:uid="{00000000-0010-0000-0200-00000A000000}" uniqueName="10" name="Column10" queryTableFieldId="10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serial_20210703_161348_espnow_8m_5s_SB56" displayName="serial_20210703_161348_espnow_8m_5s_SB56" ref="A1:H847" tableType="queryTable" totalsRowShown="0">
  <autoFilter ref="A1:H847" xr:uid="{00000000-0009-0000-0100-000005000000}"/>
  <tableColumns count="8">
    <tableColumn id="1" xr3:uid="{00000000-0010-0000-0300-000001000000}" uniqueName="1" name="Column1" queryTableFieldId="1" dataDxfId="6"/>
    <tableColumn id="2" xr3:uid="{00000000-0010-0000-0300-000002000000}" uniqueName="2" name="Column2" queryTableFieldId="2" dataDxfId="5"/>
    <tableColumn id="3" xr3:uid="{00000000-0010-0000-0300-000003000000}" uniqueName="3" name="Column3" queryTableFieldId="3" dataDxfId="4"/>
    <tableColumn id="4" xr3:uid="{00000000-0010-0000-0300-000004000000}" uniqueName="4" name="Column4" queryTableFieldId="4" dataDxfId="3"/>
    <tableColumn id="7" xr3:uid="{00000000-0010-0000-0300-000007000000}" uniqueName="7" name="Column7" queryTableFieldId="7" dataDxfId="2"/>
    <tableColumn id="8" xr3:uid="{00000000-0010-0000-0300-000008000000}" uniqueName="8" name="Column8" queryTableFieldId="8" dataDxfId="1"/>
    <tableColumn id="9" xr3:uid="{00000000-0010-0000-0300-000009000000}" uniqueName="9" name="Column9" queryTableFieldId="9"/>
    <tableColumn id="10" xr3:uid="{00000000-0010-0000-0300-00000A000000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423"/>
  <sheetViews>
    <sheetView topLeftCell="J1" workbookViewId="0">
      <selection activeCell="U19" sqref="U19"/>
    </sheetView>
  </sheetViews>
  <sheetFormatPr defaultRowHeight="14.4" x14ac:dyDescent="0.3"/>
  <cols>
    <col min="1" max="1" width="10.6640625" customWidth="1"/>
    <col min="2" max="2" width="23.88671875" customWidth="1"/>
    <col min="3" max="7" width="10.6640625" bestFit="1" customWidth="1"/>
    <col min="8" max="8" width="11.6640625" bestFit="1" customWidth="1"/>
    <col min="10" max="10" width="8.6640625" style="29" bestFit="1" customWidth="1"/>
    <col min="11" max="11" width="11.5546875" customWidth="1"/>
    <col min="12" max="12" width="12.109375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6" t="s">
        <v>13</v>
      </c>
      <c r="K1" s="6" t="s">
        <v>14</v>
      </c>
      <c r="L1" s="6" t="s">
        <v>15</v>
      </c>
      <c r="N1" s="37" t="s">
        <v>16</v>
      </c>
      <c r="O1" s="38"/>
      <c r="Q1" s="41" t="s">
        <v>17</v>
      </c>
      <c r="R1" s="41"/>
      <c r="T1" s="42" t="s">
        <v>18</v>
      </c>
      <c r="U1" s="42"/>
      <c r="V1" s="42"/>
      <c r="W1" s="42"/>
    </row>
    <row r="2" spans="1:59" x14ac:dyDescent="0.3">
      <c r="A2" s="1">
        <v>0.79625109953703654</v>
      </c>
      <c r="B2" s="2" t="s">
        <v>29</v>
      </c>
      <c r="C2" s="2" t="s">
        <v>8</v>
      </c>
      <c r="D2" s="2" t="s">
        <v>9</v>
      </c>
      <c r="E2" s="2" t="s">
        <v>10</v>
      </c>
      <c r="F2" s="2" t="s">
        <v>11</v>
      </c>
      <c r="G2">
        <v>3.56</v>
      </c>
      <c r="H2" s="2" t="s">
        <v>12</v>
      </c>
      <c r="J2" s="8">
        <f>calculoesp1!C2</f>
        <v>3.6</v>
      </c>
      <c r="K2" s="6">
        <f>calculoesp1!D2</f>
        <v>2</v>
      </c>
      <c r="L2" s="9">
        <f>calculoesp1!E2</f>
        <v>2.3866348448687352E-3</v>
      </c>
      <c r="N2" s="39"/>
      <c r="O2" s="40"/>
      <c r="Q2" s="41"/>
      <c r="R2" s="41"/>
      <c r="T2" s="8"/>
      <c r="U2" s="8" t="s">
        <v>52</v>
      </c>
      <c r="V2" s="8" t="s">
        <v>53</v>
      </c>
      <c r="W2" s="8" t="s">
        <v>54</v>
      </c>
    </row>
    <row r="3" spans="1:59" x14ac:dyDescent="0.3">
      <c r="A3" s="1">
        <v>0.79636684027777738</v>
      </c>
      <c r="B3" s="2" t="s">
        <v>29</v>
      </c>
      <c r="C3" s="2" t="s">
        <v>8</v>
      </c>
      <c r="D3" s="2" t="s">
        <v>9</v>
      </c>
      <c r="E3" s="2" t="s">
        <v>10</v>
      </c>
      <c r="F3" s="2" t="s">
        <v>11</v>
      </c>
      <c r="G3">
        <v>3.59</v>
      </c>
      <c r="H3" s="2" t="s">
        <v>12</v>
      </c>
      <c r="J3" s="8">
        <f>calculoesp1!C3</f>
        <v>3.59</v>
      </c>
      <c r="K3" s="7">
        <f>calculoesp1!D3</f>
        <v>2</v>
      </c>
      <c r="L3" s="9">
        <f>calculoesp1!E3</f>
        <v>2.3866348448687352E-3</v>
      </c>
      <c r="N3" s="10" t="s">
        <v>42</v>
      </c>
      <c r="O3" s="11">
        <f>calculoesp1!P3/calculoesp1!P8</f>
        <v>0.9555555555555556</v>
      </c>
      <c r="Q3" s="41"/>
      <c r="R3" s="41"/>
      <c r="T3" s="8" t="s">
        <v>52</v>
      </c>
      <c r="U3" s="10">
        <f>O3</f>
        <v>0.9555555555555556</v>
      </c>
      <c r="V3" s="12">
        <f>O7</f>
        <v>0.29300291545189505</v>
      </c>
      <c r="W3" s="13">
        <f>O11</f>
        <v>0</v>
      </c>
      <c r="Y3" s="14"/>
    </row>
    <row r="4" spans="1:59" x14ac:dyDescent="0.3">
      <c r="A4" s="1">
        <v>0.79648258101851799</v>
      </c>
      <c r="B4" s="2" t="s">
        <v>29</v>
      </c>
      <c r="C4" s="2" t="s">
        <v>8</v>
      </c>
      <c r="D4" s="2" t="s">
        <v>9</v>
      </c>
      <c r="E4" s="2" t="s">
        <v>10</v>
      </c>
      <c r="F4" s="2" t="s">
        <v>11</v>
      </c>
      <c r="G4">
        <v>3.6</v>
      </c>
      <c r="H4" s="2" t="s">
        <v>12</v>
      </c>
      <c r="J4" s="8">
        <f>calculoesp1!C4</f>
        <v>3.58</v>
      </c>
      <c r="K4" s="7">
        <f>calculoesp1!D4</f>
        <v>2</v>
      </c>
      <c r="L4" s="9">
        <f>calculoesp1!E4</f>
        <v>2.3866348448687352E-3</v>
      </c>
      <c r="N4" s="10" t="s">
        <v>43</v>
      </c>
      <c r="O4" s="15">
        <f>calculoesp1!P5/calculoesp1!P8</f>
        <v>4.4444444444444446E-2</v>
      </c>
      <c r="Q4" s="8" t="s">
        <v>52</v>
      </c>
      <c r="R4" s="16">
        <f>SUM(L2:L41)</f>
        <v>0.34248210023866354</v>
      </c>
      <c r="T4" s="8" t="s">
        <v>53</v>
      </c>
      <c r="U4" s="10">
        <f>O4</f>
        <v>4.4444444444444446E-2</v>
      </c>
      <c r="V4" s="12">
        <f>O8</f>
        <v>0.70116618075801751</v>
      </c>
      <c r="W4" s="13">
        <f>O12</f>
        <v>0.62903225806451613</v>
      </c>
    </row>
    <row r="5" spans="1:59" x14ac:dyDescent="0.3">
      <c r="A5" s="1">
        <v>0.79659832175925882</v>
      </c>
      <c r="B5" s="2" t="s">
        <v>29</v>
      </c>
      <c r="C5" s="2" t="s">
        <v>8</v>
      </c>
      <c r="D5" s="2" t="s">
        <v>9</v>
      </c>
      <c r="E5" s="2" t="s">
        <v>10</v>
      </c>
      <c r="F5" s="2" t="s">
        <v>11</v>
      </c>
      <c r="G5">
        <v>3.6</v>
      </c>
      <c r="H5" s="2" t="s">
        <v>12</v>
      </c>
      <c r="J5" s="8">
        <f>calculoesp1!C5</f>
        <v>3.57</v>
      </c>
      <c r="K5" s="7">
        <f>calculoesp1!D5</f>
        <v>3</v>
      </c>
      <c r="L5" s="9">
        <f>calculoesp1!E5</f>
        <v>3.5799522673031028E-3</v>
      </c>
      <c r="N5" s="10" t="s">
        <v>47</v>
      </c>
      <c r="O5" s="17">
        <f>calculoesp1!P7/calculoesp1!P8</f>
        <v>0</v>
      </c>
      <c r="Q5" s="8" t="s">
        <v>53</v>
      </c>
      <c r="R5" s="16">
        <f>SUM(L42:L80)</f>
        <v>0.62529832935560847</v>
      </c>
      <c r="T5" s="8" t="s">
        <v>54</v>
      </c>
      <c r="U5" s="10">
        <f>O5</f>
        <v>0</v>
      </c>
      <c r="V5" s="12">
        <f>O9</f>
        <v>5.8309037900874635E-3</v>
      </c>
      <c r="W5" s="13">
        <f>O13</f>
        <v>0.37096774193548387</v>
      </c>
    </row>
    <row r="6" spans="1:59" x14ac:dyDescent="0.3">
      <c r="A6" s="1">
        <v>0.79671406249999943</v>
      </c>
      <c r="B6" s="2" t="s">
        <v>29</v>
      </c>
      <c r="C6" s="2" t="s">
        <v>8</v>
      </c>
      <c r="D6" s="2" t="s">
        <v>9</v>
      </c>
      <c r="E6" s="2" t="s">
        <v>10</v>
      </c>
      <c r="F6" s="2" t="s">
        <v>11</v>
      </c>
      <c r="G6">
        <v>3.58</v>
      </c>
      <c r="H6" s="2" t="s">
        <v>12</v>
      </c>
      <c r="J6" s="8">
        <f>calculoesp1!C6</f>
        <v>3.56</v>
      </c>
      <c r="K6" s="7">
        <f>calculoesp1!D6</f>
        <v>5</v>
      </c>
      <c r="L6" s="9">
        <f>calculoesp1!E6</f>
        <v>5.9665871121718375E-3</v>
      </c>
      <c r="N6" s="8"/>
      <c r="O6" s="18">
        <f>SUM(O3:O5)</f>
        <v>1</v>
      </c>
      <c r="Q6" s="8" t="s">
        <v>54</v>
      </c>
      <c r="R6" s="16">
        <f>SUM(L81:L85)</f>
        <v>3.1026252983293555E-2</v>
      </c>
      <c r="U6" s="19">
        <f>SUM(U3:U5)</f>
        <v>1</v>
      </c>
      <c r="V6" s="19">
        <f>SUM(V3:V5)</f>
        <v>1</v>
      </c>
      <c r="W6" s="19">
        <f>SUM(W3:W5)</f>
        <v>1</v>
      </c>
    </row>
    <row r="7" spans="1:59" x14ac:dyDescent="0.3">
      <c r="A7" s="1">
        <v>0.79682980324074026</v>
      </c>
      <c r="B7" s="2" t="s">
        <v>29</v>
      </c>
      <c r="C7" s="2" t="s">
        <v>8</v>
      </c>
      <c r="D7" s="2" t="s">
        <v>9</v>
      </c>
      <c r="E7" s="2" t="s">
        <v>10</v>
      </c>
      <c r="F7" s="2" t="s">
        <v>11</v>
      </c>
      <c r="G7">
        <v>3.59</v>
      </c>
      <c r="H7" s="2" t="s">
        <v>12</v>
      </c>
      <c r="J7" s="8">
        <f>calculoesp1!C7</f>
        <v>3.55</v>
      </c>
      <c r="K7" s="7">
        <f>calculoesp1!D7</f>
        <v>2</v>
      </c>
      <c r="L7" s="9">
        <f>calculoesp1!E7</f>
        <v>2.3866348448687352E-3</v>
      </c>
      <c r="N7" s="12" t="s">
        <v>44</v>
      </c>
      <c r="O7" s="20">
        <f>calculoesp1!Q3/calculoesp1!Q8</f>
        <v>0.29300291545189505</v>
      </c>
      <c r="R7" s="21">
        <f>SUM(R4:R6)</f>
        <v>0.99880668257756555</v>
      </c>
    </row>
    <row r="8" spans="1:59" x14ac:dyDescent="0.3">
      <c r="A8" s="1">
        <v>0.79694554398148088</v>
      </c>
      <c r="B8" s="2" t="s">
        <v>29</v>
      </c>
      <c r="C8" s="2" t="s">
        <v>8</v>
      </c>
      <c r="D8" s="2" t="s">
        <v>9</v>
      </c>
      <c r="E8" s="2" t="s">
        <v>10</v>
      </c>
      <c r="F8" s="2" t="s">
        <v>11</v>
      </c>
      <c r="G8">
        <v>3.46</v>
      </c>
      <c r="H8" s="2" t="s">
        <v>12</v>
      </c>
      <c r="J8" s="8">
        <f>calculoesp1!C8</f>
        <v>3.54</v>
      </c>
      <c r="K8" s="7">
        <f>calculoesp1!D8</f>
        <v>2</v>
      </c>
      <c r="L8" s="9">
        <f>calculoesp1!E8</f>
        <v>2.3866348448687352E-3</v>
      </c>
      <c r="N8" s="12" t="s">
        <v>45</v>
      </c>
      <c r="O8" s="22">
        <f>calculoesp1!Q5/calculoesp1!Q8</f>
        <v>0.70116618075801751</v>
      </c>
      <c r="Y8" s="23"/>
    </row>
    <row r="9" spans="1:59" x14ac:dyDescent="0.3">
      <c r="A9" s="1">
        <v>0.79706128472222171</v>
      </c>
      <c r="B9" s="2" t="s">
        <v>29</v>
      </c>
      <c r="C9" s="2" t="s">
        <v>8</v>
      </c>
      <c r="D9" s="2" t="s">
        <v>9</v>
      </c>
      <c r="E9" s="2" t="s">
        <v>10</v>
      </c>
      <c r="F9" s="2" t="s">
        <v>11</v>
      </c>
      <c r="G9">
        <v>3.57</v>
      </c>
      <c r="H9" s="2" t="s">
        <v>12</v>
      </c>
      <c r="J9" s="8">
        <f>calculoesp1!C9</f>
        <v>3.53</v>
      </c>
      <c r="K9" s="7">
        <f>calculoesp1!D9</f>
        <v>5</v>
      </c>
      <c r="L9" s="9">
        <f>calculoesp1!E9</f>
        <v>5.9665871121718375E-3</v>
      </c>
      <c r="N9" s="12" t="s">
        <v>48</v>
      </c>
      <c r="O9" s="22">
        <f>calculoesp1!Q7/calculoesp1!Q8</f>
        <v>5.8309037900874635E-3</v>
      </c>
      <c r="T9" s="42" t="s">
        <v>25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</row>
    <row r="10" spans="1:59" x14ac:dyDescent="0.3">
      <c r="A10" s="1">
        <v>0.79717702546296232</v>
      </c>
      <c r="B10" s="2" t="s">
        <v>29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3.53</v>
      </c>
      <c r="H10" s="2" t="s">
        <v>12</v>
      </c>
      <c r="J10" s="8">
        <f>calculoesp1!C10</f>
        <v>3.52</v>
      </c>
      <c r="K10" s="7">
        <f>calculoesp1!D10</f>
        <v>4</v>
      </c>
      <c r="L10" s="9">
        <f>calculoesp1!E10</f>
        <v>4.7732696897374704E-3</v>
      </c>
      <c r="N10" s="8"/>
      <c r="O10" s="24">
        <f>SUM(O7:O9)</f>
        <v>1</v>
      </c>
      <c r="T10" s="8">
        <v>1</v>
      </c>
      <c r="U10" s="8">
        <v>2</v>
      </c>
      <c r="V10" s="8">
        <v>3</v>
      </c>
      <c r="W10" s="8">
        <v>4</v>
      </c>
      <c r="X10" s="8">
        <v>5</v>
      </c>
      <c r="Y10" s="8">
        <v>6</v>
      </c>
      <c r="Z10" s="8">
        <v>7</v>
      </c>
      <c r="AA10" s="8">
        <v>8</v>
      </c>
      <c r="AB10" s="8">
        <v>9</v>
      </c>
      <c r="AC10" s="8">
        <v>10</v>
      </c>
      <c r="AD10" s="8">
        <v>11</v>
      </c>
      <c r="AE10" s="8">
        <v>12</v>
      </c>
      <c r="AF10" s="8">
        <v>13</v>
      </c>
      <c r="AG10" s="8">
        <v>14</v>
      </c>
      <c r="AH10" s="8">
        <v>15</v>
      </c>
      <c r="AI10" s="8">
        <v>16</v>
      </c>
      <c r="AJ10" s="8">
        <v>17</v>
      </c>
      <c r="AK10" s="8">
        <v>18</v>
      </c>
      <c r="AL10" s="8">
        <v>19</v>
      </c>
      <c r="AM10" s="8">
        <v>20</v>
      </c>
      <c r="AN10" s="8">
        <v>21</v>
      </c>
      <c r="AO10" s="8">
        <v>22</v>
      </c>
      <c r="AP10" s="8">
        <v>23</v>
      </c>
      <c r="AQ10" s="8">
        <v>24</v>
      </c>
      <c r="AR10" s="8">
        <v>25</v>
      </c>
      <c r="AS10" s="8">
        <v>26</v>
      </c>
      <c r="AT10" s="8">
        <v>27</v>
      </c>
      <c r="AU10" s="8">
        <v>28</v>
      </c>
      <c r="AV10" s="8">
        <v>29</v>
      </c>
      <c r="AW10" s="8">
        <v>30</v>
      </c>
      <c r="AX10" s="8">
        <v>31</v>
      </c>
      <c r="AY10" s="8">
        <v>32</v>
      </c>
      <c r="AZ10" s="8">
        <v>33</v>
      </c>
      <c r="BA10" s="8">
        <v>34</v>
      </c>
      <c r="BB10" s="8">
        <v>35</v>
      </c>
      <c r="BC10" s="8">
        <v>36</v>
      </c>
      <c r="BD10" s="8">
        <v>37</v>
      </c>
      <c r="BE10" s="8">
        <v>38</v>
      </c>
      <c r="BF10" s="8">
        <v>39</v>
      </c>
      <c r="BG10" s="8">
        <v>40</v>
      </c>
    </row>
    <row r="11" spans="1:59" x14ac:dyDescent="0.3">
      <c r="A11" s="1">
        <v>0.79729276620370315</v>
      </c>
      <c r="B11" s="2" t="s">
        <v>29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3.56</v>
      </c>
      <c r="H11" s="2" t="s">
        <v>12</v>
      </c>
      <c r="J11" s="8">
        <f>calculoesp1!C11</f>
        <v>3.51</v>
      </c>
      <c r="K11" s="7">
        <f>calculoesp1!D11</f>
        <v>4</v>
      </c>
      <c r="L11" s="9">
        <f>calculoesp1!E11</f>
        <v>4.7732696897374704E-3</v>
      </c>
      <c r="N11" s="13" t="s">
        <v>49</v>
      </c>
      <c r="O11" s="25">
        <f>calculoesp1!R3/calculoesp1!R8</f>
        <v>0</v>
      </c>
      <c r="T11" s="16" cm="1">
        <f t="array" ref="T11:T13">MMULT($U$3:$W$5,R4:R6)</f>
        <v>0.51047490708978216</v>
      </c>
      <c r="U11" s="16" cm="1">
        <f t="array" ref="U11:U13">MMULT($U$3:$W$5,_xlfn.ANCHORARRAY(T11))</f>
        <v>0.62642907571238926</v>
      </c>
      <c r="V11" s="16" cm="1">
        <f t="array" ref="V11:V13">MMULT($U$3:$W$5,_xlfn.ANCHORARRAY(U11))</f>
        <v>0.7052397467365803</v>
      </c>
      <c r="W11" s="16" cm="1">
        <f t="array" ref="W11:W13">MMULT($U$3:$W$5,_xlfn.ANCHORARRAY(V11))</f>
        <v>0.75837884055694638</v>
      </c>
      <c r="X11" s="16" cm="1">
        <f t="array" ref="X11:X13">MMULT($U$3:$W$5,_xlfn.ANCHORARRAY(W11))</f>
        <v>0.79405790917243524</v>
      </c>
      <c r="Y11" s="16" cm="1">
        <f t="array" ref="Y11:Y13">MMULT($U$3:$W$5,_xlfn.ANCHORARRAY(X11))</f>
        <v>0.8179601633846324</v>
      </c>
      <c r="Z11" s="16" cm="1">
        <f t="array" ref="Z11:Z13">MMULT($U$3:$W$5,_xlfn.ANCHORARRAY(Y11))</f>
        <v>0.83395365017095191</v>
      </c>
      <c r="AA11" s="16" cm="1">
        <f t="array" ref="AA11:AA13">MMULT($U$3:$W$5,_xlfn.ANCHORARRAY(Z11))</f>
        <v>0.84464833445583409</v>
      </c>
      <c r="AB11" s="16" cm="1">
        <f t="array" ref="AB11:AB13">MMULT($U$3:$W$5,_xlfn.ANCHORARRAY(AA11))</f>
        <v>0.85179729106425695</v>
      </c>
      <c r="AC11" s="16" cm="1">
        <f t="array" ref="AC11:AC13">MMULT($U$3:$W$5,_xlfn.ANCHORARRAY(AB11))</f>
        <v>0.85657518668384203</v>
      </c>
      <c r="AD11" s="16" cm="1">
        <f t="array" ref="AD11:AD13">MMULT($U$3:$W$5,_xlfn.ANCHORARRAY(AC11))</f>
        <v>0.85976810096166623</v>
      </c>
      <c r="AE11" s="16" cm="1">
        <f t="array" ref="AE11:AE13">MMULT($U$3:$W$5,_xlfn.ANCHORARRAY(AD11))</f>
        <v>0.86190170840880875</v>
      </c>
      <c r="AF11" s="16" cm="1">
        <f t="array" ref="AF11:AF13">MMULT($U$3:$W$5,_xlfn.ANCHORARRAY(AE11))</f>
        <v>0.86332741192817286</v>
      </c>
      <c r="AG11" s="16" cm="1">
        <f t="array" ref="AG11:AG13">MMULT($U$3:$W$5,_xlfn.ANCHORARRAY(AF11))</f>
        <v>0.86428007025899978</v>
      </c>
      <c r="AH11" s="16" cm="1">
        <f t="array" ref="AH11:AH13">MMULT($U$3:$W$5,_xlfn.ANCHORARRAY(AG11))</f>
        <v>0.86491663339319325</v>
      </c>
      <c r="AI11" s="16" cm="1">
        <f t="array" ref="AI11:AI13">MMULT($U$3:$W$5,_xlfn.ANCHORARRAY(AH11))</f>
        <v>0.86534198085133118</v>
      </c>
      <c r="AJ11" s="16" cm="1">
        <f t="array" ref="AJ11:AJ13">MMULT($U$3:$W$5,_xlfn.ANCHORARRAY(AI11))</f>
        <v>0.86562619464286017</v>
      </c>
      <c r="AK11" s="16" cm="1">
        <f t="array" ref="AK11:AK13">MMULT($U$3:$W$5,_xlfn.ANCHORARRAY(AJ11))</f>
        <v>0.8658161037923835</v>
      </c>
      <c r="AL11" s="16" cm="1">
        <f t="array" ref="AL11:AL13">MMULT($U$3:$W$5,_xlfn.ANCHORARRAY(AK11))</f>
        <v>0.86594299932265206</v>
      </c>
      <c r="AM11" s="16" cm="1">
        <f t="array" ref="AM11:AM13">MMULT($U$3:$W$5,_xlfn.ANCHORARRAY(AL11))</f>
        <v>0.86602778970567629</v>
      </c>
      <c r="AN11" s="16" cm="1">
        <f t="array" ref="AN11:AN13">MMULT($U$3:$W$5,_xlfn.ANCHORARRAY(AM11))</f>
        <v>0.86608444581940269</v>
      </c>
      <c r="AO11" s="16" cm="1">
        <f t="array" ref="AO11:AO13">MMULT($U$3:$W$5,_xlfn.ANCHORARRAY(AN11))</f>
        <v>0.86612230288240433</v>
      </c>
      <c r="AP11" s="16" cm="1">
        <f t="array" ref="AP11:AP13">MMULT($U$3:$W$5,_xlfn.ANCHORARRAY(AO11))</f>
        <v>0.86614759860144763</v>
      </c>
      <c r="AQ11" s="16" cm="1">
        <f t="array" ref="AQ11:AQ13">MMULT($U$3:$W$5,_xlfn.ANCHORARRAY(AP11))</f>
        <v>0.86616450095284425</v>
      </c>
      <c r="AR11" s="16" cm="1">
        <f t="array" ref="AR11:AR13">MMULT($U$3:$W$5,_xlfn.ANCHORARRAY(AQ11))</f>
        <v>0.86617579493809871</v>
      </c>
      <c r="AS11" s="16" cm="1">
        <f t="array" ref="AS11:AS13">MMULT($U$3:$W$5,_xlfn.ANCHORARRAY(AR11))</f>
        <v>0.86618334146809139</v>
      </c>
      <c r="AT11" s="16" cm="1">
        <f t="array" ref="AT11:AT13">MMULT($U$3:$W$5,_xlfn.ANCHORARRAY(AS11))</f>
        <v>0.86618838398526898</v>
      </c>
      <c r="AU11" s="16" cm="1">
        <f t="array" ref="AU11:AU13">MMULT($U$3:$W$5,_xlfn.ANCHORARRAY(AT11))</f>
        <v>0.86619175334568277</v>
      </c>
      <c r="AV11" s="16" cm="1">
        <f t="array" ref="AV11:AV13">MMULT($U$3:$W$5,_xlfn.ANCHORARRAY(AU11))</f>
        <v>0.86619400471918984</v>
      </c>
      <c r="AW11" s="16" cm="1">
        <f t="array" ref="AW11:AW13">MMULT($U$3:$W$5,_xlfn.ANCHORARRAY(AV11))</f>
        <v>0.86619550906483456</v>
      </c>
      <c r="AX11" s="16" cm="1">
        <f t="array" ref="AX11:AX13">MMULT($U$3:$W$5,_xlfn.ANCHORARRAY(AW11))</f>
        <v>0.86619651425380517</v>
      </c>
      <c r="AY11" s="16" cm="1">
        <f t="array" ref="AY11:AY13">MMULT($U$3:$W$5,_xlfn.ANCHORARRAY(AX11))</f>
        <v>0.86619718591119321</v>
      </c>
      <c r="AZ11" s="16" cm="1">
        <f t="array" ref="AZ11:AZ13">MMULT($U$3:$W$5,_xlfn.ANCHORARRAY(AY11))</f>
        <v>0.86619763470605671</v>
      </c>
      <c r="BA11" s="16" cm="1">
        <f t="array" ref="BA11:BA13">MMULT($U$3:$W$5,_xlfn.ANCHORARRAY(AZ11))</f>
        <v>0.86619793458637229</v>
      </c>
      <c r="BB11" s="16" cm="1">
        <f t="array" ref="BB11:BB13">MMULT($U$3:$W$5,_xlfn.ANCHORARRAY(BA11))</f>
        <v>0.86619813496345088</v>
      </c>
      <c r="BC11" s="16" cm="1">
        <f t="array" ref="BC11:BC13">MMULT($U$3:$W$5,_xlfn.ANCHORARRAY(BB11))</f>
        <v>0.86619826885344497</v>
      </c>
      <c r="BD11" s="16" cm="1">
        <f t="array" ref="BD11:BD13">MMULT($U$3:$W$5,_xlfn.ANCHORARRAY(BC11))</f>
        <v>0.86619835831742276</v>
      </c>
      <c r="BE11" s="16" cm="1">
        <f t="array" ref="BE11:BE13">MMULT($U$3:$W$5,_xlfn.ANCHORARRAY(BD11))</f>
        <v>0.8661984180963731</v>
      </c>
      <c r="BF11" s="16" cm="1">
        <f t="array" ref="BF11:BF13">MMULT($U$3:$W$5,_xlfn.ANCHORARRAY(BE11))</f>
        <v>0.86619845804008011</v>
      </c>
      <c r="BG11" s="16" cm="1">
        <f t="array" ref="BG11:BG13">MMULT($U$3:$W$5,_xlfn.ANCHORARRAY(BF11))</f>
        <v>0.86619848473007233</v>
      </c>
    </row>
    <row r="12" spans="1:59" x14ac:dyDescent="0.3">
      <c r="A12" s="1">
        <v>0.79740850694444376</v>
      </c>
      <c r="B12" s="2" t="s">
        <v>29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3.58</v>
      </c>
      <c r="H12" s="2" t="s">
        <v>12</v>
      </c>
      <c r="J12" s="8">
        <f>calculoesp1!C12</f>
        <v>3.5</v>
      </c>
      <c r="K12" s="7">
        <f>calculoesp1!D12</f>
        <v>5</v>
      </c>
      <c r="L12" s="9">
        <f>calculoesp1!E12</f>
        <v>5.9665871121718375E-3</v>
      </c>
      <c r="N12" s="13" t="s">
        <v>50</v>
      </c>
      <c r="O12" s="26">
        <f>calculoesp1!R5/calculoesp1!R8</f>
        <v>0.62903225806451613</v>
      </c>
      <c r="T12" s="16">
        <v>0.47317598207927697</v>
      </c>
      <c r="U12" s="16">
        <v>0.36399625277989767</v>
      </c>
      <c r="V12" s="16">
        <v>0.28833529671169589</v>
      </c>
      <c r="W12" s="16">
        <v>0.23680581729179326</v>
      </c>
      <c r="X12" s="16">
        <v>0.20202432713268198</v>
      </c>
      <c r="Y12" s="16">
        <v>0.17865785309645074</v>
      </c>
      <c r="Z12" s="16">
        <v>0.16299937113420204</v>
      </c>
      <c r="AA12" s="16">
        <v>0.15252026593426363</v>
      </c>
      <c r="AB12" s="16">
        <v>0.14551238486641802</v>
      </c>
      <c r="AC12" s="16">
        <v>0.14082768600184217</v>
      </c>
      <c r="AD12" s="16">
        <v>0.1376966607421444</v>
      </c>
      <c r="AE12" s="16">
        <v>0.13560426883136045</v>
      </c>
      <c r="AF12" s="16">
        <v>0.13420605548237488</v>
      </c>
      <c r="AG12" s="16">
        <v>0.13327174796549465</v>
      </c>
      <c r="AH12" s="16">
        <v>0.13264744024855502</v>
      </c>
      <c r="AI12" s="16">
        <v>0.13223027943311505</v>
      </c>
      <c r="AJ12" s="16">
        <v>0.1319515350465216</v>
      </c>
      <c r="AK12" s="16">
        <v>0.13176528020149722</v>
      </c>
      <c r="AL12" s="16">
        <v>0.13164082633439869</v>
      </c>
      <c r="AM12" s="16">
        <v>0.1315576674081726</v>
      </c>
      <c r="AN12" s="16">
        <v>0.13150210140398882</v>
      </c>
      <c r="AO12" s="16">
        <v>0.13146497273648713</v>
      </c>
      <c r="AP12" s="16">
        <v>0.13144016372236569</v>
      </c>
      <c r="AQ12" s="16">
        <v>0.13142358658176947</v>
      </c>
      <c r="AR12" s="16">
        <v>0.13141250989894329</v>
      </c>
      <c r="AS12" s="16">
        <v>0.13140510856821369</v>
      </c>
      <c r="AT12" s="16">
        <v>0.13140016307172625</v>
      </c>
      <c r="AU12" s="16">
        <v>0.13139685853957297</v>
      </c>
      <c r="AV12" s="16">
        <v>0.13139465048366847</v>
      </c>
      <c r="AW12" s="16">
        <v>0.13139317508241846</v>
      </c>
      <c r="AX12" s="16">
        <v>0.13139218923380738</v>
      </c>
      <c r="AY12" s="16">
        <v>0.13139153049945729</v>
      </c>
      <c r="AZ12" s="16">
        <v>0.13139109033964066</v>
      </c>
      <c r="BA12" s="16">
        <v>0.13139079622917851</v>
      </c>
      <c r="BB12" s="16">
        <v>0.1313905997074592</v>
      </c>
      <c r="BC12" s="16">
        <v>0.1313904683935784</v>
      </c>
      <c r="BD12" s="16">
        <v>0.13139038065093422</v>
      </c>
      <c r="BE12" s="16">
        <v>0.13139032202216203</v>
      </c>
      <c r="BF12" s="16">
        <v>0.13139028284699286</v>
      </c>
      <c r="BG12" s="16">
        <v>0.13139025667052998</v>
      </c>
    </row>
    <row r="13" spans="1:59" x14ac:dyDescent="0.3">
      <c r="A13" s="1">
        <v>0.7975242476851846</v>
      </c>
      <c r="B13" s="2" t="s">
        <v>29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J13" s="8">
        <f>calculoesp1!C13</f>
        <v>3.49</v>
      </c>
      <c r="K13" s="7">
        <f>calculoesp1!D13</f>
        <v>2</v>
      </c>
      <c r="L13" s="9">
        <f>calculoesp1!E13</f>
        <v>2.3866348448687352E-3</v>
      </c>
      <c r="N13" s="13" t="s">
        <v>51</v>
      </c>
      <c r="O13" s="26">
        <f>calculoesp1!R7/calculoesp1!R8</f>
        <v>0.37096774193548387</v>
      </c>
      <c r="T13" s="16">
        <v>1.5155793408506457E-2</v>
      </c>
      <c r="U13" s="16">
        <v>8.3813540852787447E-3</v>
      </c>
      <c r="V13" s="16">
        <v>5.2316391292895389E-3</v>
      </c>
      <c r="W13" s="16">
        <v>3.6220247288260821E-3</v>
      </c>
      <c r="X13" s="16">
        <v>2.7244462724485717E-3</v>
      </c>
      <c r="Y13" s="16">
        <v>2.1886660964826176E-3</v>
      </c>
      <c r="Z13" s="16">
        <v>1.8536612724118905E-3</v>
      </c>
      <c r="AA13" s="16">
        <v>1.6380821874681867E-3</v>
      </c>
      <c r="AB13" s="16">
        <v>1.4970066468910567E-3</v>
      </c>
      <c r="AC13" s="16">
        <v>1.4038098918818481E-3</v>
      </c>
      <c r="AD13" s="16">
        <v>1.3419208737554937E-3</v>
      </c>
      <c r="AE13" s="16">
        <v>1.3007053373969243E-3</v>
      </c>
      <c r="AF13" s="16">
        <v>1.2732151670183877E-3</v>
      </c>
      <c r="AG13" s="16">
        <v>1.2548643530716894E-3</v>
      </c>
      <c r="AH13" s="16">
        <v>1.2426089358179204E-3</v>
      </c>
      <c r="AI13" s="16">
        <v>1.2344222931199283E-3</v>
      </c>
      <c r="AJ13" s="16">
        <v>1.2289528881843969E-3</v>
      </c>
      <c r="AK13" s="16">
        <v>1.2252985836854785E-3</v>
      </c>
      <c r="AL13" s="16">
        <v>1.2228569205153953E-3</v>
      </c>
      <c r="AM13" s="16">
        <v>1.2212254637172667E-3</v>
      </c>
      <c r="AN13" s="16">
        <v>1.2201353541746881E-3</v>
      </c>
      <c r="AO13" s="16">
        <v>1.2194069586748202E-3</v>
      </c>
      <c r="AP13" s="16">
        <v>1.2189202537529419E-3</v>
      </c>
      <c r="AQ13" s="16">
        <v>1.2185950429526146E-3</v>
      </c>
      <c r="AR13" s="16">
        <v>1.2183777405244331E-3</v>
      </c>
      <c r="AS13" s="16">
        <v>1.2182325412614606E-3</v>
      </c>
      <c r="AT13" s="16">
        <v>1.2181355205713421E-3</v>
      </c>
      <c r="AU13" s="16">
        <v>1.2180706923107954E-3</v>
      </c>
      <c r="AV13" s="16">
        <v>1.2180273747083097E-3</v>
      </c>
      <c r="AW13" s="16">
        <v>1.2179984303135871E-3</v>
      </c>
      <c r="AX13" s="16">
        <v>1.2179790899540946E-3</v>
      </c>
      <c r="AY13" s="16">
        <v>1.2179661669162027E-3</v>
      </c>
      <c r="AZ13" s="16">
        <v>1.2179575318693983E-3</v>
      </c>
      <c r="BA13" s="16">
        <v>1.2179517620160409E-3</v>
      </c>
      <c r="BB13" s="16">
        <v>1.2179479066567612E-3</v>
      </c>
      <c r="BC13" s="16">
        <v>1.2179453305435968E-3</v>
      </c>
      <c r="BD13" s="16">
        <v>1.2179436092101081E-3</v>
      </c>
      <c r="BE13" s="16">
        <v>1.2179424590319941E-3</v>
      </c>
      <c r="BF13" s="16">
        <v>1.2179416904942863E-3</v>
      </c>
      <c r="BG13" s="16">
        <v>1.2179411769649459E-3</v>
      </c>
    </row>
    <row r="14" spans="1:59" x14ac:dyDescent="0.3">
      <c r="A14" s="1">
        <v>0.79763998842592521</v>
      </c>
      <c r="B14" s="2" t="s">
        <v>29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3.56</v>
      </c>
      <c r="H14" s="2" t="s">
        <v>12</v>
      </c>
      <c r="J14" s="8">
        <f>calculoesp1!C14</f>
        <v>3.48</v>
      </c>
      <c r="K14" s="7">
        <f>calculoesp1!D14</f>
        <v>5</v>
      </c>
      <c r="L14" s="9">
        <f>calculoesp1!E14</f>
        <v>5.9665871121718375E-3</v>
      </c>
      <c r="N14" s="8"/>
      <c r="O14" s="27">
        <f>SUM(O11:O13)</f>
        <v>1</v>
      </c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59" x14ac:dyDescent="0.3">
      <c r="A15" s="1">
        <v>0.79775572916666604</v>
      </c>
      <c r="B15" s="2" t="s">
        <v>29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3.57</v>
      </c>
      <c r="H15" s="2" t="s">
        <v>12</v>
      </c>
      <c r="J15" s="8">
        <f>calculoesp1!C15</f>
        <v>3.47</v>
      </c>
      <c r="K15" s="7">
        <f>calculoesp1!D15</f>
        <v>3</v>
      </c>
      <c r="L15" s="9">
        <f>calculoesp1!E15</f>
        <v>3.5799522673031028E-3</v>
      </c>
    </row>
    <row r="16" spans="1:59" x14ac:dyDescent="0.3">
      <c r="A16" s="1">
        <v>0.79787146990740665</v>
      </c>
      <c r="B16" s="2" t="s">
        <v>29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3.56</v>
      </c>
      <c r="H16" s="2" t="s">
        <v>12</v>
      </c>
      <c r="J16" s="8">
        <f>calculoesp1!C16</f>
        <v>3.46</v>
      </c>
      <c r="K16" s="7">
        <f>calculoesp1!D16</f>
        <v>3</v>
      </c>
      <c r="L16" s="9">
        <f>calculoesp1!E16</f>
        <v>3.5799522673031028E-3</v>
      </c>
    </row>
    <row r="17" spans="1:12" x14ac:dyDescent="0.3">
      <c r="A17" s="1">
        <v>0.79798721064814748</v>
      </c>
      <c r="B17" s="2" t="s">
        <v>29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3.56</v>
      </c>
      <c r="H17" s="2" t="s">
        <v>12</v>
      </c>
      <c r="J17" s="8">
        <f>calculoesp1!C17</f>
        <v>3.45</v>
      </c>
      <c r="K17" s="7">
        <f>calculoesp1!D17</f>
        <v>3</v>
      </c>
      <c r="L17" s="9">
        <f>calculoesp1!E17</f>
        <v>3.5799522673031028E-3</v>
      </c>
    </row>
    <row r="18" spans="1:12" x14ac:dyDescent="0.3">
      <c r="A18" s="1">
        <v>0.79810295138888809</v>
      </c>
      <c r="B18" s="2" t="s">
        <v>29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3.55</v>
      </c>
      <c r="H18" s="2" t="s">
        <v>12</v>
      </c>
      <c r="J18" s="8">
        <f>calculoesp1!C18</f>
        <v>3.44</v>
      </c>
      <c r="K18" s="7">
        <f>calculoesp1!D18</f>
        <v>3</v>
      </c>
      <c r="L18" s="9">
        <f>calculoesp1!E18</f>
        <v>3.5799522673031028E-3</v>
      </c>
    </row>
    <row r="19" spans="1:12" x14ac:dyDescent="0.3">
      <c r="A19" s="1">
        <v>0.79821869212962893</v>
      </c>
      <c r="B19" s="2" t="s">
        <v>29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3.55</v>
      </c>
      <c r="H19" s="2" t="s">
        <v>12</v>
      </c>
      <c r="J19" s="8">
        <f>calculoesp1!C19</f>
        <v>3.43</v>
      </c>
      <c r="K19" s="7">
        <f>calculoesp1!D19</f>
        <v>4</v>
      </c>
      <c r="L19" s="9">
        <f>calculoesp1!E19</f>
        <v>4.7732696897374704E-3</v>
      </c>
    </row>
    <row r="20" spans="1:12" x14ac:dyDescent="0.3">
      <c r="A20" s="1">
        <v>0.79833443287036954</v>
      </c>
      <c r="B20" s="2" t="s">
        <v>29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3.53</v>
      </c>
      <c r="H20" s="2" t="s">
        <v>12</v>
      </c>
      <c r="J20" s="8">
        <f>calculoesp1!C20</f>
        <v>3.42</v>
      </c>
      <c r="K20" s="7">
        <f>calculoesp1!D20</f>
        <v>5</v>
      </c>
      <c r="L20" s="9">
        <f>calculoesp1!E20</f>
        <v>5.9665871121718375E-3</v>
      </c>
    </row>
    <row r="21" spans="1:12" x14ac:dyDescent="0.3">
      <c r="A21" s="1">
        <v>0.79845017361111037</v>
      </c>
      <c r="B21" s="2" t="s">
        <v>29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</v>
      </c>
      <c r="H21" s="2" t="s">
        <v>12</v>
      </c>
      <c r="J21" s="8">
        <f>calculoesp1!C21</f>
        <v>3.41</v>
      </c>
      <c r="K21" s="7">
        <f>calculoesp1!D21</f>
        <v>1</v>
      </c>
      <c r="L21" s="9">
        <f>calculoesp1!E21</f>
        <v>1.1933174224343676E-3</v>
      </c>
    </row>
    <row r="22" spans="1:12" x14ac:dyDescent="0.3">
      <c r="A22" s="1">
        <v>0.79856591435185098</v>
      </c>
      <c r="B22" s="2" t="s">
        <v>29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3.53</v>
      </c>
      <c r="H22" s="2" t="s">
        <v>12</v>
      </c>
      <c r="J22" s="8">
        <f>calculoesp1!C22</f>
        <v>3.4</v>
      </c>
      <c r="K22" s="7">
        <f>calculoesp1!D22</f>
        <v>4</v>
      </c>
      <c r="L22" s="9">
        <f>calculoesp1!E22</f>
        <v>4.7732696897374704E-3</v>
      </c>
    </row>
    <row r="23" spans="1:12" x14ac:dyDescent="0.3">
      <c r="A23" s="1">
        <v>0.79868165509259181</v>
      </c>
      <c r="B23" s="2" t="s">
        <v>29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3.54</v>
      </c>
      <c r="H23" s="2" t="s">
        <v>12</v>
      </c>
      <c r="J23" s="8">
        <f>calculoesp1!C23</f>
        <v>3.39</v>
      </c>
      <c r="K23" s="7">
        <f>calculoesp1!D23</f>
        <v>2</v>
      </c>
      <c r="L23" s="9">
        <f>calculoesp1!E23</f>
        <v>2.3866348448687352E-3</v>
      </c>
    </row>
    <row r="24" spans="1:12" x14ac:dyDescent="0.3">
      <c r="A24" s="1">
        <v>0.79879739583333242</v>
      </c>
      <c r="B24" s="2" t="s">
        <v>29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3.54</v>
      </c>
      <c r="H24" s="2" t="s">
        <v>12</v>
      </c>
      <c r="J24" s="8">
        <f>calculoesp1!C24</f>
        <v>3.38</v>
      </c>
      <c r="K24" s="7">
        <f>calculoesp1!D24</f>
        <v>0</v>
      </c>
      <c r="L24" s="9">
        <f>calculoesp1!E24</f>
        <v>0</v>
      </c>
    </row>
    <row r="25" spans="1:12" x14ac:dyDescent="0.3">
      <c r="A25" s="1">
        <v>0.79891313657407326</v>
      </c>
      <c r="B25" s="2" t="s">
        <v>29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3.52</v>
      </c>
      <c r="H25" s="2" t="s">
        <v>12</v>
      </c>
      <c r="J25" s="8">
        <f>calculoesp1!C25</f>
        <v>3.37</v>
      </c>
      <c r="K25" s="7">
        <f>calculoesp1!D25</f>
        <v>3</v>
      </c>
      <c r="L25" s="9">
        <f>calculoesp1!E25</f>
        <v>3.5799522673031028E-3</v>
      </c>
    </row>
    <row r="26" spans="1:12" x14ac:dyDescent="0.3">
      <c r="A26" s="1">
        <v>0.79902887731481387</v>
      </c>
      <c r="B26" s="2" t="s">
        <v>29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3.53</v>
      </c>
      <c r="H26" s="2" t="s">
        <v>12</v>
      </c>
      <c r="J26" s="8">
        <f>calculoesp1!C26</f>
        <v>3.36</v>
      </c>
      <c r="K26" s="7">
        <f>calculoesp1!D26</f>
        <v>1</v>
      </c>
      <c r="L26" s="9">
        <f>calculoesp1!E26</f>
        <v>1.1933174224343676E-3</v>
      </c>
    </row>
    <row r="27" spans="1:12" x14ac:dyDescent="0.3">
      <c r="A27" s="1">
        <v>0.7991446180555547</v>
      </c>
      <c r="B27" s="2" t="s">
        <v>29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3.53</v>
      </c>
      <c r="H27" s="2" t="s">
        <v>12</v>
      </c>
      <c r="J27" s="8">
        <f>calculoesp1!C27</f>
        <v>3.35</v>
      </c>
      <c r="K27" s="7">
        <f>calculoesp1!D27</f>
        <v>4</v>
      </c>
      <c r="L27" s="9">
        <f>calculoesp1!E27</f>
        <v>4.7732696897374704E-3</v>
      </c>
    </row>
    <row r="28" spans="1:12" x14ac:dyDescent="0.3">
      <c r="A28" s="1">
        <v>0.79926035879629531</v>
      </c>
      <c r="B28" s="2" t="s">
        <v>29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3.48</v>
      </c>
      <c r="H28" s="2" t="s">
        <v>12</v>
      </c>
      <c r="J28" s="8">
        <f>calculoesp1!C28</f>
        <v>3.34</v>
      </c>
      <c r="K28" s="7">
        <f>calculoesp1!D28</f>
        <v>3</v>
      </c>
      <c r="L28" s="9">
        <f>calculoesp1!E28</f>
        <v>3.5799522673031028E-3</v>
      </c>
    </row>
    <row r="29" spans="1:12" x14ac:dyDescent="0.3">
      <c r="A29" s="1">
        <v>0.79937609953703614</v>
      </c>
      <c r="B29" s="2" t="s">
        <v>29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</v>
      </c>
      <c r="H29" s="2" t="s">
        <v>12</v>
      </c>
      <c r="J29" s="8">
        <f>calculoesp1!C29</f>
        <v>3.33</v>
      </c>
      <c r="K29" s="7">
        <f>calculoesp1!D29</f>
        <v>3</v>
      </c>
      <c r="L29" s="9">
        <f>calculoesp1!E29</f>
        <v>3.5799522673031028E-3</v>
      </c>
    </row>
    <row r="30" spans="1:12" x14ac:dyDescent="0.3">
      <c r="A30" s="1">
        <v>0.79949184027777676</v>
      </c>
      <c r="B30" s="2" t="s">
        <v>29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3.52</v>
      </c>
      <c r="H30" s="2" t="s">
        <v>12</v>
      </c>
      <c r="J30" s="8">
        <f>calculoesp1!C30</f>
        <v>3.32</v>
      </c>
      <c r="K30" s="7">
        <f>calculoesp1!D30</f>
        <v>2</v>
      </c>
      <c r="L30" s="9">
        <f>calculoesp1!E30</f>
        <v>2.3866348448687352E-3</v>
      </c>
    </row>
    <row r="31" spans="1:12" x14ac:dyDescent="0.3">
      <c r="A31" s="1">
        <v>0.79960758101851759</v>
      </c>
      <c r="B31" s="2" t="s">
        <v>29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</v>
      </c>
      <c r="H31" s="2" t="s">
        <v>12</v>
      </c>
      <c r="J31" s="8">
        <f>calculoesp1!C31</f>
        <v>3.31</v>
      </c>
      <c r="K31" s="7">
        <f>calculoesp1!D31</f>
        <v>2</v>
      </c>
      <c r="L31" s="9">
        <f>calculoesp1!E31</f>
        <v>2.3866348448687352E-3</v>
      </c>
    </row>
    <row r="32" spans="1:12" x14ac:dyDescent="0.3">
      <c r="A32" s="1">
        <v>0.7997233217592582</v>
      </c>
      <c r="B32" s="2" t="s">
        <v>29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3.51</v>
      </c>
      <c r="H32" s="2" t="s">
        <v>12</v>
      </c>
      <c r="J32" s="8">
        <f>calculoesp1!C32</f>
        <v>3.3</v>
      </c>
      <c r="K32" s="7">
        <f>calculoesp1!D32</f>
        <v>2</v>
      </c>
      <c r="L32" s="9">
        <f>calculoesp1!E32</f>
        <v>2.3866348448687352E-3</v>
      </c>
    </row>
    <row r="33" spans="1:12" x14ac:dyDescent="0.3">
      <c r="A33" s="1">
        <v>0.79983906249999903</v>
      </c>
      <c r="B33" s="2" t="s">
        <v>29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3.52</v>
      </c>
      <c r="H33" s="2" t="s">
        <v>12</v>
      </c>
      <c r="J33" s="8">
        <f>calculoesp1!C33</f>
        <v>3.29</v>
      </c>
      <c r="K33" s="7">
        <f>calculoesp1!D33</f>
        <v>5</v>
      </c>
      <c r="L33" s="9">
        <f>calculoesp1!E33</f>
        <v>5.9665871121718375E-3</v>
      </c>
    </row>
    <row r="34" spans="1:12" x14ac:dyDescent="0.3">
      <c r="A34" s="1">
        <v>0.79995480324073964</v>
      </c>
      <c r="B34" s="2" t="s">
        <v>29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3.51</v>
      </c>
      <c r="H34" s="2" t="s">
        <v>12</v>
      </c>
      <c r="J34" s="8">
        <f>calculoesp1!C34</f>
        <v>3.28</v>
      </c>
      <c r="K34" s="7">
        <f>calculoesp1!D34</f>
        <v>7</v>
      </c>
      <c r="L34" s="9">
        <f>calculoesp1!E34</f>
        <v>8.3532219570405727E-3</v>
      </c>
    </row>
    <row r="35" spans="1:12" x14ac:dyDescent="0.3">
      <c r="A35" s="1">
        <v>0.80007054398148048</v>
      </c>
      <c r="B35" s="2" t="s">
        <v>29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3.52</v>
      </c>
      <c r="H35" s="2" t="s">
        <v>12</v>
      </c>
      <c r="J35" s="8">
        <f>calculoesp1!C35</f>
        <v>3.27</v>
      </c>
      <c r="K35" s="7">
        <f>calculoesp1!D35</f>
        <v>8</v>
      </c>
      <c r="L35" s="9">
        <f>calculoesp1!E35</f>
        <v>9.5465393794749408E-3</v>
      </c>
    </row>
    <row r="36" spans="1:12" x14ac:dyDescent="0.3">
      <c r="A36" s="1">
        <v>0.80018628472222109</v>
      </c>
      <c r="B36" s="2" t="s">
        <v>29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</v>
      </c>
      <c r="H36" s="2" t="s">
        <v>12</v>
      </c>
      <c r="J36" s="8">
        <f>calculoesp1!C36</f>
        <v>3.26</v>
      </c>
      <c r="K36" s="7">
        <f>calculoesp1!D36</f>
        <v>10</v>
      </c>
      <c r="L36" s="9">
        <f>calculoesp1!E36</f>
        <v>1.1933174224343675E-2</v>
      </c>
    </row>
    <row r="37" spans="1:12" x14ac:dyDescent="0.3">
      <c r="A37" s="1">
        <v>0.80030202546296192</v>
      </c>
      <c r="B37" s="2" t="s">
        <v>29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3.51</v>
      </c>
      <c r="H37" s="2" t="s">
        <v>12</v>
      </c>
      <c r="J37" s="8">
        <f>calculoesp1!C37</f>
        <v>3.25</v>
      </c>
      <c r="K37" s="7">
        <f>calculoesp1!D37</f>
        <v>6</v>
      </c>
      <c r="L37" s="9">
        <f>calculoesp1!E37</f>
        <v>7.1599045346062056E-3</v>
      </c>
    </row>
    <row r="38" spans="1:12" x14ac:dyDescent="0.3">
      <c r="A38" s="1">
        <v>0.80041776620370253</v>
      </c>
      <c r="B38" s="2" t="s">
        <v>29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3.5</v>
      </c>
      <c r="H38" s="2" t="s">
        <v>12</v>
      </c>
      <c r="J38" s="8">
        <f>calculoesp1!C38</f>
        <v>3.24</v>
      </c>
      <c r="K38" s="7">
        <f>calculoesp1!D38</f>
        <v>7</v>
      </c>
      <c r="L38" s="9">
        <f>calculoesp1!E38</f>
        <v>8.3532219570405727E-3</v>
      </c>
    </row>
    <row r="39" spans="1:12" x14ac:dyDescent="0.3">
      <c r="A39" s="1">
        <v>0.80053350694444336</v>
      </c>
      <c r="B39" s="2" t="s">
        <v>29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3.5</v>
      </c>
      <c r="H39" s="2" t="s">
        <v>12</v>
      </c>
      <c r="J39" s="8">
        <f>calculoesp1!C39</f>
        <v>3.23</v>
      </c>
      <c r="K39" s="7">
        <f>calculoesp1!D39</f>
        <v>31</v>
      </c>
      <c r="L39" s="9">
        <f>calculoesp1!E39</f>
        <v>3.6992840095465392E-2</v>
      </c>
    </row>
    <row r="40" spans="1:12" x14ac:dyDescent="0.3">
      <c r="A40" s="1">
        <v>0.80064924768518397</v>
      </c>
      <c r="B40" s="2" t="s">
        <v>29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3.48</v>
      </c>
      <c r="H40" s="2" t="s">
        <v>12</v>
      </c>
      <c r="J40" s="8">
        <f>calculoesp1!C40</f>
        <v>3.22</v>
      </c>
      <c r="K40" s="7">
        <f>calculoesp1!D40</f>
        <v>76</v>
      </c>
      <c r="L40" s="9">
        <f>calculoesp1!E40</f>
        <v>9.0692124105011929E-2</v>
      </c>
    </row>
    <row r="41" spans="1:12" x14ac:dyDescent="0.3">
      <c r="A41" s="1">
        <v>0.80076498842592481</v>
      </c>
      <c r="B41" s="2" t="s">
        <v>29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3.47</v>
      </c>
      <c r="H41" s="2" t="s">
        <v>12</v>
      </c>
      <c r="J41" s="8">
        <f>calculoesp1!C41</f>
        <v>3.21</v>
      </c>
      <c r="K41" s="7">
        <f>calculoesp1!D41</f>
        <v>46</v>
      </c>
      <c r="L41" s="9">
        <f>calculoesp1!E41</f>
        <v>5.4892601431980909E-2</v>
      </c>
    </row>
    <row r="42" spans="1:12" x14ac:dyDescent="0.3">
      <c r="A42" s="1">
        <v>0.80088072916666542</v>
      </c>
      <c r="B42" s="2" t="s">
        <v>29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3.48</v>
      </c>
      <c r="H42" s="2" t="s">
        <v>12</v>
      </c>
      <c r="J42" s="8">
        <f>calculoesp1!C42</f>
        <v>3.2</v>
      </c>
      <c r="K42" s="7">
        <f>calculoesp1!D42</f>
        <v>37</v>
      </c>
      <c r="L42" s="9">
        <f>calculoesp1!E42</f>
        <v>4.41527446300716E-2</v>
      </c>
    </row>
    <row r="43" spans="1:12" x14ac:dyDescent="0.3">
      <c r="A43" s="1">
        <v>0.80099646990740625</v>
      </c>
      <c r="B43" s="2" t="s">
        <v>29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3.49</v>
      </c>
      <c r="H43" s="2" t="s">
        <v>12</v>
      </c>
      <c r="J43" s="8">
        <f>calculoesp1!C43</f>
        <v>3.19</v>
      </c>
      <c r="K43" s="7">
        <f>calculoesp1!D43</f>
        <v>20</v>
      </c>
      <c r="L43" s="9">
        <f>calculoesp1!E43</f>
        <v>2.386634844868735E-2</v>
      </c>
    </row>
    <row r="44" spans="1:12" x14ac:dyDescent="0.3">
      <c r="A44" s="1">
        <v>0.80111221064814686</v>
      </c>
      <c r="B44" s="2" t="s">
        <v>29</v>
      </c>
      <c r="C44" s="2" t="s">
        <v>8</v>
      </c>
      <c r="D44" s="2" t="s">
        <v>9</v>
      </c>
      <c r="E44" s="2" t="s">
        <v>10</v>
      </c>
      <c r="F44" s="2" t="s">
        <v>11</v>
      </c>
      <c r="G44">
        <v>3.48</v>
      </c>
      <c r="H44" s="2" t="s">
        <v>12</v>
      </c>
      <c r="J44" s="8">
        <f>calculoesp1!C44</f>
        <v>3.18</v>
      </c>
      <c r="K44" s="7">
        <f>calculoesp1!D44</f>
        <v>11</v>
      </c>
      <c r="L44" s="9">
        <f>calculoesp1!E44</f>
        <v>1.3126491646778043E-2</v>
      </c>
    </row>
    <row r="45" spans="1:12" x14ac:dyDescent="0.3">
      <c r="A45" s="1">
        <v>0.80122795138888769</v>
      </c>
      <c r="B45" s="2" t="s">
        <v>29</v>
      </c>
      <c r="C45" s="2" t="s">
        <v>8</v>
      </c>
      <c r="D45" s="2" t="s">
        <v>9</v>
      </c>
      <c r="E45" s="2" t="s">
        <v>10</v>
      </c>
      <c r="F45" s="2" t="s">
        <v>11</v>
      </c>
      <c r="G45">
        <v>3.48</v>
      </c>
      <c r="H45" s="2" t="s">
        <v>12</v>
      </c>
      <c r="J45" s="8">
        <f>calculoesp1!C45</f>
        <v>3.17</v>
      </c>
      <c r="K45" s="7">
        <f>calculoesp1!D45</f>
        <v>6</v>
      </c>
      <c r="L45" s="9">
        <f>calculoesp1!E45</f>
        <v>7.1599045346062056E-3</v>
      </c>
    </row>
    <row r="46" spans="1:12" x14ac:dyDescent="0.3">
      <c r="A46" s="1">
        <v>0.8013436921296283</v>
      </c>
      <c r="B46" s="2" t="s">
        <v>29</v>
      </c>
      <c r="C46" s="2" t="s">
        <v>8</v>
      </c>
      <c r="D46" s="2" t="s">
        <v>9</v>
      </c>
      <c r="E46" s="2" t="s">
        <v>10</v>
      </c>
      <c r="F46" s="2" t="s">
        <v>11</v>
      </c>
      <c r="G46">
        <v>3.49</v>
      </c>
      <c r="H46" s="2" t="s">
        <v>12</v>
      </c>
      <c r="J46" s="8">
        <f>calculoesp1!C46</f>
        <v>3.16</v>
      </c>
      <c r="K46" s="7">
        <f>calculoesp1!D46</f>
        <v>14</v>
      </c>
      <c r="L46" s="9">
        <f>calculoesp1!E46</f>
        <v>1.6706443914081145E-2</v>
      </c>
    </row>
    <row r="47" spans="1:12" x14ac:dyDescent="0.3">
      <c r="A47" s="1">
        <v>0.80145943287036914</v>
      </c>
      <c r="B47" s="2" t="s">
        <v>29</v>
      </c>
      <c r="C47" s="2" t="s">
        <v>8</v>
      </c>
      <c r="D47" s="2" t="s">
        <v>9</v>
      </c>
      <c r="E47" s="2" t="s">
        <v>10</v>
      </c>
      <c r="F47" s="2" t="s">
        <v>11</v>
      </c>
      <c r="G47">
        <v>3.43</v>
      </c>
      <c r="H47" s="2" t="s">
        <v>12</v>
      </c>
      <c r="J47" s="8">
        <f>calculoesp1!C47</f>
        <v>3.15</v>
      </c>
      <c r="K47" s="7">
        <f>calculoesp1!D47</f>
        <v>32</v>
      </c>
      <c r="L47" s="9">
        <f>calculoesp1!E47</f>
        <v>3.8186157517899763E-2</v>
      </c>
    </row>
    <row r="48" spans="1:12" x14ac:dyDescent="0.3">
      <c r="A48" s="1">
        <v>0.80157517361110975</v>
      </c>
      <c r="B48" s="2" t="s">
        <v>29</v>
      </c>
      <c r="C48" s="2" t="s">
        <v>8</v>
      </c>
      <c r="D48" s="2" t="s">
        <v>9</v>
      </c>
      <c r="E48" s="2" t="s">
        <v>10</v>
      </c>
      <c r="F48" s="2" t="s">
        <v>11</v>
      </c>
      <c r="G48">
        <v>3.47</v>
      </c>
      <c r="H48" s="2" t="s">
        <v>12</v>
      </c>
      <c r="J48" s="8">
        <f>calculoesp1!C48</f>
        <v>3.14</v>
      </c>
      <c r="K48" s="7">
        <f>calculoesp1!D48</f>
        <v>34</v>
      </c>
      <c r="L48" s="9">
        <f>calculoesp1!E48</f>
        <v>4.0572792362768499E-2</v>
      </c>
    </row>
    <row r="49" spans="1:12" x14ac:dyDescent="0.3">
      <c r="A49" s="1">
        <v>0.80169091435185058</v>
      </c>
      <c r="B49" s="2" t="s">
        <v>29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3.4</v>
      </c>
      <c r="H49" s="2" t="s">
        <v>12</v>
      </c>
      <c r="J49" s="8">
        <f>calculoesp1!C49</f>
        <v>3.13</v>
      </c>
      <c r="K49" s="7">
        <f>calculoesp1!D49</f>
        <v>69</v>
      </c>
      <c r="L49" s="9">
        <f>calculoesp1!E49</f>
        <v>8.2338902147971363E-2</v>
      </c>
    </row>
    <row r="50" spans="1:12" x14ac:dyDescent="0.3">
      <c r="A50" s="1">
        <v>0.80180665509259119</v>
      </c>
      <c r="B50" s="2" t="s">
        <v>29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3.47</v>
      </c>
      <c r="H50" s="2" t="s">
        <v>12</v>
      </c>
      <c r="J50" s="8">
        <f>calculoesp1!C50</f>
        <v>3.12</v>
      </c>
      <c r="K50" s="7">
        <f>calculoesp1!D50</f>
        <v>53</v>
      </c>
      <c r="L50" s="9">
        <f>calculoesp1!E50</f>
        <v>6.3245823389021474E-2</v>
      </c>
    </row>
    <row r="51" spans="1:12" x14ac:dyDescent="0.3">
      <c r="A51" s="1">
        <v>0.80192239583333202</v>
      </c>
      <c r="B51" s="2" t="s">
        <v>29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3.45</v>
      </c>
      <c r="H51" s="2" t="s">
        <v>12</v>
      </c>
      <c r="J51" s="8">
        <f>calculoesp1!C51</f>
        <v>3.11</v>
      </c>
      <c r="K51" s="7">
        <f>calculoesp1!D51</f>
        <v>59</v>
      </c>
      <c r="L51" s="9">
        <f>calculoesp1!E51</f>
        <v>7.040572792362769E-2</v>
      </c>
    </row>
    <row r="52" spans="1:12" x14ac:dyDescent="0.3">
      <c r="A52" s="1">
        <v>0.80203813657407264</v>
      </c>
      <c r="B52" s="2" t="s">
        <v>29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3.46</v>
      </c>
      <c r="H52" s="2" t="s">
        <v>12</v>
      </c>
      <c r="J52" s="8">
        <f>calculoesp1!C52</f>
        <v>3.1</v>
      </c>
      <c r="K52" s="7">
        <f>calculoesp1!D52</f>
        <v>14</v>
      </c>
      <c r="L52" s="9">
        <f>calculoesp1!E52</f>
        <v>1.6706443914081145E-2</v>
      </c>
    </row>
    <row r="53" spans="1:12" x14ac:dyDescent="0.3">
      <c r="A53" s="1">
        <v>0.80215387731481347</v>
      </c>
      <c r="B53" s="2" t="s">
        <v>29</v>
      </c>
      <c r="C53" s="2" t="s">
        <v>8</v>
      </c>
      <c r="D53" s="2" t="s">
        <v>9</v>
      </c>
      <c r="E53" s="2" t="s">
        <v>10</v>
      </c>
      <c r="F53" s="2" t="s">
        <v>11</v>
      </c>
      <c r="G53">
        <v>3.44</v>
      </c>
      <c r="H53" s="2" t="s">
        <v>12</v>
      </c>
      <c r="J53" s="8">
        <f>calculoesp1!C53</f>
        <v>3.09</v>
      </c>
      <c r="K53" s="7">
        <f>calculoesp1!D53</f>
        <v>18</v>
      </c>
      <c r="L53" s="9">
        <f>calculoesp1!E53</f>
        <v>2.1479713603818614E-2</v>
      </c>
    </row>
    <row r="54" spans="1:12" x14ac:dyDescent="0.3">
      <c r="A54" s="1">
        <v>0.80226961805555408</v>
      </c>
      <c r="B54" s="2" t="s">
        <v>29</v>
      </c>
      <c r="C54" s="2" t="s">
        <v>8</v>
      </c>
      <c r="D54" s="2" t="s">
        <v>9</v>
      </c>
      <c r="E54" s="2" t="s">
        <v>10</v>
      </c>
      <c r="F54" s="2" t="s">
        <v>11</v>
      </c>
      <c r="G54">
        <v>3.46</v>
      </c>
      <c r="H54" s="2" t="s">
        <v>12</v>
      </c>
      <c r="J54" s="8">
        <f>calculoesp1!C54</f>
        <v>3.08</v>
      </c>
      <c r="K54" s="7">
        <f>calculoesp1!D54</f>
        <v>9</v>
      </c>
      <c r="L54" s="9">
        <f>calculoesp1!E54</f>
        <v>1.0739856801909307E-2</v>
      </c>
    </row>
    <row r="55" spans="1:12" x14ac:dyDescent="0.3">
      <c r="A55" s="1">
        <v>0.80238535879629491</v>
      </c>
      <c r="B55" s="2" t="s">
        <v>29</v>
      </c>
      <c r="C55" s="2" t="s">
        <v>8</v>
      </c>
      <c r="D55" s="2" t="s">
        <v>9</v>
      </c>
      <c r="E55" s="2" t="s">
        <v>10</v>
      </c>
      <c r="F55" s="2" t="s">
        <v>11</v>
      </c>
      <c r="G55">
        <v>3.45</v>
      </c>
      <c r="H55" s="2" t="s">
        <v>12</v>
      </c>
      <c r="J55" s="8">
        <f>calculoesp1!C55</f>
        <v>3.07</v>
      </c>
      <c r="K55" s="7">
        <f>calculoesp1!D55</f>
        <v>11</v>
      </c>
      <c r="L55" s="9">
        <f>calculoesp1!E55</f>
        <v>1.3126491646778043E-2</v>
      </c>
    </row>
    <row r="56" spans="1:12" x14ac:dyDescent="0.3">
      <c r="A56" s="1">
        <v>0.80250109953703552</v>
      </c>
      <c r="B56" s="2" t="s">
        <v>29</v>
      </c>
      <c r="C56" s="2" t="s">
        <v>8</v>
      </c>
      <c r="D56" s="2" t="s">
        <v>9</v>
      </c>
      <c r="E56" s="2" t="s">
        <v>10</v>
      </c>
      <c r="F56" s="2" t="s">
        <v>11</v>
      </c>
      <c r="G56">
        <v>3.45</v>
      </c>
      <c r="H56" s="2" t="s">
        <v>12</v>
      </c>
      <c r="J56" s="8">
        <f>calculoesp1!C56</f>
        <v>3.06</v>
      </c>
      <c r="K56" s="7">
        <f>calculoesp1!D56</f>
        <v>14</v>
      </c>
      <c r="L56" s="9">
        <f>calculoesp1!E56</f>
        <v>1.6706443914081145E-2</v>
      </c>
    </row>
    <row r="57" spans="1:12" x14ac:dyDescent="0.3">
      <c r="A57" s="1">
        <v>0.80261684027777636</v>
      </c>
      <c r="B57" s="2" t="s">
        <v>29</v>
      </c>
      <c r="C57" s="2" t="s">
        <v>8</v>
      </c>
      <c r="D57" s="2" t="s">
        <v>9</v>
      </c>
      <c r="E57" s="2" t="s">
        <v>10</v>
      </c>
      <c r="F57" s="2" t="s">
        <v>11</v>
      </c>
      <c r="G57">
        <v>3.41</v>
      </c>
      <c r="H57" s="2" t="s">
        <v>12</v>
      </c>
      <c r="J57" s="8">
        <f>calculoesp1!C57</f>
        <v>3.05</v>
      </c>
      <c r="K57" s="7">
        <f>calculoesp1!D57</f>
        <v>6</v>
      </c>
      <c r="L57" s="9">
        <f>calculoesp1!E57</f>
        <v>7.1599045346062056E-3</v>
      </c>
    </row>
    <row r="58" spans="1:12" x14ac:dyDescent="0.3">
      <c r="A58" s="1">
        <v>0.80273258101851697</v>
      </c>
      <c r="B58" s="2" t="s">
        <v>29</v>
      </c>
      <c r="C58" s="2" t="s">
        <v>8</v>
      </c>
      <c r="D58" s="2" t="s">
        <v>9</v>
      </c>
      <c r="E58" s="2" t="s">
        <v>10</v>
      </c>
      <c r="F58" s="2" t="s">
        <v>11</v>
      </c>
      <c r="G58">
        <v>3.44</v>
      </c>
      <c r="H58" s="2" t="s">
        <v>12</v>
      </c>
      <c r="J58" s="8">
        <f>calculoesp1!C58</f>
        <v>3.04</v>
      </c>
      <c r="K58" s="7">
        <f>calculoesp1!D58</f>
        <v>11</v>
      </c>
      <c r="L58" s="9">
        <f>calculoesp1!E58</f>
        <v>1.3126491646778043E-2</v>
      </c>
    </row>
    <row r="59" spans="1:12" x14ac:dyDescent="0.3">
      <c r="A59" s="1">
        <v>0.8028483217592578</v>
      </c>
      <c r="B59" s="2" t="s">
        <v>29</v>
      </c>
      <c r="C59" s="2" t="s">
        <v>8</v>
      </c>
      <c r="D59" s="2" t="s">
        <v>9</v>
      </c>
      <c r="E59" s="2" t="s">
        <v>10</v>
      </c>
      <c r="F59" s="2" t="s">
        <v>11</v>
      </c>
      <c r="G59">
        <v>3.44</v>
      </c>
      <c r="H59" s="2" t="s">
        <v>12</v>
      </c>
      <c r="J59" s="8">
        <f>calculoesp1!C59</f>
        <v>3.03</v>
      </c>
      <c r="K59" s="7">
        <f>calculoesp1!D59</f>
        <v>14</v>
      </c>
      <c r="L59" s="9">
        <f>calculoesp1!E59</f>
        <v>1.6706443914081145E-2</v>
      </c>
    </row>
    <row r="60" spans="1:12" x14ac:dyDescent="0.3">
      <c r="A60" s="1">
        <v>0.80296406249999841</v>
      </c>
      <c r="B60" s="2" t="s">
        <v>29</v>
      </c>
      <c r="C60" s="2" t="s">
        <v>8</v>
      </c>
      <c r="D60" s="2" t="s">
        <v>9</v>
      </c>
      <c r="E60" s="2" t="s">
        <v>10</v>
      </c>
      <c r="F60" s="2" t="s">
        <v>11</v>
      </c>
      <c r="G60">
        <v>3.42</v>
      </c>
      <c r="H60" s="2" t="s">
        <v>12</v>
      </c>
      <c r="J60" s="8">
        <f>calculoesp1!C60</f>
        <v>3.02</v>
      </c>
      <c r="K60" s="7">
        <f>calculoesp1!D60</f>
        <v>11</v>
      </c>
      <c r="L60" s="9">
        <f>calculoesp1!E60</f>
        <v>1.3126491646778043E-2</v>
      </c>
    </row>
    <row r="61" spans="1:12" x14ac:dyDescent="0.3">
      <c r="A61" s="1">
        <v>0.80307980324073924</v>
      </c>
      <c r="B61" s="2" t="s">
        <v>29</v>
      </c>
      <c r="C61" s="2" t="s">
        <v>8</v>
      </c>
      <c r="D61" s="2" t="s">
        <v>9</v>
      </c>
      <c r="E61" s="2" t="s">
        <v>10</v>
      </c>
      <c r="F61" s="2" t="s">
        <v>11</v>
      </c>
      <c r="G61">
        <v>3.43</v>
      </c>
      <c r="H61" s="2" t="s">
        <v>12</v>
      </c>
      <c r="J61" s="8">
        <f>calculoesp1!C61</f>
        <v>3.01</v>
      </c>
      <c r="K61" s="7">
        <f>calculoesp1!D61</f>
        <v>8</v>
      </c>
      <c r="L61" s="9">
        <f>calculoesp1!E61</f>
        <v>9.5465393794749408E-3</v>
      </c>
    </row>
    <row r="62" spans="1:12" x14ac:dyDescent="0.3">
      <c r="A62" s="1">
        <v>0.80319554398147985</v>
      </c>
      <c r="B62" s="2" t="s">
        <v>29</v>
      </c>
      <c r="C62" s="2" t="s">
        <v>8</v>
      </c>
      <c r="D62" s="2" t="s">
        <v>9</v>
      </c>
      <c r="E62" s="2" t="s">
        <v>10</v>
      </c>
      <c r="F62" s="2" t="s">
        <v>11</v>
      </c>
      <c r="G62">
        <v>3.42</v>
      </c>
      <c r="H62" s="2" t="s">
        <v>12</v>
      </c>
      <c r="J62" s="8">
        <f>calculoesp1!C62</f>
        <v>3</v>
      </c>
      <c r="K62" s="7">
        <f>calculoesp1!D62</f>
        <v>4</v>
      </c>
      <c r="L62" s="9">
        <f>calculoesp1!E62</f>
        <v>4.7732696897374704E-3</v>
      </c>
    </row>
    <row r="63" spans="1:12" x14ac:dyDescent="0.3">
      <c r="A63" s="1">
        <v>0.80331128472222069</v>
      </c>
      <c r="B63" s="2" t="s">
        <v>29</v>
      </c>
      <c r="C63" s="2" t="s">
        <v>8</v>
      </c>
      <c r="D63" s="2" t="s">
        <v>9</v>
      </c>
      <c r="E63" s="2" t="s">
        <v>10</v>
      </c>
      <c r="F63" s="2" t="s">
        <v>11</v>
      </c>
      <c r="G63">
        <v>3.43</v>
      </c>
      <c r="H63" s="2" t="s">
        <v>12</v>
      </c>
      <c r="J63" s="8">
        <f>calculoesp1!C63</f>
        <v>2.99</v>
      </c>
      <c r="K63" s="7">
        <f>calculoesp1!D63</f>
        <v>7</v>
      </c>
      <c r="L63" s="9">
        <f>calculoesp1!E63</f>
        <v>8.3532219570405727E-3</v>
      </c>
    </row>
    <row r="64" spans="1:12" x14ac:dyDescent="0.3">
      <c r="A64" s="1">
        <v>0.8034270254629613</v>
      </c>
      <c r="B64" s="2" t="s">
        <v>29</v>
      </c>
      <c r="C64" s="2" t="s">
        <v>8</v>
      </c>
      <c r="D64" s="2" t="s">
        <v>9</v>
      </c>
      <c r="E64" s="2" t="s">
        <v>10</v>
      </c>
      <c r="F64" s="2" t="s">
        <v>11</v>
      </c>
      <c r="G64">
        <v>3.43</v>
      </c>
      <c r="H64" s="2" t="s">
        <v>12</v>
      </c>
      <c r="J64" s="8">
        <f>calculoesp1!C64</f>
        <v>2.98</v>
      </c>
      <c r="K64" s="7">
        <f>calculoesp1!D64</f>
        <v>4</v>
      </c>
      <c r="L64" s="9">
        <f>calculoesp1!E64</f>
        <v>4.7732696897374704E-3</v>
      </c>
    </row>
    <row r="65" spans="1:12" x14ac:dyDescent="0.3">
      <c r="A65" s="1">
        <v>0.80354276620370213</v>
      </c>
      <c r="B65" s="2" t="s">
        <v>29</v>
      </c>
      <c r="C65" s="2" t="s">
        <v>8</v>
      </c>
      <c r="D65" s="2" t="s">
        <v>9</v>
      </c>
      <c r="E65" s="2" t="s">
        <v>10</v>
      </c>
      <c r="F65" s="2" t="s">
        <v>11</v>
      </c>
      <c r="G65">
        <v>3.42</v>
      </c>
      <c r="H65" s="2" t="s">
        <v>12</v>
      </c>
      <c r="J65" s="8">
        <f>calculoesp1!C65</f>
        <v>2.97</v>
      </c>
      <c r="K65" s="7">
        <f>calculoesp1!D65</f>
        <v>1</v>
      </c>
      <c r="L65" s="9">
        <f>calculoesp1!E65</f>
        <v>1.1933174224343676E-3</v>
      </c>
    </row>
    <row r="66" spans="1:12" x14ac:dyDescent="0.3">
      <c r="A66" s="1">
        <v>0.80365850694444274</v>
      </c>
      <c r="B66" s="2" t="s">
        <v>29</v>
      </c>
      <c r="C66" s="2" t="s">
        <v>8</v>
      </c>
      <c r="D66" s="2" t="s">
        <v>9</v>
      </c>
      <c r="E66" s="2" t="s">
        <v>10</v>
      </c>
      <c r="F66" s="2" t="s">
        <v>11</v>
      </c>
      <c r="G66">
        <v>3.42</v>
      </c>
      <c r="H66" s="2" t="s">
        <v>12</v>
      </c>
      <c r="J66" s="8">
        <f>calculoesp1!C66</f>
        <v>2.95</v>
      </c>
      <c r="K66" s="7">
        <f>calculoesp1!D66</f>
        <v>3</v>
      </c>
      <c r="L66" s="9">
        <f>calculoesp1!E66</f>
        <v>3.5799522673031028E-3</v>
      </c>
    </row>
    <row r="67" spans="1:12" x14ac:dyDescent="0.3">
      <c r="A67" s="1">
        <v>0.80377424768518357</v>
      </c>
      <c r="B67" s="2" t="s">
        <v>29</v>
      </c>
      <c r="C67" s="2" t="s">
        <v>8</v>
      </c>
      <c r="D67" s="2" t="s">
        <v>9</v>
      </c>
      <c r="E67" s="2" t="s">
        <v>10</v>
      </c>
      <c r="F67" s="2" t="s">
        <v>11</v>
      </c>
      <c r="G67">
        <v>3.37</v>
      </c>
      <c r="H67" s="2" t="s">
        <v>12</v>
      </c>
      <c r="J67" s="8">
        <f>calculoesp1!C67</f>
        <v>2.94</v>
      </c>
      <c r="K67" s="7">
        <f>calculoesp1!D67</f>
        <v>1</v>
      </c>
      <c r="L67" s="9">
        <f>calculoesp1!E67</f>
        <v>1.1933174224343676E-3</v>
      </c>
    </row>
    <row r="68" spans="1:12" x14ac:dyDescent="0.3">
      <c r="A68" s="1">
        <v>0.80388998842592418</v>
      </c>
      <c r="B68" s="2" t="s">
        <v>29</v>
      </c>
      <c r="C68" s="2" t="s">
        <v>8</v>
      </c>
      <c r="D68" s="2" t="s">
        <v>9</v>
      </c>
      <c r="E68" s="2" t="s">
        <v>10</v>
      </c>
      <c r="F68" s="2" t="s">
        <v>11</v>
      </c>
      <c r="G68">
        <v>3.42</v>
      </c>
      <c r="H68" s="2" t="s">
        <v>12</v>
      </c>
      <c r="J68" s="8">
        <f>calculoesp1!C68</f>
        <v>2.93</v>
      </c>
      <c r="K68" s="7">
        <f>calculoesp1!D68</f>
        <v>3</v>
      </c>
      <c r="L68" s="9">
        <f>calculoesp1!E68</f>
        <v>3.5799522673031028E-3</v>
      </c>
    </row>
    <row r="69" spans="1:12" x14ac:dyDescent="0.3">
      <c r="A69" s="1">
        <v>0.80400572916666502</v>
      </c>
      <c r="B69" s="2" t="s">
        <v>29</v>
      </c>
      <c r="C69" s="2" t="s">
        <v>8</v>
      </c>
      <c r="D69" s="2" t="s">
        <v>9</v>
      </c>
      <c r="E69" s="2" t="s">
        <v>10</v>
      </c>
      <c r="F69" s="2" t="s">
        <v>11</v>
      </c>
      <c r="G69">
        <v>3.4</v>
      </c>
      <c r="H69" s="2" t="s">
        <v>12</v>
      </c>
      <c r="J69" s="8">
        <f>calculoesp1!C69</f>
        <v>2.92</v>
      </c>
      <c r="K69" s="7">
        <f>calculoesp1!D69</f>
        <v>4</v>
      </c>
      <c r="L69" s="9">
        <f>calculoesp1!E69</f>
        <v>4.7732696897374704E-3</v>
      </c>
    </row>
    <row r="70" spans="1:12" x14ac:dyDescent="0.3">
      <c r="A70" s="1">
        <v>0.80412146990740563</v>
      </c>
      <c r="B70" s="2" t="s">
        <v>29</v>
      </c>
      <c r="C70" s="2" t="s">
        <v>8</v>
      </c>
      <c r="D70" s="2" t="s">
        <v>9</v>
      </c>
      <c r="E70" s="2" t="s">
        <v>10</v>
      </c>
      <c r="F70" s="2" t="s">
        <v>11</v>
      </c>
      <c r="G70">
        <v>3.33</v>
      </c>
      <c r="H70" s="2" t="s">
        <v>12</v>
      </c>
      <c r="J70" s="8">
        <f>calculoesp1!C70</f>
        <v>2.91</v>
      </c>
      <c r="K70" s="7">
        <f>calculoesp1!D70</f>
        <v>2</v>
      </c>
      <c r="L70" s="9">
        <f>calculoesp1!E70</f>
        <v>2.3866348448687352E-3</v>
      </c>
    </row>
    <row r="71" spans="1:12" x14ac:dyDescent="0.3">
      <c r="A71" s="1">
        <v>0.80423721064814646</v>
      </c>
      <c r="B71" s="2" t="s">
        <v>29</v>
      </c>
      <c r="C71" s="2" t="s">
        <v>8</v>
      </c>
      <c r="D71" s="2" t="s">
        <v>9</v>
      </c>
      <c r="E71" s="2" t="s">
        <v>10</v>
      </c>
      <c r="F71" s="2" t="s">
        <v>11</v>
      </c>
      <c r="G71">
        <v>3.39</v>
      </c>
      <c r="H71" s="2" t="s">
        <v>12</v>
      </c>
      <c r="J71" s="8">
        <f>calculoesp1!C71</f>
        <v>2.9</v>
      </c>
      <c r="K71" s="7">
        <f>calculoesp1!D71</f>
        <v>1</v>
      </c>
      <c r="L71" s="9">
        <f>calculoesp1!E71</f>
        <v>1.1933174224343676E-3</v>
      </c>
    </row>
    <row r="72" spans="1:12" x14ac:dyDescent="0.3">
      <c r="A72" s="1">
        <v>0.80435295138888707</v>
      </c>
      <c r="B72" s="2" t="s">
        <v>29</v>
      </c>
      <c r="C72" s="2" t="s">
        <v>8</v>
      </c>
      <c r="D72" s="2" t="s">
        <v>9</v>
      </c>
      <c r="E72" s="2" t="s">
        <v>10</v>
      </c>
      <c r="F72" s="2" t="s">
        <v>11</v>
      </c>
      <c r="G72">
        <v>3.4</v>
      </c>
      <c r="H72" s="2" t="s">
        <v>12</v>
      </c>
      <c r="J72" s="8">
        <f>calculoesp1!C72</f>
        <v>2.89</v>
      </c>
      <c r="K72" s="7">
        <f>calculoesp1!D72</f>
        <v>7</v>
      </c>
      <c r="L72" s="9">
        <f>calculoesp1!E72</f>
        <v>8.3532219570405727E-3</v>
      </c>
    </row>
    <row r="73" spans="1:12" x14ac:dyDescent="0.3">
      <c r="A73" s="1">
        <v>0.8044686921296279</v>
      </c>
      <c r="B73" s="2" t="s">
        <v>29</v>
      </c>
      <c r="C73" s="2" t="s">
        <v>8</v>
      </c>
      <c r="D73" s="2" t="s">
        <v>9</v>
      </c>
      <c r="E73" s="2" t="s">
        <v>10</v>
      </c>
      <c r="F73" s="2" t="s">
        <v>11</v>
      </c>
      <c r="G73">
        <v>3.35</v>
      </c>
      <c r="H73" s="2" t="s">
        <v>12</v>
      </c>
      <c r="J73" s="8">
        <f>calculoesp1!C73</f>
        <v>2.88</v>
      </c>
      <c r="K73" s="7">
        <f>calculoesp1!D73</f>
        <v>7</v>
      </c>
      <c r="L73" s="9">
        <f>calculoesp1!E73</f>
        <v>8.3532219570405727E-3</v>
      </c>
    </row>
    <row r="74" spans="1:12" x14ac:dyDescent="0.3">
      <c r="A74" s="1">
        <v>0.80458443287036852</v>
      </c>
      <c r="B74" s="2" t="s">
        <v>29</v>
      </c>
      <c r="C74" s="2" t="s">
        <v>8</v>
      </c>
      <c r="D74" s="2" t="s">
        <v>9</v>
      </c>
      <c r="E74" s="2" t="s">
        <v>10</v>
      </c>
      <c r="F74" s="2" t="s">
        <v>11</v>
      </c>
      <c r="G74">
        <v>3.4</v>
      </c>
      <c r="H74" s="2" t="s">
        <v>12</v>
      </c>
      <c r="J74" s="8">
        <f>calculoesp1!C74</f>
        <v>2.87</v>
      </c>
      <c r="K74" s="7">
        <f>calculoesp1!D74</f>
        <v>1</v>
      </c>
      <c r="L74" s="9">
        <f>calculoesp1!E74</f>
        <v>1.1933174224343676E-3</v>
      </c>
    </row>
    <row r="75" spans="1:12" x14ac:dyDescent="0.3">
      <c r="A75" s="1">
        <v>0.80470017361110935</v>
      </c>
      <c r="B75" s="2" t="s">
        <v>29</v>
      </c>
      <c r="C75" s="2" t="s">
        <v>8</v>
      </c>
      <c r="D75" s="2" t="s">
        <v>9</v>
      </c>
      <c r="E75" s="2" t="s">
        <v>10</v>
      </c>
      <c r="F75" s="2" t="s">
        <v>11</v>
      </c>
      <c r="G75">
        <v>3.39</v>
      </c>
      <c r="H75" s="2" t="s">
        <v>12</v>
      </c>
      <c r="J75" s="8">
        <f>calculoesp1!C75</f>
        <v>2.86</v>
      </c>
      <c r="K75" s="7">
        <f>calculoesp1!D75</f>
        <v>6</v>
      </c>
      <c r="L75" s="9">
        <f>calculoesp1!E75</f>
        <v>7.1599045346062056E-3</v>
      </c>
    </row>
    <row r="76" spans="1:12" x14ac:dyDescent="0.3">
      <c r="A76" s="1">
        <v>0.80481591435184996</v>
      </c>
      <c r="B76" s="2" t="s">
        <v>29</v>
      </c>
      <c r="C76" s="2" t="s">
        <v>8</v>
      </c>
      <c r="D76" s="2" t="s">
        <v>9</v>
      </c>
      <c r="E76" s="2" t="s">
        <v>10</v>
      </c>
      <c r="F76" s="2" t="s">
        <v>11</v>
      </c>
      <c r="G76">
        <v>3.19</v>
      </c>
      <c r="H76" s="2" t="s">
        <v>12</v>
      </c>
      <c r="J76" s="8">
        <f>calculoesp1!C76</f>
        <v>2.85</v>
      </c>
      <c r="K76" s="7">
        <f>calculoesp1!D76</f>
        <v>4</v>
      </c>
      <c r="L76" s="9">
        <f>calculoesp1!E76</f>
        <v>4.7732696897374704E-3</v>
      </c>
    </row>
    <row r="77" spans="1:12" x14ac:dyDescent="0.3">
      <c r="A77" s="1">
        <v>0.80493165509259079</v>
      </c>
      <c r="B77" s="2" t="s">
        <v>29</v>
      </c>
      <c r="C77" s="2" t="s">
        <v>8</v>
      </c>
      <c r="D77" s="2" t="s">
        <v>9</v>
      </c>
      <c r="E77" s="2" t="s">
        <v>10</v>
      </c>
      <c r="F77" s="2" t="s">
        <v>11</v>
      </c>
      <c r="G77">
        <v>3.28</v>
      </c>
      <c r="H77" s="2" t="s">
        <v>12</v>
      </c>
      <c r="J77" s="8">
        <f>calculoesp1!C77</f>
        <v>2.84</v>
      </c>
      <c r="K77" s="7">
        <f>calculoesp1!D77</f>
        <v>6</v>
      </c>
      <c r="L77" s="9">
        <f>calculoesp1!E77</f>
        <v>7.1599045346062056E-3</v>
      </c>
    </row>
    <row r="78" spans="1:12" x14ac:dyDescent="0.3">
      <c r="A78" s="1">
        <v>0.8050473958333314</v>
      </c>
      <c r="B78" s="2" t="s">
        <v>29</v>
      </c>
      <c r="C78" s="2" t="s">
        <v>8</v>
      </c>
      <c r="D78" s="2" t="s">
        <v>9</v>
      </c>
      <c r="E78" s="2" t="s">
        <v>10</v>
      </c>
      <c r="F78" s="2" t="s">
        <v>11</v>
      </c>
      <c r="G78">
        <v>3.37</v>
      </c>
      <c r="H78" s="2" t="s">
        <v>12</v>
      </c>
      <c r="J78" s="8">
        <f>calculoesp1!C78</f>
        <v>2.83</v>
      </c>
      <c r="K78" s="7">
        <f>calculoesp1!D78</f>
        <v>6</v>
      </c>
      <c r="L78" s="9">
        <f>calculoesp1!E78</f>
        <v>7.1599045346062056E-3</v>
      </c>
    </row>
    <row r="79" spans="1:12" x14ac:dyDescent="0.3">
      <c r="A79" s="1">
        <v>0.80516313657407224</v>
      </c>
      <c r="B79" s="2" t="s">
        <v>29</v>
      </c>
      <c r="C79" s="2" t="s">
        <v>8</v>
      </c>
      <c r="D79" s="2" t="s">
        <v>9</v>
      </c>
      <c r="E79" s="2" t="s">
        <v>10</v>
      </c>
      <c r="F79" s="2" t="s">
        <v>11</v>
      </c>
      <c r="G79">
        <v>3.37</v>
      </c>
      <c r="H79" s="2" t="s">
        <v>12</v>
      </c>
      <c r="J79" s="8">
        <f>calculoesp1!C79</f>
        <v>2.82</v>
      </c>
      <c r="K79" s="7">
        <f>calculoesp1!D79</f>
        <v>1</v>
      </c>
      <c r="L79" s="9">
        <f>calculoesp1!E79</f>
        <v>1.1933174224343676E-3</v>
      </c>
    </row>
    <row r="80" spans="1:12" x14ac:dyDescent="0.3">
      <c r="A80" s="1">
        <v>0.80527887731481285</v>
      </c>
      <c r="B80" s="2" t="s">
        <v>29</v>
      </c>
      <c r="C80" s="2" t="s">
        <v>8</v>
      </c>
      <c r="D80" s="2" t="s">
        <v>9</v>
      </c>
      <c r="E80" s="2" t="s">
        <v>10</v>
      </c>
      <c r="F80" s="2" t="s">
        <v>11</v>
      </c>
      <c r="G80">
        <v>3.35</v>
      </c>
      <c r="H80" s="2" t="s">
        <v>12</v>
      </c>
      <c r="J80" s="8">
        <f>calculoesp1!C80</f>
        <v>2.81</v>
      </c>
      <c r="K80" s="7">
        <f>calculoesp1!D80</f>
        <v>5</v>
      </c>
      <c r="L80" s="9">
        <f>calculoesp1!E80</f>
        <v>5.9665871121718375E-3</v>
      </c>
    </row>
    <row r="81" spans="1:12" x14ac:dyDescent="0.3">
      <c r="A81" s="1">
        <v>0.80539461805555368</v>
      </c>
      <c r="B81" s="2" t="s">
        <v>29</v>
      </c>
      <c r="C81" s="2" t="s">
        <v>8</v>
      </c>
      <c r="D81" s="2" t="s">
        <v>9</v>
      </c>
      <c r="E81" s="2" t="s">
        <v>10</v>
      </c>
      <c r="F81" s="2" t="s">
        <v>11</v>
      </c>
      <c r="G81">
        <v>3.36</v>
      </c>
      <c r="H81" s="2" t="s">
        <v>12</v>
      </c>
      <c r="J81" s="8">
        <f>calculoesp1!C81</f>
        <v>2.8</v>
      </c>
      <c r="K81" s="7">
        <f>calculoesp1!D81</f>
        <v>9</v>
      </c>
      <c r="L81" s="9">
        <f>calculoesp1!E81</f>
        <v>1.0739856801909307E-2</v>
      </c>
    </row>
    <row r="82" spans="1:12" x14ac:dyDescent="0.3">
      <c r="A82" s="1">
        <v>0.80551035879629429</v>
      </c>
      <c r="B82" s="2" t="s">
        <v>29</v>
      </c>
      <c r="C82" s="2" t="s">
        <v>8</v>
      </c>
      <c r="D82" s="2" t="s">
        <v>9</v>
      </c>
      <c r="E82" s="2" t="s">
        <v>10</v>
      </c>
      <c r="F82" s="2" t="s">
        <v>11</v>
      </c>
      <c r="G82">
        <v>3.3</v>
      </c>
      <c r="H82" s="2" t="s">
        <v>12</v>
      </c>
      <c r="J82" s="8">
        <f>calculoesp1!C82</f>
        <v>2.79</v>
      </c>
      <c r="K82" s="7">
        <f>calculoesp1!D82</f>
        <v>8</v>
      </c>
      <c r="L82" s="9">
        <f>calculoesp1!E82</f>
        <v>9.5465393794749408E-3</v>
      </c>
    </row>
    <row r="83" spans="1:12" x14ac:dyDescent="0.3">
      <c r="A83" s="1">
        <v>0.80562609953703512</v>
      </c>
      <c r="B83" s="2" t="s">
        <v>29</v>
      </c>
      <c r="C83" s="2" t="s">
        <v>8</v>
      </c>
      <c r="D83" s="2" t="s">
        <v>9</v>
      </c>
      <c r="E83" s="2" t="s">
        <v>10</v>
      </c>
      <c r="F83" s="2" t="s">
        <v>11</v>
      </c>
      <c r="G83">
        <v>3.25</v>
      </c>
      <c r="H83" s="2" t="s">
        <v>12</v>
      </c>
      <c r="J83" s="8">
        <f>calculoesp1!C83</f>
        <v>2.78</v>
      </c>
      <c r="K83" s="7">
        <f>calculoesp1!D83</f>
        <v>2</v>
      </c>
      <c r="L83" s="9">
        <f>calculoesp1!E83</f>
        <v>2.3866348448687352E-3</v>
      </c>
    </row>
    <row r="84" spans="1:12" x14ac:dyDescent="0.3">
      <c r="A84" s="1">
        <v>0.80574184027777573</v>
      </c>
      <c r="B84" s="2" t="s">
        <v>29</v>
      </c>
      <c r="C84" s="2" t="s">
        <v>8</v>
      </c>
      <c r="D84" s="2" t="s">
        <v>9</v>
      </c>
      <c r="E84" s="2" t="s">
        <v>10</v>
      </c>
      <c r="F84" s="2" t="s">
        <v>11</v>
      </c>
      <c r="G84">
        <v>3.35</v>
      </c>
      <c r="H84" s="2" t="s">
        <v>12</v>
      </c>
      <c r="J84" s="8">
        <f>calculoesp1!C84</f>
        <v>2.77</v>
      </c>
      <c r="K84" s="7">
        <f>calculoesp1!D84</f>
        <v>6</v>
      </c>
      <c r="L84" s="9">
        <f>calculoesp1!E84</f>
        <v>7.1599045346062056E-3</v>
      </c>
    </row>
    <row r="85" spans="1:12" x14ac:dyDescent="0.3">
      <c r="A85" s="1">
        <v>0.80585758101851657</v>
      </c>
      <c r="B85" s="2" t="s">
        <v>29</v>
      </c>
      <c r="C85" s="2" t="s">
        <v>8</v>
      </c>
      <c r="D85" s="2" t="s">
        <v>9</v>
      </c>
      <c r="E85" s="2" t="s">
        <v>10</v>
      </c>
      <c r="F85" s="2" t="s">
        <v>11</v>
      </c>
      <c r="G85">
        <v>3.18</v>
      </c>
      <c r="H85" s="2" t="s">
        <v>12</v>
      </c>
      <c r="J85" s="8">
        <f>calculoesp1!C85</f>
        <v>2.76</v>
      </c>
      <c r="K85" s="7">
        <f>calculoesp1!D85</f>
        <v>1</v>
      </c>
      <c r="L85" s="9">
        <f>calculoesp1!E85</f>
        <v>1.1933174224343676E-3</v>
      </c>
    </row>
    <row r="86" spans="1:12" x14ac:dyDescent="0.3">
      <c r="A86" s="1">
        <v>0.80597332175925718</v>
      </c>
      <c r="B86" s="2" t="s">
        <v>29</v>
      </c>
      <c r="C86" s="2" t="s">
        <v>8</v>
      </c>
      <c r="D86" s="2" t="s">
        <v>9</v>
      </c>
      <c r="E86" s="2" t="s">
        <v>10</v>
      </c>
      <c r="F86" s="2" t="s">
        <v>11</v>
      </c>
      <c r="G86">
        <v>3.33</v>
      </c>
      <c r="H86" s="2" t="s">
        <v>12</v>
      </c>
      <c r="J86" s="8">
        <f>calculoesp1!C86</f>
        <v>2.75</v>
      </c>
      <c r="K86" s="7">
        <f>calculoesp1!D86</f>
        <v>1</v>
      </c>
      <c r="L86" s="9">
        <f>calculoesp1!E86</f>
        <v>1.1933174224343676E-3</v>
      </c>
    </row>
    <row r="87" spans="1:12" x14ac:dyDescent="0.3">
      <c r="A87" s="1">
        <v>0.80608906249999801</v>
      </c>
      <c r="B87" s="2" t="s">
        <v>29</v>
      </c>
      <c r="C87" s="2" t="s">
        <v>8</v>
      </c>
      <c r="D87" s="2" t="s">
        <v>9</v>
      </c>
      <c r="E87" s="2" t="s">
        <v>10</v>
      </c>
      <c r="F87" s="2" t="s">
        <v>11</v>
      </c>
      <c r="G87">
        <v>3.34</v>
      </c>
      <c r="H87" s="2" t="s">
        <v>12</v>
      </c>
      <c r="J87" s="32"/>
    </row>
    <row r="88" spans="1:12" x14ac:dyDescent="0.3">
      <c r="A88" s="1">
        <v>0.80620480324073862</v>
      </c>
      <c r="B88" s="2" t="s">
        <v>29</v>
      </c>
      <c r="C88" s="2" t="s">
        <v>8</v>
      </c>
      <c r="D88" s="2" t="s">
        <v>9</v>
      </c>
      <c r="E88" s="2" t="s">
        <v>10</v>
      </c>
      <c r="F88" s="2" t="s">
        <v>11</v>
      </c>
      <c r="G88">
        <v>3.32</v>
      </c>
      <c r="H88" s="2" t="s">
        <v>12</v>
      </c>
    </row>
    <row r="89" spans="1:12" x14ac:dyDescent="0.3">
      <c r="A89" s="1">
        <v>0.80632054398147945</v>
      </c>
      <c r="B89" s="2" t="s">
        <v>29</v>
      </c>
      <c r="C89" s="2" t="s">
        <v>8</v>
      </c>
      <c r="D89" s="2" t="s">
        <v>9</v>
      </c>
      <c r="E89" s="2" t="s">
        <v>10</v>
      </c>
      <c r="F89" s="2" t="s">
        <v>11</v>
      </c>
      <c r="G89">
        <v>3.28</v>
      </c>
      <c r="H89" s="2" t="s">
        <v>12</v>
      </c>
    </row>
    <row r="90" spans="1:12" x14ac:dyDescent="0.3">
      <c r="A90" s="1">
        <v>0.80643628472222006</v>
      </c>
      <c r="B90" s="2" t="s">
        <v>29</v>
      </c>
      <c r="C90" s="2" t="s">
        <v>8</v>
      </c>
      <c r="D90" s="2" t="s">
        <v>9</v>
      </c>
      <c r="E90" s="2" t="s">
        <v>10</v>
      </c>
      <c r="F90" s="2" t="s">
        <v>11</v>
      </c>
      <c r="G90">
        <v>3.19</v>
      </c>
      <c r="H90" s="2" t="s">
        <v>12</v>
      </c>
    </row>
    <row r="91" spans="1:12" x14ac:dyDescent="0.3">
      <c r="A91" s="3">
        <v>0.8065520254629609</v>
      </c>
      <c r="B91" s="4" t="s">
        <v>29</v>
      </c>
      <c r="C91" s="4" t="s">
        <v>8</v>
      </c>
      <c r="D91" s="4" t="s">
        <v>9</v>
      </c>
      <c r="E91" s="4" t="s">
        <v>10</v>
      </c>
      <c r="F91" s="4" t="s">
        <v>11</v>
      </c>
      <c r="G91" s="5">
        <v>3.2</v>
      </c>
      <c r="H91" s="4" t="s">
        <v>12</v>
      </c>
    </row>
    <row r="92" spans="1:12" x14ac:dyDescent="0.3">
      <c r="A92" s="1">
        <v>0.80666776620370151</v>
      </c>
      <c r="B92" s="2" t="s">
        <v>29</v>
      </c>
      <c r="C92" s="2" t="s">
        <v>8</v>
      </c>
      <c r="D92" s="2" t="s">
        <v>9</v>
      </c>
      <c r="E92" s="2" t="s">
        <v>10</v>
      </c>
      <c r="F92" s="2" t="s">
        <v>11</v>
      </c>
      <c r="G92">
        <v>3.3400000000000003</v>
      </c>
      <c r="H92" s="2" t="s">
        <v>12</v>
      </c>
    </row>
    <row r="93" spans="1:12" x14ac:dyDescent="0.3">
      <c r="A93" s="1">
        <v>0.80678350694444234</v>
      </c>
      <c r="B93" s="2" t="s">
        <v>29</v>
      </c>
      <c r="C93" s="2" t="s">
        <v>8</v>
      </c>
      <c r="D93" s="2" t="s">
        <v>9</v>
      </c>
      <c r="E93" s="2" t="s">
        <v>10</v>
      </c>
      <c r="F93" s="2" t="s">
        <v>11</v>
      </c>
      <c r="G93">
        <v>3.35</v>
      </c>
      <c r="H93" s="2" t="s">
        <v>12</v>
      </c>
    </row>
    <row r="94" spans="1:12" x14ac:dyDescent="0.3">
      <c r="A94" s="1">
        <v>0.80689924768518295</v>
      </c>
      <c r="B94" s="2" t="s">
        <v>29</v>
      </c>
      <c r="C94" s="2" t="s">
        <v>8</v>
      </c>
      <c r="D94" s="2" t="s">
        <v>9</v>
      </c>
      <c r="E94" s="2" t="s">
        <v>10</v>
      </c>
      <c r="F94" s="2" t="s">
        <v>11</v>
      </c>
      <c r="G94">
        <v>3.25</v>
      </c>
      <c r="H94" s="2" t="s">
        <v>12</v>
      </c>
    </row>
    <row r="95" spans="1:12" x14ac:dyDescent="0.3">
      <c r="A95" s="1">
        <v>0.80701498842592378</v>
      </c>
      <c r="B95" s="2" t="s">
        <v>29</v>
      </c>
      <c r="C95" s="2" t="s">
        <v>8</v>
      </c>
      <c r="D95" s="2" t="s">
        <v>9</v>
      </c>
      <c r="E95" s="2" t="s">
        <v>10</v>
      </c>
      <c r="F95" s="2" t="s">
        <v>11</v>
      </c>
      <c r="G95">
        <v>3.3200000000000003</v>
      </c>
      <c r="H95" s="2" t="s">
        <v>12</v>
      </c>
    </row>
    <row r="96" spans="1:12" x14ac:dyDescent="0.3">
      <c r="A96" s="1">
        <v>0.8071307291666644</v>
      </c>
      <c r="B96" s="2" t="s">
        <v>29</v>
      </c>
      <c r="C96" s="2" t="s">
        <v>8</v>
      </c>
      <c r="D96" s="2" t="s">
        <v>9</v>
      </c>
      <c r="E96" s="2" t="s">
        <v>10</v>
      </c>
      <c r="F96" s="2" t="s">
        <v>11</v>
      </c>
      <c r="G96">
        <v>3.34</v>
      </c>
      <c r="H96" s="2" t="s">
        <v>12</v>
      </c>
    </row>
    <row r="97" spans="1:8" x14ac:dyDescent="0.3">
      <c r="A97" s="1">
        <v>0.80724646990740523</v>
      </c>
      <c r="B97" s="2" t="s">
        <v>29</v>
      </c>
      <c r="C97" s="2" t="s">
        <v>8</v>
      </c>
      <c r="D97" s="2" t="s">
        <v>9</v>
      </c>
      <c r="E97" s="2" t="s">
        <v>10</v>
      </c>
      <c r="F97" s="2" t="s">
        <v>11</v>
      </c>
      <c r="G97">
        <v>3.33</v>
      </c>
      <c r="H97" s="2" t="s">
        <v>12</v>
      </c>
    </row>
    <row r="98" spans="1:8" x14ac:dyDescent="0.3">
      <c r="A98" s="1">
        <v>0.80736221064814584</v>
      </c>
      <c r="B98" s="2" t="s">
        <v>29</v>
      </c>
      <c r="C98" s="2" t="s">
        <v>8</v>
      </c>
      <c r="D98" s="2" t="s">
        <v>9</v>
      </c>
      <c r="E98" s="2" t="s">
        <v>10</v>
      </c>
      <c r="F98" s="2" t="s">
        <v>11</v>
      </c>
      <c r="G98">
        <v>3.3000000000000003</v>
      </c>
      <c r="H98" s="2" t="s">
        <v>12</v>
      </c>
    </row>
    <row r="99" spans="1:8" x14ac:dyDescent="0.3">
      <c r="A99" s="1">
        <v>0.80747795138888667</v>
      </c>
      <c r="B99" s="2" t="s">
        <v>29</v>
      </c>
      <c r="C99" s="2" t="s">
        <v>8</v>
      </c>
      <c r="D99" s="2" t="s">
        <v>9</v>
      </c>
      <c r="E99" s="2" t="s">
        <v>10</v>
      </c>
      <c r="F99" s="2" t="s">
        <v>11</v>
      </c>
      <c r="G99">
        <v>3.31</v>
      </c>
      <c r="H99" s="2" t="s">
        <v>12</v>
      </c>
    </row>
    <row r="100" spans="1:8" x14ac:dyDescent="0.3">
      <c r="A100" s="1">
        <v>0.80759369212962728</v>
      </c>
      <c r="B100" s="2" t="s">
        <v>29</v>
      </c>
      <c r="C100" s="2" t="s">
        <v>8</v>
      </c>
      <c r="D100" s="2" t="s">
        <v>9</v>
      </c>
      <c r="E100" s="2" t="s">
        <v>10</v>
      </c>
      <c r="F100" s="2" t="s">
        <v>11</v>
      </c>
      <c r="G100">
        <v>3.2</v>
      </c>
      <c r="H100" s="2" t="s">
        <v>12</v>
      </c>
    </row>
    <row r="101" spans="1:8" x14ac:dyDescent="0.3">
      <c r="A101" s="1">
        <v>0.80770943287036812</v>
      </c>
      <c r="B101" s="2" t="s">
        <v>29</v>
      </c>
      <c r="C101" s="2" t="s">
        <v>8</v>
      </c>
      <c r="D101" s="2" t="s">
        <v>9</v>
      </c>
      <c r="E101" s="2" t="s">
        <v>10</v>
      </c>
      <c r="F101" s="2" t="s">
        <v>11</v>
      </c>
      <c r="G101">
        <v>3.19</v>
      </c>
      <c r="H101" s="2" t="s">
        <v>12</v>
      </c>
    </row>
    <row r="102" spans="1:8" x14ac:dyDescent="0.3">
      <c r="A102" s="1">
        <v>0.80782517361110873</v>
      </c>
      <c r="B102" s="2" t="s">
        <v>29</v>
      </c>
      <c r="C102" s="2" t="s">
        <v>8</v>
      </c>
      <c r="D102" s="2" t="s">
        <v>9</v>
      </c>
      <c r="E102" s="2" t="s">
        <v>10</v>
      </c>
      <c r="F102" s="2" t="s">
        <v>11</v>
      </c>
      <c r="G102">
        <v>3.31</v>
      </c>
      <c r="H102" s="2" t="s">
        <v>12</v>
      </c>
    </row>
    <row r="103" spans="1:8" x14ac:dyDescent="0.3">
      <c r="A103" s="1">
        <v>0.80794091435184956</v>
      </c>
      <c r="B103" s="2" t="s">
        <v>29</v>
      </c>
      <c r="C103" s="2" t="s">
        <v>8</v>
      </c>
      <c r="D103" s="2" t="s">
        <v>9</v>
      </c>
      <c r="E103" s="2" t="s">
        <v>10</v>
      </c>
      <c r="F103" s="2" t="s">
        <v>11</v>
      </c>
      <c r="G103">
        <v>3.29</v>
      </c>
      <c r="H103" s="2" t="s">
        <v>12</v>
      </c>
    </row>
    <row r="104" spans="1:8" x14ac:dyDescent="0.3">
      <c r="A104" s="1">
        <v>0.80805665509259017</v>
      </c>
      <c r="B104" s="2" t="s">
        <v>29</v>
      </c>
      <c r="C104" s="2" t="s">
        <v>8</v>
      </c>
      <c r="D104" s="2" t="s">
        <v>9</v>
      </c>
      <c r="E104" s="2" t="s">
        <v>10</v>
      </c>
      <c r="F104" s="2" t="s">
        <v>11</v>
      </c>
      <c r="G104">
        <v>3.29</v>
      </c>
      <c r="H104" s="2" t="s">
        <v>12</v>
      </c>
    </row>
    <row r="105" spans="1:8" x14ac:dyDescent="0.3">
      <c r="A105" s="1">
        <v>0.808172395833331</v>
      </c>
      <c r="B105" s="2" t="s">
        <v>29</v>
      </c>
      <c r="C105" s="2" t="s">
        <v>8</v>
      </c>
      <c r="D105" s="2" t="s">
        <v>9</v>
      </c>
      <c r="E105" s="2" t="s">
        <v>10</v>
      </c>
      <c r="F105" s="2" t="s">
        <v>11</v>
      </c>
      <c r="G105">
        <v>3.18</v>
      </c>
      <c r="H105" s="2" t="s">
        <v>12</v>
      </c>
    </row>
    <row r="106" spans="1:8" x14ac:dyDescent="0.3">
      <c r="A106" s="1">
        <v>0.80828813657407161</v>
      </c>
      <c r="B106" s="2" t="s">
        <v>29</v>
      </c>
      <c r="C106" s="2" t="s">
        <v>8</v>
      </c>
      <c r="D106" s="2" t="s">
        <v>9</v>
      </c>
      <c r="E106" s="2" t="s">
        <v>10</v>
      </c>
      <c r="F106" s="2" t="s">
        <v>11</v>
      </c>
      <c r="G106">
        <v>3.2800000000000002</v>
      </c>
      <c r="H106" s="2" t="s">
        <v>12</v>
      </c>
    </row>
    <row r="107" spans="1:8" x14ac:dyDescent="0.3">
      <c r="A107" s="1">
        <v>0.80840387731481245</v>
      </c>
      <c r="B107" s="2" t="s">
        <v>29</v>
      </c>
      <c r="C107" s="2" t="s">
        <v>8</v>
      </c>
      <c r="D107" s="2" t="s">
        <v>9</v>
      </c>
      <c r="E107" s="2" t="s">
        <v>10</v>
      </c>
      <c r="F107" s="2" t="s">
        <v>11</v>
      </c>
      <c r="G107">
        <v>3.29</v>
      </c>
      <c r="H107" s="2" t="s">
        <v>12</v>
      </c>
    </row>
    <row r="108" spans="1:8" x14ac:dyDescent="0.3">
      <c r="A108" s="1">
        <v>0.80851961805555306</v>
      </c>
      <c r="B108" s="2" t="s">
        <v>29</v>
      </c>
      <c r="C108" s="2" t="s">
        <v>8</v>
      </c>
      <c r="D108" s="2" t="s">
        <v>9</v>
      </c>
      <c r="E108" s="2" t="s">
        <v>10</v>
      </c>
      <c r="F108" s="2" t="s">
        <v>11</v>
      </c>
      <c r="G108">
        <v>3.2899999999999996</v>
      </c>
      <c r="H108" s="2" t="s">
        <v>12</v>
      </c>
    </row>
    <row r="109" spans="1:8" x14ac:dyDescent="0.3">
      <c r="A109" s="1">
        <v>0.80863535879629389</v>
      </c>
      <c r="B109" s="2" t="s">
        <v>29</v>
      </c>
      <c r="C109" s="2" t="s">
        <v>8</v>
      </c>
      <c r="D109" s="2" t="s">
        <v>9</v>
      </c>
      <c r="E109" s="2" t="s">
        <v>10</v>
      </c>
      <c r="F109" s="2" t="s">
        <v>11</v>
      </c>
      <c r="G109">
        <v>3.2</v>
      </c>
      <c r="H109" s="2" t="s">
        <v>12</v>
      </c>
    </row>
    <row r="110" spans="1:8" x14ac:dyDescent="0.3">
      <c r="A110" s="1">
        <v>0.8087510995370345</v>
      </c>
      <c r="B110" s="2" t="s">
        <v>29</v>
      </c>
      <c r="C110" s="2" t="s">
        <v>8</v>
      </c>
      <c r="D110" s="2" t="s">
        <v>9</v>
      </c>
      <c r="E110" s="2" t="s">
        <v>10</v>
      </c>
      <c r="F110" s="2" t="s">
        <v>11</v>
      </c>
      <c r="G110">
        <v>3.29</v>
      </c>
      <c r="H110" s="2" t="s">
        <v>12</v>
      </c>
    </row>
    <row r="111" spans="1:8" x14ac:dyDescent="0.3">
      <c r="A111" s="1">
        <v>0.80886684027777533</v>
      </c>
      <c r="B111" s="2" t="s">
        <v>29</v>
      </c>
      <c r="C111" s="2" t="s">
        <v>8</v>
      </c>
      <c r="D111" s="2" t="s">
        <v>9</v>
      </c>
      <c r="E111" s="2" t="s">
        <v>10</v>
      </c>
      <c r="F111" s="2" t="s">
        <v>11</v>
      </c>
      <c r="G111">
        <v>3.27</v>
      </c>
      <c r="H111" s="2" t="s">
        <v>12</v>
      </c>
    </row>
    <row r="112" spans="1:8" x14ac:dyDescent="0.3">
      <c r="A112" s="1">
        <v>0.80898258101851594</v>
      </c>
      <c r="B112" s="2" t="s">
        <v>29</v>
      </c>
      <c r="C112" s="2" t="s">
        <v>8</v>
      </c>
      <c r="D112" s="2" t="s">
        <v>9</v>
      </c>
      <c r="E112" s="2" t="s">
        <v>10</v>
      </c>
      <c r="F112" s="2" t="s">
        <v>11</v>
      </c>
      <c r="G112">
        <v>3.2600000000000002</v>
      </c>
      <c r="H112" s="2" t="s">
        <v>12</v>
      </c>
    </row>
    <row r="113" spans="1:8" x14ac:dyDescent="0.3">
      <c r="A113" s="1">
        <v>0.80909832175925678</v>
      </c>
      <c r="B113" s="2" t="s">
        <v>29</v>
      </c>
      <c r="C113" s="2" t="s">
        <v>8</v>
      </c>
      <c r="D113" s="2" t="s">
        <v>9</v>
      </c>
      <c r="E113" s="2" t="s">
        <v>10</v>
      </c>
      <c r="F113" s="2" t="s">
        <v>11</v>
      </c>
      <c r="G113">
        <v>3.2800000000000002</v>
      </c>
      <c r="H113" s="2" t="s">
        <v>12</v>
      </c>
    </row>
    <row r="114" spans="1:8" x14ac:dyDescent="0.3">
      <c r="A114" s="1">
        <v>0.80921406249999739</v>
      </c>
      <c r="B114" s="2" t="s">
        <v>29</v>
      </c>
      <c r="C114" s="2" t="s">
        <v>8</v>
      </c>
      <c r="D114" s="2" t="s">
        <v>9</v>
      </c>
      <c r="E114" s="2" t="s">
        <v>10</v>
      </c>
      <c r="F114" s="2" t="s">
        <v>11</v>
      </c>
      <c r="G114">
        <v>3.27</v>
      </c>
      <c r="H114" s="2" t="s">
        <v>12</v>
      </c>
    </row>
    <row r="115" spans="1:8" x14ac:dyDescent="0.3">
      <c r="A115" s="1">
        <v>0.80932980324073822</v>
      </c>
      <c r="B115" s="2" t="s">
        <v>29</v>
      </c>
      <c r="C115" s="2" t="s">
        <v>8</v>
      </c>
      <c r="D115" s="2" t="s">
        <v>9</v>
      </c>
      <c r="E115" s="2" t="s">
        <v>10</v>
      </c>
      <c r="F115" s="2" t="s">
        <v>11</v>
      </c>
      <c r="G115">
        <v>3.19</v>
      </c>
      <c r="H115" s="2" t="s">
        <v>12</v>
      </c>
    </row>
    <row r="116" spans="1:8" x14ac:dyDescent="0.3">
      <c r="A116" s="1">
        <v>0.80944554398147883</v>
      </c>
      <c r="B116" s="2" t="s">
        <v>29</v>
      </c>
      <c r="C116" s="2" t="s">
        <v>8</v>
      </c>
      <c r="D116" s="2" t="s">
        <v>9</v>
      </c>
      <c r="E116" s="2" t="s">
        <v>10</v>
      </c>
      <c r="F116" s="2" t="s">
        <v>11</v>
      </c>
      <c r="G116">
        <v>3.2800000000000002</v>
      </c>
      <c r="H116" s="2" t="s">
        <v>12</v>
      </c>
    </row>
    <row r="117" spans="1:8" x14ac:dyDescent="0.3">
      <c r="A117" s="1">
        <v>0.80956128472221967</v>
      </c>
      <c r="B117" s="2" t="s">
        <v>29</v>
      </c>
      <c r="C117" s="2" t="s">
        <v>8</v>
      </c>
      <c r="D117" s="2" t="s">
        <v>9</v>
      </c>
      <c r="E117" s="2" t="s">
        <v>10</v>
      </c>
      <c r="F117" s="2" t="s">
        <v>11</v>
      </c>
      <c r="G117">
        <v>3.28</v>
      </c>
      <c r="H117" s="2" t="s">
        <v>12</v>
      </c>
    </row>
    <row r="118" spans="1:8" x14ac:dyDescent="0.3">
      <c r="A118" s="1">
        <v>0.80967702546296028</v>
      </c>
      <c r="B118" s="2" t="s">
        <v>29</v>
      </c>
      <c r="C118" s="2" t="s">
        <v>8</v>
      </c>
      <c r="D118" s="2" t="s">
        <v>9</v>
      </c>
      <c r="E118" s="2" t="s">
        <v>10</v>
      </c>
      <c r="F118" s="2" t="s">
        <v>11</v>
      </c>
      <c r="G118">
        <v>3.2600000000000002</v>
      </c>
      <c r="H118" s="2" t="s">
        <v>12</v>
      </c>
    </row>
    <row r="119" spans="1:8" x14ac:dyDescent="0.3">
      <c r="A119" s="1">
        <v>0.80979276620370111</v>
      </c>
      <c r="B119" s="2" t="s">
        <v>29</v>
      </c>
      <c r="C119" s="2" t="s">
        <v>8</v>
      </c>
      <c r="D119" s="2" t="s">
        <v>9</v>
      </c>
      <c r="E119" s="2" t="s">
        <v>10</v>
      </c>
      <c r="F119" s="2" t="s">
        <v>11</v>
      </c>
      <c r="G119">
        <v>3.2800000000000002</v>
      </c>
      <c r="H119" s="2" t="s">
        <v>12</v>
      </c>
    </row>
    <row r="120" spans="1:8" x14ac:dyDescent="0.3">
      <c r="A120" s="1">
        <v>0.80990850694444172</v>
      </c>
      <c r="B120" s="2" t="s">
        <v>29</v>
      </c>
      <c r="C120" s="2" t="s">
        <v>8</v>
      </c>
      <c r="D120" s="2" t="s">
        <v>9</v>
      </c>
      <c r="E120" s="2" t="s">
        <v>10</v>
      </c>
      <c r="F120" s="2" t="s">
        <v>11</v>
      </c>
      <c r="G120">
        <v>3.2</v>
      </c>
      <c r="H120" s="2" t="s">
        <v>12</v>
      </c>
    </row>
    <row r="121" spans="1:8" x14ac:dyDescent="0.3">
      <c r="A121" s="1">
        <v>0.81002424768518255</v>
      </c>
      <c r="B121" s="2" t="s">
        <v>29</v>
      </c>
      <c r="C121" s="2" t="s">
        <v>8</v>
      </c>
      <c r="D121" s="2" t="s">
        <v>9</v>
      </c>
      <c r="E121" s="2" t="s">
        <v>10</v>
      </c>
      <c r="F121" s="2" t="s">
        <v>11</v>
      </c>
      <c r="G121">
        <v>3.27</v>
      </c>
      <c r="H121" s="2" t="s">
        <v>12</v>
      </c>
    </row>
    <row r="122" spans="1:8" x14ac:dyDescent="0.3">
      <c r="A122" s="1">
        <v>0.81013998842592316</v>
      </c>
      <c r="B122" s="2" t="s">
        <v>29</v>
      </c>
      <c r="C122" s="2" t="s">
        <v>8</v>
      </c>
      <c r="D122" s="2" t="s">
        <v>9</v>
      </c>
      <c r="E122" s="2" t="s">
        <v>10</v>
      </c>
      <c r="F122" s="2" t="s">
        <v>11</v>
      </c>
      <c r="G122">
        <v>3.25</v>
      </c>
      <c r="H122" s="2" t="s">
        <v>12</v>
      </c>
    </row>
    <row r="123" spans="1:8" x14ac:dyDescent="0.3">
      <c r="A123" s="1">
        <v>0.810255729166664</v>
      </c>
      <c r="B123" s="2" t="s">
        <v>29</v>
      </c>
      <c r="C123" s="2" t="s">
        <v>8</v>
      </c>
      <c r="D123" s="2" t="s">
        <v>9</v>
      </c>
      <c r="E123" s="2" t="s">
        <v>10</v>
      </c>
      <c r="F123" s="2" t="s">
        <v>11</v>
      </c>
      <c r="G123">
        <v>3.27</v>
      </c>
      <c r="H123" s="2" t="s">
        <v>12</v>
      </c>
    </row>
    <row r="124" spans="1:8" x14ac:dyDescent="0.3">
      <c r="A124" s="1">
        <v>0.81037146990740461</v>
      </c>
      <c r="B124" s="2" t="s">
        <v>29</v>
      </c>
      <c r="C124" s="2" t="s">
        <v>8</v>
      </c>
      <c r="D124" s="2" t="s">
        <v>9</v>
      </c>
      <c r="E124" s="2" t="s">
        <v>10</v>
      </c>
      <c r="F124" s="2" t="s">
        <v>11</v>
      </c>
      <c r="G124">
        <v>3.19</v>
      </c>
      <c r="H124" s="2" t="s">
        <v>12</v>
      </c>
    </row>
    <row r="125" spans="1:8" x14ac:dyDescent="0.3">
      <c r="A125" s="1">
        <v>0.81048721064814544</v>
      </c>
      <c r="B125" s="2" t="s">
        <v>29</v>
      </c>
      <c r="C125" s="2" t="s">
        <v>8</v>
      </c>
      <c r="D125" s="2" t="s">
        <v>9</v>
      </c>
      <c r="E125" s="2" t="s">
        <v>10</v>
      </c>
      <c r="F125" s="2" t="s">
        <v>11</v>
      </c>
      <c r="G125">
        <v>3.26</v>
      </c>
      <c r="H125" s="2" t="s">
        <v>12</v>
      </c>
    </row>
    <row r="126" spans="1:8" x14ac:dyDescent="0.3">
      <c r="A126" s="1">
        <v>0.81060295138888605</v>
      </c>
      <c r="B126" s="2" t="s">
        <v>29</v>
      </c>
      <c r="C126" s="2" t="s">
        <v>8</v>
      </c>
      <c r="D126" s="2" t="s">
        <v>9</v>
      </c>
      <c r="E126" s="2" t="s">
        <v>10</v>
      </c>
      <c r="F126" s="2" t="s">
        <v>11</v>
      </c>
      <c r="G126">
        <v>3.22</v>
      </c>
      <c r="H126" s="2" t="s">
        <v>12</v>
      </c>
    </row>
    <row r="127" spans="1:8" x14ac:dyDescent="0.3">
      <c r="A127" s="1">
        <v>0.81071869212962688</v>
      </c>
      <c r="B127" s="2" t="s">
        <v>29</v>
      </c>
      <c r="C127" s="2" t="s">
        <v>8</v>
      </c>
      <c r="D127" s="2" t="s">
        <v>9</v>
      </c>
      <c r="E127" s="2" t="s">
        <v>10</v>
      </c>
      <c r="F127" s="2" t="s">
        <v>11</v>
      </c>
      <c r="G127">
        <v>3.2</v>
      </c>
      <c r="H127" s="2" t="s">
        <v>12</v>
      </c>
    </row>
    <row r="128" spans="1:8" x14ac:dyDescent="0.3">
      <c r="A128" s="1">
        <v>0.81083443287036749</v>
      </c>
      <c r="B128" s="2" t="s">
        <v>29</v>
      </c>
      <c r="C128" s="2" t="s">
        <v>8</v>
      </c>
      <c r="D128" s="2" t="s">
        <v>9</v>
      </c>
      <c r="E128" s="2" t="s">
        <v>10</v>
      </c>
      <c r="F128" s="2" t="s">
        <v>11</v>
      </c>
      <c r="G128">
        <v>3.27</v>
      </c>
      <c r="H128" s="2" t="s">
        <v>12</v>
      </c>
    </row>
    <row r="129" spans="1:8" x14ac:dyDescent="0.3">
      <c r="A129" s="1">
        <v>0.81095017361110833</v>
      </c>
      <c r="B129" s="2" t="s">
        <v>29</v>
      </c>
      <c r="C129" s="2" t="s">
        <v>8</v>
      </c>
      <c r="D129" s="2" t="s">
        <v>9</v>
      </c>
      <c r="E129" s="2" t="s">
        <v>10</v>
      </c>
      <c r="F129" s="2" t="s">
        <v>11</v>
      </c>
      <c r="G129">
        <v>3.25</v>
      </c>
      <c r="H129" s="2" t="s">
        <v>12</v>
      </c>
    </row>
    <row r="130" spans="1:8" x14ac:dyDescent="0.3">
      <c r="A130" s="1">
        <v>0.81106591435184894</v>
      </c>
      <c r="B130" s="2" t="s">
        <v>29</v>
      </c>
      <c r="C130" s="2" t="s">
        <v>8</v>
      </c>
      <c r="D130" s="2" t="s">
        <v>9</v>
      </c>
      <c r="E130" s="2" t="s">
        <v>10</v>
      </c>
      <c r="F130" s="2" t="s">
        <v>11</v>
      </c>
      <c r="G130">
        <v>3.27</v>
      </c>
      <c r="H130" s="2" t="s">
        <v>12</v>
      </c>
    </row>
    <row r="131" spans="1:8" x14ac:dyDescent="0.3">
      <c r="A131" s="1">
        <v>0.81118165509258977</v>
      </c>
      <c r="B131" s="2" t="s">
        <v>29</v>
      </c>
      <c r="C131" s="2" t="s">
        <v>8</v>
      </c>
      <c r="D131" s="2" t="s">
        <v>9</v>
      </c>
      <c r="E131" s="2" t="s">
        <v>10</v>
      </c>
      <c r="F131" s="2" t="s">
        <v>11</v>
      </c>
      <c r="G131">
        <v>3.2500000000000004</v>
      </c>
      <c r="H131" s="2" t="s">
        <v>12</v>
      </c>
    </row>
    <row r="132" spans="1:8" x14ac:dyDescent="0.3">
      <c r="A132" s="1">
        <v>0.81129739583333038</v>
      </c>
      <c r="B132" s="2" t="s">
        <v>29</v>
      </c>
      <c r="C132" s="2" t="s">
        <v>8</v>
      </c>
      <c r="D132" s="2" t="s">
        <v>9</v>
      </c>
      <c r="E132" s="2" t="s">
        <v>10</v>
      </c>
      <c r="F132" s="2" t="s">
        <v>11</v>
      </c>
      <c r="G132">
        <v>3.26</v>
      </c>
      <c r="H132" s="2" t="s">
        <v>12</v>
      </c>
    </row>
    <row r="133" spans="1:8" x14ac:dyDescent="0.3">
      <c r="A133" s="1">
        <v>0.81141313657407121</v>
      </c>
      <c r="B133" s="2" t="s">
        <v>29</v>
      </c>
      <c r="C133" s="2" t="s">
        <v>8</v>
      </c>
      <c r="D133" s="2" t="s">
        <v>9</v>
      </c>
      <c r="E133" s="2" t="s">
        <v>10</v>
      </c>
      <c r="F133" s="2" t="s">
        <v>11</v>
      </c>
      <c r="G133">
        <v>3.22</v>
      </c>
      <c r="H133" s="2" t="s">
        <v>12</v>
      </c>
    </row>
    <row r="134" spans="1:8" x14ac:dyDescent="0.3">
      <c r="A134" s="1">
        <v>0.81152887731481183</v>
      </c>
      <c r="B134" s="2" t="s">
        <v>29</v>
      </c>
      <c r="C134" s="2" t="s">
        <v>8</v>
      </c>
      <c r="D134" s="2" t="s">
        <v>9</v>
      </c>
      <c r="E134" s="2" t="s">
        <v>10</v>
      </c>
      <c r="F134" s="2" t="s">
        <v>11</v>
      </c>
      <c r="G134">
        <v>3.2</v>
      </c>
      <c r="H134" s="2" t="s">
        <v>12</v>
      </c>
    </row>
    <row r="135" spans="1:8" x14ac:dyDescent="0.3">
      <c r="A135" s="1">
        <v>0.81164461805555266</v>
      </c>
      <c r="B135" s="2" t="s">
        <v>29</v>
      </c>
      <c r="C135" s="2" t="s">
        <v>8</v>
      </c>
      <c r="D135" s="2" t="s">
        <v>9</v>
      </c>
      <c r="E135" s="2" t="s">
        <v>10</v>
      </c>
      <c r="F135" s="2" t="s">
        <v>11</v>
      </c>
      <c r="G135">
        <v>3.27</v>
      </c>
      <c r="H135" s="2" t="s">
        <v>12</v>
      </c>
    </row>
    <row r="136" spans="1:8" x14ac:dyDescent="0.3">
      <c r="A136" s="1">
        <v>0.81176035879629327</v>
      </c>
      <c r="B136" s="2" t="s">
        <v>29</v>
      </c>
      <c r="C136" s="2" t="s">
        <v>8</v>
      </c>
      <c r="D136" s="2" t="s">
        <v>9</v>
      </c>
      <c r="E136" s="2" t="s">
        <v>10</v>
      </c>
      <c r="F136" s="2" t="s">
        <v>11</v>
      </c>
      <c r="G136">
        <v>3.21</v>
      </c>
      <c r="H136" s="2" t="s">
        <v>12</v>
      </c>
    </row>
    <row r="137" spans="1:8" x14ac:dyDescent="0.3">
      <c r="A137" s="1">
        <v>0.8118760995370341</v>
      </c>
      <c r="B137" s="2" t="s">
        <v>29</v>
      </c>
      <c r="C137" s="2" t="s">
        <v>8</v>
      </c>
      <c r="D137" s="2" t="s">
        <v>9</v>
      </c>
      <c r="E137" s="2" t="s">
        <v>10</v>
      </c>
      <c r="F137" s="2" t="s">
        <v>11</v>
      </c>
      <c r="G137">
        <v>3.27</v>
      </c>
      <c r="H137" s="2" t="s">
        <v>12</v>
      </c>
    </row>
    <row r="138" spans="1:8" x14ac:dyDescent="0.3">
      <c r="A138" s="1">
        <v>0.81199184027777471</v>
      </c>
      <c r="B138" s="2" t="s">
        <v>29</v>
      </c>
      <c r="C138" s="2" t="s">
        <v>8</v>
      </c>
      <c r="D138" s="2" t="s">
        <v>9</v>
      </c>
      <c r="E138" s="2" t="s">
        <v>10</v>
      </c>
      <c r="F138" s="2" t="s">
        <v>11</v>
      </c>
      <c r="G138">
        <v>3.2500000000000004</v>
      </c>
      <c r="H138" s="2" t="s">
        <v>12</v>
      </c>
    </row>
    <row r="139" spans="1:8" x14ac:dyDescent="0.3">
      <c r="A139" s="1">
        <v>0.81210758101851555</v>
      </c>
      <c r="B139" s="2" t="s">
        <v>29</v>
      </c>
      <c r="C139" s="2" t="s">
        <v>8</v>
      </c>
      <c r="D139" s="2" t="s">
        <v>9</v>
      </c>
      <c r="E139" s="2" t="s">
        <v>10</v>
      </c>
      <c r="F139" s="2" t="s">
        <v>11</v>
      </c>
      <c r="G139">
        <v>3.26</v>
      </c>
      <c r="H139" s="2" t="s">
        <v>12</v>
      </c>
    </row>
    <row r="140" spans="1:8" x14ac:dyDescent="0.3">
      <c r="A140" s="1">
        <v>0.81222332175925616</v>
      </c>
      <c r="B140" s="2" t="s">
        <v>29</v>
      </c>
      <c r="C140" s="2" t="s">
        <v>8</v>
      </c>
      <c r="D140" s="2" t="s">
        <v>9</v>
      </c>
      <c r="E140" s="2" t="s">
        <v>10</v>
      </c>
      <c r="F140" s="2" t="s">
        <v>11</v>
      </c>
      <c r="G140">
        <v>3.22</v>
      </c>
      <c r="H140" s="2" t="s">
        <v>12</v>
      </c>
    </row>
    <row r="141" spans="1:8" x14ac:dyDescent="0.3">
      <c r="A141" s="1">
        <v>0.81233906249999699</v>
      </c>
      <c r="B141" s="2" t="s">
        <v>29</v>
      </c>
      <c r="C141" s="2" t="s">
        <v>8</v>
      </c>
      <c r="D141" s="2" t="s">
        <v>9</v>
      </c>
      <c r="E141" s="2" t="s">
        <v>10</v>
      </c>
      <c r="F141" s="2" t="s">
        <v>11</v>
      </c>
      <c r="G141">
        <v>3.23</v>
      </c>
      <c r="H141" s="2" t="s">
        <v>12</v>
      </c>
    </row>
    <row r="142" spans="1:8" x14ac:dyDescent="0.3">
      <c r="A142" s="1">
        <v>0.8124548032407376</v>
      </c>
      <c r="B142" s="2" t="s">
        <v>29</v>
      </c>
      <c r="C142" s="2" t="s">
        <v>8</v>
      </c>
      <c r="D142" s="2" t="s">
        <v>9</v>
      </c>
      <c r="E142" s="2" t="s">
        <v>10</v>
      </c>
      <c r="F142" s="2" t="s">
        <v>11</v>
      </c>
      <c r="G142">
        <v>3.2</v>
      </c>
      <c r="H142" s="2" t="s">
        <v>12</v>
      </c>
    </row>
    <row r="143" spans="1:8" x14ac:dyDescent="0.3">
      <c r="A143" s="1">
        <v>0.81257054398147843</v>
      </c>
      <c r="B143" s="2" t="s">
        <v>29</v>
      </c>
      <c r="C143" s="2" t="s">
        <v>8</v>
      </c>
      <c r="D143" s="2" t="s">
        <v>9</v>
      </c>
      <c r="E143" s="2" t="s">
        <v>10</v>
      </c>
      <c r="F143" s="2" t="s">
        <v>11</v>
      </c>
      <c r="G143">
        <v>3.2200000000000006</v>
      </c>
      <c r="H143" s="2" t="s">
        <v>12</v>
      </c>
    </row>
    <row r="144" spans="1:8" x14ac:dyDescent="0.3">
      <c r="A144" s="1">
        <v>0.81268628472221904</v>
      </c>
      <c r="B144" s="2" t="s">
        <v>29</v>
      </c>
      <c r="C144" s="2" t="s">
        <v>8</v>
      </c>
      <c r="D144" s="2" t="s">
        <v>9</v>
      </c>
      <c r="E144" s="2" t="s">
        <v>10</v>
      </c>
      <c r="F144" s="2" t="s">
        <v>11</v>
      </c>
      <c r="G144">
        <v>3.2300000000000004</v>
      </c>
      <c r="H144" s="2" t="s">
        <v>12</v>
      </c>
    </row>
    <row r="145" spans="1:8" x14ac:dyDescent="0.3">
      <c r="A145" s="1">
        <v>0.81280202546295988</v>
      </c>
      <c r="B145" s="2" t="s">
        <v>29</v>
      </c>
      <c r="C145" s="2" t="s">
        <v>8</v>
      </c>
      <c r="D145" s="2" t="s">
        <v>9</v>
      </c>
      <c r="E145" s="2" t="s">
        <v>10</v>
      </c>
      <c r="F145" s="2" t="s">
        <v>11</v>
      </c>
      <c r="G145">
        <v>3.26</v>
      </c>
      <c r="H145" s="2" t="s">
        <v>12</v>
      </c>
    </row>
    <row r="146" spans="1:8" x14ac:dyDescent="0.3">
      <c r="A146" s="1">
        <v>0.81291776620370049</v>
      </c>
      <c r="B146" s="2" t="s">
        <v>29</v>
      </c>
      <c r="C146" s="2" t="s">
        <v>8</v>
      </c>
      <c r="D146" s="2" t="s">
        <v>9</v>
      </c>
      <c r="E146" s="2" t="s">
        <v>10</v>
      </c>
      <c r="F146" s="2" t="s">
        <v>11</v>
      </c>
      <c r="G146">
        <v>3.18</v>
      </c>
      <c r="H146" s="2" t="s">
        <v>12</v>
      </c>
    </row>
    <row r="147" spans="1:8" x14ac:dyDescent="0.3">
      <c r="A147" s="1">
        <v>0.81303350694444132</v>
      </c>
      <c r="B147" s="2" t="s">
        <v>29</v>
      </c>
      <c r="C147" s="2" t="s">
        <v>8</v>
      </c>
      <c r="D147" s="2" t="s">
        <v>9</v>
      </c>
      <c r="E147" s="2" t="s">
        <v>10</v>
      </c>
      <c r="F147" s="2" t="s">
        <v>11</v>
      </c>
      <c r="G147">
        <v>3.24</v>
      </c>
      <c r="H147" s="2" t="s">
        <v>12</v>
      </c>
    </row>
    <row r="148" spans="1:8" x14ac:dyDescent="0.3">
      <c r="A148" s="1">
        <v>0.81314924768518193</v>
      </c>
      <c r="B148" s="2" t="s">
        <v>29</v>
      </c>
      <c r="C148" s="2" t="s">
        <v>8</v>
      </c>
      <c r="D148" s="2" t="s">
        <v>9</v>
      </c>
      <c r="E148" s="2" t="s">
        <v>10</v>
      </c>
      <c r="F148" s="2" t="s">
        <v>11</v>
      </c>
      <c r="G148">
        <v>3.2300000000000004</v>
      </c>
      <c r="H148" s="2" t="s">
        <v>12</v>
      </c>
    </row>
    <row r="149" spans="1:8" x14ac:dyDescent="0.3">
      <c r="A149" s="1">
        <v>0.81326498842592276</v>
      </c>
      <c r="B149" s="2" t="s">
        <v>29</v>
      </c>
      <c r="C149" s="2" t="s">
        <v>8</v>
      </c>
      <c r="D149" s="2" t="s">
        <v>9</v>
      </c>
      <c r="E149" s="2" t="s">
        <v>10</v>
      </c>
      <c r="F149" s="2" t="s">
        <v>11</v>
      </c>
      <c r="G149">
        <v>3.2300000000000004</v>
      </c>
      <c r="H149" s="2" t="s">
        <v>12</v>
      </c>
    </row>
    <row r="150" spans="1:8" x14ac:dyDescent="0.3">
      <c r="A150" s="1">
        <v>0.81338072916666337</v>
      </c>
      <c r="B150" s="2" t="s">
        <v>29</v>
      </c>
      <c r="C150" s="2" t="s">
        <v>8</v>
      </c>
      <c r="D150" s="2" t="s">
        <v>9</v>
      </c>
      <c r="E150" s="2" t="s">
        <v>10</v>
      </c>
      <c r="F150" s="2" t="s">
        <v>11</v>
      </c>
      <c r="G150">
        <v>3.23</v>
      </c>
      <c r="H150" s="2" t="s">
        <v>12</v>
      </c>
    </row>
    <row r="151" spans="1:8" x14ac:dyDescent="0.3">
      <c r="A151" s="1">
        <v>0.81349646990740421</v>
      </c>
      <c r="B151" s="2" t="s">
        <v>29</v>
      </c>
      <c r="C151" s="2" t="s">
        <v>8</v>
      </c>
      <c r="D151" s="2" t="s">
        <v>9</v>
      </c>
      <c r="E151" s="2" t="s">
        <v>10</v>
      </c>
      <c r="F151" s="2" t="s">
        <v>11</v>
      </c>
      <c r="G151">
        <v>3.2</v>
      </c>
      <c r="H151" s="2" t="s">
        <v>12</v>
      </c>
    </row>
    <row r="152" spans="1:8" x14ac:dyDescent="0.3">
      <c r="A152" s="1">
        <v>0.81361221064814482</v>
      </c>
      <c r="B152" s="2" t="s">
        <v>29</v>
      </c>
      <c r="C152" s="2" t="s">
        <v>8</v>
      </c>
      <c r="D152" s="2" t="s">
        <v>9</v>
      </c>
      <c r="E152" s="2" t="s">
        <v>10</v>
      </c>
      <c r="F152" s="2" t="s">
        <v>11</v>
      </c>
      <c r="G152">
        <v>3.2200000000000006</v>
      </c>
      <c r="H152" s="2" t="s">
        <v>12</v>
      </c>
    </row>
    <row r="153" spans="1:8" x14ac:dyDescent="0.3">
      <c r="A153" s="1">
        <v>0.81372795138888565</v>
      </c>
      <c r="B153" s="2" t="s">
        <v>29</v>
      </c>
      <c r="C153" s="2" t="s">
        <v>8</v>
      </c>
      <c r="D153" s="2" t="s">
        <v>9</v>
      </c>
      <c r="E153" s="2" t="s">
        <v>10</v>
      </c>
      <c r="F153" s="2" t="s">
        <v>11</v>
      </c>
      <c r="G153">
        <v>3.2300000000000004</v>
      </c>
      <c r="H153" s="2" t="s">
        <v>12</v>
      </c>
    </row>
    <row r="154" spans="1:8" x14ac:dyDescent="0.3">
      <c r="A154" s="1">
        <v>0.81384369212962626</v>
      </c>
      <c r="B154" s="2" t="s">
        <v>29</v>
      </c>
      <c r="C154" s="2" t="s">
        <v>8</v>
      </c>
      <c r="D154" s="2" t="s">
        <v>9</v>
      </c>
      <c r="E154" s="2" t="s">
        <v>10</v>
      </c>
      <c r="F154" s="2" t="s">
        <v>11</v>
      </c>
      <c r="G154">
        <v>3.26</v>
      </c>
      <c r="H154" s="2" t="s">
        <v>12</v>
      </c>
    </row>
    <row r="155" spans="1:8" x14ac:dyDescent="0.3">
      <c r="A155" s="1">
        <v>0.81395943287036709</v>
      </c>
      <c r="B155" s="2" t="s">
        <v>29</v>
      </c>
      <c r="C155" s="2" t="s">
        <v>8</v>
      </c>
      <c r="D155" s="2" t="s">
        <v>9</v>
      </c>
      <c r="E155" s="2" t="s">
        <v>10</v>
      </c>
      <c r="F155" s="2" t="s">
        <v>11</v>
      </c>
      <c r="G155">
        <v>3.24</v>
      </c>
      <c r="H155" s="2" t="s">
        <v>12</v>
      </c>
    </row>
    <row r="156" spans="1:8" x14ac:dyDescent="0.3">
      <c r="A156" s="1">
        <v>0.81407517361110771</v>
      </c>
      <c r="B156" s="2" t="s">
        <v>29</v>
      </c>
      <c r="C156" s="2" t="s">
        <v>8</v>
      </c>
      <c r="D156" s="2" t="s">
        <v>9</v>
      </c>
      <c r="E156" s="2" t="s">
        <v>10</v>
      </c>
      <c r="F156" s="2" t="s">
        <v>11</v>
      </c>
      <c r="G156">
        <v>3.19</v>
      </c>
      <c r="H156" s="2" t="s">
        <v>12</v>
      </c>
    </row>
    <row r="157" spans="1:8" x14ac:dyDescent="0.3">
      <c r="A157" s="1">
        <v>0.81419091435184854</v>
      </c>
      <c r="B157" s="2" t="s">
        <v>29</v>
      </c>
      <c r="C157" s="2" t="s">
        <v>8</v>
      </c>
      <c r="D157" s="2" t="s">
        <v>9</v>
      </c>
      <c r="E157" s="2" t="s">
        <v>10</v>
      </c>
      <c r="F157" s="2" t="s">
        <v>11</v>
      </c>
      <c r="G157">
        <v>3.2300000000000004</v>
      </c>
      <c r="H157" s="2" t="s">
        <v>12</v>
      </c>
    </row>
    <row r="158" spans="1:8" x14ac:dyDescent="0.3">
      <c r="A158" s="1">
        <v>0.81430665509258915</v>
      </c>
      <c r="B158" s="2" t="s">
        <v>29</v>
      </c>
      <c r="C158" s="2" t="s">
        <v>8</v>
      </c>
      <c r="D158" s="2" t="s">
        <v>9</v>
      </c>
      <c r="E158" s="2" t="s">
        <v>10</v>
      </c>
      <c r="F158" s="2" t="s">
        <v>11</v>
      </c>
      <c r="G158">
        <v>3.2300000000000004</v>
      </c>
      <c r="H158" s="2" t="s">
        <v>12</v>
      </c>
    </row>
    <row r="159" spans="1:8" x14ac:dyDescent="0.3">
      <c r="A159" s="1">
        <v>0.81442239583332998</v>
      </c>
      <c r="B159" s="2" t="s">
        <v>29</v>
      </c>
      <c r="C159" s="2" t="s">
        <v>8</v>
      </c>
      <c r="D159" s="2" t="s">
        <v>9</v>
      </c>
      <c r="E159" s="2" t="s">
        <v>10</v>
      </c>
      <c r="F159" s="2" t="s">
        <v>11</v>
      </c>
      <c r="G159">
        <v>3.23</v>
      </c>
      <c r="H159" s="2" t="s">
        <v>12</v>
      </c>
    </row>
    <row r="160" spans="1:8" x14ac:dyDescent="0.3">
      <c r="A160" s="1">
        <v>0.81453813657407059</v>
      </c>
      <c r="B160" s="2" t="s">
        <v>29</v>
      </c>
      <c r="C160" s="2" t="s">
        <v>8</v>
      </c>
      <c r="D160" s="2" t="s">
        <v>9</v>
      </c>
      <c r="E160" s="2" t="s">
        <v>10</v>
      </c>
      <c r="F160" s="2" t="s">
        <v>11</v>
      </c>
      <c r="G160">
        <v>3.2</v>
      </c>
      <c r="H160" s="2" t="s">
        <v>12</v>
      </c>
    </row>
    <row r="161" spans="1:8" x14ac:dyDescent="0.3">
      <c r="A161" s="1">
        <v>0.81465387731481143</v>
      </c>
      <c r="B161" s="2" t="s">
        <v>29</v>
      </c>
      <c r="C161" s="2" t="s">
        <v>8</v>
      </c>
      <c r="D161" s="2" t="s">
        <v>9</v>
      </c>
      <c r="E161" s="2" t="s">
        <v>10</v>
      </c>
      <c r="F161" s="2" t="s">
        <v>11</v>
      </c>
      <c r="G161">
        <v>3.2200000000000006</v>
      </c>
      <c r="H161" s="2" t="s">
        <v>12</v>
      </c>
    </row>
    <row r="162" spans="1:8" x14ac:dyDescent="0.3">
      <c r="A162" s="1">
        <v>0.81476961805555204</v>
      </c>
      <c r="B162" s="2" t="s">
        <v>29</v>
      </c>
      <c r="C162" s="2" t="s">
        <v>8</v>
      </c>
      <c r="D162" s="2" t="s">
        <v>9</v>
      </c>
      <c r="E162" s="2" t="s">
        <v>10</v>
      </c>
      <c r="F162" s="2" t="s">
        <v>11</v>
      </c>
      <c r="G162">
        <v>3.2300000000000004</v>
      </c>
      <c r="H162" s="2" t="s">
        <v>12</v>
      </c>
    </row>
    <row r="163" spans="1:8" x14ac:dyDescent="0.3">
      <c r="A163" s="1">
        <v>0.81488535879629287</v>
      </c>
      <c r="B163" s="2" t="s">
        <v>29</v>
      </c>
      <c r="C163" s="2" t="s">
        <v>8</v>
      </c>
      <c r="D163" s="2" t="s">
        <v>9</v>
      </c>
      <c r="E163" s="2" t="s">
        <v>10</v>
      </c>
      <c r="F163" s="2" t="s">
        <v>11</v>
      </c>
      <c r="G163">
        <v>3.26</v>
      </c>
      <c r="H163" s="2" t="s">
        <v>12</v>
      </c>
    </row>
    <row r="164" spans="1:8" x14ac:dyDescent="0.3">
      <c r="A164" s="1">
        <v>0.81500109953703348</v>
      </c>
      <c r="B164" s="2" t="s">
        <v>29</v>
      </c>
      <c r="C164" s="2" t="s">
        <v>8</v>
      </c>
      <c r="D164" s="2" t="s">
        <v>9</v>
      </c>
      <c r="E164" s="2" t="s">
        <v>10</v>
      </c>
      <c r="F164" s="2" t="s">
        <v>11</v>
      </c>
      <c r="G164">
        <v>3.17</v>
      </c>
      <c r="H164" s="2" t="s">
        <v>12</v>
      </c>
    </row>
    <row r="165" spans="1:8" x14ac:dyDescent="0.3">
      <c r="A165" s="1">
        <v>0.81511684027777431</v>
      </c>
      <c r="B165" s="2" t="s">
        <v>29</v>
      </c>
      <c r="C165" s="2" t="s">
        <v>8</v>
      </c>
      <c r="D165" s="2" t="s">
        <v>9</v>
      </c>
      <c r="E165" s="2" t="s">
        <v>10</v>
      </c>
      <c r="F165" s="2" t="s">
        <v>11</v>
      </c>
      <c r="G165">
        <v>3.24</v>
      </c>
      <c r="H165" s="2" t="s">
        <v>12</v>
      </c>
    </row>
    <row r="166" spans="1:8" x14ac:dyDescent="0.3">
      <c r="A166" s="1">
        <v>0.81523258101851492</v>
      </c>
      <c r="B166" s="2" t="s">
        <v>29</v>
      </c>
      <c r="C166" s="2" t="s">
        <v>8</v>
      </c>
      <c r="D166" s="2" t="s">
        <v>9</v>
      </c>
      <c r="E166" s="2" t="s">
        <v>10</v>
      </c>
      <c r="F166" s="2" t="s">
        <v>11</v>
      </c>
      <c r="G166">
        <v>3.2300000000000004</v>
      </c>
      <c r="H166" s="2" t="s">
        <v>12</v>
      </c>
    </row>
    <row r="167" spans="1:8" x14ac:dyDescent="0.3">
      <c r="A167" s="1">
        <v>0.81534832175925576</v>
      </c>
      <c r="B167" s="2" t="s">
        <v>29</v>
      </c>
      <c r="C167" s="2" t="s">
        <v>8</v>
      </c>
      <c r="D167" s="2" t="s">
        <v>9</v>
      </c>
      <c r="E167" s="2" t="s">
        <v>10</v>
      </c>
      <c r="F167" s="2" t="s">
        <v>11</v>
      </c>
      <c r="G167">
        <v>3.2300000000000004</v>
      </c>
      <c r="H167" s="2" t="s">
        <v>12</v>
      </c>
    </row>
    <row r="168" spans="1:8" x14ac:dyDescent="0.3">
      <c r="A168" s="1">
        <v>0.81546406249999637</v>
      </c>
      <c r="B168" s="2" t="s">
        <v>29</v>
      </c>
      <c r="C168" s="2" t="s">
        <v>8</v>
      </c>
      <c r="D168" s="2" t="s">
        <v>9</v>
      </c>
      <c r="E168" s="2" t="s">
        <v>10</v>
      </c>
      <c r="F168" s="2" t="s">
        <v>11</v>
      </c>
      <c r="G168">
        <v>3.2300000000000004</v>
      </c>
      <c r="H168" s="2" t="s">
        <v>12</v>
      </c>
    </row>
    <row r="169" spans="1:8" x14ac:dyDescent="0.3">
      <c r="A169" s="1">
        <v>0.8155798032407372</v>
      </c>
      <c r="B169" s="2" t="s">
        <v>29</v>
      </c>
      <c r="C169" s="2" t="s">
        <v>8</v>
      </c>
      <c r="D169" s="2" t="s">
        <v>9</v>
      </c>
      <c r="E169" s="2" t="s">
        <v>10</v>
      </c>
      <c r="F169" s="2" t="s">
        <v>11</v>
      </c>
      <c r="G169">
        <v>3.2200000000000006</v>
      </c>
      <c r="H169" s="2" t="s">
        <v>12</v>
      </c>
    </row>
    <row r="170" spans="1:8" x14ac:dyDescent="0.3">
      <c r="A170" s="1">
        <v>0.81569554398147781</v>
      </c>
      <c r="B170" s="2" t="s">
        <v>29</v>
      </c>
      <c r="C170" s="2" t="s">
        <v>8</v>
      </c>
      <c r="D170" s="2" t="s">
        <v>9</v>
      </c>
      <c r="E170" s="2" t="s">
        <v>10</v>
      </c>
      <c r="F170" s="2" t="s">
        <v>11</v>
      </c>
      <c r="G170">
        <v>3.17</v>
      </c>
      <c r="H170" s="2" t="s">
        <v>12</v>
      </c>
    </row>
    <row r="171" spans="1:8" x14ac:dyDescent="0.3">
      <c r="A171" s="1">
        <v>0.81581128472221864</v>
      </c>
      <c r="B171" s="2" t="s">
        <v>29</v>
      </c>
      <c r="C171" s="2" t="s">
        <v>8</v>
      </c>
      <c r="D171" s="2" t="s">
        <v>9</v>
      </c>
      <c r="E171" s="2" t="s">
        <v>10</v>
      </c>
      <c r="F171" s="2" t="s">
        <v>11</v>
      </c>
      <c r="G171">
        <v>3.22</v>
      </c>
      <c r="H171" s="2" t="s">
        <v>12</v>
      </c>
    </row>
    <row r="172" spans="1:8" x14ac:dyDescent="0.3">
      <c r="A172" s="1">
        <v>0.81592702546295925</v>
      </c>
      <c r="B172" s="2" t="s">
        <v>29</v>
      </c>
      <c r="C172" s="2" t="s">
        <v>8</v>
      </c>
      <c r="D172" s="2" t="s">
        <v>9</v>
      </c>
      <c r="E172" s="2" t="s">
        <v>10</v>
      </c>
      <c r="F172" s="2" t="s">
        <v>11</v>
      </c>
      <c r="G172">
        <v>3.23</v>
      </c>
      <c r="H172" s="2" t="s">
        <v>12</v>
      </c>
    </row>
    <row r="173" spans="1:8" x14ac:dyDescent="0.3">
      <c r="A173" s="1">
        <v>0.81604276620370009</v>
      </c>
      <c r="B173" s="2" t="s">
        <v>29</v>
      </c>
      <c r="C173" s="2" t="s">
        <v>8</v>
      </c>
      <c r="D173" s="2" t="s">
        <v>9</v>
      </c>
      <c r="E173" s="2" t="s">
        <v>10</v>
      </c>
      <c r="F173" s="2" t="s">
        <v>11</v>
      </c>
      <c r="G173">
        <v>3.2100000000000004</v>
      </c>
      <c r="H173" s="2" t="s">
        <v>12</v>
      </c>
    </row>
    <row r="174" spans="1:8" x14ac:dyDescent="0.3">
      <c r="A174" s="1">
        <v>0.8161585069444407</v>
      </c>
      <c r="B174" s="2" t="s">
        <v>29</v>
      </c>
      <c r="C174" s="2" t="s">
        <v>8</v>
      </c>
      <c r="D174" s="2" t="s">
        <v>9</v>
      </c>
      <c r="E174" s="2" t="s">
        <v>10</v>
      </c>
      <c r="F174" s="2" t="s">
        <v>11</v>
      </c>
      <c r="G174">
        <v>3.2100000000000004</v>
      </c>
      <c r="H174" s="2" t="s">
        <v>12</v>
      </c>
    </row>
    <row r="175" spans="1:8" x14ac:dyDescent="0.3">
      <c r="A175" s="1">
        <v>0.81627424768518153</v>
      </c>
      <c r="B175" s="2" t="s">
        <v>29</v>
      </c>
      <c r="C175" s="2" t="s">
        <v>8</v>
      </c>
      <c r="D175" s="2" t="s">
        <v>9</v>
      </c>
      <c r="E175" s="2" t="s">
        <v>10</v>
      </c>
      <c r="F175" s="2" t="s">
        <v>11</v>
      </c>
      <c r="G175">
        <v>3.22</v>
      </c>
      <c r="H175" s="2" t="s">
        <v>12</v>
      </c>
    </row>
    <row r="176" spans="1:8" x14ac:dyDescent="0.3">
      <c r="A176" s="1">
        <v>0.81638998842592214</v>
      </c>
      <c r="B176" s="2" t="s">
        <v>29</v>
      </c>
      <c r="C176" s="2" t="s">
        <v>8</v>
      </c>
      <c r="D176" s="2" t="s">
        <v>9</v>
      </c>
      <c r="E176" s="2" t="s">
        <v>10</v>
      </c>
      <c r="F176" s="2" t="s">
        <v>11</v>
      </c>
      <c r="G176">
        <v>3.2200000000000006</v>
      </c>
      <c r="H176" s="2" t="s">
        <v>12</v>
      </c>
    </row>
    <row r="177" spans="1:8" x14ac:dyDescent="0.3">
      <c r="A177" s="1">
        <v>0.81650572916666297</v>
      </c>
      <c r="B177" s="2" t="s">
        <v>29</v>
      </c>
      <c r="C177" s="2" t="s">
        <v>8</v>
      </c>
      <c r="D177" s="2" t="s">
        <v>9</v>
      </c>
      <c r="E177" s="2" t="s">
        <v>10</v>
      </c>
      <c r="F177" s="2" t="s">
        <v>11</v>
      </c>
      <c r="G177">
        <v>3.2300000000000004</v>
      </c>
      <c r="H177" s="2" t="s">
        <v>12</v>
      </c>
    </row>
    <row r="178" spans="1:8" x14ac:dyDescent="0.3">
      <c r="A178" s="1">
        <v>0.81662146990740359</v>
      </c>
      <c r="B178" s="2" t="s">
        <v>29</v>
      </c>
      <c r="C178" s="2" t="s">
        <v>8</v>
      </c>
      <c r="D178" s="2" t="s">
        <v>9</v>
      </c>
      <c r="E178" s="2" t="s">
        <v>10</v>
      </c>
      <c r="F178" s="2" t="s">
        <v>11</v>
      </c>
      <c r="G178">
        <v>3.26</v>
      </c>
      <c r="H178" s="2" t="s">
        <v>12</v>
      </c>
    </row>
    <row r="179" spans="1:8" x14ac:dyDescent="0.3">
      <c r="A179" s="1">
        <v>0.81673721064814442</v>
      </c>
      <c r="B179" s="2" t="s">
        <v>29</v>
      </c>
      <c r="C179" s="2" t="s">
        <v>8</v>
      </c>
      <c r="D179" s="2" t="s">
        <v>9</v>
      </c>
      <c r="E179" s="2" t="s">
        <v>10</v>
      </c>
      <c r="F179" s="2" t="s">
        <v>11</v>
      </c>
      <c r="G179">
        <v>3.24</v>
      </c>
      <c r="H179" s="2" t="s">
        <v>12</v>
      </c>
    </row>
    <row r="180" spans="1:8" x14ac:dyDescent="0.3">
      <c r="A180" s="1">
        <v>0.81685295138888503</v>
      </c>
      <c r="B180" s="2" t="s">
        <v>29</v>
      </c>
      <c r="C180" s="2" t="s">
        <v>8</v>
      </c>
      <c r="D180" s="2" t="s">
        <v>9</v>
      </c>
      <c r="E180" s="2" t="s">
        <v>10</v>
      </c>
      <c r="F180" s="2" t="s">
        <v>11</v>
      </c>
      <c r="G180">
        <v>3.24</v>
      </c>
      <c r="H180" s="2" t="s">
        <v>12</v>
      </c>
    </row>
    <row r="181" spans="1:8" x14ac:dyDescent="0.3">
      <c r="A181" s="1">
        <v>0.81696869212962586</v>
      </c>
      <c r="B181" s="2" t="s">
        <v>29</v>
      </c>
      <c r="C181" s="2" t="s">
        <v>8</v>
      </c>
      <c r="D181" s="2" t="s">
        <v>9</v>
      </c>
      <c r="E181" s="2" t="s">
        <v>10</v>
      </c>
      <c r="F181" s="2" t="s">
        <v>11</v>
      </c>
      <c r="G181">
        <v>3.2300000000000004</v>
      </c>
      <c r="H181" s="2" t="s">
        <v>12</v>
      </c>
    </row>
    <row r="182" spans="1:8" x14ac:dyDescent="0.3">
      <c r="A182" s="1">
        <v>0.81708443287036647</v>
      </c>
      <c r="B182" s="2" t="s">
        <v>29</v>
      </c>
      <c r="C182" s="2" t="s">
        <v>8</v>
      </c>
      <c r="D182" s="2" t="s">
        <v>9</v>
      </c>
      <c r="E182" s="2" t="s">
        <v>10</v>
      </c>
      <c r="F182" s="2" t="s">
        <v>11</v>
      </c>
      <c r="G182">
        <v>3.2300000000000004</v>
      </c>
      <c r="H182" s="2" t="s">
        <v>12</v>
      </c>
    </row>
    <row r="183" spans="1:8" x14ac:dyDescent="0.3">
      <c r="A183" s="1">
        <v>0.81720017361110731</v>
      </c>
      <c r="B183" s="2" t="s">
        <v>29</v>
      </c>
      <c r="C183" s="2" t="s">
        <v>8</v>
      </c>
      <c r="D183" s="2" t="s">
        <v>9</v>
      </c>
      <c r="E183" s="2" t="s">
        <v>10</v>
      </c>
      <c r="F183" s="2" t="s">
        <v>11</v>
      </c>
      <c r="G183">
        <v>3.2300000000000004</v>
      </c>
      <c r="H183" s="2" t="s">
        <v>12</v>
      </c>
    </row>
    <row r="184" spans="1:8" x14ac:dyDescent="0.3">
      <c r="A184" s="1">
        <v>0.81731591435184792</v>
      </c>
      <c r="B184" s="2" t="s">
        <v>29</v>
      </c>
      <c r="C184" s="2" t="s">
        <v>8</v>
      </c>
      <c r="D184" s="2" t="s">
        <v>9</v>
      </c>
      <c r="E184" s="2" t="s">
        <v>10</v>
      </c>
      <c r="F184" s="2" t="s">
        <v>11</v>
      </c>
      <c r="G184">
        <v>3.2200000000000006</v>
      </c>
      <c r="H184" s="2" t="s">
        <v>12</v>
      </c>
    </row>
    <row r="185" spans="1:8" x14ac:dyDescent="0.3">
      <c r="A185" s="1">
        <v>0.81743165509258875</v>
      </c>
      <c r="B185" s="2" t="s">
        <v>29</v>
      </c>
      <c r="C185" s="2" t="s">
        <v>8</v>
      </c>
      <c r="D185" s="2" t="s">
        <v>9</v>
      </c>
      <c r="E185" s="2" t="s">
        <v>10</v>
      </c>
      <c r="F185" s="2" t="s">
        <v>11</v>
      </c>
      <c r="G185">
        <v>3.2100000000000004</v>
      </c>
      <c r="H185" s="2" t="s">
        <v>12</v>
      </c>
    </row>
    <row r="186" spans="1:8" x14ac:dyDescent="0.3">
      <c r="A186" s="1">
        <v>0.81754739583332936</v>
      </c>
      <c r="B186" s="2" t="s">
        <v>29</v>
      </c>
      <c r="C186" s="2" t="s">
        <v>8</v>
      </c>
      <c r="D186" s="2" t="s">
        <v>9</v>
      </c>
      <c r="E186" s="2" t="s">
        <v>10</v>
      </c>
      <c r="F186" s="2" t="s">
        <v>11</v>
      </c>
      <c r="G186">
        <v>3.22</v>
      </c>
      <c r="H186" s="2" t="s">
        <v>12</v>
      </c>
    </row>
    <row r="187" spans="1:8" x14ac:dyDescent="0.3">
      <c r="A187" s="1">
        <v>0.81766313657407019</v>
      </c>
      <c r="B187" s="2" t="s">
        <v>29</v>
      </c>
      <c r="C187" s="2" t="s">
        <v>8</v>
      </c>
      <c r="D187" s="2" t="s">
        <v>9</v>
      </c>
      <c r="E187" s="2" t="s">
        <v>10</v>
      </c>
      <c r="F187" s="2" t="s">
        <v>11</v>
      </c>
      <c r="G187">
        <v>3.23</v>
      </c>
      <c r="H187" s="2" t="s">
        <v>12</v>
      </c>
    </row>
    <row r="188" spans="1:8" x14ac:dyDescent="0.3">
      <c r="A188" s="1">
        <v>0.8177788773148108</v>
      </c>
      <c r="B188" s="2" t="s">
        <v>29</v>
      </c>
      <c r="C188" s="2" t="s">
        <v>8</v>
      </c>
      <c r="D188" s="2" t="s">
        <v>9</v>
      </c>
      <c r="E188" s="2" t="s">
        <v>10</v>
      </c>
      <c r="F188" s="2" t="s">
        <v>11</v>
      </c>
      <c r="G188">
        <v>3.2100000000000004</v>
      </c>
      <c r="H188" s="2" t="s">
        <v>12</v>
      </c>
    </row>
    <row r="189" spans="1:8" x14ac:dyDescent="0.3">
      <c r="A189" s="1">
        <v>0.81789461805555164</v>
      </c>
      <c r="B189" s="2" t="s">
        <v>29</v>
      </c>
      <c r="C189" s="2" t="s">
        <v>8</v>
      </c>
      <c r="D189" s="2" t="s">
        <v>9</v>
      </c>
      <c r="E189" s="2" t="s">
        <v>10</v>
      </c>
      <c r="F189" s="2" t="s">
        <v>11</v>
      </c>
      <c r="G189">
        <v>3.23</v>
      </c>
      <c r="H189" s="2" t="s">
        <v>12</v>
      </c>
    </row>
    <row r="190" spans="1:8" x14ac:dyDescent="0.3">
      <c r="A190" s="1">
        <v>0.81801035879629225</v>
      </c>
      <c r="B190" s="2" t="s">
        <v>29</v>
      </c>
      <c r="C190" s="2" t="s">
        <v>8</v>
      </c>
      <c r="D190" s="2" t="s">
        <v>9</v>
      </c>
      <c r="E190" s="2" t="s">
        <v>10</v>
      </c>
      <c r="F190" s="2" t="s">
        <v>11</v>
      </c>
      <c r="G190">
        <v>3.22</v>
      </c>
      <c r="H190" s="2" t="s">
        <v>12</v>
      </c>
    </row>
    <row r="191" spans="1:8" x14ac:dyDescent="0.3">
      <c r="A191" s="1">
        <v>0.81812609953703308</v>
      </c>
      <c r="B191" s="2" t="s">
        <v>29</v>
      </c>
      <c r="C191" s="2" t="s">
        <v>8</v>
      </c>
      <c r="D191" s="2" t="s">
        <v>9</v>
      </c>
      <c r="E191" s="2" t="s">
        <v>10</v>
      </c>
      <c r="F191" s="2" t="s">
        <v>11</v>
      </c>
      <c r="G191">
        <v>3.2</v>
      </c>
      <c r="H191" s="2" t="s">
        <v>12</v>
      </c>
    </row>
    <row r="192" spans="1:8" x14ac:dyDescent="0.3">
      <c r="A192" s="1">
        <v>0.81824184027777369</v>
      </c>
      <c r="B192" s="2" t="s">
        <v>29</v>
      </c>
      <c r="C192" s="2" t="s">
        <v>8</v>
      </c>
      <c r="D192" s="2" t="s">
        <v>9</v>
      </c>
      <c r="E192" s="2" t="s">
        <v>10</v>
      </c>
      <c r="F192" s="2" t="s">
        <v>11</v>
      </c>
      <c r="G192">
        <v>3.21</v>
      </c>
      <c r="H192" s="2" t="s">
        <v>12</v>
      </c>
    </row>
    <row r="193" spans="1:8" x14ac:dyDescent="0.3">
      <c r="A193" s="1">
        <v>0.81835758101851452</v>
      </c>
      <c r="B193" s="2" t="s">
        <v>29</v>
      </c>
      <c r="C193" s="2" t="s">
        <v>8</v>
      </c>
      <c r="D193" s="2" t="s">
        <v>9</v>
      </c>
      <c r="E193" s="2" t="s">
        <v>10</v>
      </c>
      <c r="F193" s="2" t="s">
        <v>11</v>
      </c>
      <c r="G193">
        <v>3.22</v>
      </c>
      <c r="H193" s="2" t="s">
        <v>12</v>
      </c>
    </row>
    <row r="194" spans="1:8" x14ac:dyDescent="0.3">
      <c r="A194" s="1">
        <v>0.81847332175925513</v>
      </c>
      <c r="B194" s="2" t="s">
        <v>29</v>
      </c>
      <c r="C194" s="2" t="s">
        <v>8</v>
      </c>
      <c r="D194" s="2" t="s">
        <v>9</v>
      </c>
      <c r="E194" s="2" t="s">
        <v>10</v>
      </c>
      <c r="F194" s="2" t="s">
        <v>11</v>
      </c>
      <c r="G194">
        <v>3.23</v>
      </c>
      <c r="H194" s="2" t="s">
        <v>12</v>
      </c>
    </row>
    <row r="195" spans="1:8" x14ac:dyDescent="0.3">
      <c r="A195" s="1">
        <v>0.81858906249999597</v>
      </c>
      <c r="B195" s="2" t="s">
        <v>29</v>
      </c>
      <c r="C195" s="2" t="s">
        <v>8</v>
      </c>
      <c r="D195" s="2" t="s">
        <v>9</v>
      </c>
      <c r="E195" s="2" t="s">
        <v>10</v>
      </c>
      <c r="F195" s="2" t="s">
        <v>11</v>
      </c>
      <c r="G195">
        <v>3.22</v>
      </c>
      <c r="H195" s="2" t="s">
        <v>12</v>
      </c>
    </row>
    <row r="196" spans="1:8" x14ac:dyDescent="0.3">
      <c r="A196" s="1">
        <v>0.81870480324073658</v>
      </c>
      <c r="B196" s="2" t="s">
        <v>29</v>
      </c>
      <c r="C196" s="2" t="s">
        <v>8</v>
      </c>
      <c r="D196" s="2" t="s">
        <v>9</v>
      </c>
      <c r="E196" s="2" t="s">
        <v>10</v>
      </c>
      <c r="F196" s="2" t="s">
        <v>11</v>
      </c>
      <c r="G196">
        <v>3.22</v>
      </c>
      <c r="H196" s="2" t="s">
        <v>12</v>
      </c>
    </row>
    <row r="197" spans="1:8" x14ac:dyDescent="0.3">
      <c r="A197" s="1">
        <v>0.81882054398147741</v>
      </c>
      <c r="B197" s="2" t="s">
        <v>29</v>
      </c>
      <c r="C197" s="2" t="s">
        <v>8</v>
      </c>
      <c r="D197" s="2" t="s">
        <v>9</v>
      </c>
      <c r="E197" s="2" t="s">
        <v>10</v>
      </c>
      <c r="F197" s="2" t="s">
        <v>11</v>
      </c>
      <c r="G197">
        <v>3.22</v>
      </c>
      <c r="H197" s="2" t="s">
        <v>12</v>
      </c>
    </row>
    <row r="198" spans="1:8" x14ac:dyDescent="0.3">
      <c r="A198" s="1">
        <v>0.81893628472221802</v>
      </c>
      <c r="B198" s="2" t="s">
        <v>29</v>
      </c>
      <c r="C198" s="2" t="s">
        <v>8</v>
      </c>
      <c r="D198" s="2" t="s">
        <v>9</v>
      </c>
      <c r="E198" s="2" t="s">
        <v>10</v>
      </c>
      <c r="F198" s="2" t="s">
        <v>11</v>
      </c>
      <c r="G198">
        <v>3.21</v>
      </c>
      <c r="H198" s="2" t="s">
        <v>12</v>
      </c>
    </row>
    <row r="199" spans="1:8" x14ac:dyDescent="0.3">
      <c r="A199" s="1">
        <v>0.81905202546295885</v>
      </c>
      <c r="B199" s="2" t="s">
        <v>29</v>
      </c>
      <c r="C199" s="2" t="s">
        <v>8</v>
      </c>
      <c r="D199" s="2" t="s">
        <v>9</v>
      </c>
      <c r="E199" s="2" t="s">
        <v>10</v>
      </c>
      <c r="F199" s="2" t="s">
        <v>11</v>
      </c>
      <c r="G199">
        <v>3.22</v>
      </c>
      <c r="H199" s="2" t="s">
        <v>12</v>
      </c>
    </row>
    <row r="200" spans="1:8" x14ac:dyDescent="0.3">
      <c r="A200" s="1">
        <v>0.81916776620369947</v>
      </c>
      <c r="B200" s="2" t="s">
        <v>29</v>
      </c>
      <c r="C200" s="2" t="s">
        <v>8</v>
      </c>
      <c r="D200" s="2" t="s">
        <v>9</v>
      </c>
      <c r="E200" s="2" t="s">
        <v>10</v>
      </c>
      <c r="F200" s="2" t="s">
        <v>11</v>
      </c>
      <c r="G200">
        <v>3.2</v>
      </c>
      <c r="H200" s="2" t="s">
        <v>12</v>
      </c>
    </row>
    <row r="201" spans="1:8" x14ac:dyDescent="0.3">
      <c r="A201" s="1">
        <v>0.8192835069444403</v>
      </c>
      <c r="B201" s="2" t="s">
        <v>29</v>
      </c>
      <c r="C201" s="2" t="s">
        <v>8</v>
      </c>
      <c r="D201" s="2" t="s">
        <v>9</v>
      </c>
      <c r="E201" s="2" t="s">
        <v>10</v>
      </c>
      <c r="F201" s="2" t="s">
        <v>11</v>
      </c>
      <c r="G201">
        <v>3.22</v>
      </c>
      <c r="H201" s="2" t="s">
        <v>12</v>
      </c>
    </row>
    <row r="202" spans="1:8" x14ac:dyDescent="0.3">
      <c r="A202" s="1">
        <v>0.81939924768518091</v>
      </c>
      <c r="B202" s="2" t="s">
        <v>29</v>
      </c>
      <c r="C202" s="2" t="s">
        <v>8</v>
      </c>
      <c r="D202" s="2" t="s">
        <v>9</v>
      </c>
      <c r="E202" s="2" t="s">
        <v>10</v>
      </c>
      <c r="F202" s="2" t="s">
        <v>11</v>
      </c>
      <c r="G202">
        <v>3.21</v>
      </c>
      <c r="H202" s="2" t="s">
        <v>12</v>
      </c>
    </row>
    <row r="203" spans="1:8" x14ac:dyDescent="0.3">
      <c r="A203" s="1">
        <v>0.81951498842592174</v>
      </c>
      <c r="B203" s="2" t="s">
        <v>29</v>
      </c>
      <c r="C203" s="2" t="s">
        <v>8</v>
      </c>
      <c r="D203" s="2" t="s">
        <v>9</v>
      </c>
      <c r="E203" s="2" t="s">
        <v>10</v>
      </c>
      <c r="F203" s="2" t="s">
        <v>11</v>
      </c>
      <c r="G203">
        <v>3.22</v>
      </c>
      <c r="H203" s="2" t="s">
        <v>12</v>
      </c>
    </row>
    <row r="204" spans="1:8" x14ac:dyDescent="0.3">
      <c r="A204" s="1">
        <v>0.81963072916666235</v>
      </c>
      <c r="B204" s="2" t="s">
        <v>29</v>
      </c>
      <c r="C204" s="2" t="s">
        <v>8</v>
      </c>
      <c r="D204" s="2" t="s">
        <v>9</v>
      </c>
      <c r="E204" s="2" t="s">
        <v>10</v>
      </c>
      <c r="F204" s="2" t="s">
        <v>11</v>
      </c>
      <c r="G204">
        <v>3.22</v>
      </c>
      <c r="H204" s="2" t="s">
        <v>12</v>
      </c>
    </row>
    <row r="205" spans="1:8" x14ac:dyDescent="0.3">
      <c r="A205" s="1">
        <v>0.81974646990740319</v>
      </c>
      <c r="B205" s="2" t="s">
        <v>29</v>
      </c>
      <c r="C205" s="2" t="s">
        <v>8</v>
      </c>
      <c r="D205" s="2" t="s">
        <v>9</v>
      </c>
      <c r="E205" s="2" t="s">
        <v>10</v>
      </c>
      <c r="F205" s="2" t="s">
        <v>11</v>
      </c>
      <c r="G205">
        <v>3.22</v>
      </c>
      <c r="H205" s="2" t="s">
        <v>12</v>
      </c>
    </row>
    <row r="206" spans="1:8" x14ac:dyDescent="0.3">
      <c r="A206" s="1">
        <v>0.8198622106481438</v>
      </c>
      <c r="B206" s="2" t="s">
        <v>29</v>
      </c>
      <c r="C206" s="2" t="s">
        <v>8</v>
      </c>
      <c r="D206" s="2" t="s">
        <v>9</v>
      </c>
      <c r="E206" s="2" t="s">
        <v>10</v>
      </c>
      <c r="F206" s="2" t="s">
        <v>11</v>
      </c>
      <c r="G206">
        <v>3.21</v>
      </c>
      <c r="H206" s="2" t="s">
        <v>12</v>
      </c>
    </row>
    <row r="207" spans="1:8" x14ac:dyDescent="0.3">
      <c r="A207" s="1">
        <v>0.81997795138888463</v>
      </c>
      <c r="B207" s="2" t="s">
        <v>29</v>
      </c>
      <c r="C207" s="2" t="s">
        <v>8</v>
      </c>
      <c r="D207" s="2" t="s">
        <v>9</v>
      </c>
      <c r="E207" s="2" t="s">
        <v>10</v>
      </c>
      <c r="F207" s="2" t="s">
        <v>11</v>
      </c>
      <c r="G207">
        <v>3.22</v>
      </c>
      <c r="H207" s="2" t="s">
        <v>12</v>
      </c>
    </row>
    <row r="208" spans="1:8" x14ac:dyDescent="0.3">
      <c r="A208" s="1">
        <v>0.82009369212962524</v>
      </c>
      <c r="B208" s="2" t="s">
        <v>29</v>
      </c>
      <c r="C208" s="2" t="s">
        <v>8</v>
      </c>
      <c r="D208" s="2" t="s">
        <v>9</v>
      </c>
      <c r="E208" s="2" t="s">
        <v>10</v>
      </c>
      <c r="F208" s="2" t="s">
        <v>11</v>
      </c>
      <c r="G208">
        <v>3.22</v>
      </c>
      <c r="H208" s="2" t="s">
        <v>12</v>
      </c>
    </row>
    <row r="209" spans="1:8" x14ac:dyDescent="0.3">
      <c r="A209" s="1">
        <v>0.82020943287036607</v>
      </c>
      <c r="B209" s="2" t="s">
        <v>29</v>
      </c>
      <c r="C209" s="2" t="s">
        <v>8</v>
      </c>
      <c r="D209" s="2" t="s">
        <v>9</v>
      </c>
      <c r="E209" s="2" t="s">
        <v>10</v>
      </c>
      <c r="F209" s="2" t="s">
        <v>11</v>
      </c>
      <c r="G209">
        <v>3.22</v>
      </c>
      <c r="H209" s="2" t="s">
        <v>12</v>
      </c>
    </row>
    <row r="210" spans="1:8" x14ac:dyDescent="0.3">
      <c r="A210" s="1">
        <v>0.82032517361110668</v>
      </c>
      <c r="B210" s="2" t="s">
        <v>29</v>
      </c>
      <c r="C210" s="2" t="s">
        <v>8</v>
      </c>
      <c r="D210" s="2" t="s">
        <v>9</v>
      </c>
      <c r="E210" s="2" t="s">
        <v>10</v>
      </c>
      <c r="F210" s="2" t="s">
        <v>11</v>
      </c>
      <c r="G210">
        <v>3.21</v>
      </c>
      <c r="H210" s="2" t="s">
        <v>12</v>
      </c>
    </row>
    <row r="211" spans="1:8" x14ac:dyDescent="0.3">
      <c r="A211" s="1">
        <v>0.82044091435184752</v>
      </c>
      <c r="B211" s="2" t="s">
        <v>29</v>
      </c>
      <c r="C211" s="2" t="s">
        <v>8</v>
      </c>
      <c r="D211" s="2" t="s">
        <v>9</v>
      </c>
      <c r="E211" s="2" t="s">
        <v>10</v>
      </c>
      <c r="F211" s="2" t="s">
        <v>11</v>
      </c>
      <c r="G211">
        <v>3.2100000000000004</v>
      </c>
      <c r="H211" s="2" t="s">
        <v>12</v>
      </c>
    </row>
    <row r="212" spans="1:8" x14ac:dyDescent="0.3">
      <c r="A212" s="1">
        <v>0.82055665509258813</v>
      </c>
      <c r="B212" s="2" t="s">
        <v>29</v>
      </c>
      <c r="C212" s="2" t="s">
        <v>8</v>
      </c>
      <c r="D212" s="2" t="s">
        <v>9</v>
      </c>
      <c r="E212" s="2" t="s">
        <v>10</v>
      </c>
      <c r="F212" s="2" t="s">
        <v>11</v>
      </c>
      <c r="G212">
        <v>3.22</v>
      </c>
      <c r="H212" s="2" t="s">
        <v>12</v>
      </c>
    </row>
    <row r="213" spans="1:8" x14ac:dyDescent="0.3">
      <c r="A213" s="1">
        <v>0.82067239583332896</v>
      </c>
      <c r="B213" s="2" t="s">
        <v>29</v>
      </c>
      <c r="C213" s="2" t="s">
        <v>8</v>
      </c>
      <c r="D213" s="2" t="s">
        <v>9</v>
      </c>
      <c r="E213" s="2" t="s">
        <v>10</v>
      </c>
      <c r="F213" s="2" t="s">
        <v>11</v>
      </c>
      <c r="G213">
        <v>3.2200000000000006</v>
      </c>
      <c r="H213" s="2" t="s">
        <v>12</v>
      </c>
    </row>
    <row r="214" spans="1:8" x14ac:dyDescent="0.3">
      <c r="A214" s="1">
        <v>0.82078813657406957</v>
      </c>
      <c r="B214" s="2" t="s">
        <v>29</v>
      </c>
      <c r="C214" s="2" t="s">
        <v>8</v>
      </c>
      <c r="D214" s="2" t="s">
        <v>9</v>
      </c>
      <c r="E214" s="2" t="s">
        <v>10</v>
      </c>
      <c r="F214" s="2" t="s">
        <v>11</v>
      </c>
      <c r="G214">
        <v>3.2300000000000004</v>
      </c>
      <c r="H214" s="2" t="s">
        <v>12</v>
      </c>
    </row>
    <row r="215" spans="1:8" x14ac:dyDescent="0.3">
      <c r="A215" s="1">
        <v>0.8209038773148104</v>
      </c>
      <c r="B215" s="2" t="s">
        <v>29</v>
      </c>
      <c r="C215" s="2" t="s">
        <v>8</v>
      </c>
      <c r="D215" s="2" t="s">
        <v>9</v>
      </c>
      <c r="E215" s="2" t="s">
        <v>10</v>
      </c>
      <c r="F215" s="2" t="s">
        <v>11</v>
      </c>
      <c r="G215">
        <v>3.26</v>
      </c>
      <c r="H215" s="2" t="s">
        <v>12</v>
      </c>
    </row>
    <row r="216" spans="1:8" x14ac:dyDescent="0.3">
      <c r="A216" s="1">
        <v>0.82101961805555101</v>
      </c>
      <c r="B216" s="2" t="s">
        <v>29</v>
      </c>
      <c r="C216" s="2" t="s">
        <v>8</v>
      </c>
      <c r="D216" s="2" t="s">
        <v>9</v>
      </c>
      <c r="E216" s="2" t="s">
        <v>10</v>
      </c>
      <c r="F216" s="2" t="s">
        <v>11</v>
      </c>
      <c r="G216">
        <v>3.24</v>
      </c>
      <c r="H216" s="2" t="s">
        <v>12</v>
      </c>
    </row>
    <row r="217" spans="1:8" x14ac:dyDescent="0.3">
      <c r="A217" s="1">
        <v>0.82113535879629185</v>
      </c>
      <c r="B217" s="2" t="s">
        <v>29</v>
      </c>
      <c r="C217" s="2" t="s">
        <v>8</v>
      </c>
      <c r="D217" s="2" t="s">
        <v>9</v>
      </c>
      <c r="E217" s="2" t="s">
        <v>10</v>
      </c>
      <c r="F217" s="2" t="s">
        <v>11</v>
      </c>
      <c r="G217">
        <v>3.24</v>
      </c>
      <c r="H217" s="2" t="s">
        <v>12</v>
      </c>
    </row>
    <row r="218" spans="1:8" x14ac:dyDescent="0.3">
      <c r="A218" s="1">
        <v>0.82125109953703246</v>
      </c>
      <c r="B218" s="2" t="s">
        <v>29</v>
      </c>
      <c r="C218" s="2" t="s">
        <v>8</v>
      </c>
      <c r="D218" s="2" t="s">
        <v>9</v>
      </c>
      <c r="E218" s="2" t="s">
        <v>10</v>
      </c>
      <c r="F218" s="2" t="s">
        <v>11</v>
      </c>
      <c r="G218">
        <v>3.2300000000000004</v>
      </c>
      <c r="H218" s="2" t="s">
        <v>12</v>
      </c>
    </row>
    <row r="219" spans="1:8" x14ac:dyDescent="0.3">
      <c r="A219" s="1">
        <v>0.82136684027777329</v>
      </c>
      <c r="B219" s="2" t="s">
        <v>29</v>
      </c>
      <c r="C219" s="2" t="s">
        <v>8</v>
      </c>
      <c r="D219" s="2" t="s">
        <v>9</v>
      </c>
      <c r="E219" s="2" t="s">
        <v>10</v>
      </c>
      <c r="F219" s="2" t="s">
        <v>11</v>
      </c>
      <c r="G219">
        <v>3.2300000000000004</v>
      </c>
      <c r="H219" s="2" t="s">
        <v>12</v>
      </c>
    </row>
    <row r="220" spans="1:8" x14ac:dyDescent="0.3">
      <c r="A220" s="1">
        <v>0.8214825810185139</v>
      </c>
      <c r="B220" s="2" t="s">
        <v>29</v>
      </c>
      <c r="C220" s="2" t="s">
        <v>8</v>
      </c>
      <c r="D220" s="2" t="s">
        <v>9</v>
      </c>
      <c r="E220" s="2" t="s">
        <v>10</v>
      </c>
      <c r="F220" s="2" t="s">
        <v>11</v>
      </c>
      <c r="G220">
        <v>3.2300000000000004</v>
      </c>
      <c r="H220" s="2" t="s">
        <v>12</v>
      </c>
    </row>
    <row r="221" spans="1:8" x14ac:dyDescent="0.3">
      <c r="A221" s="1">
        <v>0.82159832175925473</v>
      </c>
      <c r="B221" s="2" t="s">
        <v>29</v>
      </c>
      <c r="C221" s="2" t="s">
        <v>8</v>
      </c>
      <c r="D221" s="2" t="s">
        <v>9</v>
      </c>
      <c r="E221" s="2" t="s">
        <v>10</v>
      </c>
      <c r="F221" s="2" t="s">
        <v>11</v>
      </c>
      <c r="G221">
        <v>3.2200000000000006</v>
      </c>
      <c r="H221" s="2" t="s">
        <v>12</v>
      </c>
    </row>
    <row r="222" spans="1:8" x14ac:dyDescent="0.3">
      <c r="A222" s="1">
        <v>0.82171406249999535</v>
      </c>
      <c r="B222" s="2" t="s">
        <v>29</v>
      </c>
      <c r="C222" s="2" t="s">
        <v>8</v>
      </c>
      <c r="D222" s="2" t="s">
        <v>9</v>
      </c>
      <c r="E222" s="2" t="s">
        <v>10</v>
      </c>
      <c r="F222" s="2" t="s">
        <v>11</v>
      </c>
      <c r="G222">
        <v>3.2100000000000004</v>
      </c>
      <c r="H222" s="2" t="s">
        <v>12</v>
      </c>
    </row>
    <row r="223" spans="1:8" x14ac:dyDescent="0.3">
      <c r="A223" s="1">
        <v>0.82182980324073618</v>
      </c>
      <c r="B223" s="2" t="s">
        <v>29</v>
      </c>
      <c r="C223" s="2" t="s">
        <v>8</v>
      </c>
      <c r="D223" s="2" t="s">
        <v>9</v>
      </c>
      <c r="E223" s="2" t="s">
        <v>10</v>
      </c>
      <c r="F223" s="2" t="s">
        <v>11</v>
      </c>
      <c r="G223">
        <v>3.22</v>
      </c>
      <c r="H223" s="2" t="s">
        <v>12</v>
      </c>
    </row>
    <row r="224" spans="1:8" x14ac:dyDescent="0.3">
      <c r="A224" s="1">
        <v>0.82194554398147679</v>
      </c>
      <c r="B224" s="2" t="s">
        <v>29</v>
      </c>
      <c r="C224" s="2" t="s">
        <v>8</v>
      </c>
      <c r="D224" s="2" t="s">
        <v>9</v>
      </c>
      <c r="E224" s="2" t="s">
        <v>10</v>
      </c>
      <c r="F224" s="2" t="s">
        <v>11</v>
      </c>
      <c r="G224">
        <v>3.23</v>
      </c>
      <c r="H224" s="2" t="s">
        <v>12</v>
      </c>
    </row>
    <row r="225" spans="1:8" x14ac:dyDescent="0.3">
      <c r="A225" s="1">
        <v>0.82206128472221762</v>
      </c>
      <c r="B225" s="2" t="s">
        <v>29</v>
      </c>
      <c r="C225" s="2" t="s">
        <v>8</v>
      </c>
      <c r="D225" s="2" t="s">
        <v>9</v>
      </c>
      <c r="E225" s="2" t="s">
        <v>10</v>
      </c>
      <c r="F225" s="2" t="s">
        <v>11</v>
      </c>
      <c r="G225">
        <v>3.2100000000000004</v>
      </c>
      <c r="H225" s="2" t="s">
        <v>12</v>
      </c>
    </row>
    <row r="226" spans="1:8" x14ac:dyDescent="0.3">
      <c r="A226" s="1">
        <v>0.82217702546295823</v>
      </c>
      <c r="B226" s="2" t="s">
        <v>29</v>
      </c>
      <c r="C226" s="2" t="s">
        <v>8</v>
      </c>
      <c r="D226" s="2" t="s">
        <v>9</v>
      </c>
      <c r="E226" s="2" t="s">
        <v>10</v>
      </c>
      <c r="F226" s="2" t="s">
        <v>11</v>
      </c>
      <c r="G226">
        <v>3.23</v>
      </c>
      <c r="H226" s="2" t="s">
        <v>12</v>
      </c>
    </row>
    <row r="227" spans="1:8" x14ac:dyDescent="0.3">
      <c r="A227" s="1">
        <v>0.82229276620369907</v>
      </c>
      <c r="B227" s="2" t="s">
        <v>29</v>
      </c>
      <c r="C227" s="2" t="s">
        <v>8</v>
      </c>
      <c r="D227" s="2" t="s">
        <v>9</v>
      </c>
      <c r="E227" s="2" t="s">
        <v>10</v>
      </c>
      <c r="F227" s="2" t="s">
        <v>11</v>
      </c>
      <c r="G227">
        <v>3.22</v>
      </c>
      <c r="H227" s="2" t="s">
        <v>12</v>
      </c>
    </row>
    <row r="228" spans="1:8" x14ac:dyDescent="0.3">
      <c r="A228" s="1">
        <v>0.82240850694443968</v>
      </c>
      <c r="B228" s="2" t="s">
        <v>29</v>
      </c>
      <c r="C228" s="2" t="s">
        <v>8</v>
      </c>
      <c r="D228" s="2" t="s">
        <v>9</v>
      </c>
      <c r="E228" s="2" t="s">
        <v>10</v>
      </c>
      <c r="F228" s="2" t="s">
        <v>11</v>
      </c>
      <c r="G228">
        <v>3.2</v>
      </c>
      <c r="H228" s="2" t="s">
        <v>12</v>
      </c>
    </row>
    <row r="229" spans="1:8" x14ac:dyDescent="0.3">
      <c r="A229" s="1">
        <v>0.82252424768518051</v>
      </c>
      <c r="B229" s="2" t="s">
        <v>29</v>
      </c>
      <c r="C229" s="2" t="s">
        <v>8</v>
      </c>
      <c r="D229" s="2" t="s">
        <v>9</v>
      </c>
      <c r="E229" s="2" t="s">
        <v>10</v>
      </c>
      <c r="F229" s="2" t="s">
        <v>11</v>
      </c>
      <c r="G229">
        <v>3.21</v>
      </c>
      <c r="H229" s="2" t="s">
        <v>12</v>
      </c>
    </row>
    <row r="230" spans="1:8" x14ac:dyDescent="0.3">
      <c r="A230" s="1">
        <v>0.82263998842592112</v>
      </c>
      <c r="B230" s="2" t="s">
        <v>29</v>
      </c>
      <c r="C230" s="2" t="s">
        <v>8</v>
      </c>
      <c r="D230" s="2" t="s">
        <v>9</v>
      </c>
      <c r="E230" s="2" t="s">
        <v>10</v>
      </c>
      <c r="F230" s="2" t="s">
        <v>11</v>
      </c>
      <c r="G230">
        <v>3.22</v>
      </c>
      <c r="H230" s="2" t="s">
        <v>12</v>
      </c>
    </row>
    <row r="231" spans="1:8" x14ac:dyDescent="0.3">
      <c r="A231" s="1">
        <v>0.82275572916666195</v>
      </c>
      <c r="B231" s="2" t="s">
        <v>29</v>
      </c>
      <c r="C231" s="2" t="s">
        <v>8</v>
      </c>
      <c r="D231" s="2" t="s">
        <v>9</v>
      </c>
      <c r="E231" s="2" t="s">
        <v>10</v>
      </c>
      <c r="F231" s="2" t="s">
        <v>11</v>
      </c>
      <c r="G231">
        <v>3.23</v>
      </c>
      <c r="H231" s="2" t="s">
        <v>12</v>
      </c>
    </row>
    <row r="232" spans="1:8" x14ac:dyDescent="0.3">
      <c r="A232" s="1">
        <v>0.82287146990740256</v>
      </c>
      <c r="B232" s="2" t="s">
        <v>29</v>
      </c>
      <c r="C232" s="2" t="s">
        <v>8</v>
      </c>
      <c r="D232" s="2" t="s">
        <v>9</v>
      </c>
      <c r="E232" s="2" t="s">
        <v>10</v>
      </c>
      <c r="F232" s="2" t="s">
        <v>11</v>
      </c>
      <c r="G232">
        <v>3.22</v>
      </c>
      <c r="H232" s="2" t="s">
        <v>12</v>
      </c>
    </row>
    <row r="233" spans="1:8" x14ac:dyDescent="0.3">
      <c r="A233" s="1">
        <v>0.8229872106481434</v>
      </c>
      <c r="B233" s="2" t="s">
        <v>29</v>
      </c>
      <c r="C233" s="2" t="s">
        <v>8</v>
      </c>
      <c r="D233" s="2" t="s">
        <v>9</v>
      </c>
      <c r="E233" s="2" t="s">
        <v>10</v>
      </c>
      <c r="F233" s="2" t="s">
        <v>11</v>
      </c>
      <c r="G233">
        <v>3.22</v>
      </c>
      <c r="H233" s="2" t="s">
        <v>12</v>
      </c>
    </row>
    <row r="234" spans="1:8" x14ac:dyDescent="0.3">
      <c r="A234" s="1">
        <v>0.82310295138888401</v>
      </c>
      <c r="B234" s="2" t="s">
        <v>29</v>
      </c>
      <c r="C234" s="2" t="s">
        <v>8</v>
      </c>
      <c r="D234" s="2" t="s">
        <v>9</v>
      </c>
      <c r="E234" s="2" t="s">
        <v>10</v>
      </c>
      <c r="F234" s="2" t="s">
        <v>11</v>
      </c>
      <c r="G234">
        <v>3.22</v>
      </c>
      <c r="H234" s="2" t="s">
        <v>12</v>
      </c>
    </row>
    <row r="235" spans="1:8" x14ac:dyDescent="0.3">
      <c r="A235" s="1">
        <v>0.82321869212962484</v>
      </c>
      <c r="B235" s="2" t="s">
        <v>29</v>
      </c>
      <c r="C235" s="2" t="s">
        <v>8</v>
      </c>
      <c r="D235" s="2" t="s">
        <v>9</v>
      </c>
      <c r="E235" s="2" t="s">
        <v>10</v>
      </c>
      <c r="F235" s="2" t="s">
        <v>11</v>
      </c>
      <c r="G235">
        <v>3.21</v>
      </c>
      <c r="H235" s="2" t="s">
        <v>12</v>
      </c>
    </row>
    <row r="236" spans="1:8" x14ac:dyDescent="0.3">
      <c r="A236" s="1">
        <v>0.82333443287036545</v>
      </c>
      <c r="B236" s="2" t="s">
        <v>29</v>
      </c>
      <c r="C236" s="2" t="s">
        <v>8</v>
      </c>
      <c r="D236" s="2" t="s">
        <v>9</v>
      </c>
      <c r="E236" s="2" t="s">
        <v>10</v>
      </c>
      <c r="F236" s="2" t="s">
        <v>11</v>
      </c>
      <c r="G236">
        <v>3.22</v>
      </c>
      <c r="H236" s="2" t="s">
        <v>12</v>
      </c>
    </row>
    <row r="237" spans="1:8" x14ac:dyDescent="0.3">
      <c r="A237" s="1">
        <v>0.82345017361110628</v>
      </c>
      <c r="B237" s="2" t="s">
        <v>29</v>
      </c>
      <c r="C237" s="2" t="s">
        <v>8</v>
      </c>
      <c r="D237" s="2" t="s">
        <v>9</v>
      </c>
      <c r="E237" s="2" t="s">
        <v>10</v>
      </c>
      <c r="F237" s="2" t="s">
        <v>11</v>
      </c>
      <c r="G237">
        <v>3.2</v>
      </c>
      <c r="H237" s="2" t="s">
        <v>12</v>
      </c>
    </row>
    <row r="238" spans="1:8" x14ac:dyDescent="0.3">
      <c r="A238" s="1">
        <v>0.82356591435184689</v>
      </c>
      <c r="B238" s="2" t="s">
        <v>29</v>
      </c>
      <c r="C238" s="2" t="s">
        <v>8</v>
      </c>
      <c r="D238" s="2" t="s">
        <v>9</v>
      </c>
      <c r="E238" s="2" t="s">
        <v>10</v>
      </c>
      <c r="F238" s="2" t="s">
        <v>11</v>
      </c>
      <c r="G238">
        <v>3.22</v>
      </c>
      <c r="H238" s="2" t="s">
        <v>12</v>
      </c>
    </row>
    <row r="239" spans="1:8" x14ac:dyDescent="0.3">
      <c r="A239" s="1">
        <v>0.82368165509258773</v>
      </c>
      <c r="B239" s="2" t="s">
        <v>29</v>
      </c>
      <c r="C239" s="2" t="s">
        <v>8</v>
      </c>
      <c r="D239" s="2" t="s">
        <v>9</v>
      </c>
      <c r="E239" s="2" t="s">
        <v>10</v>
      </c>
      <c r="F239" s="2" t="s">
        <v>11</v>
      </c>
      <c r="G239">
        <v>3.21</v>
      </c>
      <c r="H239" s="2" t="s">
        <v>12</v>
      </c>
    </row>
    <row r="240" spans="1:8" x14ac:dyDescent="0.3">
      <c r="A240" s="1">
        <v>0.82379739583332834</v>
      </c>
      <c r="B240" s="2" t="s">
        <v>29</v>
      </c>
      <c r="C240" s="2" t="s">
        <v>8</v>
      </c>
      <c r="D240" s="2" t="s">
        <v>9</v>
      </c>
      <c r="E240" s="2" t="s">
        <v>10</v>
      </c>
      <c r="F240" s="2" t="s">
        <v>11</v>
      </c>
      <c r="G240">
        <v>3.22</v>
      </c>
      <c r="H240" s="2" t="s">
        <v>12</v>
      </c>
    </row>
    <row r="241" spans="1:8" x14ac:dyDescent="0.3">
      <c r="A241" s="1">
        <v>0.82391313657406917</v>
      </c>
      <c r="B241" s="2" t="s">
        <v>29</v>
      </c>
      <c r="C241" s="2" t="s">
        <v>8</v>
      </c>
      <c r="D241" s="2" t="s">
        <v>9</v>
      </c>
      <c r="E241" s="2" t="s">
        <v>10</v>
      </c>
      <c r="F241" s="2" t="s">
        <v>11</v>
      </c>
      <c r="G241">
        <v>3.22</v>
      </c>
      <c r="H241" s="2" t="s">
        <v>12</v>
      </c>
    </row>
    <row r="242" spans="1:8" x14ac:dyDescent="0.3">
      <c r="A242" s="1">
        <v>0.82402887731480978</v>
      </c>
      <c r="B242" s="2" t="s">
        <v>29</v>
      </c>
      <c r="C242" s="2" t="s">
        <v>8</v>
      </c>
      <c r="D242" s="2" t="s">
        <v>9</v>
      </c>
      <c r="E242" s="2" t="s">
        <v>10</v>
      </c>
      <c r="F242" s="2" t="s">
        <v>11</v>
      </c>
      <c r="G242">
        <v>3.22</v>
      </c>
      <c r="H242" s="2" t="s">
        <v>12</v>
      </c>
    </row>
    <row r="243" spans="1:8" x14ac:dyDescent="0.3">
      <c r="A243" s="1">
        <v>0.82414461805555062</v>
      </c>
      <c r="B243" s="2" t="s">
        <v>29</v>
      </c>
      <c r="C243" s="2" t="s">
        <v>8</v>
      </c>
      <c r="D243" s="2" t="s">
        <v>9</v>
      </c>
      <c r="E243" s="2" t="s">
        <v>10</v>
      </c>
      <c r="F243" s="2" t="s">
        <v>11</v>
      </c>
      <c r="G243">
        <v>3.21</v>
      </c>
      <c r="H243" s="2" t="s">
        <v>12</v>
      </c>
    </row>
    <row r="244" spans="1:8" x14ac:dyDescent="0.3">
      <c r="A244" s="1">
        <v>0.82426035879629123</v>
      </c>
      <c r="B244" s="2" t="s">
        <v>29</v>
      </c>
      <c r="C244" s="2" t="s">
        <v>8</v>
      </c>
      <c r="D244" s="2" t="s">
        <v>9</v>
      </c>
      <c r="E244" s="2" t="s">
        <v>10</v>
      </c>
      <c r="F244" s="2" t="s">
        <v>11</v>
      </c>
      <c r="G244">
        <v>3.22</v>
      </c>
      <c r="H244" s="2" t="s">
        <v>12</v>
      </c>
    </row>
    <row r="245" spans="1:8" x14ac:dyDescent="0.3">
      <c r="A245" s="1">
        <v>0.82437609953703206</v>
      </c>
      <c r="B245" s="2" t="s">
        <v>29</v>
      </c>
      <c r="C245" s="2" t="s">
        <v>8</v>
      </c>
      <c r="D245" s="2" t="s">
        <v>9</v>
      </c>
      <c r="E245" s="2" t="s">
        <v>10</v>
      </c>
      <c r="F245" s="2" t="s">
        <v>11</v>
      </c>
      <c r="G245">
        <v>3.22</v>
      </c>
      <c r="H245" s="2" t="s">
        <v>12</v>
      </c>
    </row>
    <row r="246" spans="1:8" x14ac:dyDescent="0.3">
      <c r="A246" s="1">
        <v>0.82449184027777267</v>
      </c>
      <c r="B246" s="2" t="s">
        <v>29</v>
      </c>
      <c r="C246" s="2" t="s">
        <v>8</v>
      </c>
      <c r="D246" s="2" t="s">
        <v>9</v>
      </c>
      <c r="E246" s="2" t="s">
        <v>10</v>
      </c>
      <c r="F246" s="2" t="s">
        <v>11</v>
      </c>
      <c r="G246">
        <v>3.22</v>
      </c>
      <c r="H246" s="2" t="s">
        <v>12</v>
      </c>
    </row>
    <row r="247" spans="1:8" x14ac:dyDescent="0.3">
      <c r="A247" s="1">
        <v>0.8246075810185135</v>
      </c>
      <c r="B247" s="2" t="s">
        <v>29</v>
      </c>
      <c r="C247" s="2" t="s">
        <v>8</v>
      </c>
      <c r="D247" s="2" t="s">
        <v>9</v>
      </c>
      <c r="E247" s="2" t="s">
        <v>10</v>
      </c>
      <c r="F247" s="2" t="s">
        <v>11</v>
      </c>
      <c r="G247">
        <v>3.21</v>
      </c>
      <c r="H247" s="2" t="s">
        <v>12</v>
      </c>
    </row>
    <row r="248" spans="1:8" x14ac:dyDescent="0.3">
      <c r="A248" s="1">
        <v>0.82472332175925411</v>
      </c>
      <c r="B248" s="2" t="s">
        <v>29</v>
      </c>
      <c r="C248" s="2" t="s">
        <v>8</v>
      </c>
      <c r="D248" s="2" t="s">
        <v>9</v>
      </c>
      <c r="E248" s="2" t="s">
        <v>10</v>
      </c>
      <c r="F248" s="2" t="s">
        <v>11</v>
      </c>
      <c r="G248">
        <v>3.23</v>
      </c>
      <c r="H248" s="2" t="s">
        <v>12</v>
      </c>
    </row>
    <row r="249" spans="1:8" x14ac:dyDescent="0.3">
      <c r="A249" s="1">
        <v>0.82483906249999495</v>
      </c>
      <c r="B249" s="2" t="s">
        <v>29</v>
      </c>
      <c r="C249" s="2" t="s">
        <v>8</v>
      </c>
      <c r="D249" s="2" t="s">
        <v>9</v>
      </c>
      <c r="E249" s="2" t="s">
        <v>10</v>
      </c>
      <c r="F249" s="2" t="s">
        <v>11</v>
      </c>
      <c r="G249">
        <v>3.2100000000000004</v>
      </c>
      <c r="H249" s="2" t="s">
        <v>12</v>
      </c>
    </row>
    <row r="250" spans="1:8" x14ac:dyDescent="0.3">
      <c r="A250" s="1">
        <v>0.82495480324073556</v>
      </c>
      <c r="B250" s="2" t="s">
        <v>29</v>
      </c>
      <c r="C250" s="2" t="s">
        <v>8</v>
      </c>
      <c r="D250" s="2" t="s">
        <v>9</v>
      </c>
      <c r="E250" s="2" t="s">
        <v>10</v>
      </c>
      <c r="F250" s="2" t="s">
        <v>11</v>
      </c>
      <c r="G250">
        <v>3.23</v>
      </c>
      <c r="H250" s="2" t="s">
        <v>12</v>
      </c>
    </row>
    <row r="251" spans="1:8" x14ac:dyDescent="0.3">
      <c r="A251" s="1">
        <v>0.82507054398147639</v>
      </c>
      <c r="B251" s="2" t="s">
        <v>29</v>
      </c>
      <c r="C251" s="2" t="s">
        <v>8</v>
      </c>
      <c r="D251" s="2" t="s">
        <v>9</v>
      </c>
      <c r="E251" s="2" t="s">
        <v>10</v>
      </c>
      <c r="F251" s="2" t="s">
        <v>11</v>
      </c>
      <c r="G251">
        <v>3.22</v>
      </c>
      <c r="H251" s="2" t="s">
        <v>12</v>
      </c>
    </row>
    <row r="252" spans="1:8" x14ac:dyDescent="0.3">
      <c r="A252" s="1">
        <v>0.825186284722217</v>
      </c>
      <c r="B252" s="2" t="s">
        <v>29</v>
      </c>
      <c r="C252" s="2" t="s">
        <v>8</v>
      </c>
      <c r="D252" s="2" t="s">
        <v>9</v>
      </c>
      <c r="E252" s="2" t="s">
        <v>10</v>
      </c>
      <c r="F252" s="2" t="s">
        <v>11</v>
      </c>
      <c r="G252">
        <v>3.2</v>
      </c>
      <c r="H252" s="2" t="s">
        <v>12</v>
      </c>
    </row>
    <row r="253" spans="1:8" x14ac:dyDescent="0.3">
      <c r="A253" s="1">
        <v>0.82530202546295783</v>
      </c>
      <c r="B253" s="2" t="s">
        <v>29</v>
      </c>
      <c r="C253" s="2" t="s">
        <v>8</v>
      </c>
      <c r="D253" s="2" t="s">
        <v>9</v>
      </c>
      <c r="E253" s="2" t="s">
        <v>10</v>
      </c>
      <c r="F253" s="2" t="s">
        <v>11</v>
      </c>
      <c r="G253">
        <v>3.21</v>
      </c>
      <c r="H253" s="2" t="s">
        <v>12</v>
      </c>
    </row>
    <row r="254" spans="1:8" x14ac:dyDescent="0.3">
      <c r="A254" s="1">
        <v>0.82541776620369844</v>
      </c>
      <c r="B254" s="2" t="s">
        <v>29</v>
      </c>
      <c r="C254" s="2" t="s">
        <v>8</v>
      </c>
      <c r="D254" s="2" t="s">
        <v>9</v>
      </c>
      <c r="E254" s="2" t="s">
        <v>10</v>
      </c>
      <c r="F254" s="2" t="s">
        <v>11</v>
      </c>
      <c r="G254">
        <v>3.22</v>
      </c>
      <c r="H254" s="2" t="s">
        <v>12</v>
      </c>
    </row>
    <row r="255" spans="1:8" x14ac:dyDescent="0.3">
      <c r="A255" s="1">
        <v>0.82553350694443928</v>
      </c>
      <c r="B255" s="2" t="s">
        <v>29</v>
      </c>
      <c r="C255" s="2" t="s">
        <v>8</v>
      </c>
      <c r="D255" s="2" t="s">
        <v>9</v>
      </c>
      <c r="E255" s="2" t="s">
        <v>10</v>
      </c>
      <c r="F255" s="2" t="s">
        <v>11</v>
      </c>
      <c r="G255">
        <v>3.23</v>
      </c>
      <c r="H255" s="2" t="s">
        <v>12</v>
      </c>
    </row>
    <row r="256" spans="1:8" x14ac:dyDescent="0.3">
      <c r="A256" s="1">
        <v>0.82564924768517989</v>
      </c>
      <c r="B256" s="2" t="s">
        <v>29</v>
      </c>
      <c r="C256" s="2" t="s">
        <v>8</v>
      </c>
      <c r="D256" s="2" t="s">
        <v>9</v>
      </c>
      <c r="E256" s="2" t="s">
        <v>10</v>
      </c>
      <c r="F256" s="2" t="s">
        <v>11</v>
      </c>
      <c r="G256">
        <v>3.22</v>
      </c>
      <c r="H256" s="2" t="s">
        <v>12</v>
      </c>
    </row>
    <row r="257" spans="1:8" x14ac:dyDescent="0.3">
      <c r="A257" s="1">
        <v>0.82576498842592072</v>
      </c>
      <c r="B257" s="2" t="s">
        <v>29</v>
      </c>
      <c r="C257" s="2" t="s">
        <v>8</v>
      </c>
      <c r="D257" s="2" t="s">
        <v>9</v>
      </c>
      <c r="E257" s="2" t="s">
        <v>10</v>
      </c>
      <c r="F257" s="2" t="s">
        <v>11</v>
      </c>
      <c r="G257">
        <v>3.22</v>
      </c>
      <c r="H257" s="2" t="s">
        <v>12</v>
      </c>
    </row>
    <row r="258" spans="1:8" x14ac:dyDescent="0.3">
      <c r="A258" s="1">
        <v>0.82588072916666133</v>
      </c>
      <c r="B258" s="2" t="s">
        <v>29</v>
      </c>
      <c r="C258" s="2" t="s">
        <v>8</v>
      </c>
      <c r="D258" s="2" t="s">
        <v>9</v>
      </c>
      <c r="E258" s="2" t="s">
        <v>10</v>
      </c>
      <c r="F258" s="2" t="s">
        <v>11</v>
      </c>
      <c r="G258">
        <v>3.22</v>
      </c>
      <c r="H258" s="2" t="s">
        <v>12</v>
      </c>
    </row>
    <row r="259" spans="1:8" x14ac:dyDescent="0.3">
      <c r="A259" s="1">
        <v>0.82599646990740216</v>
      </c>
      <c r="B259" s="2" t="s">
        <v>29</v>
      </c>
      <c r="C259" s="2" t="s">
        <v>8</v>
      </c>
      <c r="D259" s="2" t="s">
        <v>9</v>
      </c>
      <c r="E259" s="2" t="s">
        <v>10</v>
      </c>
      <c r="F259" s="2" t="s">
        <v>11</v>
      </c>
      <c r="G259">
        <v>3.21</v>
      </c>
      <c r="H259" s="2" t="s">
        <v>12</v>
      </c>
    </row>
    <row r="260" spans="1:8" x14ac:dyDescent="0.3">
      <c r="A260" s="1">
        <v>0.82611221064814278</v>
      </c>
      <c r="B260" s="2" t="s">
        <v>29</v>
      </c>
      <c r="C260" s="2" t="s">
        <v>8</v>
      </c>
      <c r="D260" s="2" t="s">
        <v>9</v>
      </c>
      <c r="E260" s="2" t="s">
        <v>10</v>
      </c>
      <c r="F260" s="2" t="s">
        <v>11</v>
      </c>
      <c r="G260">
        <v>3.22</v>
      </c>
      <c r="H260" s="2" t="s">
        <v>12</v>
      </c>
    </row>
    <row r="261" spans="1:8" x14ac:dyDescent="0.3">
      <c r="A261" s="1">
        <v>0.82622795138888361</v>
      </c>
      <c r="B261" s="2" t="s">
        <v>29</v>
      </c>
      <c r="C261" s="2" t="s">
        <v>8</v>
      </c>
      <c r="D261" s="2" t="s">
        <v>9</v>
      </c>
      <c r="E261" s="2" t="s">
        <v>10</v>
      </c>
      <c r="F261" s="2" t="s">
        <v>11</v>
      </c>
      <c r="G261">
        <v>3.2</v>
      </c>
      <c r="H261" s="2" t="s">
        <v>12</v>
      </c>
    </row>
    <row r="262" spans="1:8" x14ac:dyDescent="0.3">
      <c r="A262" s="1">
        <v>0.82634369212962422</v>
      </c>
      <c r="B262" s="2" t="s">
        <v>29</v>
      </c>
      <c r="C262" s="2" t="s">
        <v>8</v>
      </c>
      <c r="D262" s="2" t="s">
        <v>9</v>
      </c>
      <c r="E262" s="2" t="s">
        <v>10</v>
      </c>
      <c r="F262" s="2" t="s">
        <v>11</v>
      </c>
      <c r="G262">
        <v>3.19</v>
      </c>
      <c r="H262" s="2" t="s">
        <v>12</v>
      </c>
    </row>
    <row r="263" spans="1:8" x14ac:dyDescent="0.3">
      <c r="A263" s="1">
        <v>0.82645943287036505</v>
      </c>
      <c r="B263" s="2" t="s">
        <v>29</v>
      </c>
      <c r="C263" s="2" t="s">
        <v>8</v>
      </c>
      <c r="D263" s="2" t="s">
        <v>9</v>
      </c>
      <c r="E263" s="2" t="s">
        <v>10</v>
      </c>
      <c r="F263" s="2" t="s">
        <v>11</v>
      </c>
      <c r="G263">
        <v>3.21</v>
      </c>
      <c r="H263" s="2" t="s">
        <v>12</v>
      </c>
    </row>
    <row r="264" spans="1:8" x14ac:dyDescent="0.3">
      <c r="A264" s="1">
        <v>0.82657517361110566</v>
      </c>
      <c r="B264" s="2" t="s">
        <v>29</v>
      </c>
      <c r="C264" s="2" t="s">
        <v>8</v>
      </c>
      <c r="D264" s="2" t="s">
        <v>9</v>
      </c>
      <c r="E264" s="2" t="s">
        <v>10</v>
      </c>
      <c r="F264" s="2" t="s">
        <v>11</v>
      </c>
      <c r="G264">
        <v>3.22</v>
      </c>
      <c r="H264" s="2" t="s">
        <v>12</v>
      </c>
    </row>
    <row r="265" spans="1:8" x14ac:dyDescent="0.3">
      <c r="A265" s="1">
        <v>0.8266909143518465</v>
      </c>
      <c r="B265" s="2" t="s">
        <v>29</v>
      </c>
      <c r="C265" s="2" t="s">
        <v>8</v>
      </c>
      <c r="D265" s="2" t="s">
        <v>9</v>
      </c>
      <c r="E265" s="2" t="s">
        <v>10</v>
      </c>
      <c r="F265" s="2" t="s">
        <v>11</v>
      </c>
      <c r="G265">
        <v>3.22</v>
      </c>
      <c r="H265" s="2" t="s">
        <v>12</v>
      </c>
    </row>
    <row r="266" spans="1:8" x14ac:dyDescent="0.3">
      <c r="A266" s="1">
        <v>0.82680665509258711</v>
      </c>
      <c r="B266" s="2" t="s">
        <v>29</v>
      </c>
      <c r="C266" s="2" t="s">
        <v>8</v>
      </c>
      <c r="D266" s="2" t="s">
        <v>9</v>
      </c>
      <c r="E266" s="2" t="s">
        <v>10</v>
      </c>
      <c r="F266" s="2" t="s">
        <v>11</v>
      </c>
      <c r="G266">
        <v>3.22</v>
      </c>
      <c r="H266" s="2" t="s">
        <v>12</v>
      </c>
    </row>
    <row r="267" spans="1:8" x14ac:dyDescent="0.3">
      <c r="A267" s="1">
        <v>0.82692239583332794</v>
      </c>
      <c r="B267" s="2" t="s">
        <v>29</v>
      </c>
      <c r="C267" s="2" t="s">
        <v>8</v>
      </c>
      <c r="D267" s="2" t="s">
        <v>9</v>
      </c>
      <c r="E267" s="2" t="s">
        <v>10</v>
      </c>
      <c r="F267" s="2" t="s">
        <v>11</v>
      </c>
      <c r="G267">
        <v>3.21</v>
      </c>
      <c r="H267" s="2" t="s">
        <v>12</v>
      </c>
    </row>
    <row r="268" spans="1:8" x14ac:dyDescent="0.3">
      <c r="A268" s="1">
        <v>0.82703813657406855</v>
      </c>
      <c r="B268" s="2" t="s">
        <v>29</v>
      </c>
      <c r="C268" s="2" t="s">
        <v>8</v>
      </c>
      <c r="D268" s="2" t="s">
        <v>9</v>
      </c>
      <c r="E268" s="2" t="s">
        <v>10</v>
      </c>
      <c r="F268" s="2" t="s">
        <v>11</v>
      </c>
      <c r="G268">
        <v>3.22</v>
      </c>
      <c r="H268" s="2" t="s">
        <v>12</v>
      </c>
    </row>
    <row r="269" spans="1:8" x14ac:dyDescent="0.3">
      <c r="A269" s="1">
        <v>0.82715387731480938</v>
      </c>
      <c r="B269" s="2" t="s">
        <v>29</v>
      </c>
      <c r="C269" s="2" t="s">
        <v>8</v>
      </c>
      <c r="D269" s="2" t="s">
        <v>9</v>
      </c>
      <c r="E269" s="2" t="s">
        <v>10</v>
      </c>
      <c r="F269" s="2" t="s">
        <v>11</v>
      </c>
      <c r="G269">
        <v>3.22</v>
      </c>
      <c r="H269" s="2" t="s">
        <v>12</v>
      </c>
    </row>
    <row r="270" spans="1:8" x14ac:dyDescent="0.3">
      <c r="A270" s="1">
        <v>0.82726961805554999</v>
      </c>
      <c r="B270" s="2" t="s">
        <v>29</v>
      </c>
      <c r="C270" s="2" t="s">
        <v>8</v>
      </c>
      <c r="D270" s="2" t="s">
        <v>9</v>
      </c>
      <c r="E270" s="2" t="s">
        <v>10</v>
      </c>
      <c r="F270" s="2" t="s">
        <v>11</v>
      </c>
      <c r="G270">
        <v>3.22</v>
      </c>
      <c r="H270" s="2" t="s">
        <v>12</v>
      </c>
    </row>
    <row r="271" spans="1:8" x14ac:dyDescent="0.3">
      <c r="A271" s="1">
        <v>0.82738535879629083</v>
      </c>
      <c r="B271" s="2" t="s">
        <v>29</v>
      </c>
      <c r="C271" s="2" t="s">
        <v>8</v>
      </c>
      <c r="D271" s="2" t="s">
        <v>9</v>
      </c>
      <c r="E271" s="2" t="s">
        <v>10</v>
      </c>
      <c r="F271" s="2" t="s">
        <v>11</v>
      </c>
      <c r="G271">
        <v>3.21</v>
      </c>
      <c r="H271" s="2" t="s">
        <v>12</v>
      </c>
    </row>
    <row r="272" spans="1:8" x14ac:dyDescent="0.3">
      <c r="A272" s="1">
        <v>0.82750109953703144</v>
      </c>
      <c r="B272" s="2" t="s">
        <v>29</v>
      </c>
      <c r="C272" s="2" t="s">
        <v>8</v>
      </c>
      <c r="D272" s="2" t="s">
        <v>9</v>
      </c>
      <c r="E272" s="2" t="s">
        <v>10</v>
      </c>
      <c r="F272" s="2" t="s">
        <v>11</v>
      </c>
      <c r="G272">
        <v>3.22</v>
      </c>
      <c r="H272" s="2" t="s">
        <v>12</v>
      </c>
    </row>
    <row r="273" spans="1:8" x14ac:dyDescent="0.3">
      <c r="A273" s="1">
        <v>0.82761684027777227</v>
      </c>
      <c r="B273" s="2" t="s">
        <v>29</v>
      </c>
      <c r="C273" s="2" t="s">
        <v>8</v>
      </c>
      <c r="D273" s="2" t="s">
        <v>9</v>
      </c>
      <c r="E273" s="2" t="s">
        <v>10</v>
      </c>
      <c r="F273" s="2" t="s">
        <v>11</v>
      </c>
      <c r="G273">
        <v>3.22</v>
      </c>
      <c r="H273" s="2" t="s">
        <v>12</v>
      </c>
    </row>
    <row r="274" spans="1:8" x14ac:dyDescent="0.3">
      <c r="A274" s="1">
        <v>0.82773258101851288</v>
      </c>
      <c r="B274" s="2" t="s">
        <v>29</v>
      </c>
      <c r="C274" s="2" t="s">
        <v>8</v>
      </c>
      <c r="D274" s="2" t="s">
        <v>9</v>
      </c>
      <c r="E274" s="2" t="s">
        <v>10</v>
      </c>
      <c r="F274" s="2" t="s">
        <v>11</v>
      </c>
      <c r="G274">
        <v>3.21</v>
      </c>
      <c r="H274" s="2" t="s">
        <v>12</v>
      </c>
    </row>
    <row r="275" spans="1:8" x14ac:dyDescent="0.3">
      <c r="A275" s="1">
        <v>0.82784832175925371</v>
      </c>
      <c r="B275" s="2" t="s">
        <v>29</v>
      </c>
      <c r="C275" s="2" t="s">
        <v>8</v>
      </c>
      <c r="D275" s="2" t="s">
        <v>9</v>
      </c>
      <c r="E275" s="2" t="s">
        <v>10</v>
      </c>
      <c r="F275" s="2" t="s">
        <v>11</v>
      </c>
      <c r="G275">
        <v>3.19</v>
      </c>
      <c r="H275" s="2" t="s">
        <v>12</v>
      </c>
    </row>
    <row r="276" spans="1:8" x14ac:dyDescent="0.3">
      <c r="A276" s="1">
        <v>0.82796406249999432</v>
      </c>
      <c r="B276" s="2" t="s">
        <v>29</v>
      </c>
      <c r="C276" s="2" t="s">
        <v>8</v>
      </c>
      <c r="D276" s="2" t="s">
        <v>9</v>
      </c>
      <c r="E276" s="2" t="s">
        <v>10</v>
      </c>
      <c r="F276" s="2" t="s">
        <v>11</v>
      </c>
      <c r="G276">
        <v>3.22</v>
      </c>
      <c r="H276" s="2" t="s">
        <v>12</v>
      </c>
    </row>
    <row r="277" spans="1:8" x14ac:dyDescent="0.3">
      <c r="A277" s="1">
        <v>0.82807980324073516</v>
      </c>
      <c r="B277" s="2" t="s">
        <v>29</v>
      </c>
      <c r="C277" s="2" t="s">
        <v>8</v>
      </c>
      <c r="D277" s="2" t="s">
        <v>9</v>
      </c>
      <c r="E277" s="2" t="s">
        <v>10</v>
      </c>
      <c r="F277" s="2" t="s">
        <v>11</v>
      </c>
      <c r="G277">
        <v>3.22</v>
      </c>
      <c r="H277" s="2" t="s">
        <v>12</v>
      </c>
    </row>
    <row r="278" spans="1:8" x14ac:dyDescent="0.3">
      <c r="A278" s="1">
        <v>0.82819554398147577</v>
      </c>
      <c r="B278" s="2" t="s">
        <v>29</v>
      </c>
      <c r="C278" s="2" t="s">
        <v>8</v>
      </c>
      <c r="D278" s="2" t="s">
        <v>9</v>
      </c>
      <c r="E278" s="2" t="s">
        <v>10</v>
      </c>
      <c r="F278" s="2" t="s">
        <v>11</v>
      </c>
      <c r="G278">
        <v>3.21</v>
      </c>
      <c r="H278" s="2" t="s">
        <v>12</v>
      </c>
    </row>
    <row r="279" spans="1:8" x14ac:dyDescent="0.3">
      <c r="A279" s="1">
        <v>0.8283112847222166</v>
      </c>
      <c r="B279" s="2" t="s">
        <v>29</v>
      </c>
      <c r="C279" s="2" t="s">
        <v>8</v>
      </c>
      <c r="D279" s="2" t="s">
        <v>9</v>
      </c>
      <c r="E279" s="2" t="s">
        <v>10</v>
      </c>
      <c r="F279" s="2" t="s">
        <v>11</v>
      </c>
      <c r="G279">
        <v>3.22</v>
      </c>
      <c r="H279" s="2" t="s">
        <v>12</v>
      </c>
    </row>
    <row r="280" spans="1:8" x14ac:dyDescent="0.3">
      <c r="A280" s="1">
        <v>0.82842702546295721</v>
      </c>
      <c r="B280" s="2" t="s">
        <v>29</v>
      </c>
      <c r="C280" s="2" t="s">
        <v>8</v>
      </c>
      <c r="D280" s="2" t="s">
        <v>9</v>
      </c>
      <c r="E280" s="2" t="s">
        <v>10</v>
      </c>
      <c r="F280" s="2" t="s">
        <v>11</v>
      </c>
      <c r="G280">
        <v>3.22</v>
      </c>
      <c r="H280" s="2" t="s">
        <v>12</v>
      </c>
    </row>
    <row r="281" spans="1:8" x14ac:dyDescent="0.3">
      <c r="A281" s="1">
        <v>0.82854276620369804</v>
      </c>
      <c r="B281" s="2" t="s">
        <v>29</v>
      </c>
      <c r="C281" s="2" t="s">
        <v>8</v>
      </c>
      <c r="D281" s="2" t="s">
        <v>9</v>
      </c>
      <c r="E281" s="2" t="s">
        <v>10</v>
      </c>
      <c r="F281" s="2" t="s">
        <v>11</v>
      </c>
      <c r="G281">
        <v>3.21</v>
      </c>
      <c r="H281" s="2" t="s">
        <v>12</v>
      </c>
    </row>
    <row r="282" spans="1:8" x14ac:dyDescent="0.3">
      <c r="A282" s="1">
        <v>0.82865850694443866</v>
      </c>
      <c r="B282" s="2" t="s">
        <v>29</v>
      </c>
      <c r="C282" s="2" t="s">
        <v>8</v>
      </c>
      <c r="D282" s="2" t="s">
        <v>9</v>
      </c>
      <c r="E282" s="2" t="s">
        <v>10</v>
      </c>
      <c r="F282" s="2" t="s">
        <v>11</v>
      </c>
      <c r="G282">
        <v>3.22</v>
      </c>
      <c r="H282" s="2" t="s">
        <v>12</v>
      </c>
    </row>
    <row r="283" spans="1:8" x14ac:dyDescent="0.3">
      <c r="A283" s="1">
        <v>0.82877424768517949</v>
      </c>
      <c r="B283" s="2" t="s">
        <v>29</v>
      </c>
      <c r="C283" s="2" t="s">
        <v>8</v>
      </c>
      <c r="D283" s="2" t="s">
        <v>9</v>
      </c>
      <c r="E283" s="2" t="s">
        <v>10</v>
      </c>
      <c r="F283" s="2" t="s">
        <v>11</v>
      </c>
      <c r="G283">
        <v>3.22</v>
      </c>
      <c r="H283" s="2" t="s">
        <v>12</v>
      </c>
    </row>
    <row r="284" spans="1:8" x14ac:dyDescent="0.3">
      <c r="A284" s="1">
        <v>0.8288899884259201</v>
      </c>
      <c r="B284" s="2" t="s">
        <v>29</v>
      </c>
      <c r="C284" s="2" t="s">
        <v>8</v>
      </c>
      <c r="D284" s="2" t="s">
        <v>9</v>
      </c>
      <c r="E284" s="2" t="s">
        <v>10</v>
      </c>
      <c r="F284" s="2" t="s">
        <v>11</v>
      </c>
      <c r="G284">
        <v>3.22</v>
      </c>
      <c r="H284" s="2" t="s">
        <v>12</v>
      </c>
    </row>
    <row r="285" spans="1:8" x14ac:dyDescent="0.3">
      <c r="A285" s="1">
        <v>0.82900572916666093</v>
      </c>
      <c r="B285" s="2" t="s">
        <v>29</v>
      </c>
      <c r="C285" s="2" t="s">
        <v>8</v>
      </c>
      <c r="D285" s="2" t="s">
        <v>9</v>
      </c>
      <c r="E285" s="2" t="s">
        <v>10</v>
      </c>
      <c r="F285" s="2" t="s">
        <v>11</v>
      </c>
      <c r="G285">
        <v>3.21</v>
      </c>
      <c r="H285" s="2" t="s">
        <v>12</v>
      </c>
    </row>
    <row r="286" spans="1:8" x14ac:dyDescent="0.3">
      <c r="A286" s="1">
        <v>0.82912146990740154</v>
      </c>
      <c r="B286" s="2" t="s">
        <v>29</v>
      </c>
      <c r="C286" s="2" t="s">
        <v>8</v>
      </c>
      <c r="D286" s="2" t="s">
        <v>9</v>
      </c>
      <c r="E286" s="2" t="s">
        <v>10</v>
      </c>
      <c r="F286" s="2" t="s">
        <v>11</v>
      </c>
      <c r="G286">
        <v>3.22</v>
      </c>
      <c r="H286" s="2" t="s">
        <v>12</v>
      </c>
    </row>
    <row r="287" spans="1:8" x14ac:dyDescent="0.3">
      <c r="A287" s="1">
        <v>0.82923721064814238</v>
      </c>
      <c r="B287" s="2" t="s">
        <v>29</v>
      </c>
      <c r="C287" s="2" t="s">
        <v>8</v>
      </c>
      <c r="D287" s="2" t="s">
        <v>9</v>
      </c>
      <c r="E287" s="2" t="s">
        <v>10</v>
      </c>
      <c r="F287" s="2" t="s">
        <v>11</v>
      </c>
      <c r="G287">
        <v>3.2100000000000004</v>
      </c>
      <c r="H287" s="2" t="s">
        <v>12</v>
      </c>
    </row>
    <row r="288" spans="1:8" x14ac:dyDescent="0.3">
      <c r="A288" s="1">
        <v>0.82935295138888299</v>
      </c>
      <c r="B288" s="2" t="s">
        <v>29</v>
      </c>
      <c r="C288" s="2" t="s">
        <v>8</v>
      </c>
      <c r="D288" s="2" t="s">
        <v>9</v>
      </c>
      <c r="E288" s="2" t="s">
        <v>10</v>
      </c>
      <c r="F288" s="2" t="s">
        <v>11</v>
      </c>
      <c r="G288">
        <v>3.2100000000000004</v>
      </c>
      <c r="H288" s="2" t="s">
        <v>12</v>
      </c>
    </row>
    <row r="289" spans="1:8" x14ac:dyDescent="0.3">
      <c r="A289" s="1">
        <v>0.82946869212962382</v>
      </c>
      <c r="B289" s="2" t="s">
        <v>29</v>
      </c>
      <c r="C289" s="2" t="s">
        <v>8</v>
      </c>
      <c r="D289" s="2" t="s">
        <v>9</v>
      </c>
      <c r="E289" s="2" t="s">
        <v>10</v>
      </c>
      <c r="F289" s="2" t="s">
        <v>11</v>
      </c>
      <c r="G289">
        <v>3.22</v>
      </c>
      <c r="H289" s="2" t="s">
        <v>12</v>
      </c>
    </row>
    <row r="290" spans="1:8" x14ac:dyDescent="0.3">
      <c r="A290" s="1">
        <v>0.82958443287036443</v>
      </c>
      <c r="B290" s="2" t="s">
        <v>29</v>
      </c>
      <c r="C290" s="2" t="s">
        <v>8</v>
      </c>
      <c r="D290" s="2" t="s">
        <v>9</v>
      </c>
      <c r="E290" s="2" t="s">
        <v>10</v>
      </c>
      <c r="F290" s="2" t="s">
        <v>11</v>
      </c>
      <c r="G290">
        <v>3.22</v>
      </c>
      <c r="H290" s="2" t="s">
        <v>12</v>
      </c>
    </row>
    <row r="291" spans="1:8" x14ac:dyDescent="0.3">
      <c r="A291" s="1">
        <v>0.82970017361110526</v>
      </c>
      <c r="B291" s="2" t="s">
        <v>29</v>
      </c>
      <c r="C291" s="2" t="s">
        <v>8</v>
      </c>
      <c r="D291" s="2" t="s">
        <v>9</v>
      </c>
      <c r="E291" s="2" t="s">
        <v>10</v>
      </c>
      <c r="F291" s="2" t="s">
        <v>11</v>
      </c>
      <c r="G291">
        <v>3.22</v>
      </c>
      <c r="H291" s="2" t="s">
        <v>12</v>
      </c>
    </row>
    <row r="292" spans="1:8" x14ac:dyDescent="0.3">
      <c r="A292" s="1">
        <v>0.82981591435184587</v>
      </c>
      <c r="B292" s="2" t="s">
        <v>29</v>
      </c>
      <c r="C292" s="2" t="s">
        <v>8</v>
      </c>
      <c r="D292" s="2" t="s">
        <v>9</v>
      </c>
      <c r="E292" s="2" t="s">
        <v>10</v>
      </c>
      <c r="F292" s="2" t="s">
        <v>11</v>
      </c>
      <c r="G292">
        <v>3.2100000000000004</v>
      </c>
      <c r="H292" s="2" t="s">
        <v>12</v>
      </c>
    </row>
    <row r="293" spans="1:8" x14ac:dyDescent="0.3">
      <c r="A293" s="1">
        <v>0.82993165509258671</v>
      </c>
      <c r="B293" s="2" t="s">
        <v>29</v>
      </c>
      <c r="C293" s="2" t="s">
        <v>8</v>
      </c>
      <c r="D293" s="2" t="s">
        <v>9</v>
      </c>
      <c r="E293" s="2" t="s">
        <v>10</v>
      </c>
      <c r="F293" s="2" t="s">
        <v>11</v>
      </c>
      <c r="G293">
        <v>3.22</v>
      </c>
      <c r="H293" s="2" t="s">
        <v>12</v>
      </c>
    </row>
    <row r="294" spans="1:8" x14ac:dyDescent="0.3">
      <c r="A294" s="1">
        <v>0.83004739583332732</v>
      </c>
      <c r="B294" s="2" t="s">
        <v>29</v>
      </c>
      <c r="C294" s="2" t="s">
        <v>8</v>
      </c>
      <c r="D294" s="2" t="s">
        <v>9</v>
      </c>
      <c r="E294" s="2" t="s">
        <v>10</v>
      </c>
      <c r="F294" s="2" t="s">
        <v>11</v>
      </c>
      <c r="G294">
        <v>3.22</v>
      </c>
      <c r="H294" s="2" t="s">
        <v>12</v>
      </c>
    </row>
    <row r="295" spans="1:8" x14ac:dyDescent="0.3">
      <c r="A295" s="1">
        <v>0.83016313657406815</v>
      </c>
      <c r="B295" s="2" t="s">
        <v>29</v>
      </c>
      <c r="C295" s="2" t="s">
        <v>8</v>
      </c>
      <c r="D295" s="2" t="s">
        <v>9</v>
      </c>
      <c r="E295" s="2" t="s">
        <v>10</v>
      </c>
      <c r="F295" s="2" t="s">
        <v>11</v>
      </c>
      <c r="G295">
        <v>3.2100000000000004</v>
      </c>
      <c r="H295" s="2" t="s">
        <v>12</v>
      </c>
    </row>
    <row r="296" spans="1:8" x14ac:dyDescent="0.3">
      <c r="A296" s="1">
        <v>0.83027887731480876</v>
      </c>
      <c r="B296" s="2" t="s">
        <v>29</v>
      </c>
      <c r="C296" s="2" t="s">
        <v>8</v>
      </c>
      <c r="D296" s="2" t="s">
        <v>9</v>
      </c>
      <c r="E296" s="2" t="s">
        <v>10</v>
      </c>
      <c r="F296" s="2" t="s">
        <v>11</v>
      </c>
      <c r="G296">
        <v>3.22</v>
      </c>
      <c r="H296" s="2" t="s">
        <v>12</v>
      </c>
    </row>
    <row r="297" spans="1:8" x14ac:dyDescent="0.3">
      <c r="A297" s="1">
        <v>0.83039461805554959</v>
      </c>
      <c r="B297" s="2" t="s">
        <v>29</v>
      </c>
      <c r="C297" s="2" t="s">
        <v>8</v>
      </c>
      <c r="D297" s="2" t="s">
        <v>9</v>
      </c>
      <c r="E297" s="2" t="s">
        <v>10</v>
      </c>
      <c r="F297" s="2" t="s">
        <v>11</v>
      </c>
      <c r="G297">
        <v>3.2100000000000004</v>
      </c>
      <c r="H297" s="2" t="s">
        <v>12</v>
      </c>
    </row>
    <row r="298" spans="1:8" x14ac:dyDescent="0.3">
      <c r="A298" s="1">
        <v>0.8305103587962902</v>
      </c>
      <c r="B298" s="2" t="s">
        <v>29</v>
      </c>
      <c r="C298" s="2" t="s">
        <v>8</v>
      </c>
      <c r="D298" s="2" t="s">
        <v>9</v>
      </c>
      <c r="E298" s="2" t="s">
        <v>10</v>
      </c>
      <c r="F298" s="2" t="s">
        <v>11</v>
      </c>
      <c r="G298">
        <v>3.22</v>
      </c>
      <c r="H298" s="2" t="s">
        <v>12</v>
      </c>
    </row>
    <row r="299" spans="1:8" x14ac:dyDescent="0.3">
      <c r="A299" s="1">
        <v>0.83062609953703104</v>
      </c>
      <c r="B299" s="2" t="s">
        <v>29</v>
      </c>
      <c r="C299" s="2" t="s">
        <v>8</v>
      </c>
      <c r="D299" s="2" t="s">
        <v>9</v>
      </c>
      <c r="E299" s="2" t="s">
        <v>10</v>
      </c>
      <c r="F299" s="2" t="s">
        <v>11</v>
      </c>
      <c r="G299">
        <v>3.2100000000000004</v>
      </c>
      <c r="H299" s="2" t="s">
        <v>12</v>
      </c>
    </row>
    <row r="300" spans="1:8" x14ac:dyDescent="0.3">
      <c r="A300" s="1">
        <v>0.83074184027777165</v>
      </c>
      <c r="B300" s="2" t="s">
        <v>29</v>
      </c>
      <c r="C300" s="2" t="s">
        <v>8</v>
      </c>
      <c r="D300" s="2" t="s">
        <v>9</v>
      </c>
      <c r="E300" s="2" t="s">
        <v>10</v>
      </c>
      <c r="F300" s="2" t="s">
        <v>11</v>
      </c>
      <c r="G300">
        <v>3.2100000000000004</v>
      </c>
      <c r="H300" s="2" t="s">
        <v>12</v>
      </c>
    </row>
    <row r="301" spans="1:8" x14ac:dyDescent="0.3">
      <c r="A301" s="1">
        <v>0.83085758101851248</v>
      </c>
      <c r="B301" s="2" t="s">
        <v>29</v>
      </c>
      <c r="C301" s="2" t="s">
        <v>8</v>
      </c>
      <c r="D301" s="2" t="s">
        <v>9</v>
      </c>
      <c r="E301" s="2" t="s">
        <v>10</v>
      </c>
      <c r="F301" s="2" t="s">
        <v>11</v>
      </c>
      <c r="G301">
        <v>3.22</v>
      </c>
      <c r="H301" s="2" t="s">
        <v>12</v>
      </c>
    </row>
    <row r="302" spans="1:8" x14ac:dyDescent="0.3">
      <c r="A302" s="1">
        <v>0.83097332175925309</v>
      </c>
      <c r="B302" s="2" t="s">
        <v>29</v>
      </c>
      <c r="C302" s="2" t="s">
        <v>8</v>
      </c>
      <c r="D302" s="2" t="s">
        <v>9</v>
      </c>
      <c r="E302" s="2" t="s">
        <v>10</v>
      </c>
      <c r="F302" s="2" t="s">
        <v>11</v>
      </c>
      <c r="G302">
        <v>3.2</v>
      </c>
      <c r="H302" s="2" t="s">
        <v>12</v>
      </c>
    </row>
    <row r="303" spans="1:8" x14ac:dyDescent="0.3">
      <c r="A303" s="1">
        <v>0.83108906249999392</v>
      </c>
      <c r="B303" s="2" t="s">
        <v>29</v>
      </c>
      <c r="C303" s="2" t="s">
        <v>8</v>
      </c>
      <c r="D303" s="2" t="s">
        <v>9</v>
      </c>
      <c r="E303" s="2" t="s">
        <v>10</v>
      </c>
      <c r="F303" s="2" t="s">
        <v>11</v>
      </c>
      <c r="G303">
        <v>3.19</v>
      </c>
      <c r="H303" s="2" t="s">
        <v>12</v>
      </c>
    </row>
    <row r="304" spans="1:8" x14ac:dyDescent="0.3">
      <c r="A304" s="1">
        <v>0.83120480324073454</v>
      </c>
      <c r="B304" s="2" t="s">
        <v>29</v>
      </c>
      <c r="C304" s="2" t="s">
        <v>8</v>
      </c>
      <c r="D304" s="2" t="s">
        <v>9</v>
      </c>
      <c r="E304" s="2" t="s">
        <v>10</v>
      </c>
      <c r="F304" s="2" t="s">
        <v>11</v>
      </c>
      <c r="G304">
        <v>3.2</v>
      </c>
      <c r="H304" s="2" t="s">
        <v>12</v>
      </c>
    </row>
    <row r="305" spans="1:8" x14ac:dyDescent="0.3">
      <c r="A305" s="1">
        <v>0.83132054398147537</v>
      </c>
      <c r="B305" s="2" t="s">
        <v>29</v>
      </c>
      <c r="C305" s="2" t="s">
        <v>8</v>
      </c>
      <c r="D305" s="2" t="s">
        <v>9</v>
      </c>
      <c r="E305" s="2" t="s">
        <v>10</v>
      </c>
      <c r="F305" s="2" t="s">
        <v>11</v>
      </c>
      <c r="G305">
        <v>3.22</v>
      </c>
      <c r="H305" s="2" t="s">
        <v>12</v>
      </c>
    </row>
    <row r="306" spans="1:8" x14ac:dyDescent="0.3">
      <c r="A306" s="1">
        <v>0.83143628472221598</v>
      </c>
      <c r="B306" s="2" t="s">
        <v>29</v>
      </c>
      <c r="C306" s="2" t="s">
        <v>8</v>
      </c>
      <c r="D306" s="2" t="s">
        <v>9</v>
      </c>
      <c r="E306" s="2" t="s">
        <v>10</v>
      </c>
      <c r="F306" s="2" t="s">
        <v>11</v>
      </c>
      <c r="G306">
        <v>3.2100000000000004</v>
      </c>
      <c r="H306" s="2" t="s">
        <v>12</v>
      </c>
    </row>
    <row r="307" spans="1:8" x14ac:dyDescent="0.3">
      <c r="A307" s="1">
        <v>0.83155202546295681</v>
      </c>
      <c r="B307" s="2" t="s">
        <v>29</v>
      </c>
      <c r="C307" s="2" t="s">
        <v>8</v>
      </c>
      <c r="D307" s="2" t="s">
        <v>9</v>
      </c>
      <c r="E307" s="2" t="s">
        <v>10</v>
      </c>
      <c r="F307" s="2" t="s">
        <v>11</v>
      </c>
      <c r="G307">
        <v>3.22</v>
      </c>
      <c r="H307" s="2" t="s">
        <v>12</v>
      </c>
    </row>
    <row r="308" spans="1:8" x14ac:dyDescent="0.3">
      <c r="A308" s="1">
        <v>0.83166776620369742</v>
      </c>
      <c r="B308" s="2" t="s">
        <v>29</v>
      </c>
      <c r="C308" s="2" t="s">
        <v>8</v>
      </c>
      <c r="D308" s="2" t="s">
        <v>9</v>
      </c>
      <c r="E308" s="2" t="s">
        <v>10</v>
      </c>
      <c r="F308" s="2" t="s">
        <v>11</v>
      </c>
      <c r="G308">
        <v>3.2100000000000004</v>
      </c>
      <c r="H308" s="2" t="s">
        <v>12</v>
      </c>
    </row>
    <row r="309" spans="1:8" x14ac:dyDescent="0.3">
      <c r="A309" s="1">
        <v>0.83178350694443826</v>
      </c>
      <c r="B309" s="2" t="s">
        <v>29</v>
      </c>
      <c r="C309" s="2" t="s">
        <v>8</v>
      </c>
      <c r="D309" s="2" t="s">
        <v>9</v>
      </c>
      <c r="E309" s="2" t="s">
        <v>10</v>
      </c>
      <c r="F309" s="2" t="s">
        <v>11</v>
      </c>
      <c r="G309">
        <v>3.2100000000000004</v>
      </c>
      <c r="H309" s="2" t="s">
        <v>12</v>
      </c>
    </row>
    <row r="310" spans="1:8" x14ac:dyDescent="0.3">
      <c r="A310" s="1">
        <v>0.83189924768517887</v>
      </c>
      <c r="B310" s="2" t="s">
        <v>29</v>
      </c>
      <c r="C310" s="2" t="s">
        <v>8</v>
      </c>
      <c r="D310" s="2" t="s">
        <v>9</v>
      </c>
      <c r="E310" s="2" t="s">
        <v>10</v>
      </c>
      <c r="F310" s="2" t="s">
        <v>11</v>
      </c>
      <c r="G310">
        <v>3.22</v>
      </c>
      <c r="H310" s="2" t="s">
        <v>12</v>
      </c>
    </row>
    <row r="311" spans="1:8" x14ac:dyDescent="0.3">
      <c r="A311" s="1">
        <v>0.8320149884259197</v>
      </c>
      <c r="B311" s="2" t="s">
        <v>29</v>
      </c>
      <c r="C311" s="2" t="s">
        <v>8</v>
      </c>
      <c r="D311" s="2" t="s">
        <v>9</v>
      </c>
      <c r="E311" s="2" t="s">
        <v>10</v>
      </c>
      <c r="F311" s="2" t="s">
        <v>11</v>
      </c>
      <c r="G311">
        <v>3.2</v>
      </c>
      <c r="H311" s="2" t="s">
        <v>12</v>
      </c>
    </row>
    <row r="312" spans="1:8" x14ac:dyDescent="0.3">
      <c r="A312" s="1">
        <v>0.83213072916666031</v>
      </c>
      <c r="B312" s="2" t="s">
        <v>29</v>
      </c>
      <c r="C312" s="2" t="s">
        <v>8</v>
      </c>
      <c r="D312" s="2" t="s">
        <v>9</v>
      </c>
      <c r="E312" s="2" t="s">
        <v>10</v>
      </c>
      <c r="F312" s="2" t="s">
        <v>11</v>
      </c>
      <c r="G312">
        <v>3.22</v>
      </c>
      <c r="H312" s="2" t="s">
        <v>12</v>
      </c>
    </row>
    <row r="313" spans="1:8" x14ac:dyDescent="0.3">
      <c r="A313" s="1">
        <v>0.83224646990740114</v>
      </c>
      <c r="B313" s="2" t="s">
        <v>29</v>
      </c>
      <c r="C313" s="2" t="s">
        <v>8</v>
      </c>
      <c r="D313" s="2" t="s">
        <v>9</v>
      </c>
      <c r="E313" s="2" t="s">
        <v>10</v>
      </c>
      <c r="F313" s="2" t="s">
        <v>11</v>
      </c>
      <c r="G313">
        <v>3.2</v>
      </c>
      <c r="H313" s="2" t="s">
        <v>12</v>
      </c>
    </row>
    <row r="314" spans="1:8" x14ac:dyDescent="0.3">
      <c r="A314" s="1">
        <v>0.83236221064814175</v>
      </c>
      <c r="B314" s="2" t="s">
        <v>29</v>
      </c>
      <c r="C314" s="2" t="s">
        <v>8</v>
      </c>
      <c r="D314" s="2" t="s">
        <v>9</v>
      </c>
      <c r="E314" s="2" t="s">
        <v>10</v>
      </c>
      <c r="F314" s="2" t="s">
        <v>11</v>
      </c>
      <c r="G314">
        <v>3.2</v>
      </c>
      <c r="H314" s="2" t="s">
        <v>12</v>
      </c>
    </row>
    <row r="315" spans="1:8" x14ac:dyDescent="0.3">
      <c r="A315" s="1">
        <v>0.83247795138888259</v>
      </c>
      <c r="B315" s="2" t="s">
        <v>29</v>
      </c>
      <c r="C315" s="2" t="s">
        <v>8</v>
      </c>
      <c r="D315" s="2" t="s">
        <v>9</v>
      </c>
      <c r="E315" s="2" t="s">
        <v>10</v>
      </c>
      <c r="F315" s="2" t="s">
        <v>11</v>
      </c>
      <c r="G315">
        <v>3.2</v>
      </c>
      <c r="H315" s="2" t="s">
        <v>12</v>
      </c>
    </row>
    <row r="316" spans="1:8" x14ac:dyDescent="0.3">
      <c r="A316" s="1">
        <v>0.8325936921296232</v>
      </c>
      <c r="B316" s="2" t="s">
        <v>29</v>
      </c>
      <c r="C316" s="2" t="s">
        <v>8</v>
      </c>
      <c r="D316" s="2" t="s">
        <v>9</v>
      </c>
      <c r="E316" s="2" t="s">
        <v>10</v>
      </c>
      <c r="F316" s="2" t="s">
        <v>11</v>
      </c>
      <c r="G316">
        <v>3.2</v>
      </c>
      <c r="H316" s="2" t="s">
        <v>12</v>
      </c>
    </row>
    <row r="317" spans="1:8" x14ac:dyDescent="0.3">
      <c r="A317" s="1">
        <v>0.83270943287036403</v>
      </c>
      <c r="B317" s="2" t="s">
        <v>29</v>
      </c>
      <c r="C317" s="2" t="s">
        <v>8</v>
      </c>
      <c r="D317" s="2" t="s">
        <v>9</v>
      </c>
      <c r="E317" s="2" t="s">
        <v>10</v>
      </c>
      <c r="F317" s="2" t="s">
        <v>11</v>
      </c>
      <c r="G317">
        <v>3.2100000000000004</v>
      </c>
      <c r="H317" s="2" t="s">
        <v>12</v>
      </c>
    </row>
    <row r="318" spans="1:8" x14ac:dyDescent="0.3">
      <c r="A318" s="1">
        <v>0.83282517361110464</v>
      </c>
      <c r="B318" s="2" t="s">
        <v>29</v>
      </c>
      <c r="C318" s="2" t="s">
        <v>8</v>
      </c>
      <c r="D318" s="2" t="s">
        <v>9</v>
      </c>
      <c r="E318" s="2" t="s">
        <v>10</v>
      </c>
      <c r="F318" s="2" t="s">
        <v>11</v>
      </c>
      <c r="G318">
        <v>3.2</v>
      </c>
      <c r="H318" s="2" t="s">
        <v>12</v>
      </c>
    </row>
    <row r="319" spans="1:8" x14ac:dyDescent="0.3">
      <c r="A319" s="1">
        <v>0.83294091435184547</v>
      </c>
      <c r="B319" s="2" t="s">
        <v>29</v>
      </c>
      <c r="C319" s="2" t="s">
        <v>8</v>
      </c>
      <c r="D319" s="2" t="s">
        <v>9</v>
      </c>
      <c r="E319" s="2" t="s">
        <v>10</v>
      </c>
      <c r="F319" s="2" t="s">
        <v>11</v>
      </c>
      <c r="G319">
        <v>3.2</v>
      </c>
      <c r="H319" s="2" t="s">
        <v>12</v>
      </c>
    </row>
    <row r="320" spans="1:8" x14ac:dyDescent="0.3">
      <c r="A320" s="1">
        <v>0.83305665509258608</v>
      </c>
      <c r="B320" s="2" t="s">
        <v>29</v>
      </c>
      <c r="C320" s="2" t="s">
        <v>8</v>
      </c>
      <c r="D320" s="2" t="s">
        <v>9</v>
      </c>
      <c r="E320" s="2" t="s">
        <v>10</v>
      </c>
      <c r="F320" s="2" t="s">
        <v>11</v>
      </c>
      <c r="G320">
        <v>3.2</v>
      </c>
      <c r="H320" s="2" t="s">
        <v>12</v>
      </c>
    </row>
    <row r="321" spans="1:8" x14ac:dyDescent="0.3">
      <c r="A321" s="1">
        <v>0.83317239583332692</v>
      </c>
      <c r="B321" s="2" t="s">
        <v>29</v>
      </c>
      <c r="C321" s="2" t="s">
        <v>8</v>
      </c>
      <c r="D321" s="2" t="s">
        <v>9</v>
      </c>
      <c r="E321" s="2" t="s">
        <v>10</v>
      </c>
      <c r="F321" s="2" t="s">
        <v>11</v>
      </c>
      <c r="G321">
        <v>3.21</v>
      </c>
      <c r="H321" s="2" t="s">
        <v>12</v>
      </c>
    </row>
    <row r="322" spans="1:8" x14ac:dyDescent="0.3">
      <c r="A322" s="1">
        <v>0.83328813657406753</v>
      </c>
      <c r="B322" s="2" t="s">
        <v>29</v>
      </c>
      <c r="C322" s="2" t="s">
        <v>8</v>
      </c>
      <c r="D322" s="2" t="s">
        <v>9</v>
      </c>
      <c r="E322" s="2" t="s">
        <v>10</v>
      </c>
      <c r="F322" s="2" t="s">
        <v>11</v>
      </c>
      <c r="G322">
        <v>3.2</v>
      </c>
      <c r="H322" s="2" t="s">
        <v>12</v>
      </c>
    </row>
    <row r="323" spans="1:8" x14ac:dyDescent="0.3">
      <c r="A323" s="1">
        <v>0.83340387731480836</v>
      </c>
      <c r="B323" s="2" t="s">
        <v>29</v>
      </c>
      <c r="C323" s="2" t="s">
        <v>8</v>
      </c>
      <c r="D323" s="2" t="s">
        <v>9</v>
      </c>
      <c r="E323" s="2" t="s">
        <v>10</v>
      </c>
      <c r="F323" s="2" t="s">
        <v>11</v>
      </c>
      <c r="G323">
        <v>3.1800000000000006</v>
      </c>
      <c r="H323" s="2" t="s">
        <v>12</v>
      </c>
    </row>
    <row r="324" spans="1:8" x14ac:dyDescent="0.3">
      <c r="A324" s="1">
        <v>0.83351961805554897</v>
      </c>
      <c r="B324" s="2" t="s">
        <v>29</v>
      </c>
      <c r="C324" s="2" t="s">
        <v>8</v>
      </c>
      <c r="D324" s="2" t="s">
        <v>9</v>
      </c>
      <c r="E324" s="2" t="s">
        <v>10</v>
      </c>
      <c r="F324" s="2" t="s">
        <v>11</v>
      </c>
      <c r="G324">
        <v>3.1900000000000004</v>
      </c>
      <c r="H324" s="2" t="s">
        <v>12</v>
      </c>
    </row>
    <row r="325" spans="1:8" x14ac:dyDescent="0.3">
      <c r="A325" s="1">
        <v>0.8336353587962898</v>
      </c>
      <c r="B325" s="2" t="s">
        <v>29</v>
      </c>
      <c r="C325" s="2" t="s">
        <v>8</v>
      </c>
      <c r="D325" s="2" t="s">
        <v>9</v>
      </c>
      <c r="E325" s="2" t="s">
        <v>10</v>
      </c>
      <c r="F325" s="2" t="s">
        <v>11</v>
      </c>
      <c r="G325">
        <v>3.21</v>
      </c>
      <c r="H325" s="2" t="s">
        <v>12</v>
      </c>
    </row>
    <row r="326" spans="1:8" x14ac:dyDescent="0.3">
      <c r="A326" s="1">
        <v>0.83375109953703042</v>
      </c>
      <c r="B326" s="2" t="s">
        <v>29</v>
      </c>
      <c r="C326" s="2" t="s">
        <v>8</v>
      </c>
      <c r="D326" s="2" t="s">
        <v>9</v>
      </c>
      <c r="E326" s="2" t="s">
        <v>10</v>
      </c>
      <c r="F326" s="2" t="s">
        <v>11</v>
      </c>
      <c r="G326">
        <v>3.2</v>
      </c>
      <c r="H326" s="2" t="s">
        <v>12</v>
      </c>
    </row>
    <row r="327" spans="1:8" x14ac:dyDescent="0.3">
      <c r="A327" s="1">
        <v>0.83386684027777125</v>
      </c>
      <c r="B327" s="2" t="s">
        <v>29</v>
      </c>
      <c r="C327" s="2" t="s">
        <v>8</v>
      </c>
      <c r="D327" s="2" t="s">
        <v>9</v>
      </c>
      <c r="E327" s="2" t="s">
        <v>10</v>
      </c>
      <c r="F327" s="2" t="s">
        <v>11</v>
      </c>
      <c r="G327">
        <v>3.1900000000000004</v>
      </c>
      <c r="H327" s="2" t="s">
        <v>12</v>
      </c>
    </row>
    <row r="328" spans="1:8" x14ac:dyDescent="0.3">
      <c r="A328" s="1">
        <v>0.83398258101851186</v>
      </c>
      <c r="B328" s="2" t="s">
        <v>29</v>
      </c>
      <c r="C328" s="2" t="s">
        <v>8</v>
      </c>
      <c r="D328" s="2" t="s">
        <v>9</v>
      </c>
      <c r="E328" s="2" t="s">
        <v>10</v>
      </c>
      <c r="F328" s="2" t="s">
        <v>11</v>
      </c>
      <c r="G328">
        <v>3.2</v>
      </c>
      <c r="H328" s="2" t="s">
        <v>12</v>
      </c>
    </row>
    <row r="329" spans="1:8" x14ac:dyDescent="0.3">
      <c r="A329" s="1">
        <v>0.83409832175925269</v>
      </c>
      <c r="B329" s="2" t="s">
        <v>29</v>
      </c>
      <c r="C329" s="2" t="s">
        <v>8</v>
      </c>
      <c r="D329" s="2" t="s">
        <v>9</v>
      </c>
      <c r="E329" s="2" t="s">
        <v>10</v>
      </c>
      <c r="F329" s="2" t="s">
        <v>11</v>
      </c>
      <c r="G329">
        <v>3.1900000000000004</v>
      </c>
      <c r="H329" s="2" t="s">
        <v>12</v>
      </c>
    </row>
    <row r="330" spans="1:8" x14ac:dyDescent="0.3">
      <c r="A330" s="1">
        <v>0.8342140624999933</v>
      </c>
      <c r="B330" s="2" t="s">
        <v>29</v>
      </c>
      <c r="C330" s="2" t="s">
        <v>8</v>
      </c>
      <c r="D330" s="2" t="s">
        <v>9</v>
      </c>
      <c r="E330" s="2" t="s">
        <v>10</v>
      </c>
      <c r="F330" s="2" t="s">
        <v>11</v>
      </c>
      <c r="G330">
        <v>3.21</v>
      </c>
      <c r="H330" s="2" t="s">
        <v>12</v>
      </c>
    </row>
    <row r="331" spans="1:8" x14ac:dyDescent="0.3">
      <c r="A331" s="1">
        <v>0.83432980324073414</v>
      </c>
      <c r="B331" s="2" t="s">
        <v>29</v>
      </c>
      <c r="C331" s="2" t="s">
        <v>8</v>
      </c>
      <c r="D331" s="2" t="s">
        <v>9</v>
      </c>
      <c r="E331" s="2" t="s">
        <v>10</v>
      </c>
      <c r="F331" s="2" t="s">
        <v>11</v>
      </c>
      <c r="G331">
        <v>3.21</v>
      </c>
      <c r="H331" s="2" t="s">
        <v>12</v>
      </c>
    </row>
    <row r="332" spans="1:8" x14ac:dyDescent="0.3">
      <c r="A332" s="1">
        <v>0.83444554398147475</v>
      </c>
      <c r="B332" s="2" t="s">
        <v>29</v>
      </c>
      <c r="C332" s="2" t="s">
        <v>8</v>
      </c>
      <c r="D332" s="2" t="s">
        <v>9</v>
      </c>
      <c r="E332" s="2" t="s">
        <v>10</v>
      </c>
      <c r="F332" s="2" t="s">
        <v>11</v>
      </c>
      <c r="G332">
        <v>3.18</v>
      </c>
      <c r="H332" s="2" t="s">
        <v>12</v>
      </c>
    </row>
    <row r="333" spans="1:8" x14ac:dyDescent="0.3">
      <c r="A333" s="1">
        <v>0.83456128472221558</v>
      </c>
      <c r="B333" s="2" t="s">
        <v>29</v>
      </c>
      <c r="C333" s="2" t="s">
        <v>8</v>
      </c>
      <c r="D333" s="2" t="s">
        <v>9</v>
      </c>
      <c r="E333" s="2" t="s">
        <v>10</v>
      </c>
      <c r="F333" s="2" t="s">
        <v>11</v>
      </c>
      <c r="G333">
        <v>3.19</v>
      </c>
      <c r="H333" s="2" t="s">
        <v>12</v>
      </c>
    </row>
    <row r="334" spans="1:8" x14ac:dyDescent="0.3">
      <c r="A334" s="1">
        <v>0.83467702546295619</v>
      </c>
      <c r="B334" s="2" t="s">
        <v>29</v>
      </c>
      <c r="C334" s="2" t="s">
        <v>8</v>
      </c>
      <c r="D334" s="2" t="s">
        <v>9</v>
      </c>
      <c r="E334" s="2" t="s">
        <v>10</v>
      </c>
      <c r="F334" s="2" t="s">
        <v>11</v>
      </c>
      <c r="G334">
        <v>3.1900000000000004</v>
      </c>
      <c r="H334" s="2" t="s">
        <v>12</v>
      </c>
    </row>
    <row r="335" spans="1:8" x14ac:dyDescent="0.3">
      <c r="A335" s="1">
        <v>0.83479276620369702</v>
      </c>
      <c r="B335" s="2" t="s">
        <v>29</v>
      </c>
      <c r="C335" s="2" t="s">
        <v>8</v>
      </c>
      <c r="D335" s="2" t="s">
        <v>9</v>
      </c>
      <c r="E335" s="2" t="s">
        <v>10</v>
      </c>
      <c r="F335" s="2" t="s">
        <v>11</v>
      </c>
      <c r="G335">
        <v>3.2</v>
      </c>
      <c r="H335" s="2" t="s">
        <v>12</v>
      </c>
    </row>
    <row r="336" spans="1:8" x14ac:dyDescent="0.3">
      <c r="A336" s="1">
        <v>0.83490850694443763</v>
      </c>
      <c r="B336" s="2" t="s">
        <v>29</v>
      </c>
      <c r="C336" s="2" t="s">
        <v>8</v>
      </c>
      <c r="D336" s="2" t="s">
        <v>9</v>
      </c>
      <c r="E336" s="2" t="s">
        <v>10</v>
      </c>
      <c r="F336" s="2" t="s">
        <v>11</v>
      </c>
      <c r="G336">
        <v>3.19</v>
      </c>
      <c r="H336" s="2" t="s">
        <v>12</v>
      </c>
    </row>
    <row r="337" spans="1:8" x14ac:dyDescent="0.3">
      <c r="A337" s="1">
        <v>0.83502424768517847</v>
      </c>
      <c r="B337" s="2" t="s">
        <v>29</v>
      </c>
      <c r="C337" s="2" t="s">
        <v>8</v>
      </c>
      <c r="D337" s="2" t="s">
        <v>9</v>
      </c>
      <c r="E337" s="2" t="s">
        <v>10</v>
      </c>
      <c r="F337" s="2" t="s">
        <v>11</v>
      </c>
      <c r="G337">
        <v>3.1600000000000006</v>
      </c>
      <c r="H337" s="2" t="s">
        <v>12</v>
      </c>
    </row>
    <row r="338" spans="1:8" x14ac:dyDescent="0.3">
      <c r="A338" s="1">
        <v>0.83513998842591908</v>
      </c>
      <c r="B338" s="2" t="s">
        <v>29</v>
      </c>
      <c r="C338" s="2" t="s">
        <v>8</v>
      </c>
      <c r="D338" s="2" t="s">
        <v>9</v>
      </c>
      <c r="E338" s="2" t="s">
        <v>10</v>
      </c>
      <c r="F338" s="2" t="s">
        <v>11</v>
      </c>
      <c r="G338">
        <v>3.18</v>
      </c>
      <c r="H338" s="2" t="s">
        <v>12</v>
      </c>
    </row>
    <row r="339" spans="1:8" x14ac:dyDescent="0.3">
      <c r="A339" s="1">
        <v>0.83525572916665991</v>
      </c>
      <c r="B339" s="2" t="s">
        <v>29</v>
      </c>
      <c r="C339" s="2" t="s">
        <v>8</v>
      </c>
      <c r="D339" s="2" t="s">
        <v>9</v>
      </c>
      <c r="E339" s="2" t="s">
        <v>10</v>
      </c>
      <c r="F339" s="2" t="s">
        <v>11</v>
      </c>
      <c r="G339">
        <v>3.18</v>
      </c>
      <c r="H339" s="2" t="s">
        <v>12</v>
      </c>
    </row>
    <row r="340" spans="1:8" x14ac:dyDescent="0.3">
      <c r="A340" s="1">
        <v>0.83537146990740052</v>
      </c>
      <c r="B340" s="2" t="s">
        <v>29</v>
      </c>
      <c r="C340" s="2" t="s">
        <v>8</v>
      </c>
      <c r="D340" s="2" t="s">
        <v>9</v>
      </c>
      <c r="E340" s="2" t="s">
        <v>10</v>
      </c>
      <c r="F340" s="2" t="s">
        <v>11</v>
      </c>
      <c r="G340">
        <v>3.1999999999999997</v>
      </c>
      <c r="H340" s="2" t="s">
        <v>12</v>
      </c>
    </row>
    <row r="341" spans="1:8" x14ac:dyDescent="0.3">
      <c r="A341" s="1">
        <v>0.83548721064814135</v>
      </c>
      <c r="B341" s="2" t="s">
        <v>29</v>
      </c>
      <c r="C341" s="2" t="s">
        <v>8</v>
      </c>
      <c r="D341" s="2" t="s">
        <v>9</v>
      </c>
      <c r="E341" s="2" t="s">
        <v>10</v>
      </c>
      <c r="F341" s="2" t="s">
        <v>11</v>
      </c>
      <c r="G341">
        <v>3.19</v>
      </c>
      <c r="H341" s="2" t="s">
        <v>12</v>
      </c>
    </row>
    <row r="342" spans="1:8" x14ac:dyDescent="0.3">
      <c r="A342" s="1">
        <v>0.83560295138888196</v>
      </c>
      <c r="B342" s="2" t="s">
        <v>29</v>
      </c>
      <c r="C342" s="2" t="s">
        <v>8</v>
      </c>
      <c r="D342" s="2" t="s">
        <v>9</v>
      </c>
      <c r="E342" s="2" t="s">
        <v>10</v>
      </c>
      <c r="F342" s="2" t="s">
        <v>11</v>
      </c>
      <c r="G342">
        <v>3.2</v>
      </c>
      <c r="H342" s="2" t="s">
        <v>12</v>
      </c>
    </row>
    <row r="343" spans="1:8" x14ac:dyDescent="0.3">
      <c r="A343" s="1">
        <v>0.8357186921296228</v>
      </c>
      <c r="B343" s="2" t="s">
        <v>29</v>
      </c>
      <c r="C343" s="2" t="s">
        <v>8</v>
      </c>
      <c r="D343" s="2" t="s">
        <v>9</v>
      </c>
      <c r="E343" s="2" t="s">
        <v>10</v>
      </c>
      <c r="F343" s="2" t="s">
        <v>11</v>
      </c>
      <c r="G343">
        <v>3.1800000000000006</v>
      </c>
      <c r="H343" s="2" t="s">
        <v>12</v>
      </c>
    </row>
    <row r="344" spans="1:8" x14ac:dyDescent="0.3">
      <c r="A344" s="1">
        <v>0.83583443287036341</v>
      </c>
      <c r="B344" s="2" t="s">
        <v>29</v>
      </c>
      <c r="C344" s="2" t="s">
        <v>8</v>
      </c>
      <c r="D344" s="2" t="s">
        <v>9</v>
      </c>
      <c r="E344" s="2" t="s">
        <v>10</v>
      </c>
      <c r="F344" s="2" t="s">
        <v>11</v>
      </c>
      <c r="G344">
        <v>3.2</v>
      </c>
      <c r="H344" s="2" t="s">
        <v>12</v>
      </c>
    </row>
    <row r="345" spans="1:8" x14ac:dyDescent="0.3">
      <c r="A345" s="1">
        <v>0.83595017361110424</v>
      </c>
      <c r="B345" s="2" t="s">
        <v>29</v>
      </c>
      <c r="C345" s="2" t="s">
        <v>8</v>
      </c>
      <c r="D345" s="2" t="s">
        <v>9</v>
      </c>
      <c r="E345" s="2" t="s">
        <v>10</v>
      </c>
      <c r="F345" s="2" t="s">
        <v>11</v>
      </c>
      <c r="G345">
        <v>3.2</v>
      </c>
      <c r="H345" s="2" t="s">
        <v>12</v>
      </c>
    </row>
    <row r="346" spans="1:8" x14ac:dyDescent="0.3">
      <c r="A346" s="1">
        <v>0.83606591435184485</v>
      </c>
      <c r="B346" s="2" t="s">
        <v>29</v>
      </c>
      <c r="C346" s="2" t="s">
        <v>8</v>
      </c>
      <c r="D346" s="2" t="s">
        <v>9</v>
      </c>
      <c r="E346" s="2" t="s">
        <v>10</v>
      </c>
      <c r="F346" s="2" t="s">
        <v>11</v>
      </c>
      <c r="G346">
        <v>3.2</v>
      </c>
      <c r="H346" s="2" t="s">
        <v>12</v>
      </c>
    </row>
    <row r="347" spans="1:8" x14ac:dyDescent="0.3">
      <c r="A347" s="1">
        <v>0.83618165509258569</v>
      </c>
      <c r="B347" s="2" t="s">
        <v>29</v>
      </c>
      <c r="C347" s="2" t="s">
        <v>8</v>
      </c>
      <c r="D347" s="2" t="s">
        <v>9</v>
      </c>
      <c r="E347" s="2" t="s">
        <v>10</v>
      </c>
      <c r="F347" s="2" t="s">
        <v>11</v>
      </c>
      <c r="G347">
        <v>3.1900000000000004</v>
      </c>
      <c r="H347" s="2" t="s">
        <v>12</v>
      </c>
    </row>
    <row r="348" spans="1:8" x14ac:dyDescent="0.3">
      <c r="A348" s="1">
        <v>0.8362973958333263</v>
      </c>
      <c r="B348" s="2" t="s">
        <v>29</v>
      </c>
      <c r="C348" s="2" t="s">
        <v>8</v>
      </c>
      <c r="D348" s="2" t="s">
        <v>9</v>
      </c>
      <c r="E348" s="2" t="s">
        <v>10</v>
      </c>
      <c r="F348" s="2" t="s">
        <v>11</v>
      </c>
      <c r="G348">
        <v>3.1999999999999997</v>
      </c>
      <c r="H348" s="2" t="s">
        <v>12</v>
      </c>
    </row>
    <row r="349" spans="1:8" x14ac:dyDescent="0.3">
      <c r="A349" s="1">
        <v>0.83641313657406713</v>
      </c>
      <c r="B349" s="2" t="s">
        <v>29</v>
      </c>
      <c r="C349" s="2" t="s">
        <v>8</v>
      </c>
      <c r="D349" s="2" t="s">
        <v>9</v>
      </c>
      <c r="E349" s="2" t="s">
        <v>10</v>
      </c>
      <c r="F349" s="2" t="s">
        <v>11</v>
      </c>
      <c r="G349">
        <v>3.1700000000000004</v>
      </c>
      <c r="H349" s="2" t="s">
        <v>12</v>
      </c>
    </row>
    <row r="350" spans="1:8" x14ac:dyDescent="0.3">
      <c r="A350" s="1">
        <v>0.83652887731480774</v>
      </c>
      <c r="B350" s="2" t="s">
        <v>29</v>
      </c>
      <c r="C350" s="2" t="s">
        <v>8</v>
      </c>
      <c r="D350" s="2" t="s">
        <v>9</v>
      </c>
      <c r="E350" s="2" t="s">
        <v>10</v>
      </c>
      <c r="F350" s="2" t="s">
        <v>11</v>
      </c>
      <c r="G350">
        <v>3.2</v>
      </c>
      <c r="H350" s="2" t="s">
        <v>12</v>
      </c>
    </row>
    <row r="351" spans="1:8" x14ac:dyDescent="0.3">
      <c r="A351" s="1">
        <v>0.83664461805554857</v>
      </c>
      <c r="B351" s="2" t="s">
        <v>29</v>
      </c>
      <c r="C351" s="2" t="s">
        <v>8</v>
      </c>
      <c r="D351" s="2" t="s">
        <v>9</v>
      </c>
      <c r="E351" s="2" t="s">
        <v>10</v>
      </c>
      <c r="F351" s="2" t="s">
        <v>11</v>
      </c>
      <c r="G351">
        <v>3.2</v>
      </c>
      <c r="H351" s="2" t="s">
        <v>12</v>
      </c>
    </row>
    <row r="352" spans="1:8" x14ac:dyDescent="0.3">
      <c r="A352" s="1">
        <v>0.83676035879628918</v>
      </c>
      <c r="B352" s="2" t="s">
        <v>29</v>
      </c>
      <c r="C352" s="2" t="s">
        <v>8</v>
      </c>
      <c r="D352" s="2" t="s">
        <v>9</v>
      </c>
      <c r="E352" s="2" t="s">
        <v>10</v>
      </c>
      <c r="F352" s="2" t="s">
        <v>11</v>
      </c>
      <c r="G352">
        <v>3.21</v>
      </c>
      <c r="H352" s="2" t="s">
        <v>12</v>
      </c>
    </row>
    <row r="353" spans="1:8" x14ac:dyDescent="0.3">
      <c r="A353" s="1">
        <v>0.83687609953703002</v>
      </c>
      <c r="B353" s="2" t="s">
        <v>29</v>
      </c>
      <c r="C353" s="2" t="s">
        <v>8</v>
      </c>
      <c r="D353" s="2" t="s">
        <v>9</v>
      </c>
      <c r="E353" s="2" t="s">
        <v>10</v>
      </c>
      <c r="F353" s="2" t="s">
        <v>11</v>
      </c>
      <c r="G353">
        <v>3.21</v>
      </c>
      <c r="H353" s="2" t="s">
        <v>12</v>
      </c>
    </row>
    <row r="354" spans="1:8" x14ac:dyDescent="0.3">
      <c r="A354" s="1">
        <v>0.83699184027777063</v>
      </c>
      <c r="B354" s="2" t="s">
        <v>29</v>
      </c>
      <c r="C354" s="2" t="s">
        <v>8</v>
      </c>
      <c r="D354" s="2" t="s">
        <v>9</v>
      </c>
      <c r="E354" s="2" t="s">
        <v>10</v>
      </c>
      <c r="F354" s="2" t="s">
        <v>11</v>
      </c>
      <c r="G354">
        <v>3.18</v>
      </c>
      <c r="H354" s="2" t="s">
        <v>12</v>
      </c>
    </row>
    <row r="355" spans="1:8" x14ac:dyDescent="0.3">
      <c r="A355" s="1">
        <v>0.83710758101851146</v>
      </c>
      <c r="B355" s="2" t="s">
        <v>29</v>
      </c>
      <c r="C355" s="2" t="s">
        <v>8</v>
      </c>
      <c r="D355" s="2" t="s">
        <v>9</v>
      </c>
      <c r="E355" s="2" t="s">
        <v>10</v>
      </c>
      <c r="F355" s="2" t="s">
        <v>11</v>
      </c>
      <c r="G355">
        <v>3.1700000000000004</v>
      </c>
      <c r="H355" s="2" t="s">
        <v>12</v>
      </c>
    </row>
    <row r="356" spans="1:8" x14ac:dyDescent="0.3">
      <c r="A356" s="1">
        <v>0.83722332175925207</v>
      </c>
      <c r="B356" s="2" t="s">
        <v>29</v>
      </c>
      <c r="C356" s="2" t="s">
        <v>8</v>
      </c>
      <c r="D356" s="2" t="s">
        <v>9</v>
      </c>
      <c r="E356" s="2" t="s">
        <v>10</v>
      </c>
      <c r="F356" s="2" t="s">
        <v>11</v>
      </c>
      <c r="G356">
        <v>3.21</v>
      </c>
      <c r="H356" s="2" t="s">
        <v>12</v>
      </c>
    </row>
    <row r="357" spans="1:8" x14ac:dyDescent="0.3">
      <c r="A357" s="1">
        <v>0.8373390624999929</v>
      </c>
      <c r="B357" s="2" t="s">
        <v>29</v>
      </c>
      <c r="C357" s="2" t="s">
        <v>8</v>
      </c>
      <c r="D357" s="2" t="s">
        <v>9</v>
      </c>
      <c r="E357" s="2" t="s">
        <v>10</v>
      </c>
      <c r="F357" s="2" t="s">
        <v>11</v>
      </c>
      <c r="G357">
        <v>3.1900000000000004</v>
      </c>
      <c r="H357" s="2" t="s">
        <v>12</v>
      </c>
    </row>
    <row r="358" spans="1:8" x14ac:dyDescent="0.3">
      <c r="A358" s="1">
        <v>0.83745480324073351</v>
      </c>
      <c r="B358" s="2" t="s">
        <v>29</v>
      </c>
      <c r="C358" s="2" t="s">
        <v>8</v>
      </c>
      <c r="D358" s="2" t="s">
        <v>9</v>
      </c>
      <c r="E358" s="2" t="s">
        <v>10</v>
      </c>
      <c r="F358" s="2" t="s">
        <v>11</v>
      </c>
      <c r="G358">
        <v>3.18</v>
      </c>
      <c r="H358" s="2" t="s">
        <v>12</v>
      </c>
    </row>
    <row r="359" spans="1:8" x14ac:dyDescent="0.3">
      <c r="A359" s="1">
        <v>0.83757054398147435</v>
      </c>
      <c r="B359" s="2" t="s">
        <v>29</v>
      </c>
      <c r="C359" s="2" t="s">
        <v>8</v>
      </c>
      <c r="D359" s="2" t="s">
        <v>9</v>
      </c>
      <c r="E359" s="2" t="s">
        <v>10</v>
      </c>
      <c r="F359" s="2" t="s">
        <v>11</v>
      </c>
      <c r="G359">
        <v>3.1900000000000004</v>
      </c>
      <c r="H359" s="2" t="s">
        <v>12</v>
      </c>
    </row>
    <row r="360" spans="1:8" x14ac:dyDescent="0.3">
      <c r="A360" s="1">
        <v>0.83768628472221496</v>
      </c>
      <c r="B360" s="2" t="s">
        <v>29</v>
      </c>
      <c r="C360" s="2" t="s">
        <v>8</v>
      </c>
      <c r="D360" s="2" t="s">
        <v>9</v>
      </c>
      <c r="E360" s="2" t="s">
        <v>10</v>
      </c>
      <c r="F360" s="2" t="s">
        <v>11</v>
      </c>
      <c r="G360">
        <v>3.16</v>
      </c>
      <c r="H360" s="2" t="s">
        <v>12</v>
      </c>
    </row>
    <row r="361" spans="1:8" x14ac:dyDescent="0.3">
      <c r="A361" s="1">
        <v>0.83780202546295579</v>
      </c>
      <c r="B361" s="2" t="s">
        <v>29</v>
      </c>
      <c r="C361" s="2" t="s">
        <v>8</v>
      </c>
      <c r="D361" s="2" t="s">
        <v>9</v>
      </c>
      <c r="E361" s="2" t="s">
        <v>10</v>
      </c>
      <c r="F361" s="2" t="s">
        <v>11</v>
      </c>
      <c r="G361">
        <v>3.17</v>
      </c>
      <c r="H361" s="2" t="s">
        <v>12</v>
      </c>
    </row>
    <row r="362" spans="1:8" x14ac:dyDescent="0.3">
      <c r="A362" s="1">
        <v>0.8379177662036964</v>
      </c>
      <c r="B362" s="2" t="s">
        <v>29</v>
      </c>
      <c r="C362" s="2" t="s">
        <v>8</v>
      </c>
      <c r="D362" s="2" t="s">
        <v>9</v>
      </c>
      <c r="E362" s="2" t="s">
        <v>10</v>
      </c>
      <c r="F362" s="2" t="s">
        <v>11</v>
      </c>
      <c r="G362">
        <v>3.19</v>
      </c>
      <c r="H362" s="2" t="s">
        <v>12</v>
      </c>
    </row>
    <row r="363" spans="1:8" x14ac:dyDescent="0.3">
      <c r="A363" s="1">
        <v>0.83803350694443723</v>
      </c>
      <c r="B363" s="2" t="s">
        <v>29</v>
      </c>
      <c r="C363" s="2" t="s">
        <v>8</v>
      </c>
      <c r="D363" s="2" t="s">
        <v>9</v>
      </c>
      <c r="E363" s="2" t="s">
        <v>10</v>
      </c>
      <c r="F363" s="2" t="s">
        <v>11</v>
      </c>
      <c r="G363">
        <v>3.16</v>
      </c>
      <c r="H363" s="2" t="s">
        <v>12</v>
      </c>
    </row>
    <row r="364" spans="1:8" x14ac:dyDescent="0.3">
      <c r="A364" s="1">
        <v>0.83814924768517785</v>
      </c>
      <c r="B364" s="2" t="s">
        <v>29</v>
      </c>
      <c r="C364" s="2" t="s">
        <v>8</v>
      </c>
      <c r="D364" s="2" t="s">
        <v>9</v>
      </c>
      <c r="E364" s="2" t="s">
        <v>10</v>
      </c>
      <c r="F364" s="2" t="s">
        <v>11</v>
      </c>
      <c r="G364">
        <v>3.16</v>
      </c>
      <c r="H364" s="2" t="s">
        <v>12</v>
      </c>
    </row>
    <row r="365" spans="1:8" x14ac:dyDescent="0.3">
      <c r="A365" s="1">
        <v>0.83826498842591868</v>
      </c>
      <c r="B365" s="2" t="s">
        <v>29</v>
      </c>
      <c r="C365" s="2" t="s">
        <v>8</v>
      </c>
      <c r="D365" s="2" t="s">
        <v>9</v>
      </c>
      <c r="E365" s="2" t="s">
        <v>10</v>
      </c>
      <c r="F365" s="2" t="s">
        <v>11</v>
      </c>
      <c r="G365">
        <v>3.1</v>
      </c>
      <c r="H365" s="2" t="s">
        <v>12</v>
      </c>
    </row>
    <row r="366" spans="1:8" x14ac:dyDescent="0.3">
      <c r="A366" s="1">
        <v>0.83838072916665929</v>
      </c>
      <c r="B366" s="2" t="s">
        <v>29</v>
      </c>
      <c r="C366" s="2" t="s">
        <v>8</v>
      </c>
      <c r="D366" s="2" t="s">
        <v>9</v>
      </c>
      <c r="E366" s="2" t="s">
        <v>10</v>
      </c>
      <c r="F366" s="2" t="s">
        <v>11</v>
      </c>
      <c r="G366">
        <v>3.14</v>
      </c>
      <c r="H366" s="2" t="s">
        <v>12</v>
      </c>
    </row>
    <row r="367" spans="1:8" x14ac:dyDescent="0.3">
      <c r="A367" s="1">
        <v>0.83849646990740012</v>
      </c>
      <c r="B367" s="2" t="s">
        <v>29</v>
      </c>
      <c r="C367" s="2" t="s">
        <v>8</v>
      </c>
      <c r="D367" s="2" t="s">
        <v>9</v>
      </c>
      <c r="E367" s="2" t="s">
        <v>10</v>
      </c>
      <c r="F367" s="2" t="s">
        <v>11</v>
      </c>
      <c r="G367">
        <v>3.16</v>
      </c>
      <c r="H367" s="2" t="s">
        <v>12</v>
      </c>
    </row>
    <row r="368" spans="1:8" x14ac:dyDescent="0.3">
      <c r="A368" s="1">
        <v>0.83861221064814073</v>
      </c>
      <c r="B368" s="2" t="s">
        <v>29</v>
      </c>
      <c r="C368" s="2" t="s">
        <v>8</v>
      </c>
      <c r="D368" s="2" t="s">
        <v>9</v>
      </c>
      <c r="E368" s="2" t="s">
        <v>10</v>
      </c>
      <c r="F368" s="2" t="s">
        <v>11</v>
      </c>
      <c r="G368">
        <v>3.16</v>
      </c>
      <c r="H368" s="2" t="s">
        <v>12</v>
      </c>
    </row>
    <row r="369" spans="1:8" x14ac:dyDescent="0.3">
      <c r="A369" s="1">
        <v>0.83872795138888157</v>
      </c>
      <c r="B369" s="2" t="s">
        <v>29</v>
      </c>
      <c r="C369" s="2" t="s">
        <v>8</v>
      </c>
      <c r="D369" s="2" t="s">
        <v>9</v>
      </c>
      <c r="E369" s="2" t="s">
        <v>10</v>
      </c>
      <c r="F369" s="2" t="s">
        <v>11</v>
      </c>
      <c r="G369">
        <v>3.15</v>
      </c>
      <c r="H369" s="2" t="s">
        <v>12</v>
      </c>
    </row>
    <row r="370" spans="1:8" x14ac:dyDescent="0.3">
      <c r="A370" s="1">
        <v>0.83884369212962218</v>
      </c>
      <c r="B370" s="2" t="s">
        <v>29</v>
      </c>
      <c r="C370" s="2" t="s">
        <v>8</v>
      </c>
      <c r="D370" s="2" t="s">
        <v>9</v>
      </c>
      <c r="E370" s="2" t="s">
        <v>10</v>
      </c>
      <c r="F370" s="2" t="s">
        <v>11</v>
      </c>
      <c r="G370">
        <v>3.15</v>
      </c>
      <c r="H370" s="2" t="s">
        <v>12</v>
      </c>
    </row>
    <row r="371" spans="1:8" x14ac:dyDescent="0.3">
      <c r="A371" s="1">
        <v>0.83895943287036301</v>
      </c>
      <c r="B371" s="2" t="s">
        <v>29</v>
      </c>
      <c r="C371" s="2" t="s">
        <v>8</v>
      </c>
      <c r="D371" s="2" t="s">
        <v>9</v>
      </c>
      <c r="E371" s="2" t="s">
        <v>10</v>
      </c>
      <c r="F371" s="2" t="s">
        <v>11</v>
      </c>
      <c r="G371">
        <v>3.11</v>
      </c>
      <c r="H371" s="2" t="s">
        <v>12</v>
      </c>
    </row>
    <row r="372" spans="1:8" x14ac:dyDescent="0.3">
      <c r="A372" s="1">
        <v>0.83907517361110362</v>
      </c>
      <c r="B372" s="2" t="s">
        <v>29</v>
      </c>
      <c r="C372" s="2" t="s">
        <v>8</v>
      </c>
      <c r="D372" s="2" t="s">
        <v>9</v>
      </c>
      <c r="E372" s="2" t="s">
        <v>10</v>
      </c>
      <c r="F372" s="2" t="s">
        <v>11</v>
      </c>
      <c r="G372">
        <v>3.16</v>
      </c>
      <c r="H372" s="2" t="s">
        <v>12</v>
      </c>
    </row>
    <row r="373" spans="1:8" x14ac:dyDescent="0.3">
      <c r="A373" s="1">
        <v>0.83919091435184445</v>
      </c>
      <c r="B373" s="2" t="s">
        <v>29</v>
      </c>
      <c r="C373" s="2" t="s">
        <v>8</v>
      </c>
      <c r="D373" s="2" t="s">
        <v>9</v>
      </c>
      <c r="E373" s="2" t="s">
        <v>10</v>
      </c>
      <c r="F373" s="2" t="s">
        <v>11</v>
      </c>
      <c r="G373">
        <v>3.15</v>
      </c>
      <c r="H373" s="2" t="s">
        <v>12</v>
      </c>
    </row>
    <row r="374" spans="1:8" x14ac:dyDescent="0.3">
      <c r="A374" s="1">
        <v>0.83930665509258506</v>
      </c>
      <c r="B374" s="2" t="s">
        <v>29</v>
      </c>
      <c r="C374" s="2" t="s">
        <v>8</v>
      </c>
      <c r="D374" s="2" t="s">
        <v>9</v>
      </c>
      <c r="E374" s="2" t="s">
        <v>10</v>
      </c>
      <c r="F374" s="2" t="s">
        <v>11</v>
      </c>
      <c r="G374">
        <v>3.16</v>
      </c>
      <c r="H374" s="2" t="s">
        <v>12</v>
      </c>
    </row>
    <row r="375" spans="1:8" x14ac:dyDescent="0.3">
      <c r="A375" s="1">
        <v>0.8394223958333259</v>
      </c>
      <c r="B375" s="2" t="s">
        <v>29</v>
      </c>
      <c r="C375" s="2" t="s">
        <v>8</v>
      </c>
      <c r="D375" s="2" t="s">
        <v>9</v>
      </c>
      <c r="E375" s="2" t="s">
        <v>10</v>
      </c>
      <c r="F375" s="2" t="s">
        <v>11</v>
      </c>
      <c r="G375">
        <v>3.16</v>
      </c>
      <c r="H375" s="2" t="s">
        <v>12</v>
      </c>
    </row>
    <row r="376" spans="1:8" x14ac:dyDescent="0.3">
      <c r="A376" s="1">
        <v>0.83953813657406651</v>
      </c>
      <c r="B376" s="2" t="s">
        <v>29</v>
      </c>
      <c r="C376" s="2" t="s">
        <v>8</v>
      </c>
      <c r="D376" s="2" t="s">
        <v>9</v>
      </c>
      <c r="E376" s="2" t="s">
        <v>10</v>
      </c>
      <c r="F376" s="2" t="s">
        <v>11</v>
      </c>
      <c r="G376">
        <v>3.16</v>
      </c>
      <c r="H376" s="2" t="s">
        <v>12</v>
      </c>
    </row>
    <row r="377" spans="1:8" x14ac:dyDescent="0.3">
      <c r="A377" s="1">
        <v>0.83965387731480734</v>
      </c>
      <c r="B377" s="2" t="s">
        <v>29</v>
      </c>
      <c r="C377" s="2" t="s">
        <v>8</v>
      </c>
      <c r="D377" s="2" t="s">
        <v>9</v>
      </c>
      <c r="E377" s="2" t="s">
        <v>10</v>
      </c>
      <c r="F377" s="2" t="s">
        <v>11</v>
      </c>
      <c r="G377">
        <v>3.15</v>
      </c>
      <c r="H377" s="2" t="s">
        <v>12</v>
      </c>
    </row>
    <row r="378" spans="1:8" x14ac:dyDescent="0.3">
      <c r="A378" s="1">
        <v>0.83976961805554795</v>
      </c>
      <c r="B378" s="2" t="s">
        <v>29</v>
      </c>
      <c r="C378" s="2" t="s">
        <v>8</v>
      </c>
      <c r="D378" s="2" t="s">
        <v>9</v>
      </c>
      <c r="E378" s="2" t="s">
        <v>10</v>
      </c>
      <c r="F378" s="2" t="s">
        <v>11</v>
      </c>
      <c r="G378">
        <v>3.15</v>
      </c>
      <c r="H378" s="2" t="s">
        <v>12</v>
      </c>
    </row>
    <row r="379" spans="1:8" x14ac:dyDescent="0.3">
      <c r="A379" s="1">
        <v>0.83988535879628878</v>
      </c>
      <c r="B379" s="2" t="s">
        <v>29</v>
      </c>
      <c r="C379" s="2" t="s">
        <v>8</v>
      </c>
      <c r="D379" s="2" t="s">
        <v>9</v>
      </c>
      <c r="E379" s="2" t="s">
        <v>10</v>
      </c>
      <c r="F379" s="2" t="s">
        <v>11</v>
      </c>
      <c r="G379">
        <v>3.16</v>
      </c>
      <c r="H379" s="2" t="s">
        <v>12</v>
      </c>
    </row>
    <row r="380" spans="1:8" x14ac:dyDescent="0.3">
      <c r="A380" s="1">
        <v>0.84000109953702939</v>
      </c>
      <c r="B380" s="2" t="s">
        <v>29</v>
      </c>
      <c r="C380" s="2" t="s">
        <v>8</v>
      </c>
      <c r="D380" s="2" t="s">
        <v>9</v>
      </c>
      <c r="E380" s="2" t="s">
        <v>10</v>
      </c>
      <c r="F380" s="2" t="s">
        <v>11</v>
      </c>
      <c r="G380">
        <v>3.17</v>
      </c>
      <c r="H380" s="2" t="s">
        <v>12</v>
      </c>
    </row>
    <row r="381" spans="1:8" x14ac:dyDescent="0.3">
      <c r="A381" s="1">
        <v>0.84011684027777023</v>
      </c>
      <c r="B381" s="2" t="s">
        <v>29</v>
      </c>
      <c r="C381" s="2" t="s">
        <v>8</v>
      </c>
      <c r="D381" s="2" t="s">
        <v>9</v>
      </c>
      <c r="E381" s="2" t="s">
        <v>10</v>
      </c>
      <c r="F381" s="2" t="s">
        <v>11</v>
      </c>
      <c r="G381">
        <v>3.15</v>
      </c>
      <c r="H381" s="2" t="s">
        <v>12</v>
      </c>
    </row>
    <row r="382" spans="1:8" x14ac:dyDescent="0.3">
      <c r="A382" s="1">
        <v>0.84023258101851084</v>
      </c>
      <c r="B382" s="2" t="s">
        <v>29</v>
      </c>
      <c r="C382" s="2" t="s">
        <v>8</v>
      </c>
      <c r="D382" s="2" t="s">
        <v>9</v>
      </c>
      <c r="E382" s="2" t="s">
        <v>10</v>
      </c>
      <c r="F382" s="2" t="s">
        <v>11</v>
      </c>
      <c r="G382">
        <v>3.18</v>
      </c>
      <c r="H382" s="2" t="s">
        <v>12</v>
      </c>
    </row>
    <row r="383" spans="1:8" x14ac:dyDescent="0.3">
      <c r="A383" s="1">
        <v>0.84034832175925167</v>
      </c>
      <c r="B383" s="2" t="s">
        <v>29</v>
      </c>
      <c r="C383" s="2" t="s">
        <v>8</v>
      </c>
      <c r="D383" s="2" t="s">
        <v>9</v>
      </c>
      <c r="E383" s="2" t="s">
        <v>10</v>
      </c>
      <c r="F383" s="2" t="s">
        <v>11</v>
      </c>
      <c r="G383">
        <v>3.15</v>
      </c>
      <c r="H383" s="2" t="s">
        <v>12</v>
      </c>
    </row>
    <row r="384" spans="1:8" x14ac:dyDescent="0.3">
      <c r="A384" s="1">
        <v>0.84046406249999228</v>
      </c>
      <c r="B384" s="2" t="s">
        <v>29</v>
      </c>
      <c r="C384" s="2" t="s">
        <v>8</v>
      </c>
      <c r="D384" s="2" t="s">
        <v>9</v>
      </c>
      <c r="E384" s="2" t="s">
        <v>10</v>
      </c>
      <c r="F384" s="2" t="s">
        <v>11</v>
      </c>
      <c r="G384">
        <v>3.16</v>
      </c>
      <c r="H384" s="2" t="s">
        <v>12</v>
      </c>
    </row>
    <row r="385" spans="1:8" x14ac:dyDescent="0.3">
      <c r="A385" s="1">
        <v>0.84057980324073311</v>
      </c>
      <c r="B385" s="2" t="s">
        <v>29</v>
      </c>
      <c r="C385" s="2" t="s">
        <v>8</v>
      </c>
      <c r="D385" s="2" t="s">
        <v>9</v>
      </c>
      <c r="E385" s="2" t="s">
        <v>10</v>
      </c>
      <c r="F385" s="2" t="s">
        <v>11</v>
      </c>
      <c r="G385">
        <v>3.15</v>
      </c>
      <c r="H385" s="2" t="s">
        <v>12</v>
      </c>
    </row>
    <row r="386" spans="1:8" x14ac:dyDescent="0.3">
      <c r="A386" s="1">
        <v>0.84069554398147373</v>
      </c>
      <c r="B386" s="2" t="s">
        <v>29</v>
      </c>
      <c r="C386" s="2" t="s">
        <v>8</v>
      </c>
      <c r="D386" s="2" t="s">
        <v>9</v>
      </c>
      <c r="E386" s="2" t="s">
        <v>10</v>
      </c>
      <c r="F386" s="2" t="s">
        <v>11</v>
      </c>
      <c r="G386">
        <v>3.15</v>
      </c>
      <c r="H386" s="2" t="s">
        <v>12</v>
      </c>
    </row>
    <row r="387" spans="1:8" x14ac:dyDescent="0.3">
      <c r="A387" s="1">
        <v>0.84081128472221456</v>
      </c>
      <c r="B387" s="2" t="s">
        <v>29</v>
      </c>
      <c r="C387" s="2" t="s">
        <v>8</v>
      </c>
      <c r="D387" s="2" t="s">
        <v>9</v>
      </c>
      <c r="E387" s="2" t="s">
        <v>10</v>
      </c>
      <c r="F387" s="2" t="s">
        <v>11</v>
      </c>
      <c r="G387">
        <v>3.15</v>
      </c>
      <c r="H387" s="2" t="s">
        <v>12</v>
      </c>
    </row>
    <row r="388" spans="1:8" x14ac:dyDescent="0.3">
      <c r="A388" s="1">
        <v>0.84092702546295517</v>
      </c>
      <c r="B388" s="2" t="s">
        <v>29</v>
      </c>
      <c r="C388" s="2" t="s">
        <v>8</v>
      </c>
      <c r="D388" s="2" t="s">
        <v>9</v>
      </c>
      <c r="E388" s="2" t="s">
        <v>10</v>
      </c>
      <c r="F388" s="2" t="s">
        <v>11</v>
      </c>
      <c r="G388">
        <v>3.14</v>
      </c>
      <c r="H388" s="2" t="s">
        <v>12</v>
      </c>
    </row>
    <row r="389" spans="1:8" x14ac:dyDescent="0.3">
      <c r="A389" s="1">
        <v>0.841042766203696</v>
      </c>
      <c r="B389" s="2" t="s">
        <v>29</v>
      </c>
      <c r="C389" s="2" t="s">
        <v>8</v>
      </c>
      <c r="D389" s="2" t="s">
        <v>9</v>
      </c>
      <c r="E389" s="2" t="s">
        <v>10</v>
      </c>
      <c r="F389" s="2" t="s">
        <v>11</v>
      </c>
      <c r="G389">
        <v>3.16</v>
      </c>
      <c r="H389" s="2" t="s">
        <v>12</v>
      </c>
    </row>
    <row r="390" spans="1:8" x14ac:dyDescent="0.3">
      <c r="A390" s="1">
        <v>0.84115850694443661</v>
      </c>
      <c r="B390" s="2" t="s">
        <v>29</v>
      </c>
      <c r="C390" s="2" t="s">
        <v>8</v>
      </c>
      <c r="D390" s="2" t="s">
        <v>9</v>
      </c>
      <c r="E390" s="2" t="s">
        <v>10</v>
      </c>
      <c r="F390" s="2" t="s">
        <v>11</v>
      </c>
      <c r="G390">
        <v>3.12</v>
      </c>
      <c r="H390" s="2" t="s">
        <v>12</v>
      </c>
    </row>
    <row r="391" spans="1:8" x14ac:dyDescent="0.3">
      <c r="A391" s="1">
        <v>0.84127424768517745</v>
      </c>
      <c r="B391" s="2" t="s">
        <v>29</v>
      </c>
      <c r="C391" s="2" t="s">
        <v>8</v>
      </c>
      <c r="D391" s="2" t="s">
        <v>9</v>
      </c>
      <c r="E391" s="2" t="s">
        <v>10</v>
      </c>
      <c r="F391" s="2" t="s">
        <v>11</v>
      </c>
      <c r="G391">
        <v>3.15</v>
      </c>
      <c r="H391" s="2" t="s">
        <v>12</v>
      </c>
    </row>
    <row r="392" spans="1:8" x14ac:dyDescent="0.3">
      <c r="A392" s="1">
        <v>0.84138998842591806</v>
      </c>
      <c r="B392" s="2" t="s">
        <v>29</v>
      </c>
      <c r="C392" s="2" t="s">
        <v>8</v>
      </c>
      <c r="D392" s="2" t="s">
        <v>9</v>
      </c>
      <c r="E392" s="2" t="s">
        <v>10</v>
      </c>
      <c r="F392" s="2" t="s">
        <v>11</v>
      </c>
      <c r="G392">
        <v>3.14</v>
      </c>
      <c r="H392" s="2" t="s">
        <v>12</v>
      </c>
    </row>
    <row r="393" spans="1:8" x14ac:dyDescent="0.3">
      <c r="A393" s="1">
        <v>0.84150572916665889</v>
      </c>
      <c r="B393" s="2" t="s">
        <v>29</v>
      </c>
      <c r="C393" s="2" t="s">
        <v>8</v>
      </c>
      <c r="D393" s="2" t="s">
        <v>9</v>
      </c>
      <c r="E393" s="2" t="s">
        <v>10</v>
      </c>
      <c r="F393" s="2" t="s">
        <v>11</v>
      </c>
      <c r="G393">
        <v>3.14</v>
      </c>
      <c r="H393" s="2" t="s">
        <v>12</v>
      </c>
    </row>
    <row r="394" spans="1:8" x14ac:dyDescent="0.3">
      <c r="A394" s="1">
        <v>0.8416214699073995</v>
      </c>
      <c r="B394" s="2" t="s">
        <v>29</v>
      </c>
      <c r="C394" s="2" t="s">
        <v>8</v>
      </c>
      <c r="D394" s="2" t="s">
        <v>9</v>
      </c>
      <c r="E394" s="2" t="s">
        <v>10</v>
      </c>
      <c r="F394" s="2" t="s">
        <v>11</v>
      </c>
      <c r="G394">
        <v>3.15</v>
      </c>
      <c r="H394" s="2" t="s">
        <v>12</v>
      </c>
    </row>
    <row r="395" spans="1:8" x14ac:dyDescent="0.3">
      <c r="A395" s="1">
        <v>0.84173721064814033</v>
      </c>
      <c r="B395" s="2" t="s">
        <v>29</v>
      </c>
      <c r="C395" s="2" t="s">
        <v>8</v>
      </c>
      <c r="D395" s="2" t="s">
        <v>9</v>
      </c>
      <c r="E395" s="2" t="s">
        <v>10</v>
      </c>
      <c r="F395" s="2" t="s">
        <v>11</v>
      </c>
      <c r="G395">
        <v>3.11</v>
      </c>
      <c r="H395" s="2" t="s">
        <v>12</v>
      </c>
    </row>
    <row r="396" spans="1:8" x14ac:dyDescent="0.3">
      <c r="A396" s="1">
        <v>0.84185295138888094</v>
      </c>
      <c r="B396" s="2" t="s">
        <v>29</v>
      </c>
      <c r="C396" s="2" t="s">
        <v>8</v>
      </c>
      <c r="D396" s="2" t="s">
        <v>9</v>
      </c>
      <c r="E396" s="2" t="s">
        <v>10</v>
      </c>
      <c r="F396" s="2" t="s">
        <v>11</v>
      </c>
      <c r="G396">
        <v>3.14</v>
      </c>
      <c r="H396" s="2" t="s">
        <v>12</v>
      </c>
    </row>
    <row r="397" spans="1:8" x14ac:dyDescent="0.3">
      <c r="A397" s="1">
        <v>0.84196869212962178</v>
      </c>
      <c r="B397" s="2" t="s">
        <v>29</v>
      </c>
      <c r="C397" s="2" t="s">
        <v>8</v>
      </c>
      <c r="D397" s="2" t="s">
        <v>9</v>
      </c>
      <c r="E397" s="2" t="s">
        <v>10</v>
      </c>
      <c r="F397" s="2" t="s">
        <v>11</v>
      </c>
      <c r="G397">
        <v>3.14</v>
      </c>
      <c r="H397" s="2" t="s">
        <v>12</v>
      </c>
    </row>
    <row r="398" spans="1:8" x14ac:dyDescent="0.3">
      <c r="A398" s="1">
        <v>0.84208443287036239</v>
      </c>
      <c r="B398" s="2" t="s">
        <v>29</v>
      </c>
      <c r="C398" s="2" t="s">
        <v>8</v>
      </c>
      <c r="D398" s="2" t="s">
        <v>9</v>
      </c>
      <c r="E398" s="2" t="s">
        <v>10</v>
      </c>
      <c r="F398" s="2" t="s">
        <v>11</v>
      </c>
      <c r="G398">
        <v>3.12</v>
      </c>
      <c r="H398" s="2" t="s">
        <v>12</v>
      </c>
    </row>
    <row r="399" spans="1:8" x14ac:dyDescent="0.3">
      <c r="A399" s="1">
        <v>0.84220017361110322</v>
      </c>
      <c r="B399" s="2" t="s">
        <v>29</v>
      </c>
      <c r="C399" s="2" t="s">
        <v>8</v>
      </c>
      <c r="D399" s="2" t="s">
        <v>9</v>
      </c>
      <c r="E399" s="2" t="s">
        <v>10</v>
      </c>
      <c r="F399" s="2" t="s">
        <v>11</v>
      </c>
      <c r="G399">
        <v>3.16</v>
      </c>
      <c r="H399" s="2" t="s">
        <v>12</v>
      </c>
    </row>
    <row r="400" spans="1:8" x14ac:dyDescent="0.3">
      <c r="A400" s="1">
        <v>0.84231591435184383</v>
      </c>
      <c r="B400" s="2" t="s">
        <v>29</v>
      </c>
      <c r="C400" s="2" t="s">
        <v>8</v>
      </c>
      <c r="D400" s="2" t="s">
        <v>9</v>
      </c>
      <c r="E400" s="2" t="s">
        <v>10</v>
      </c>
      <c r="F400" s="2" t="s">
        <v>11</v>
      </c>
      <c r="G400">
        <v>3.13</v>
      </c>
      <c r="H400" s="2" t="s">
        <v>12</v>
      </c>
    </row>
    <row r="401" spans="1:8" x14ac:dyDescent="0.3">
      <c r="A401" s="1">
        <v>0.84243165509258466</v>
      </c>
      <c r="B401" s="2" t="s">
        <v>29</v>
      </c>
      <c r="C401" s="2" t="s">
        <v>8</v>
      </c>
      <c r="D401" s="2" t="s">
        <v>9</v>
      </c>
      <c r="E401" s="2" t="s">
        <v>10</v>
      </c>
      <c r="F401" s="2" t="s">
        <v>11</v>
      </c>
      <c r="G401">
        <v>3.15</v>
      </c>
      <c r="H401" s="2" t="s">
        <v>12</v>
      </c>
    </row>
    <row r="402" spans="1:8" x14ac:dyDescent="0.3">
      <c r="A402" s="1">
        <v>0.84254739583332527</v>
      </c>
      <c r="B402" s="2" t="s">
        <v>29</v>
      </c>
      <c r="C402" s="2" t="s">
        <v>8</v>
      </c>
      <c r="D402" s="2" t="s">
        <v>9</v>
      </c>
      <c r="E402" s="2" t="s">
        <v>10</v>
      </c>
      <c r="F402" s="2" t="s">
        <v>11</v>
      </c>
      <c r="G402">
        <v>3.14</v>
      </c>
      <c r="H402" s="2" t="s">
        <v>12</v>
      </c>
    </row>
    <row r="403" spans="1:8" x14ac:dyDescent="0.3">
      <c r="A403" s="1">
        <v>0.84266313657406611</v>
      </c>
      <c r="B403" s="2" t="s">
        <v>29</v>
      </c>
      <c r="C403" s="2" t="s">
        <v>8</v>
      </c>
      <c r="D403" s="2" t="s">
        <v>9</v>
      </c>
      <c r="E403" s="2" t="s">
        <v>10</v>
      </c>
      <c r="F403" s="2" t="s">
        <v>11</v>
      </c>
      <c r="G403">
        <v>3.14</v>
      </c>
      <c r="H403" s="2" t="s">
        <v>12</v>
      </c>
    </row>
    <row r="404" spans="1:8" x14ac:dyDescent="0.3">
      <c r="A404" s="1">
        <v>0.84277887731480672</v>
      </c>
      <c r="B404" s="2" t="s">
        <v>29</v>
      </c>
      <c r="C404" s="2" t="s">
        <v>8</v>
      </c>
      <c r="D404" s="2" t="s">
        <v>9</v>
      </c>
      <c r="E404" s="2" t="s">
        <v>10</v>
      </c>
      <c r="F404" s="2" t="s">
        <v>11</v>
      </c>
      <c r="G404">
        <v>3.15</v>
      </c>
      <c r="H404" s="2" t="s">
        <v>12</v>
      </c>
    </row>
    <row r="405" spans="1:8" x14ac:dyDescent="0.3">
      <c r="A405" s="1">
        <v>0.84289461805554755</v>
      </c>
      <c r="B405" s="2" t="s">
        <v>29</v>
      </c>
      <c r="C405" s="2" t="s">
        <v>8</v>
      </c>
      <c r="D405" s="2" t="s">
        <v>9</v>
      </c>
      <c r="E405" s="2" t="s">
        <v>10</v>
      </c>
      <c r="F405" s="2" t="s">
        <v>11</v>
      </c>
      <c r="G405">
        <v>3.15</v>
      </c>
      <c r="H405" s="2" t="s">
        <v>12</v>
      </c>
    </row>
    <row r="406" spans="1:8" x14ac:dyDescent="0.3">
      <c r="A406" s="1">
        <v>0.84301035879628816</v>
      </c>
      <c r="B406" s="2" t="s">
        <v>29</v>
      </c>
      <c r="C406" s="2" t="s">
        <v>8</v>
      </c>
      <c r="D406" s="2" t="s">
        <v>9</v>
      </c>
      <c r="E406" s="2" t="s">
        <v>10</v>
      </c>
      <c r="F406" s="2" t="s">
        <v>11</v>
      </c>
      <c r="G406">
        <v>3.11</v>
      </c>
      <c r="H406" s="2" t="s">
        <v>12</v>
      </c>
    </row>
    <row r="407" spans="1:8" x14ac:dyDescent="0.3">
      <c r="A407" s="1">
        <v>0.84312609953702899</v>
      </c>
      <c r="B407" s="2" t="s">
        <v>29</v>
      </c>
      <c r="C407" s="2" t="s">
        <v>8</v>
      </c>
      <c r="D407" s="2" t="s">
        <v>9</v>
      </c>
      <c r="E407" s="2" t="s">
        <v>10</v>
      </c>
      <c r="F407" s="2" t="s">
        <v>11</v>
      </c>
      <c r="G407">
        <v>3.14</v>
      </c>
      <c r="H407" s="2" t="s">
        <v>12</v>
      </c>
    </row>
    <row r="408" spans="1:8" x14ac:dyDescent="0.3">
      <c r="A408" s="1">
        <v>0.84324184027776961</v>
      </c>
      <c r="B408" s="2" t="s">
        <v>29</v>
      </c>
      <c r="C408" s="2" t="s">
        <v>8</v>
      </c>
      <c r="D408" s="2" t="s">
        <v>9</v>
      </c>
      <c r="E408" s="2" t="s">
        <v>10</v>
      </c>
      <c r="F408" s="2" t="s">
        <v>11</v>
      </c>
      <c r="G408">
        <v>3.15</v>
      </c>
      <c r="H408" s="2" t="s">
        <v>12</v>
      </c>
    </row>
    <row r="409" spans="1:8" x14ac:dyDescent="0.3">
      <c r="A409" s="1">
        <v>0.84335758101851044</v>
      </c>
      <c r="B409" s="2" t="s">
        <v>29</v>
      </c>
      <c r="C409" s="2" t="s">
        <v>8</v>
      </c>
      <c r="D409" s="2" t="s">
        <v>9</v>
      </c>
      <c r="E409" s="2" t="s">
        <v>10</v>
      </c>
      <c r="F409" s="2" t="s">
        <v>11</v>
      </c>
      <c r="G409">
        <v>3.15</v>
      </c>
      <c r="H409" s="2" t="s">
        <v>12</v>
      </c>
    </row>
    <row r="410" spans="1:8" x14ac:dyDescent="0.3">
      <c r="A410" s="1">
        <v>0.84347332175925105</v>
      </c>
      <c r="B410" s="2" t="s">
        <v>29</v>
      </c>
      <c r="C410" s="2" t="s">
        <v>8</v>
      </c>
      <c r="D410" s="2" t="s">
        <v>9</v>
      </c>
      <c r="E410" s="2" t="s">
        <v>10</v>
      </c>
      <c r="F410" s="2" t="s">
        <v>11</v>
      </c>
      <c r="G410">
        <v>3.14</v>
      </c>
      <c r="H410" s="2" t="s">
        <v>12</v>
      </c>
    </row>
    <row r="411" spans="1:8" x14ac:dyDescent="0.3">
      <c r="A411" s="1">
        <v>0.84358906249999188</v>
      </c>
      <c r="B411" s="2" t="s">
        <v>29</v>
      </c>
      <c r="C411" s="2" t="s">
        <v>8</v>
      </c>
      <c r="D411" s="2" t="s">
        <v>9</v>
      </c>
      <c r="E411" s="2" t="s">
        <v>10</v>
      </c>
      <c r="F411" s="2" t="s">
        <v>11</v>
      </c>
      <c r="G411">
        <v>3.14</v>
      </c>
      <c r="H411" s="2" t="s">
        <v>12</v>
      </c>
    </row>
    <row r="412" spans="1:8" x14ac:dyDescent="0.3">
      <c r="A412" s="1">
        <v>0.84370480324073249</v>
      </c>
      <c r="B412" s="2" t="s">
        <v>29</v>
      </c>
      <c r="C412" s="2" t="s">
        <v>8</v>
      </c>
      <c r="D412" s="2" t="s">
        <v>9</v>
      </c>
      <c r="E412" s="2" t="s">
        <v>10</v>
      </c>
      <c r="F412" s="2" t="s">
        <v>11</v>
      </c>
      <c r="G412">
        <v>3.15</v>
      </c>
      <c r="H412" s="2" t="s">
        <v>12</v>
      </c>
    </row>
    <row r="413" spans="1:8" x14ac:dyDescent="0.3">
      <c r="A413" s="1">
        <v>0.84382054398147333</v>
      </c>
      <c r="B413" s="2" t="s">
        <v>29</v>
      </c>
      <c r="C413" s="2" t="s">
        <v>8</v>
      </c>
      <c r="D413" s="2" t="s">
        <v>9</v>
      </c>
      <c r="E413" s="2" t="s">
        <v>10</v>
      </c>
      <c r="F413" s="2" t="s">
        <v>11</v>
      </c>
      <c r="G413">
        <v>3.15</v>
      </c>
      <c r="H413" s="2" t="s">
        <v>12</v>
      </c>
    </row>
    <row r="414" spans="1:8" x14ac:dyDescent="0.3">
      <c r="A414" s="1">
        <v>0.84393628472221394</v>
      </c>
      <c r="B414" s="2" t="s">
        <v>29</v>
      </c>
      <c r="C414" s="2" t="s">
        <v>8</v>
      </c>
      <c r="D414" s="2" t="s">
        <v>9</v>
      </c>
      <c r="E414" s="2" t="s">
        <v>10</v>
      </c>
      <c r="F414" s="2" t="s">
        <v>11</v>
      </c>
      <c r="G414">
        <v>3.14</v>
      </c>
      <c r="H414" s="2" t="s">
        <v>12</v>
      </c>
    </row>
    <row r="415" spans="1:8" x14ac:dyDescent="0.3">
      <c r="A415" s="1">
        <v>0.84405202546295477</v>
      </c>
      <c r="B415" s="2" t="s">
        <v>29</v>
      </c>
      <c r="C415" s="2" t="s">
        <v>8</v>
      </c>
      <c r="D415" s="2" t="s">
        <v>9</v>
      </c>
      <c r="E415" s="2" t="s">
        <v>10</v>
      </c>
      <c r="F415" s="2" t="s">
        <v>11</v>
      </c>
      <c r="G415">
        <v>3.14</v>
      </c>
      <c r="H415" s="2" t="s">
        <v>12</v>
      </c>
    </row>
    <row r="416" spans="1:8" x14ac:dyDescent="0.3">
      <c r="A416" s="1">
        <v>0.84416776620369538</v>
      </c>
      <c r="B416" s="2" t="s">
        <v>29</v>
      </c>
      <c r="C416" s="2" t="s">
        <v>8</v>
      </c>
      <c r="D416" s="2" t="s">
        <v>9</v>
      </c>
      <c r="E416" s="2" t="s">
        <v>10</v>
      </c>
      <c r="F416" s="2" t="s">
        <v>11</v>
      </c>
      <c r="G416">
        <v>3.15</v>
      </c>
      <c r="H416" s="2" t="s">
        <v>12</v>
      </c>
    </row>
    <row r="417" spans="1:8" x14ac:dyDescent="0.3">
      <c r="A417" s="1">
        <v>0.84428350694443621</v>
      </c>
      <c r="B417" s="2" t="s">
        <v>29</v>
      </c>
      <c r="C417" s="2" t="s">
        <v>8</v>
      </c>
      <c r="D417" s="2" t="s">
        <v>9</v>
      </c>
      <c r="E417" s="2" t="s">
        <v>10</v>
      </c>
      <c r="F417" s="2" t="s">
        <v>11</v>
      </c>
      <c r="G417">
        <v>3.15</v>
      </c>
      <c r="H417" s="2" t="s">
        <v>12</v>
      </c>
    </row>
    <row r="418" spans="1:8" x14ac:dyDescent="0.3">
      <c r="A418" s="1">
        <v>0.84439924768517682</v>
      </c>
      <c r="B418" s="2" t="s">
        <v>29</v>
      </c>
      <c r="C418" s="2" t="s">
        <v>8</v>
      </c>
      <c r="D418" s="2" t="s">
        <v>9</v>
      </c>
      <c r="E418" s="2" t="s">
        <v>10</v>
      </c>
      <c r="F418" s="2" t="s">
        <v>11</v>
      </c>
      <c r="G418">
        <v>3.14</v>
      </c>
      <c r="H418" s="2" t="s">
        <v>12</v>
      </c>
    </row>
    <row r="419" spans="1:8" x14ac:dyDescent="0.3">
      <c r="A419" s="1">
        <v>0.84451498842591766</v>
      </c>
      <c r="B419" s="2" t="s">
        <v>29</v>
      </c>
      <c r="C419" s="2" t="s">
        <v>8</v>
      </c>
      <c r="D419" s="2" t="s">
        <v>9</v>
      </c>
      <c r="E419" s="2" t="s">
        <v>10</v>
      </c>
      <c r="F419" s="2" t="s">
        <v>11</v>
      </c>
      <c r="G419">
        <v>3.12</v>
      </c>
      <c r="H419" s="2" t="s">
        <v>12</v>
      </c>
    </row>
    <row r="420" spans="1:8" x14ac:dyDescent="0.3">
      <c r="A420" s="1">
        <v>0.84463072916665827</v>
      </c>
      <c r="B420" s="2" t="s">
        <v>29</v>
      </c>
      <c r="C420" s="2" t="s">
        <v>8</v>
      </c>
      <c r="D420" s="2" t="s">
        <v>9</v>
      </c>
      <c r="E420" s="2" t="s">
        <v>10</v>
      </c>
      <c r="F420" s="2" t="s">
        <v>11</v>
      </c>
      <c r="G420">
        <v>3.15</v>
      </c>
      <c r="H420" s="2" t="s">
        <v>12</v>
      </c>
    </row>
    <row r="421" spans="1:8" x14ac:dyDescent="0.3">
      <c r="A421" s="1">
        <v>0.8447464699073991</v>
      </c>
      <c r="B421" s="2" t="s">
        <v>29</v>
      </c>
      <c r="C421" s="2" t="s">
        <v>8</v>
      </c>
      <c r="D421" s="2" t="s">
        <v>9</v>
      </c>
      <c r="E421" s="2" t="s">
        <v>10</v>
      </c>
      <c r="F421" s="2" t="s">
        <v>11</v>
      </c>
      <c r="G421">
        <v>3.15</v>
      </c>
      <c r="H421" s="2" t="s">
        <v>12</v>
      </c>
    </row>
    <row r="422" spans="1:8" x14ac:dyDescent="0.3">
      <c r="A422" s="1">
        <v>0.84486221064813971</v>
      </c>
      <c r="B422" s="2" t="s">
        <v>29</v>
      </c>
      <c r="C422" s="2" t="s">
        <v>8</v>
      </c>
      <c r="D422" s="2" t="s">
        <v>9</v>
      </c>
      <c r="E422" s="2" t="s">
        <v>10</v>
      </c>
      <c r="F422" s="2" t="s">
        <v>11</v>
      </c>
      <c r="G422">
        <v>3.14</v>
      </c>
      <c r="H422" s="2" t="s">
        <v>12</v>
      </c>
    </row>
    <row r="423" spans="1:8" x14ac:dyDescent="0.3">
      <c r="A423" s="1">
        <v>0.84497795138888054</v>
      </c>
      <c r="B423" s="2" t="s">
        <v>29</v>
      </c>
      <c r="C423" s="2" t="s">
        <v>8</v>
      </c>
      <c r="D423" s="2" t="s">
        <v>9</v>
      </c>
      <c r="E423" s="2" t="s">
        <v>10</v>
      </c>
      <c r="F423" s="2" t="s">
        <v>11</v>
      </c>
      <c r="G423">
        <v>3.14</v>
      </c>
      <c r="H423" s="2" t="s">
        <v>12</v>
      </c>
    </row>
    <row r="424" spans="1:8" x14ac:dyDescent="0.3">
      <c r="A424" s="1">
        <v>0.84509369212962115</v>
      </c>
      <c r="B424" s="2" t="s">
        <v>29</v>
      </c>
      <c r="C424" s="2" t="s">
        <v>8</v>
      </c>
      <c r="D424" s="2" t="s">
        <v>9</v>
      </c>
      <c r="E424" s="2" t="s">
        <v>10</v>
      </c>
      <c r="F424" s="2" t="s">
        <v>11</v>
      </c>
      <c r="G424">
        <v>3.11</v>
      </c>
      <c r="H424" s="2" t="s">
        <v>12</v>
      </c>
    </row>
    <row r="425" spans="1:8" x14ac:dyDescent="0.3">
      <c r="A425" s="1">
        <v>0.84520943287036199</v>
      </c>
      <c r="B425" s="2" t="s">
        <v>29</v>
      </c>
      <c r="C425" s="2" t="s">
        <v>8</v>
      </c>
      <c r="D425" s="2" t="s">
        <v>9</v>
      </c>
      <c r="E425" s="2" t="s">
        <v>10</v>
      </c>
      <c r="F425" s="2" t="s">
        <v>11</v>
      </c>
      <c r="G425">
        <v>3.15</v>
      </c>
      <c r="H425" s="2" t="s">
        <v>12</v>
      </c>
    </row>
    <row r="426" spans="1:8" x14ac:dyDescent="0.3">
      <c r="A426" s="1">
        <v>0.8453251736111026</v>
      </c>
      <c r="B426" s="2" t="s">
        <v>29</v>
      </c>
      <c r="C426" s="2" t="s">
        <v>8</v>
      </c>
      <c r="D426" s="2" t="s">
        <v>9</v>
      </c>
      <c r="E426" s="2" t="s">
        <v>10</v>
      </c>
      <c r="F426" s="2" t="s">
        <v>11</v>
      </c>
      <c r="G426">
        <v>3.14</v>
      </c>
      <c r="H426" s="2" t="s">
        <v>12</v>
      </c>
    </row>
    <row r="427" spans="1:8" x14ac:dyDescent="0.3">
      <c r="A427" s="1">
        <v>0.84544091435184343</v>
      </c>
      <c r="B427" s="2" t="s">
        <v>29</v>
      </c>
      <c r="C427" s="2" t="s">
        <v>8</v>
      </c>
      <c r="D427" s="2" t="s">
        <v>9</v>
      </c>
      <c r="E427" s="2" t="s">
        <v>10</v>
      </c>
      <c r="F427" s="2" t="s">
        <v>11</v>
      </c>
      <c r="G427">
        <v>3.14</v>
      </c>
      <c r="H427" s="2" t="s">
        <v>12</v>
      </c>
    </row>
    <row r="428" spans="1:8" x14ac:dyDescent="0.3">
      <c r="A428" s="1">
        <v>0.84555665509258404</v>
      </c>
      <c r="B428" s="2" t="s">
        <v>29</v>
      </c>
      <c r="C428" s="2" t="s">
        <v>8</v>
      </c>
      <c r="D428" s="2" t="s">
        <v>9</v>
      </c>
      <c r="E428" s="2" t="s">
        <v>10</v>
      </c>
      <c r="F428" s="2" t="s">
        <v>11</v>
      </c>
      <c r="G428">
        <v>3.14</v>
      </c>
      <c r="H428" s="2" t="s">
        <v>12</v>
      </c>
    </row>
    <row r="429" spans="1:8" x14ac:dyDescent="0.3">
      <c r="A429" s="1">
        <v>0.84567239583332487</v>
      </c>
      <c r="B429" s="2" t="s">
        <v>29</v>
      </c>
      <c r="C429" s="2" t="s">
        <v>8</v>
      </c>
      <c r="D429" s="2" t="s">
        <v>9</v>
      </c>
      <c r="E429" s="2" t="s">
        <v>10</v>
      </c>
      <c r="F429" s="2" t="s">
        <v>11</v>
      </c>
      <c r="G429">
        <v>3.15</v>
      </c>
      <c r="H429" s="2" t="s">
        <v>12</v>
      </c>
    </row>
    <row r="430" spans="1:8" x14ac:dyDescent="0.3">
      <c r="A430" s="1">
        <v>0.84578813657406549</v>
      </c>
      <c r="B430" s="2" t="s">
        <v>29</v>
      </c>
      <c r="C430" s="2" t="s">
        <v>8</v>
      </c>
      <c r="D430" s="2" t="s">
        <v>9</v>
      </c>
      <c r="E430" s="2" t="s">
        <v>10</v>
      </c>
      <c r="F430" s="2" t="s">
        <v>11</v>
      </c>
      <c r="G430">
        <v>3.14</v>
      </c>
      <c r="H430" s="2" t="s">
        <v>12</v>
      </c>
    </row>
    <row r="431" spans="1:8" x14ac:dyDescent="0.3">
      <c r="A431" s="1">
        <v>0.84590387731480632</v>
      </c>
      <c r="B431" s="2" t="s">
        <v>29</v>
      </c>
      <c r="C431" s="2" t="s">
        <v>8</v>
      </c>
      <c r="D431" s="2" t="s">
        <v>9</v>
      </c>
      <c r="E431" s="2" t="s">
        <v>10</v>
      </c>
      <c r="F431" s="2" t="s">
        <v>11</v>
      </c>
      <c r="G431">
        <v>3.15</v>
      </c>
      <c r="H431" s="2" t="s">
        <v>12</v>
      </c>
    </row>
    <row r="432" spans="1:8" x14ac:dyDescent="0.3">
      <c r="A432" s="1">
        <v>0.84601961805554693</v>
      </c>
      <c r="B432" s="2" t="s">
        <v>29</v>
      </c>
      <c r="C432" s="2" t="s">
        <v>8</v>
      </c>
      <c r="D432" s="2" t="s">
        <v>9</v>
      </c>
      <c r="E432" s="2" t="s">
        <v>10</v>
      </c>
      <c r="F432" s="2" t="s">
        <v>11</v>
      </c>
      <c r="G432">
        <v>3.14</v>
      </c>
      <c r="H432" s="2" t="s">
        <v>12</v>
      </c>
    </row>
    <row r="433" spans="1:8" x14ac:dyDescent="0.3">
      <c r="A433" s="1">
        <v>0.84613535879628776</v>
      </c>
      <c r="B433" s="2" t="s">
        <v>29</v>
      </c>
      <c r="C433" s="2" t="s">
        <v>8</v>
      </c>
      <c r="D433" s="2" t="s">
        <v>9</v>
      </c>
      <c r="E433" s="2" t="s">
        <v>10</v>
      </c>
      <c r="F433" s="2" t="s">
        <v>11</v>
      </c>
      <c r="G433">
        <v>3.15</v>
      </c>
      <c r="H433" s="2" t="s">
        <v>12</v>
      </c>
    </row>
    <row r="434" spans="1:8" x14ac:dyDescent="0.3">
      <c r="A434" s="1">
        <v>0.84625109953702837</v>
      </c>
      <c r="B434" s="2" t="s">
        <v>29</v>
      </c>
      <c r="C434" s="2" t="s">
        <v>8</v>
      </c>
      <c r="D434" s="2" t="s">
        <v>9</v>
      </c>
      <c r="E434" s="2" t="s">
        <v>10</v>
      </c>
      <c r="F434" s="2" t="s">
        <v>11</v>
      </c>
      <c r="G434">
        <v>3.1</v>
      </c>
      <c r="H434" s="2" t="s">
        <v>12</v>
      </c>
    </row>
    <row r="435" spans="1:8" x14ac:dyDescent="0.3">
      <c r="A435" s="1">
        <v>0.84636684027776921</v>
      </c>
      <c r="B435" s="2" t="s">
        <v>29</v>
      </c>
      <c r="C435" s="2" t="s">
        <v>8</v>
      </c>
      <c r="D435" s="2" t="s">
        <v>9</v>
      </c>
      <c r="E435" s="2" t="s">
        <v>10</v>
      </c>
      <c r="F435" s="2" t="s">
        <v>11</v>
      </c>
      <c r="G435">
        <v>3.15</v>
      </c>
      <c r="H435" s="2" t="s">
        <v>12</v>
      </c>
    </row>
    <row r="436" spans="1:8" x14ac:dyDescent="0.3">
      <c r="A436" s="1">
        <v>0.84648258101850982</v>
      </c>
      <c r="B436" s="2" t="s">
        <v>29</v>
      </c>
      <c r="C436" s="2" t="s">
        <v>8</v>
      </c>
      <c r="D436" s="2" t="s">
        <v>9</v>
      </c>
      <c r="E436" s="2" t="s">
        <v>10</v>
      </c>
      <c r="F436" s="2" t="s">
        <v>11</v>
      </c>
      <c r="G436">
        <v>3.13</v>
      </c>
      <c r="H436" s="2" t="s">
        <v>12</v>
      </c>
    </row>
    <row r="437" spans="1:8" x14ac:dyDescent="0.3">
      <c r="A437" s="1">
        <v>0.84659832175925065</v>
      </c>
      <c r="B437" s="2" t="s">
        <v>29</v>
      </c>
      <c r="C437" s="2" t="s">
        <v>8</v>
      </c>
      <c r="D437" s="2" t="s">
        <v>9</v>
      </c>
      <c r="E437" s="2" t="s">
        <v>10</v>
      </c>
      <c r="F437" s="2" t="s">
        <v>11</v>
      </c>
      <c r="G437">
        <v>3.15</v>
      </c>
      <c r="H437" s="2" t="s">
        <v>12</v>
      </c>
    </row>
    <row r="438" spans="1:8" x14ac:dyDescent="0.3">
      <c r="A438" s="1">
        <v>0.84671406249999126</v>
      </c>
      <c r="B438" s="2" t="s">
        <v>29</v>
      </c>
      <c r="C438" s="2" t="s">
        <v>8</v>
      </c>
      <c r="D438" s="2" t="s">
        <v>9</v>
      </c>
      <c r="E438" s="2" t="s">
        <v>10</v>
      </c>
      <c r="F438" s="2" t="s">
        <v>11</v>
      </c>
      <c r="G438">
        <v>3.14</v>
      </c>
      <c r="H438" s="2" t="s">
        <v>12</v>
      </c>
    </row>
    <row r="439" spans="1:8" x14ac:dyDescent="0.3">
      <c r="A439" s="1">
        <v>0.84682980324073209</v>
      </c>
      <c r="B439" s="2" t="s">
        <v>29</v>
      </c>
      <c r="C439" s="2" t="s">
        <v>8</v>
      </c>
      <c r="D439" s="2" t="s">
        <v>9</v>
      </c>
      <c r="E439" s="2" t="s">
        <v>10</v>
      </c>
      <c r="F439" s="2" t="s">
        <v>11</v>
      </c>
      <c r="G439">
        <v>3.15</v>
      </c>
      <c r="H439" s="2" t="s">
        <v>12</v>
      </c>
    </row>
    <row r="440" spans="1:8" x14ac:dyDescent="0.3">
      <c r="A440" s="1">
        <v>0.8469455439814727</v>
      </c>
      <c r="B440" s="2" t="s">
        <v>29</v>
      </c>
      <c r="C440" s="2" t="s">
        <v>8</v>
      </c>
      <c r="D440" s="2" t="s">
        <v>9</v>
      </c>
      <c r="E440" s="2" t="s">
        <v>10</v>
      </c>
      <c r="F440" s="2" t="s">
        <v>11</v>
      </c>
      <c r="G440">
        <v>3.14</v>
      </c>
      <c r="H440" s="2" t="s">
        <v>12</v>
      </c>
    </row>
    <row r="441" spans="1:8" x14ac:dyDescent="0.3">
      <c r="A441" s="1">
        <v>0.84706128472221354</v>
      </c>
      <c r="B441" s="2" t="s">
        <v>29</v>
      </c>
      <c r="C441" s="2" t="s">
        <v>8</v>
      </c>
      <c r="D441" s="2" t="s">
        <v>9</v>
      </c>
      <c r="E441" s="2" t="s">
        <v>10</v>
      </c>
      <c r="F441" s="2" t="s">
        <v>11</v>
      </c>
      <c r="G441">
        <v>3.15</v>
      </c>
      <c r="H441" s="2" t="s">
        <v>12</v>
      </c>
    </row>
    <row r="442" spans="1:8" x14ac:dyDescent="0.3">
      <c r="A442" s="1">
        <v>0.84717702546295415</v>
      </c>
      <c r="B442" s="2" t="s">
        <v>29</v>
      </c>
      <c r="C442" s="2" t="s">
        <v>8</v>
      </c>
      <c r="D442" s="2" t="s">
        <v>9</v>
      </c>
      <c r="E442" s="2" t="s">
        <v>10</v>
      </c>
      <c r="F442" s="2" t="s">
        <v>11</v>
      </c>
      <c r="G442">
        <v>3.14</v>
      </c>
      <c r="H442" s="2" t="s">
        <v>12</v>
      </c>
    </row>
    <row r="443" spans="1:8" x14ac:dyDescent="0.3">
      <c r="A443" s="1">
        <v>0.84729276620369498</v>
      </c>
      <c r="B443" s="2" t="s">
        <v>29</v>
      </c>
      <c r="C443" s="2" t="s">
        <v>8</v>
      </c>
      <c r="D443" s="2" t="s">
        <v>9</v>
      </c>
      <c r="E443" s="2" t="s">
        <v>10</v>
      </c>
      <c r="F443" s="2" t="s">
        <v>11</v>
      </c>
      <c r="G443">
        <v>3.13</v>
      </c>
      <c r="H443" s="2" t="s">
        <v>12</v>
      </c>
    </row>
    <row r="444" spans="1:8" x14ac:dyDescent="0.3">
      <c r="A444" s="1">
        <v>0.84740850694443559</v>
      </c>
      <c r="B444" s="2" t="s">
        <v>29</v>
      </c>
      <c r="C444" s="2" t="s">
        <v>8</v>
      </c>
      <c r="D444" s="2" t="s">
        <v>9</v>
      </c>
      <c r="E444" s="2" t="s">
        <v>10</v>
      </c>
      <c r="F444" s="2" t="s">
        <v>11</v>
      </c>
      <c r="G444">
        <v>3.1</v>
      </c>
      <c r="H444" s="2" t="s">
        <v>12</v>
      </c>
    </row>
    <row r="445" spans="1:8" x14ac:dyDescent="0.3">
      <c r="A445" s="1">
        <v>0.84752424768517642</v>
      </c>
      <c r="B445" s="2" t="s">
        <v>29</v>
      </c>
      <c r="C445" s="2" t="s">
        <v>8</v>
      </c>
      <c r="D445" s="2" t="s">
        <v>9</v>
      </c>
      <c r="E445" s="2" t="s">
        <v>10</v>
      </c>
      <c r="F445" s="2" t="s">
        <v>11</v>
      </c>
      <c r="G445">
        <v>3.14</v>
      </c>
      <c r="H445" s="2" t="s">
        <v>12</v>
      </c>
    </row>
    <row r="446" spans="1:8" x14ac:dyDescent="0.3">
      <c r="A446" s="1">
        <v>0.84763998842591703</v>
      </c>
      <c r="B446" s="2" t="s">
        <v>29</v>
      </c>
      <c r="C446" s="2" t="s">
        <v>8</v>
      </c>
      <c r="D446" s="2" t="s">
        <v>9</v>
      </c>
      <c r="E446" s="2" t="s">
        <v>10</v>
      </c>
      <c r="F446" s="2" t="s">
        <v>11</v>
      </c>
      <c r="G446">
        <v>3.13</v>
      </c>
      <c r="H446" s="2" t="s">
        <v>12</v>
      </c>
    </row>
    <row r="447" spans="1:8" x14ac:dyDescent="0.3">
      <c r="A447" s="1">
        <v>0.84775572916665787</v>
      </c>
      <c r="B447" s="2" t="s">
        <v>29</v>
      </c>
      <c r="C447" s="2" t="s">
        <v>8</v>
      </c>
      <c r="D447" s="2" t="s">
        <v>9</v>
      </c>
      <c r="E447" s="2" t="s">
        <v>10</v>
      </c>
      <c r="F447" s="2" t="s">
        <v>11</v>
      </c>
      <c r="G447">
        <v>3.13</v>
      </c>
      <c r="H447" s="2" t="s">
        <v>12</v>
      </c>
    </row>
    <row r="448" spans="1:8" x14ac:dyDescent="0.3">
      <c r="A448" s="1">
        <v>0.84787146990739848</v>
      </c>
      <c r="B448" s="2" t="s">
        <v>29</v>
      </c>
      <c r="C448" s="2" t="s">
        <v>8</v>
      </c>
      <c r="D448" s="2" t="s">
        <v>9</v>
      </c>
      <c r="E448" s="2" t="s">
        <v>10</v>
      </c>
      <c r="F448" s="2" t="s">
        <v>11</v>
      </c>
      <c r="G448">
        <v>3.14</v>
      </c>
      <c r="H448" s="2" t="s">
        <v>12</v>
      </c>
    </row>
    <row r="449" spans="1:8" x14ac:dyDescent="0.3">
      <c r="A449" s="1">
        <v>0.84798721064813931</v>
      </c>
      <c r="B449" s="2" t="s">
        <v>29</v>
      </c>
      <c r="C449" s="2" t="s">
        <v>8</v>
      </c>
      <c r="D449" s="2" t="s">
        <v>9</v>
      </c>
      <c r="E449" s="2" t="s">
        <v>10</v>
      </c>
      <c r="F449" s="2" t="s">
        <v>11</v>
      </c>
      <c r="G449">
        <v>3.14</v>
      </c>
      <c r="H449" s="2" t="s">
        <v>12</v>
      </c>
    </row>
    <row r="450" spans="1:8" x14ac:dyDescent="0.3">
      <c r="A450" s="1">
        <v>0.84810295138887992</v>
      </c>
      <c r="B450" s="2" t="s">
        <v>29</v>
      </c>
      <c r="C450" s="2" t="s">
        <v>8</v>
      </c>
      <c r="D450" s="2" t="s">
        <v>9</v>
      </c>
      <c r="E450" s="2" t="s">
        <v>10</v>
      </c>
      <c r="F450" s="2" t="s">
        <v>11</v>
      </c>
      <c r="G450">
        <v>3.13</v>
      </c>
      <c r="H450" s="2" t="s">
        <v>12</v>
      </c>
    </row>
    <row r="451" spans="1:8" x14ac:dyDescent="0.3">
      <c r="A451" s="1">
        <v>0.84821869212962075</v>
      </c>
      <c r="B451" s="2" t="s">
        <v>29</v>
      </c>
      <c r="C451" s="2" t="s">
        <v>8</v>
      </c>
      <c r="D451" s="2" t="s">
        <v>9</v>
      </c>
      <c r="E451" s="2" t="s">
        <v>10</v>
      </c>
      <c r="F451" s="2" t="s">
        <v>11</v>
      </c>
      <c r="G451">
        <v>3.12</v>
      </c>
      <c r="H451" s="2" t="s">
        <v>12</v>
      </c>
    </row>
    <row r="452" spans="1:8" x14ac:dyDescent="0.3">
      <c r="A452" s="1">
        <v>0.84833443287036137</v>
      </c>
      <c r="B452" s="2" t="s">
        <v>29</v>
      </c>
      <c r="C452" s="2" t="s">
        <v>8</v>
      </c>
      <c r="D452" s="2" t="s">
        <v>9</v>
      </c>
      <c r="E452" s="2" t="s">
        <v>10</v>
      </c>
      <c r="F452" s="2" t="s">
        <v>11</v>
      </c>
      <c r="G452">
        <v>3.14</v>
      </c>
      <c r="H452" s="2" t="s">
        <v>12</v>
      </c>
    </row>
    <row r="453" spans="1:8" x14ac:dyDescent="0.3">
      <c r="A453" s="1">
        <v>0.8484501736111022</v>
      </c>
      <c r="B453" s="2" t="s">
        <v>29</v>
      </c>
      <c r="C453" s="2" t="s">
        <v>8</v>
      </c>
      <c r="D453" s="2" t="s">
        <v>9</v>
      </c>
      <c r="E453" s="2" t="s">
        <v>10</v>
      </c>
      <c r="F453" s="2" t="s">
        <v>11</v>
      </c>
      <c r="G453">
        <v>3.14</v>
      </c>
      <c r="H453" s="2" t="s">
        <v>12</v>
      </c>
    </row>
    <row r="454" spans="1:8" x14ac:dyDescent="0.3">
      <c r="A454" s="1">
        <v>0.84856591435184281</v>
      </c>
      <c r="B454" s="2" t="s">
        <v>29</v>
      </c>
      <c r="C454" s="2" t="s">
        <v>8</v>
      </c>
      <c r="D454" s="2" t="s">
        <v>9</v>
      </c>
      <c r="E454" s="2" t="s">
        <v>10</v>
      </c>
      <c r="F454" s="2" t="s">
        <v>11</v>
      </c>
      <c r="G454">
        <v>3.13</v>
      </c>
      <c r="H454" s="2" t="s">
        <v>12</v>
      </c>
    </row>
    <row r="455" spans="1:8" x14ac:dyDescent="0.3">
      <c r="A455" s="1">
        <v>0.84868165509258364</v>
      </c>
      <c r="B455" s="2" t="s">
        <v>29</v>
      </c>
      <c r="C455" s="2" t="s">
        <v>8</v>
      </c>
      <c r="D455" s="2" t="s">
        <v>9</v>
      </c>
      <c r="E455" s="2" t="s">
        <v>10</v>
      </c>
      <c r="F455" s="2" t="s">
        <v>11</v>
      </c>
      <c r="G455">
        <v>3.13</v>
      </c>
      <c r="H455" s="2" t="s">
        <v>12</v>
      </c>
    </row>
    <row r="456" spans="1:8" x14ac:dyDescent="0.3">
      <c r="A456" s="1">
        <v>0.84879739583332425</v>
      </c>
      <c r="B456" s="2" t="s">
        <v>29</v>
      </c>
      <c r="C456" s="2" t="s">
        <v>8</v>
      </c>
      <c r="D456" s="2" t="s">
        <v>9</v>
      </c>
      <c r="E456" s="2" t="s">
        <v>10</v>
      </c>
      <c r="F456" s="2" t="s">
        <v>11</v>
      </c>
      <c r="G456">
        <v>3.14</v>
      </c>
      <c r="H456" s="2" t="s">
        <v>12</v>
      </c>
    </row>
    <row r="457" spans="1:8" x14ac:dyDescent="0.3">
      <c r="A457" s="1">
        <v>0.84891313657406509</v>
      </c>
      <c r="B457" s="2" t="s">
        <v>29</v>
      </c>
      <c r="C457" s="2" t="s">
        <v>8</v>
      </c>
      <c r="D457" s="2" t="s">
        <v>9</v>
      </c>
      <c r="E457" s="2" t="s">
        <v>10</v>
      </c>
      <c r="F457" s="2" t="s">
        <v>11</v>
      </c>
      <c r="G457">
        <v>3.14</v>
      </c>
      <c r="H457" s="2" t="s">
        <v>12</v>
      </c>
    </row>
    <row r="458" spans="1:8" x14ac:dyDescent="0.3">
      <c r="A458" s="1">
        <v>0.8490288773148057</v>
      </c>
      <c r="B458" s="2" t="s">
        <v>29</v>
      </c>
      <c r="C458" s="2" t="s">
        <v>8</v>
      </c>
      <c r="D458" s="2" t="s">
        <v>9</v>
      </c>
      <c r="E458" s="2" t="s">
        <v>10</v>
      </c>
      <c r="F458" s="2" t="s">
        <v>11</v>
      </c>
      <c r="G458">
        <v>3.13</v>
      </c>
      <c r="H458" s="2" t="s">
        <v>12</v>
      </c>
    </row>
    <row r="459" spans="1:8" x14ac:dyDescent="0.3">
      <c r="A459" s="1">
        <v>0.84914461805554653</v>
      </c>
      <c r="B459" s="2" t="s">
        <v>29</v>
      </c>
      <c r="C459" s="2" t="s">
        <v>8</v>
      </c>
      <c r="D459" s="2" t="s">
        <v>9</v>
      </c>
      <c r="E459" s="2" t="s">
        <v>10</v>
      </c>
      <c r="F459" s="2" t="s">
        <v>11</v>
      </c>
      <c r="G459">
        <v>3.12</v>
      </c>
      <c r="H459" s="2" t="s">
        <v>12</v>
      </c>
    </row>
    <row r="460" spans="1:8" x14ac:dyDescent="0.3">
      <c r="A460" s="1">
        <v>0.84926035879628714</v>
      </c>
      <c r="B460" s="2" t="s">
        <v>29</v>
      </c>
      <c r="C460" s="2" t="s">
        <v>8</v>
      </c>
      <c r="D460" s="2" t="s">
        <v>9</v>
      </c>
      <c r="E460" s="2" t="s">
        <v>10</v>
      </c>
      <c r="F460" s="2" t="s">
        <v>11</v>
      </c>
      <c r="G460">
        <v>3.14</v>
      </c>
      <c r="H460" s="2" t="s">
        <v>12</v>
      </c>
    </row>
    <row r="461" spans="1:8" x14ac:dyDescent="0.3">
      <c r="A461" s="1">
        <v>0.84937609953702797</v>
      </c>
      <c r="B461" s="2" t="s">
        <v>29</v>
      </c>
      <c r="C461" s="2" t="s">
        <v>8</v>
      </c>
      <c r="D461" s="2" t="s">
        <v>9</v>
      </c>
      <c r="E461" s="2" t="s">
        <v>10</v>
      </c>
      <c r="F461" s="2" t="s">
        <v>11</v>
      </c>
      <c r="G461">
        <v>3.13</v>
      </c>
      <c r="H461" s="2" t="s">
        <v>12</v>
      </c>
    </row>
    <row r="462" spans="1:8" x14ac:dyDescent="0.3">
      <c r="A462" s="1">
        <v>0.84949184027776858</v>
      </c>
      <c r="B462" s="2" t="s">
        <v>29</v>
      </c>
      <c r="C462" s="2" t="s">
        <v>8</v>
      </c>
      <c r="D462" s="2" t="s">
        <v>9</v>
      </c>
      <c r="E462" s="2" t="s">
        <v>10</v>
      </c>
      <c r="F462" s="2" t="s">
        <v>11</v>
      </c>
      <c r="G462">
        <v>3.14</v>
      </c>
      <c r="H462" s="2" t="s">
        <v>12</v>
      </c>
    </row>
    <row r="463" spans="1:8" x14ac:dyDescent="0.3">
      <c r="A463" s="1">
        <v>0.84960758101850942</v>
      </c>
      <c r="B463" s="2" t="s">
        <v>29</v>
      </c>
      <c r="C463" s="2" t="s">
        <v>8</v>
      </c>
      <c r="D463" s="2" t="s">
        <v>9</v>
      </c>
      <c r="E463" s="2" t="s">
        <v>10</v>
      </c>
      <c r="F463" s="2" t="s">
        <v>11</v>
      </c>
      <c r="G463">
        <v>3.13</v>
      </c>
      <c r="H463" s="2" t="s">
        <v>12</v>
      </c>
    </row>
    <row r="464" spans="1:8" x14ac:dyDescent="0.3">
      <c r="A464" s="1">
        <v>0.84972332175925003</v>
      </c>
      <c r="B464" s="2" t="s">
        <v>29</v>
      </c>
      <c r="C464" s="2" t="s">
        <v>8</v>
      </c>
      <c r="D464" s="2" t="s">
        <v>9</v>
      </c>
      <c r="E464" s="2" t="s">
        <v>10</v>
      </c>
      <c r="F464" s="2" t="s">
        <v>11</v>
      </c>
      <c r="G464">
        <v>3.13</v>
      </c>
      <c r="H464" s="2" t="s">
        <v>12</v>
      </c>
    </row>
    <row r="465" spans="1:8" x14ac:dyDescent="0.3">
      <c r="A465" s="1">
        <v>0.84983906249999086</v>
      </c>
      <c r="B465" s="2" t="s">
        <v>29</v>
      </c>
      <c r="C465" s="2" t="s">
        <v>8</v>
      </c>
      <c r="D465" s="2" t="s">
        <v>9</v>
      </c>
      <c r="E465" s="2" t="s">
        <v>10</v>
      </c>
      <c r="F465" s="2" t="s">
        <v>11</v>
      </c>
      <c r="G465">
        <v>3.12</v>
      </c>
      <c r="H465" s="2" t="s">
        <v>12</v>
      </c>
    </row>
    <row r="466" spans="1:8" x14ac:dyDescent="0.3">
      <c r="A466" s="1">
        <v>0.84995480324073147</v>
      </c>
      <c r="B466" s="2" t="s">
        <v>29</v>
      </c>
      <c r="C466" s="2" t="s">
        <v>8</v>
      </c>
      <c r="D466" s="2" t="s">
        <v>9</v>
      </c>
      <c r="E466" s="2" t="s">
        <v>10</v>
      </c>
      <c r="F466" s="2" t="s">
        <v>11</v>
      </c>
      <c r="G466">
        <v>3.13</v>
      </c>
      <c r="H466" s="2" t="s">
        <v>12</v>
      </c>
    </row>
    <row r="467" spans="1:8" x14ac:dyDescent="0.3">
      <c r="A467" s="1">
        <v>0.8500705439814723</v>
      </c>
      <c r="B467" s="2" t="s">
        <v>29</v>
      </c>
      <c r="C467" s="2" t="s">
        <v>8</v>
      </c>
      <c r="D467" s="2" t="s">
        <v>9</v>
      </c>
      <c r="E467" s="2" t="s">
        <v>10</v>
      </c>
      <c r="F467" s="2" t="s">
        <v>11</v>
      </c>
      <c r="G467">
        <v>3.12</v>
      </c>
      <c r="H467" s="2" t="s">
        <v>12</v>
      </c>
    </row>
    <row r="468" spans="1:8" x14ac:dyDescent="0.3">
      <c r="A468" s="1">
        <v>0.85018628472221291</v>
      </c>
      <c r="B468" s="2" t="s">
        <v>29</v>
      </c>
      <c r="C468" s="2" t="s">
        <v>8</v>
      </c>
      <c r="D468" s="2" t="s">
        <v>9</v>
      </c>
      <c r="E468" s="2" t="s">
        <v>10</v>
      </c>
      <c r="F468" s="2" t="s">
        <v>11</v>
      </c>
      <c r="G468">
        <v>3.13</v>
      </c>
      <c r="H468" s="2" t="s">
        <v>12</v>
      </c>
    </row>
    <row r="469" spans="1:8" x14ac:dyDescent="0.3">
      <c r="A469" s="1">
        <v>0.85030202546295375</v>
      </c>
      <c r="B469" s="2" t="s">
        <v>29</v>
      </c>
      <c r="C469" s="2" t="s">
        <v>8</v>
      </c>
      <c r="D469" s="2" t="s">
        <v>9</v>
      </c>
      <c r="E469" s="2" t="s">
        <v>10</v>
      </c>
      <c r="F469" s="2" t="s">
        <v>11</v>
      </c>
      <c r="G469">
        <v>3.13</v>
      </c>
      <c r="H469" s="2" t="s">
        <v>12</v>
      </c>
    </row>
    <row r="470" spans="1:8" x14ac:dyDescent="0.3">
      <c r="A470" s="1">
        <v>0.85041776620369436</v>
      </c>
      <c r="B470" s="2" t="s">
        <v>29</v>
      </c>
      <c r="C470" s="2" t="s">
        <v>8</v>
      </c>
      <c r="D470" s="2" t="s">
        <v>9</v>
      </c>
      <c r="E470" s="2" t="s">
        <v>10</v>
      </c>
      <c r="F470" s="2" t="s">
        <v>11</v>
      </c>
      <c r="G470">
        <v>3.12</v>
      </c>
      <c r="H470" s="2" t="s">
        <v>12</v>
      </c>
    </row>
    <row r="471" spans="1:8" x14ac:dyDescent="0.3">
      <c r="A471" s="1">
        <v>0.85053350694443519</v>
      </c>
      <c r="B471" s="2" t="s">
        <v>29</v>
      </c>
      <c r="C471" s="2" t="s">
        <v>8</v>
      </c>
      <c r="D471" s="2" t="s">
        <v>9</v>
      </c>
      <c r="E471" s="2" t="s">
        <v>10</v>
      </c>
      <c r="F471" s="2" t="s">
        <v>11</v>
      </c>
      <c r="G471">
        <v>3.13</v>
      </c>
      <c r="H471" s="2" t="s">
        <v>12</v>
      </c>
    </row>
    <row r="472" spans="1:8" x14ac:dyDescent="0.3">
      <c r="A472" s="1">
        <v>0.8506492476851758</v>
      </c>
      <c r="B472" s="2" t="s">
        <v>29</v>
      </c>
      <c r="C472" s="2" t="s">
        <v>8</v>
      </c>
      <c r="D472" s="2" t="s">
        <v>9</v>
      </c>
      <c r="E472" s="2" t="s">
        <v>10</v>
      </c>
      <c r="F472" s="2" t="s">
        <v>11</v>
      </c>
      <c r="G472">
        <v>3.12</v>
      </c>
      <c r="H472" s="2" t="s">
        <v>12</v>
      </c>
    </row>
    <row r="473" spans="1:8" x14ac:dyDescent="0.3">
      <c r="A473" s="1">
        <v>0.85076498842591664</v>
      </c>
      <c r="B473" s="2" t="s">
        <v>29</v>
      </c>
      <c r="C473" s="2" t="s">
        <v>8</v>
      </c>
      <c r="D473" s="2" t="s">
        <v>9</v>
      </c>
      <c r="E473" s="2" t="s">
        <v>10</v>
      </c>
      <c r="F473" s="2" t="s">
        <v>11</v>
      </c>
      <c r="G473">
        <v>3.12</v>
      </c>
      <c r="H473" s="2" t="s">
        <v>12</v>
      </c>
    </row>
    <row r="474" spans="1:8" x14ac:dyDescent="0.3">
      <c r="A474" s="1">
        <v>0.85088072916665725</v>
      </c>
      <c r="B474" s="2" t="s">
        <v>29</v>
      </c>
      <c r="C474" s="2" t="s">
        <v>8</v>
      </c>
      <c r="D474" s="2" t="s">
        <v>9</v>
      </c>
      <c r="E474" s="2" t="s">
        <v>10</v>
      </c>
      <c r="F474" s="2" t="s">
        <v>11</v>
      </c>
      <c r="G474">
        <v>3.13</v>
      </c>
      <c r="H474" s="2" t="s">
        <v>12</v>
      </c>
    </row>
    <row r="475" spans="1:8" x14ac:dyDescent="0.3">
      <c r="A475" s="1">
        <v>0.85099646990739808</v>
      </c>
      <c r="B475" s="2" t="s">
        <v>29</v>
      </c>
      <c r="C475" s="2" t="s">
        <v>8</v>
      </c>
      <c r="D475" s="2" t="s">
        <v>9</v>
      </c>
      <c r="E475" s="2" t="s">
        <v>10</v>
      </c>
      <c r="F475" s="2" t="s">
        <v>11</v>
      </c>
      <c r="G475">
        <v>3.12</v>
      </c>
      <c r="H475" s="2" t="s">
        <v>12</v>
      </c>
    </row>
    <row r="476" spans="1:8" x14ac:dyDescent="0.3">
      <c r="A476" s="1">
        <v>0.85111221064813869</v>
      </c>
      <c r="B476" s="2" t="s">
        <v>29</v>
      </c>
      <c r="C476" s="2" t="s">
        <v>8</v>
      </c>
      <c r="D476" s="2" t="s">
        <v>9</v>
      </c>
      <c r="E476" s="2" t="s">
        <v>10</v>
      </c>
      <c r="F476" s="2" t="s">
        <v>11</v>
      </c>
      <c r="G476">
        <v>3.13</v>
      </c>
      <c r="H476" s="2" t="s">
        <v>12</v>
      </c>
    </row>
    <row r="477" spans="1:8" x14ac:dyDescent="0.3">
      <c r="A477" s="1">
        <v>0.85122795138887952</v>
      </c>
      <c r="B477" s="2" t="s">
        <v>29</v>
      </c>
      <c r="C477" s="2" t="s">
        <v>8</v>
      </c>
      <c r="D477" s="2" t="s">
        <v>9</v>
      </c>
      <c r="E477" s="2" t="s">
        <v>10</v>
      </c>
      <c r="F477" s="2" t="s">
        <v>11</v>
      </c>
      <c r="G477">
        <v>3.12</v>
      </c>
      <c r="H477" s="2" t="s">
        <v>12</v>
      </c>
    </row>
    <row r="478" spans="1:8" x14ac:dyDescent="0.3">
      <c r="A478" s="1">
        <v>0.85134369212962013</v>
      </c>
      <c r="B478" s="2" t="s">
        <v>29</v>
      </c>
      <c r="C478" s="2" t="s">
        <v>8</v>
      </c>
      <c r="D478" s="2" t="s">
        <v>9</v>
      </c>
      <c r="E478" s="2" t="s">
        <v>10</v>
      </c>
      <c r="F478" s="2" t="s">
        <v>11</v>
      </c>
      <c r="G478">
        <v>3.13</v>
      </c>
      <c r="H478" s="2" t="s">
        <v>12</v>
      </c>
    </row>
    <row r="479" spans="1:8" x14ac:dyDescent="0.3">
      <c r="A479" s="1">
        <v>0.85145943287036097</v>
      </c>
      <c r="B479" s="2" t="s">
        <v>29</v>
      </c>
      <c r="C479" s="2" t="s">
        <v>8</v>
      </c>
      <c r="D479" s="2" t="s">
        <v>9</v>
      </c>
      <c r="E479" s="2" t="s">
        <v>10</v>
      </c>
      <c r="F479" s="2" t="s">
        <v>11</v>
      </c>
      <c r="G479">
        <v>3.12</v>
      </c>
      <c r="H479" s="2" t="s">
        <v>12</v>
      </c>
    </row>
    <row r="480" spans="1:8" x14ac:dyDescent="0.3">
      <c r="A480" s="1">
        <v>0.85157517361110158</v>
      </c>
      <c r="B480" s="2" t="s">
        <v>29</v>
      </c>
      <c r="C480" s="2" t="s">
        <v>8</v>
      </c>
      <c r="D480" s="2" t="s">
        <v>9</v>
      </c>
      <c r="E480" s="2" t="s">
        <v>10</v>
      </c>
      <c r="F480" s="2" t="s">
        <v>11</v>
      </c>
      <c r="G480">
        <v>3.12</v>
      </c>
      <c r="H480" s="2" t="s">
        <v>12</v>
      </c>
    </row>
    <row r="481" spans="1:8" x14ac:dyDescent="0.3">
      <c r="A481" s="1">
        <v>0.85169091435184241</v>
      </c>
      <c r="B481" s="2" t="s">
        <v>29</v>
      </c>
      <c r="C481" s="2" t="s">
        <v>8</v>
      </c>
      <c r="D481" s="2" t="s">
        <v>9</v>
      </c>
      <c r="E481" s="2" t="s">
        <v>10</v>
      </c>
      <c r="F481" s="2" t="s">
        <v>11</v>
      </c>
      <c r="G481">
        <v>3.11</v>
      </c>
      <c r="H481" s="2" t="s">
        <v>12</v>
      </c>
    </row>
    <row r="482" spans="1:8" x14ac:dyDescent="0.3">
      <c r="A482" s="1">
        <v>0.85180665509258302</v>
      </c>
      <c r="B482" s="2" t="s">
        <v>29</v>
      </c>
      <c r="C482" s="2" t="s">
        <v>8</v>
      </c>
      <c r="D482" s="2" t="s">
        <v>9</v>
      </c>
      <c r="E482" s="2" t="s">
        <v>10</v>
      </c>
      <c r="F482" s="2" t="s">
        <v>11</v>
      </c>
      <c r="G482">
        <v>3.13</v>
      </c>
      <c r="H482" s="2" t="s">
        <v>12</v>
      </c>
    </row>
    <row r="483" spans="1:8" x14ac:dyDescent="0.3">
      <c r="A483" s="1">
        <v>0.85192239583332385</v>
      </c>
      <c r="B483" s="2" t="s">
        <v>29</v>
      </c>
      <c r="C483" s="2" t="s">
        <v>8</v>
      </c>
      <c r="D483" s="2" t="s">
        <v>9</v>
      </c>
      <c r="E483" s="2" t="s">
        <v>10</v>
      </c>
      <c r="F483" s="2" t="s">
        <v>11</v>
      </c>
      <c r="G483">
        <v>3.13</v>
      </c>
      <c r="H483" s="2" t="s">
        <v>12</v>
      </c>
    </row>
    <row r="484" spans="1:8" x14ac:dyDescent="0.3">
      <c r="A484" s="1">
        <v>0.85203813657406446</v>
      </c>
      <c r="B484" s="2" t="s">
        <v>29</v>
      </c>
      <c r="C484" s="2" t="s">
        <v>8</v>
      </c>
      <c r="D484" s="2" t="s">
        <v>9</v>
      </c>
      <c r="E484" s="2" t="s">
        <v>10</v>
      </c>
      <c r="F484" s="2" t="s">
        <v>11</v>
      </c>
      <c r="G484">
        <v>3.13</v>
      </c>
      <c r="H484" s="2" t="s">
        <v>12</v>
      </c>
    </row>
    <row r="485" spans="1:8" x14ac:dyDescent="0.3">
      <c r="A485" s="1">
        <v>0.8521538773148053</v>
      </c>
      <c r="B485" s="2" t="s">
        <v>29</v>
      </c>
      <c r="C485" s="2" t="s">
        <v>8</v>
      </c>
      <c r="D485" s="2" t="s">
        <v>9</v>
      </c>
      <c r="E485" s="2" t="s">
        <v>10</v>
      </c>
      <c r="F485" s="2" t="s">
        <v>11</v>
      </c>
      <c r="G485">
        <v>3.12</v>
      </c>
      <c r="H485" s="2" t="s">
        <v>12</v>
      </c>
    </row>
    <row r="486" spans="1:8" x14ac:dyDescent="0.3">
      <c r="A486" s="1">
        <v>0.85226961805554591</v>
      </c>
      <c r="B486" s="2" t="s">
        <v>29</v>
      </c>
      <c r="C486" s="2" t="s">
        <v>8</v>
      </c>
      <c r="D486" s="2" t="s">
        <v>9</v>
      </c>
      <c r="E486" s="2" t="s">
        <v>10</v>
      </c>
      <c r="F486" s="2" t="s">
        <v>11</v>
      </c>
      <c r="G486">
        <v>3.12</v>
      </c>
      <c r="H486" s="2" t="s">
        <v>12</v>
      </c>
    </row>
    <row r="487" spans="1:8" x14ac:dyDescent="0.3">
      <c r="A487" s="1">
        <v>0.85238535879628674</v>
      </c>
      <c r="B487" s="2" t="s">
        <v>29</v>
      </c>
      <c r="C487" s="2" t="s">
        <v>8</v>
      </c>
      <c r="D487" s="2" t="s">
        <v>9</v>
      </c>
      <c r="E487" s="2" t="s">
        <v>10</v>
      </c>
      <c r="F487" s="2" t="s">
        <v>11</v>
      </c>
      <c r="G487">
        <v>3.13</v>
      </c>
      <c r="H487" s="2" t="s">
        <v>12</v>
      </c>
    </row>
    <row r="488" spans="1:8" x14ac:dyDescent="0.3">
      <c r="A488" s="1">
        <v>0.85250109953702735</v>
      </c>
      <c r="B488" s="2" t="s">
        <v>29</v>
      </c>
      <c r="C488" s="2" t="s">
        <v>8</v>
      </c>
      <c r="D488" s="2" t="s">
        <v>9</v>
      </c>
      <c r="E488" s="2" t="s">
        <v>10</v>
      </c>
      <c r="F488" s="2" t="s">
        <v>11</v>
      </c>
      <c r="G488">
        <v>3.15</v>
      </c>
      <c r="H488" s="2" t="s">
        <v>12</v>
      </c>
    </row>
    <row r="489" spans="1:8" x14ac:dyDescent="0.3">
      <c r="A489" s="1">
        <v>0.85261684027776818</v>
      </c>
      <c r="B489" s="2" t="s">
        <v>29</v>
      </c>
      <c r="C489" s="2" t="s">
        <v>8</v>
      </c>
      <c r="D489" s="2" t="s">
        <v>9</v>
      </c>
      <c r="E489" s="2" t="s">
        <v>10</v>
      </c>
      <c r="F489" s="2" t="s">
        <v>11</v>
      </c>
      <c r="G489">
        <v>3.12</v>
      </c>
      <c r="H489" s="2" t="s">
        <v>12</v>
      </c>
    </row>
    <row r="490" spans="1:8" x14ac:dyDescent="0.3">
      <c r="A490" s="1">
        <v>0.8527325810185088</v>
      </c>
      <c r="B490" s="2" t="s">
        <v>29</v>
      </c>
      <c r="C490" s="2" t="s">
        <v>8</v>
      </c>
      <c r="D490" s="2" t="s">
        <v>9</v>
      </c>
      <c r="E490" s="2" t="s">
        <v>10</v>
      </c>
      <c r="F490" s="2" t="s">
        <v>11</v>
      </c>
      <c r="G490">
        <v>3.12</v>
      </c>
      <c r="H490" s="2" t="s">
        <v>12</v>
      </c>
    </row>
    <row r="491" spans="1:8" x14ac:dyDescent="0.3">
      <c r="A491" s="1">
        <v>0.85284832175924963</v>
      </c>
      <c r="B491" s="2" t="s">
        <v>29</v>
      </c>
      <c r="C491" s="2" t="s">
        <v>8</v>
      </c>
      <c r="D491" s="2" t="s">
        <v>9</v>
      </c>
      <c r="E491" s="2" t="s">
        <v>10</v>
      </c>
      <c r="F491" s="2" t="s">
        <v>11</v>
      </c>
      <c r="G491">
        <v>3.13</v>
      </c>
      <c r="H491" s="2" t="s">
        <v>12</v>
      </c>
    </row>
    <row r="492" spans="1:8" x14ac:dyDescent="0.3">
      <c r="A492" s="1">
        <v>0.85296406249999024</v>
      </c>
      <c r="B492" s="2" t="s">
        <v>29</v>
      </c>
      <c r="C492" s="2" t="s">
        <v>8</v>
      </c>
      <c r="D492" s="2" t="s">
        <v>9</v>
      </c>
      <c r="E492" s="2" t="s">
        <v>10</v>
      </c>
      <c r="F492" s="2" t="s">
        <v>11</v>
      </c>
      <c r="G492">
        <v>3.13</v>
      </c>
      <c r="H492" s="2" t="s">
        <v>12</v>
      </c>
    </row>
    <row r="493" spans="1:8" x14ac:dyDescent="0.3">
      <c r="A493" s="1">
        <v>0.85307980324073107</v>
      </c>
      <c r="B493" s="2" t="s">
        <v>29</v>
      </c>
      <c r="C493" s="2" t="s">
        <v>8</v>
      </c>
      <c r="D493" s="2" t="s">
        <v>9</v>
      </c>
      <c r="E493" s="2" t="s">
        <v>10</v>
      </c>
      <c r="F493" s="2" t="s">
        <v>11</v>
      </c>
      <c r="G493">
        <v>3.11</v>
      </c>
      <c r="H493" s="2" t="s">
        <v>12</v>
      </c>
    </row>
    <row r="494" spans="1:8" x14ac:dyDescent="0.3">
      <c r="A494" s="1">
        <v>0.85319554398147168</v>
      </c>
      <c r="B494" s="2" t="s">
        <v>29</v>
      </c>
      <c r="C494" s="2" t="s">
        <v>8</v>
      </c>
      <c r="D494" s="2" t="s">
        <v>9</v>
      </c>
      <c r="E494" s="2" t="s">
        <v>10</v>
      </c>
      <c r="F494" s="2" t="s">
        <v>11</v>
      </c>
      <c r="G494">
        <v>3.11</v>
      </c>
      <c r="H494" s="2" t="s">
        <v>12</v>
      </c>
    </row>
    <row r="495" spans="1:8" x14ac:dyDescent="0.3">
      <c r="A495" s="1">
        <v>0.85331128472221252</v>
      </c>
      <c r="B495" s="2" t="s">
        <v>29</v>
      </c>
      <c r="C495" s="2" t="s">
        <v>8</v>
      </c>
      <c r="D495" s="2" t="s">
        <v>9</v>
      </c>
      <c r="E495" s="2" t="s">
        <v>10</v>
      </c>
      <c r="F495" s="2" t="s">
        <v>11</v>
      </c>
      <c r="G495">
        <v>3.13</v>
      </c>
      <c r="H495" s="2" t="s">
        <v>12</v>
      </c>
    </row>
    <row r="496" spans="1:8" x14ac:dyDescent="0.3">
      <c r="A496" s="1">
        <v>0.85342702546295313</v>
      </c>
      <c r="B496" s="2" t="s">
        <v>29</v>
      </c>
      <c r="C496" s="2" t="s">
        <v>8</v>
      </c>
      <c r="D496" s="2" t="s">
        <v>9</v>
      </c>
      <c r="E496" s="2" t="s">
        <v>10</v>
      </c>
      <c r="F496" s="2" t="s">
        <v>11</v>
      </c>
      <c r="G496">
        <v>3.13</v>
      </c>
      <c r="H496" s="2" t="s">
        <v>12</v>
      </c>
    </row>
    <row r="497" spans="1:8" x14ac:dyDescent="0.3">
      <c r="A497" s="1">
        <v>0.85354276620369396</v>
      </c>
      <c r="B497" s="2" t="s">
        <v>29</v>
      </c>
      <c r="C497" s="2" t="s">
        <v>8</v>
      </c>
      <c r="D497" s="2" t="s">
        <v>9</v>
      </c>
      <c r="E497" s="2" t="s">
        <v>10</v>
      </c>
      <c r="F497" s="2" t="s">
        <v>11</v>
      </c>
      <c r="G497">
        <v>3.12</v>
      </c>
      <c r="H497" s="2" t="s">
        <v>12</v>
      </c>
    </row>
    <row r="498" spans="1:8" x14ac:dyDescent="0.3">
      <c r="A498" s="1">
        <v>0.85365850694443457</v>
      </c>
      <c r="B498" s="2" t="s">
        <v>29</v>
      </c>
      <c r="C498" s="2" t="s">
        <v>8</v>
      </c>
      <c r="D498" s="2" t="s">
        <v>9</v>
      </c>
      <c r="E498" s="2" t="s">
        <v>10</v>
      </c>
      <c r="F498" s="2" t="s">
        <v>11</v>
      </c>
      <c r="G498">
        <v>3.13</v>
      </c>
      <c r="H498" s="2" t="s">
        <v>12</v>
      </c>
    </row>
    <row r="499" spans="1:8" x14ac:dyDescent="0.3">
      <c r="A499" s="1">
        <v>0.8537742476851754</v>
      </c>
      <c r="B499" s="2" t="s">
        <v>29</v>
      </c>
      <c r="C499" s="2" t="s">
        <v>8</v>
      </c>
      <c r="D499" s="2" t="s">
        <v>9</v>
      </c>
      <c r="E499" s="2" t="s">
        <v>10</v>
      </c>
      <c r="F499" s="2" t="s">
        <v>11</v>
      </c>
      <c r="G499">
        <v>3.13</v>
      </c>
      <c r="H499" s="2" t="s">
        <v>12</v>
      </c>
    </row>
    <row r="500" spans="1:8" x14ac:dyDescent="0.3">
      <c r="A500" s="1">
        <v>0.85388998842591601</v>
      </c>
      <c r="B500" s="2" t="s">
        <v>29</v>
      </c>
      <c r="C500" s="2" t="s">
        <v>8</v>
      </c>
      <c r="D500" s="2" t="s">
        <v>9</v>
      </c>
      <c r="E500" s="2" t="s">
        <v>10</v>
      </c>
      <c r="F500" s="2" t="s">
        <v>11</v>
      </c>
      <c r="G500">
        <v>3.12</v>
      </c>
      <c r="H500" s="2" t="s">
        <v>12</v>
      </c>
    </row>
    <row r="501" spans="1:8" x14ac:dyDescent="0.3">
      <c r="A501" s="1">
        <v>0.85400572916665685</v>
      </c>
      <c r="B501" s="2" t="s">
        <v>29</v>
      </c>
      <c r="C501" s="2" t="s">
        <v>8</v>
      </c>
      <c r="D501" s="2" t="s">
        <v>9</v>
      </c>
      <c r="E501" s="2" t="s">
        <v>10</v>
      </c>
      <c r="F501" s="2" t="s">
        <v>11</v>
      </c>
      <c r="G501">
        <v>3.11</v>
      </c>
      <c r="H501" s="2" t="s">
        <v>12</v>
      </c>
    </row>
    <row r="502" spans="1:8" x14ac:dyDescent="0.3">
      <c r="A502" s="1">
        <v>0.85412146990739746</v>
      </c>
      <c r="B502" s="2" t="s">
        <v>29</v>
      </c>
      <c r="C502" s="2" t="s">
        <v>8</v>
      </c>
      <c r="D502" s="2" t="s">
        <v>9</v>
      </c>
      <c r="E502" s="2" t="s">
        <v>10</v>
      </c>
      <c r="F502" s="2" t="s">
        <v>11</v>
      </c>
      <c r="G502">
        <v>3.11</v>
      </c>
      <c r="H502" s="2" t="s">
        <v>12</v>
      </c>
    </row>
    <row r="503" spans="1:8" x14ac:dyDescent="0.3">
      <c r="A503" s="1">
        <v>0.85423721064813829</v>
      </c>
      <c r="B503" s="2" t="s">
        <v>29</v>
      </c>
      <c r="C503" s="2" t="s">
        <v>8</v>
      </c>
      <c r="D503" s="2" t="s">
        <v>9</v>
      </c>
      <c r="E503" s="2" t="s">
        <v>10</v>
      </c>
      <c r="F503" s="2" t="s">
        <v>11</v>
      </c>
      <c r="G503">
        <v>3.12</v>
      </c>
      <c r="H503" s="2" t="s">
        <v>12</v>
      </c>
    </row>
    <row r="504" spans="1:8" x14ac:dyDescent="0.3">
      <c r="A504" s="1">
        <v>0.8543529513888789</v>
      </c>
      <c r="B504" s="2" t="s">
        <v>29</v>
      </c>
      <c r="C504" s="2" t="s">
        <v>8</v>
      </c>
      <c r="D504" s="2" t="s">
        <v>9</v>
      </c>
      <c r="E504" s="2" t="s">
        <v>10</v>
      </c>
      <c r="F504" s="2" t="s">
        <v>11</v>
      </c>
      <c r="G504">
        <v>3.12</v>
      </c>
      <c r="H504" s="2" t="s">
        <v>12</v>
      </c>
    </row>
    <row r="505" spans="1:8" x14ac:dyDescent="0.3">
      <c r="A505" s="1">
        <v>0.85446869212961973</v>
      </c>
      <c r="B505" s="2" t="s">
        <v>29</v>
      </c>
      <c r="C505" s="2" t="s">
        <v>8</v>
      </c>
      <c r="D505" s="2" t="s">
        <v>9</v>
      </c>
      <c r="E505" s="2" t="s">
        <v>10</v>
      </c>
      <c r="F505" s="2" t="s">
        <v>11</v>
      </c>
      <c r="G505">
        <v>3.13</v>
      </c>
      <c r="H505" s="2" t="s">
        <v>12</v>
      </c>
    </row>
    <row r="506" spans="1:8" x14ac:dyDescent="0.3">
      <c r="A506" s="1">
        <v>0.85458443287036034</v>
      </c>
      <c r="B506" s="2" t="s">
        <v>29</v>
      </c>
      <c r="C506" s="2" t="s">
        <v>8</v>
      </c>
      <c r="D506" s="2" t="s">
        <v>9</v>
      </c>
      <c r="E506" s="2" t="s">
        <v>10</v>
      </c>
      <c r="F506" s="2" t="s">
        <v>11</v>
      </c>
      <c r="G506">
        <v>2.89</v>
      </c>
      <c r="H506" s="2" t="s">
        <v>12</v>
      </c>
    </row>
    <row r="507" spans="1:8" x14ac:dyDescent="0.3">
      <c r="A507" s="1">
        <v>0.85470017361110118</v>
      </c>
      <c r="B507" s="2" t="s">
        <v>29</v>
      </c>
      <c r="C507" s="2" t="s">
        <v>8</v>
      </c>
      <c r="D507" s="2" t="s">
        <v>9</v>
      </c>
      <c r="E507" s="2" t="s">
        <v>10</v>
      </c>
      <c r="F507" s="2" t="s">
        <v>11</v>
      </c>
      <c r="G507">
        <v>3.11</v>
      </c>
      <c r="H507" s="2" t="s">
        <v>12</v>
      </c>
    </row>
    <row r="508" spans="1:8" x14ac:dyDescent="0.3">
      <c r="A508" s="1">
        <v>0.85481591435184179</v>
      </c>
      <c r="B508" s="2" t="s">
        <v>29</v>
      </c>
      <c r="C508" s="2" t="s">
        <v>8</v>
      </c>
      <c r="D508" s="2" t="s">
        <v>9</v>
      </c>
      <c r="E508" s="2" t="s">
        <v>10</v>
      </c>
      <c r="F508" s="2" t="s">
        <v>11</v>
      </c>
      <c r="G508">
        <v>3.13</v>
      </c>
      <c r="H508" s="2" t="s">
        <v>12</v>
      </c>
    </row>
    <row r="509" spans="1:8" x14ac:dyDescent="0.3">
      <c r="A509" s="1">
        <v>0.85493165509258262</v>
      </c>
      <c r="B509" s="2" t="s">
        <v>29</v>
      </c>
      <c r="C509" s="2" t="s">
        <v>8</v>
      </c>
      <c r="D509" s="2" t="s">
        <v>9</v>
      </c>
      <c r="E509" s="2" t="s">
        <v>10</v>
      </c>
      <c r="F509" s="2" t="s">
        <v>11</v>
      </c>
      <c r="G509">
        <v>3.13</v>
      </c>
      <c r="H509" s="2" t="s">
        <v>12</v>
      </c>
    </row>
    <row r="510" spans="1:8" x14ac:dyDescent="0.3">
      <c r="A510" s="1">
        <v>0.85504739583332323</v>
      </c>
      <c r="B510" s="2" t="s">
        <v>29</v>
      </c>
      <c r="C510" s="2" t="s">
        <v>8</v>
      </c>
      <c r="D510" s="2" t="s">
        <v>9</v>
      </c>
      <c r="E510" s="2" t="s">
        <v>10</v>
      </c>
      <c r="F510" s="2" t="s">
        <v>11</v>
      </c>
      <c r="G510">
        <v>3.12</v>
      </c>
      <c r="H510" s="2" t="s">
        <v>12</v>
      </c>
    </row>
    <row r="511" spans="1:8" x14ac:dyDescent="0.3">
      <c r="A511" s="1">
        <v>0.85516313657406406</v>
      </c>
      <c r="B511" s="2" t="s">
        <v>29</v>
      </c>
      <c r="C511" s="2" t="s">
        <v>8</v>
      </c>
      <c r="D511" s="2" t="s">
        <v>9</v>
      </c>
      <c r="E511" s="2" t="s">
        <v>10</v>
      </c>
      <c r="F511" s="2" t="s">
        <v>11</v>
      </c>
      <c r="G511">
        <v>3.12</v>
      </c>
      <c r="H511" s="2" t="s">
        <v>12</v>
      </c>
    </row>
    <row r="512" spans="1:8" x14ac:dyDescent="0.3">
      <c r="A512" s="1">
        <v>0.85527887731480468</v>
      </c>
      <c r="B512" s="2" t="s">
        <v>29</v>
      </c>
      <c r="C512" s="2" t="s">
        <v>8</v>
      </c>
      <c r="D512" s="2" t="s">
        <v>9</v>
      </c>
      <c r="E512" s="2" t="s">
        <v>10</v>
      </c>
      <c r="F512" s="2" t="s">
        <v>11</v>
      </c>
      <c r="G512">
        <v>3.11</v>
      </c>
      <c r="H512" s="2" t="s">
        <v>12</v>
      </c>
    </row>
    <row r="513" spans="1:8" x14ac:dyDescent="0.3">
      <c r="A513" s="1">
        <v>0.85539461805554551</v>
      </c>
      <c r="B513" s="2" t="s">
        <v>29</v>
      </c>
      <c r="C513" s="2" t="s">
        <v>8</v>
      </c>
      <c r="D513" s="2" t="s">
        <v>9</v>
      </c>
      <c r="E513" s="2" t="s">
        <v>10</v>
      </c>
      <c r="F513" s="2" t="s">
        <v>11</v>
      </c>
      <c r="G513">
        <v>3.13</v>
      </c>
      <c r="H513" s="2" t="s">
        <v>12</v>
      </c>
    </row>
    <row r="514" spans="1:8" x14ac:dyDescent="0.3">
      <c r="A514" s="1">
        <v>0.85551035879628612</v>
      </c>
      <c r="B514" s="2" t="s">
        <v>29</v>
      </c>
      <c r="C514" s="2" t="s">
        <v>8</v>
      </c>
      <c r="D514" s="2" t="s">
        <v>9</v>
      </c>
      <c r="E514" s="2" t="s">
        <v>10</v>
      </c>
      <c r="F514" s="2" t="s">
        <v>11</v>
      </c>
      <c r="G514">
        <v>3.12</v>
      </c>
      <c r="H514" s="2" t="s">
        <v>12</v>
      </c>
    </row>
    <row r="515" spans="1:8" x14ac:dyDescent="0.3">
      <c r="A515" s="1">
        <v>0.85562609953702695</v>
      </c>
      <c r="B515" s="2" t="s">
        <v>29</v>
      </c>
      <c r="C515" s="2" t="s">
        <v>8</v>
      </c>
      <c r="D515" s="2" t="s">
        <v>9</v>
      </c>
      <c r="E515" s="2" t="s">
        <v>10</v>
      </c>
      <c r="F515" s="2" t="s">
        <v>11</v>
      </c>
      <c r="G515">
        <v>3.12</v>
      </c>
      <c r="H515" s="2" t="s">
        <v>12</v>
      </c>
    </row>
    <row r="516" spans="1:8" x14ac:dyDescent="0.3">
      <c r="A516" s="1">
        <v>0.85574184027776756</v>
      </c>
      <c r="B516" s="2" t="s">
        <v>29</v>
      </c>
      <c r="C516" s="2" t="s">
        <v>8</v>
      </c>
      <c r="D516" s="2" t="s">
        <v>9</v>
      </c>
      <c r="E516" s="2" t="s">
        <v>10</v>
      </c>
      <c r="F516" s="2" t="s">
        <v>11</v>
      </c>
      <c r="G516">
        <v>3.11</v>
      </c>
      <c r="H516" s="2" t="s">
        <v>12</v>
      </c>
    </row>
    <row r="517" spans="1:8" x14ac:dyDescent="0.3">
      <c r="A517" s="1">
        <v>0.8558575810185084</v>
      </c>
      <c r="B517" s="2" t="s">
        <v>29</v>
      </c>
      <c r="C517" s="2" t="s">
        <v>8</v>
      </c>
      <c r="D517" s="2" t="s">
        <v>9</v>
      </c>
      <c r="E517" s="2" t="s">
        <v>10</v>
      </c>
      <c r="F517" s="2" t="s">
        <v>11</v>
      </c>
      <c r="G517">
        <v>3.11</v>
      </c>
      <c r="H517" s="2" t="s">
        <v>12</v>
      </c>
    </row>
    <row r="518" spans="1:8" x14ac:dyDescent="0.3">
      <c r="A518" s="1">
        <v>0.85597332175924901</v>
      </c>
      <c r="B518" s="2" t="s">
        <v>29</v>
      </c>
      <c r="C518" s="2" t="s">
        <v>8</v>
      </c>
      <c r="D518" s="2" t="s">
        <v>9</v>
      </c>
      <c r="E518" s="2" t="s">
        <v>10</v>
      </c>
      <c r="F518" s="2" t="s">
        <v>11</v>
      </c>
      <c r="G518">
        <v>3.13</v>
      </c>
      <c r="H518" s="2" t="s">
        <v>12</v>
      </c>
    </row>
    <row r="519" spans="1:8" x14ac:dyDescent="0.3">
      <c r="A519" s="1">
        <v>0.85608906249998984</v>
      </c>
      <c r="B519" s="2" t="s">
        <v>29</v>
      </c>
      <c r="C519" s="2" t="s">
        <v>8</v>
      </c>
      <c r="D519" s="2" t="s">
        <v>9</v>
      </c>
      <c r="E519" s="2" t="s">
        <v>10</v>
      </c>
      <c r="F519" s="2" t="s">
        <v>11</v>
      </c>
      <c r="G519">
        <v>3.13</v>
      </c>
      <c r="H519" s="2" t="s">
        <v>12</v>
      </c>
    </row>
    <row r="520" spans="1:8" x14ac:dyDescent="0.3">
      <c r="A520" s="1">
        <v>0.85620480324073045</v>
      </c>
      <c r="B520" s="2" t="s">
        <v>29</v>
      </c>
      <c r="C520" s="2" t="s">
        <v>8</v>
      </c>
      <c r="D520" s="2" t="s">
        <v>9</v>
      </c>
      <c r="E520" s="2" t="s">
        <v>10</v>
      </c>
      <c r="F520" s="2" t="s">
        <v>11</v>
      </c>
      <c r="G520">
        <v>3.12</v>
      </c>
      <c r="H520" s="2" t="s">
        <v>12</v>
      </c>
    </row>
    <row r="521" spans="1:8" x14ac:dyDescent="0.3">
      <c r="A521" s="1">
        <v>0.85632054398147128</v>
      </c>
      <c r="B521" s="2" t="s">
        <v>29</v>
      </c>
      <c r="C521" s="2" t="s">
        <v>8</v>
      </c>
      <c r="D521" s="2" t="s">
        <v>9</v>
      </c>
      <c r="E521" s="2" t="s">
        <v>10</v>
      </c>
      <c r="F521" s="2" t="s">
        <v>11</v>
      </c>
      <c r="G521">
        <v>3.13</v>
      </c>
      <c r="H521" s="2" t="s">
        <v>12</v>
      </c>
    </row>
    <row r="522" spans="1:8" x14ac:dyDescent="0.3">
      <c r="A522" s="1">
        <v>0.85643628472221189</v>
      </c>
      <c r="B522" s="2" t="s">
        <v>29</v>
      </c>
      <c r="C522" s="2" t="s">
        <v>8</v>
      </c>
      <c r="D522" s="2" t="s">
        <v>9</v>
      </c>
      <c r="E522" s="2" t="s">
        <v>10</v>
      </c>
      <c r="F522" s="2" t="s">
        <v>11</v>
      </c>
      <c r="G522">
        <v>3.13</v>
      </c>
      <c r="H522" s="2" t="s">
        <v>12</v>
      </c>
    </row>
    <row r="523" spans="1:8" x14ac:dyDescent="0.3">
      <c r="A523" s="1">
        <v>0.85655202546295273</v>
      </c>
      <c r="B523" s="2" t="s">
        <v>29</v>
      </c>
      <c r="C523" s="2" t="s">
        <v>8</v>
      </c>
      <c r="D523" s="2" t="s">
        <v>9</v>
      </c>
      <c r="E523" s="2" t="s">
        <v>10</v>
      </c>
      <c r="F523" s="2" t="s">
        <v>11</v>
      </c>
      <c r="G523">
        <v>3.12</v>
      </c>
      <c r="H523" s="2" t="s">
        <v>12</v>
      </c>
    </row>
    <row r="524" spans="1:8" x14ac:dyDescent="0.3">
      <c r="A524" s="1">
        <v>0.85666776620369334</v>
      </c>
      <c r="B524" s="2" t="s">
        <v>29</v>
      </c>
      <c r="C524" s="2" t="s">
        <v>8</v>
      </c>
      <c r="D524" s="2" t="s">
        <v>9</v>
      </c>
      <c r="E524" s="2" t="s">
        <v>10</v>
      </c>
      <c r="F524" s="2" t="s">
        <v>11</v>
      </c>
      <c r="G524">
        <v>3.11</v>
      </c>
      <c r="H524" s="2" t="s">
        <v>12</v>
      </c>
    </row>
    <row r="525" spans="1:8" x14ac:dyDescent="0.3">
      <c r="A525" s="1">
        <v>0.85678350694443417</v>
      </c>
      <c r="B525" s="2" t="s">
        <v>29</v>
      </c>
      <c r="C525" s="2" t="s">
        <v>8</v>
      </c>
      <c r="D525" s="2" t="s">
        <v>9</v>
      </c>
      <c r="E525" s="2" t="s">
        <v>10</v>
      </c>
      <c r="F525" s="2" t="s">
        <v>11</v>
      </c>
      <c r="G525">
        <v>3.11</v>
      </c>
      <c r="H525" s="2" t="s">
        <v>12</v>
      </c>
    </row>
    <row r="526" spans="1:8" x14ac:dyDescent="0.3">
      <c r="A526" s="1">
        <v>0.85689924768517478</v>
      </c>
      <c r="B526" s="2" t="s">
        <v>29</v>
      </c>
      <c r="C526" s="2" t="s">
        <v>8</v>
      </c>
      <c r="D526" s="2" t="s">
        <v>9</v>
      </c>
      <c r="E526" s="2" t="s">
        <v>10</v>
      </c>
      <c r="F526" s="2" t="s">
        <v>11</v>
      </c>
      <c r="G526">
        <v>3.13</v>
      </c>
      <c r="H526" s="2" t="s">
        <v>12</v>
      </c>
    </row>
    <row r="527" spans="1:8" x14ac:dyDescent="0.3">
      <c r="A527" s="1">
        <v>0.85701498842591561</v>
      </c>
      <c r="B527" s="2" t="s">
        <v>29</v>
      </c>
      <c r="C527" s="2" t="s">
        <v>8</v>
      </c>
      <c r="D527" s="2" t="s">
        <v>9</v>
      </c>
      <c r="E527" s="2" t="s">
        <v>10</v>
      </c>
      <c r="F527" s="2" t="s">
        <v>11</v>
      </c>
      <c r="G527">
        <v>3.13</v>
      </c>
      <c r="H527" s="2" t="s">
        <v>12</v>
      </c>
    </row>
    <row r="528" spans="1:8" x14ac:dyDescent="0.3">
      <c r="A528" s="1">
        <v>0.85713072916665622</v>
      </c>
      <c r="B528" s="2" t="s">
        <v>29</v>
      </c>
      <c r="C528" s="2" t="s">
        <v>8</v>
      </c>
      <c r="D528" s="2" t="s">
        <v>9</v>
      </c>
      <c r="E528" s="2" t="s">
        <v>10</v>
      </c>
      <c r="F528" s="2" t="s">
        <v>11</v>
      </c>
      <c r="G528">
        <v>3.11</v>
      </c>
      <c r="H528" s="2" t="s">
        <v>12</v>
      </c>
    </row>
    <row r="529" spans="1:8" x14ac:dyDescent="0.3">
      <c r="A529" s="1">
        <v>0.85724646990739706</v>
      </c>
      <c r="B529" s="2" t="s">
        <v>29</v>
      </c>
      <c r="C529" s="2" t="s">
        <v>8</v>
      </c>
      <c r="D529" s="2" t="s">
        <v>9</v>
      </c>
      <c r="E529" s="2" t="s">
        <v>10</v>
      </c>
      <c r="F529" s="2" t="s">
        <v>11</v>
      </c>
      <c r="G529">
        <v>3.12</v>
      </c>
      <c r="H529" s="2" t="s">
        <v>12</v>
      </c>
    </row>
    <row r="530" spans="1:8" x14ac:dyDescent="0.3">
      <c r="A530" s="1">
        <v>0.85736221064813767</v>
      </c>
      <c r="B530" s="2" t="s">
        <v>29</v>
      </c>
      <c r="C530" s="2" t="s">
        <v>8</v>
      </c>
      <c r="D530" s="2" t="s">
        <v>9</v>
      </c>
      <c r="E530" s="2" t="s">
        <v>10</v>
      </c>
      <c r="F530" s="2" t="s">
        <v>11</v>
      </c>
      <c r="G530">
        <v>3.11</v>
      </c>
      <c r="H530" s="2" t="s">
        <v>12</v>
      </c>
    </row>
    <row r="531" spans="1:8" x14ac:dyDescent="0.3">
      <c r="A531" s="1">
        <v>0.8574779513888785</v>
      </c>
      <c r="B531" s="2" t="s">
        <v>29</v>
      </c>
      <c r="C531" s="2" t="s">
        <v>8</v>
      </c>
      <c r="D531" s="2" t="s">
        <v>9</v>
      </c>
      <c r="E531" s="2" t="s">
        <v>10</v>
      </c>
      <c r="F531" s="2" t="s">
        <v>11</v>
      </c>
      <c r="G531">
        <v>3.12</v>
      </c>
      <c r="H531" s="2" t="s">
        <v>12</v>
      </c>
    </row>
    <row r="532" spans="1:8" x14ac:dyDescent="0.3">
      <c r="A532" s="1">
        <v>0.85759369212961911</v>
      </c>
      <c r="B532" s="2" t="s">
        <v>29</v>
      </c>
      <c r="C532" s="2" t="s">
        <v>8</v>
      </c>
      <c r="D532" s="2" t="s">
        <v>9</v>
      </c>
      <c r="E532" s="2" t="s">
        <v>10</v>
      </c>
      <c r="F532" s="2" t="s">
        <v>11</v>
      </c>
      <c r="G532">
        <v>3.13</v>
      </c>
      <c r="H532" s="2" t="s">
        <v>12</v>
      </c>
    </row>
    <row r="533" spans="1:8" x14ac:dyDescent="0.3">
      <c r="A533" s="1">
        <v>0.85770943287035994</v>
      </c>
      <c r="B533" s="2" t="s">
        <v>29</v>
      </c>
      <c r="C533" s="2" t="s">
        <v>8</v>
      </c>
      <c r="D533" s="2" t="s">
        <v>9</v>
      </c>
      <c r="E533" s="2" t="s">
        <v>10</v>
      </c>
      <c r="F533" s="2" t="s">
        <v>11</v>
      </c>
      <c r="G533">
        <v>3.11</v>
      </c>
      <c r="H533" s="2" t="s">
        <v>12</v>
      </c>
    </row>
    <row r="534" spans="1:8" x14ac:dyDescent="0.3">
      <c r="A534" s="1">
        <v>0.85782517361110056</v>
      </c>
      <c r="B534" s="2" t="s">
        <v>29</v>
      </c>
      <c r="C534" s="2" t="s">
        <v>8</v>
      </c>
      <c r="D534" s="2" t="s">
        <v>9</v>
      </c>
      <c r="E534" s="2" t="s">
        <v>10</v>
      </c>
      <c r="F534" s="2" t="s">
        <v>11</v>
      </c>
      <c r="G534">
        <v>3.12</v>
      </c>
      <c r="H534" s="2" t="s">
        <v>12</v>
      </c>
    </row>
    <row r="535" spans="1:8" x14ac:dyDescent="0.3">
      <c r="A535" s="1">
        <v>0.85794091435184139</v>
      </c>
      <c r="B535" s="2" t="s">
        <v>29</v>
      </c>
      <c r="C535" s="2" t="s">
        <v>8</v>
      </c>
      <c r="D535" s="2" t="s">
        <v>9</v>
      </c>
      <c r="E535" s="2" t="s">
        <v>10</v>
      </c>
      <c r="F535" s="2" t="s">
        <v>11</v>
      </c>
      <c r="G535">
        <v>2.89</v>
      </c>
      <c r="H535" s="2" t="s">
        <v>12</v>
      </c>
    </row>
    <row r="536" spans="1:8" x14ac:dyDescent="0.3">
      <c r="A536" s="1">
        <v>0.858056655092582</v>
      </c>
      <c r="B536" s="2" t="s">
        <v>29</v>
      </c>
      <c r="C536" s="2" t="s">
        <v>8</v>
      </c>
      <c r="D536" s="2" t="s">
        <v>9</v>
      </c>
      <c r="E536" s="2" t="s">
        <v>10</v>
      </c>
      <c r="F536" s="2" t="s">
        <v>11</v>
      </c>
      <c r="G536">
        <v>3.13</v>
      </c>
      <c r="H536" s="2" t="s">
        <v>12</v>
      </c>
    </row>
    <row r="537" spans="1:8" x14ac:dyDescent="0.3">
      <c r="A537" s="1">
        <v>0.85817239583332283</v>
      </c>
      <c r="B537" s="2" t="s">
        <v>29</v>
      </c>
      <c r="C537" s="2" t="s">
        <v>8</v>
      </c>
      <c r="D537" s="2" t="s">
        <v>9</v>
      </c>
      <c r="E537" s="2" t="s">
        <v>10</v>
      </c>
      <c r="F537" s="2" t="s">
        <v>11</v>
      </c>
      <c r="G537">
        <v>3.13</v>
      </c>
      <c r="H537" s="2" t="s">
        <v>12</v>
      </c>
    </row>
    <row r="538" spans="1:8" x14ac:dyDescent="0.3">
      <c r="A538" s="1">
        <v>0.85828813657406344</v>
      </c>
      <c r="B538" s="2" t="s">
        <v>29</v>
      </c>
      <c r="C538" s="2" t="s">
        <v>8</v>
      </c>
      <c r="D538" s="2" t="s">
        <v>9</v>
      </c>
      <c r="E538" s="2" t="s">
        <v>10</v>
      </c>
      <c r="F538" s="2" t="s">
        <v>11</v>
      </c>
      <c r="G538">
        <v>3.11</v>
      </c>
      <c r="H538" s="2" t="s">
        <v>12</v>
      </c>
    </row>
    <row r="539" spans="1:8" x14ac:dyDescent="0.3">
      <c r="A539" s="1">
        <v>0.85840387731480428</v>
      </c>
      <c r="B539" s="2" t="s">
        <v>29</v>
      </c>
      <c r="C539" s="2" t="s">
        <v>8</v>
      </c>
      <c r="D539" s="2" t="s">
        <v>9</v>
      </c>
      <c r="E539" s="2" t="s">
        <v>10</v>
      </c>
      <c r="F539" s="2" t="s">
        <v>11</v>
      </c>
      <c r="G539">
        <v>3.11</v>
      </c>
      <c r="H539" s="2" t="s">
        <v>12</v>
      </c>
    </row>
    <row r="540" spans="1:8" x14ac:dyDescent="0.3">
      <c r="A540" s="1">
        <v>0.85851961805554489</v>
      </c>
      <c r="B540" s="2" t="s">
        <v>29</v>
      </c>
      <c r="C540" s="2" t="s">
        <v>8</v>
      </c>
      <c r="D540" s="2" t="s">
        <v>9</v>
      </c>
      <c r="E540" s="2" t="s">
        <v>10</v>
      </c>
      <c r="F540" s="2" t="s">
        <v>11</v>
      </c>
      <c r="G540">
        <v>3.13</v>
      </c>
      <c r="H540" s="2" t="s">
        <v>12</v>
      </c>
    </row>
    <row r="541" spans="1:8" x14ac:dyDescent="0.3">
      <c r="A541" s="1">
        <v>0.85863535879628572</v>
      </c>
      <c r="B541" s="2" t="s">
        <v>29</v>
      </c>
      <c r="C541" s="2" t="s">
        <v>8</v>
      </c>
      <c r="D541" s="2" t="s">
        <v>9</v>
      </c>
      <c r="E541" s="2" t="s">
        <v>10</v>
      </c>
      <c r="F541" s="2" t="s">
        <v>11</v>
      </c>
      <c r="G541">
        <v>3.12</v>
      </c>
      <c r="H541" s="2" t="s">
        <v>12</v>
      </c>
    </row>
    <row r="542" spans="1:8" x14ac:dyDescent="0.3">
      <c r="A542" s="1">
        <v>0.85875109953702633</v>
      </c>
      <c r="B542" s="2" t="s">
        <v>29</v>
      </c>
      <c r="C542" s="2" t="s">
        <v>8</v>
      </c>
      <c r="D542" s="2" t="s">
        <v>9</v>
      </c>
      <c r="E542" s="2" t="s">
        <v>10</v>
      </c>
      <c r="F542" s="2" t="s">
        <v>11</v>
      </c>
      <c r="G542">
        <v>3.12</v>
      </c>
      <c r="H542" s="2" t="s">
        <v>12</v>
      </c>
    </row>
    <row r="543" spans="1:8" x14ac:dyDescent="0.3">
      <c r="A543" s="1">
        <v>0.85886684027776716</v>
      </c>
      <c r="B543" s="2" t="s">
        <v>29</v>
      </c>
      <c r="C543" s="2" t="s">
        <v>8</v>
      </c>
      <c r="D543" s="2" t="s">
        <v>9</v>
      </c>
      <c r="E543" s="2" t="s">
        <v>10</v>
      </c>
      <c r="F543" s="2" t="s">
        <v>11</v>
      </c>
      <c r="G543">
        <v>3.11</v>
      </c>
      <c r="H543" s="2" t="s">
        <v>12</v>
      </c>
    </row>
    <row r="544" spans="1:8" x14ac:dyDescent="0.3">
      <c r="A544" s="1">
        <v>0.85898258101850777</v>
      </c>
      <c r="B544" s="2" t="s">
        <v>29</v>
      </c>
      <c r="C544" s="2" t="s">
        <v>8</v>
      </c>
      <c r="D544" s="2" t="s">
        <v>9</v>
      </c>
      <c r="E544" s="2" t="s">
        <v>10</v>
      </c>
      <c r="F544" s="2" t="s">
        <v>11</v>
      </c>
      <c r="G544">
        <v>3.11</v>
      </c>
      <c r="H544" s="2" t="s">
        <v>12</v>
      </c>
    </row>
    <row r="545" spans="1:8" x14ac:dyDescent="0.3">
      <c r="A545" s="1">
        <v>0.85909832175924861</v>
      </c>
      <c r="B545" s="2" t="s">
        <v>29</v>
      </c>
      <c r="C545" s="2" t="s">
        <v>8</v>
      </c>
      <c r="D545" s="2" t="s">
        <v>9</v>
      </c>
      <c r="E545" s="2" t="s">
        <v>10</v>
      </c>
      <c r="F545" s="2" t="s">
        <v>11</v>
      </c>
      <c r="G545">
        <v>3.13</v>
      </c>
      <c r="H545" s="2" t="s">
        <v>12</v>
      </c>
    </row>
    <row r="546" spans="1:8" x14ac:dyDescent="0.3">
      <c r="A546" s="1">
        <v>0.85921406249998922</v>
      </c>
      <c r="B546" s="2" t="s">
        <v>29</v>
      </c>
      <c r="C546" s="2" t="s">
        <v>8</v>
      </c>
      <c r="D546" s="2" t="s">
        <v>9</v>
      </c>
      <c r="E546" s="2" t="s">
        <v>10</v>
      </c>
      <c r="F546" s="2" t="s">
        <v>11</v>
      </c>
      <c r="G546">
        <v>3.13</v>
      </c>
      <c r="H546" s="2" t="s">
        <v>12</v>
      </c>
    </row>
    <row r="547" spans="1:8" x14ac:dyDescent="0.3">
      <c r="A547" s="1">
        <v>0.85932980324073005</v>
      </c>
      <c r="B547" s="2" t="s">
        <v>29</v>
      </c>
      <c r="C547" s="2" t="s">
        <v>8</v>
      </c>
      <c r="D547" s="2" t="s">
        <v>9</v>
      </c>
      <c r="E547" s="2" t="s">
        <v>10</v>
      </c>
      <c r="F547" s="2" t="s">
        <v>11</v>
      </c>
      <c r="G547">
        <v>3.11</v>
      </c>
      <c r="H547" s="2" t="s">
        <v>12</v>
      </c>
    </row>
    <row r="548" spans="1:8" x14ac:dyDescent="0.3">
      <c r="A548" s="1">
        <v>0.85944554398147066</v>
      </c>
      <c r="B548" s="2" t="s">
        <v>29</v>
      </c>
      <c r="C548" s="2" t="s">
        <v>8</v>
      </c>
      <c r="D548" s="2" t="s">
        <v>9</v>
      </c>
      <c r="E548" s="2" t="s">
        <v>10</v>
      </c>
      <c r="F548" s="2" t="s">
        <v>11</v>
      </c>
      <c r="G548">
        <v>3.11</v>
      </c>
      <c r="H548" s="2" t="s">
        <v>12</v>
      </c>
    </row>
    <row r="549" spans="1:8" x14ac:dyDescent="0.3">
      <c r="A549" s="1">
        <v>0.85956128472221149</v>
      </c>
      <c r="B549" s="2" t="s">
        <v>29</v>
      </c>
      <c r="C549" s="2" t="s">
        <v>8</v>
      </c>
      <c r="D549" s="2" t="s">
        <v>9</v>
      </c>
      <c r="E549" s="2" t="s">
        <v>10</v>
      </c>
      <c r="F549" s="2" t="s">
        <v>11</v>
      </c>
      <c r="G549">
        <v>3.12</v>
      </c>
      <c r="H549" s="2" t="s">
        <v>12</v>
      </c>
    </row>
    <row r="550" spans="1:8" x14ac:dyDescent="0.3">
      <c r="A550" s="1">
        <v>0.8596770254629521</v>
      </c>
      <c r="B550" s="2" t="s">
        <v>29</v>
      </c>
      <c r="C550" s="2" t="s">
        <v>8</v>
      </c>
      <c r="D550" s="2" t="s">
        <v>9</v>
      </c>
      <c r="E550" s="2" t="s">
        <v>10</v>
      </c>
      <c r="F550" s="2" t="s">
        <v>11</v>
      </c>
      <c r="G550">
        <v>3.13</v>
      </c>
      <c r="H550" s="2" t="s">
        <v>12</v>
      </c>
    </row>
    <row r="551" spans="1:8" x14ac:dyDescent="0.3">
      <c r="A551" s="1">
        <v>0.85979276620369294</v>
      </c>
      <c r="B551" s="2" t="s">
        <v>29</v>
      </c>
      <c r="C551" s="2" t="s">
        <v>8</v>
      </c>
      <c r="D551" s="2" t="s">
        <v>9</v>
      </c>
      <c r="E551" s="2" t="s">
        <v>10</v>
      </c>
      <c r="F551" s="2" t="s">
        <v>11</v>
      </c>
      <c r="G551">
        <v>3.13</v>
      </c>
      <c r="H551" s="2" t="s">
        <v>12</v>
      </c>
    </row>
    <row r="552" spans="1:8" x14ac:dyDescent="0.3">
      <c r="A552" s="1">
        <v>0.85990850694443355</v>
      </c>
      <c r="B552" s="2" t="s">
        <v>29</v>
      </c>
      <c r="C552" s="2" t="s">
        <v>8</v>
      </c>
      <c r="D552" s="2" t="s">
        <v>9</v>
      </c>
      <c r="E552" s="2" t="s">
        <v>10</v>
      </c>
      <c r="F552" s="2" t="s">
        <v>11</v>
      </c>
      <c r="G552">
        <v>3.12</v>
      </c>
      <c r="H552" s="2" t="s">
        <v>12</v>
      </c>
    </row>
    <row r="553" spans="1:8" x14ac:dyDescent="0.3">
      <c r="A553" s="1">
        <v>0.86002424768517438</v>
      </c>
      <c r="B553" s="2" t="s">
        <v>29</v>
      </c>
      <c r="C553" s="2" t="s">
        <v>8</v>
      </c>
      <c r="D553" s="2" t="s">
        <v>9</v>
      </c>
      <c r="E553" s="2" t="s">
        <v>10</v>
      </c>
      <c r="F553" s="2" t="s">
        <v>11</v>
      </c>
      <c r="G553">
        <v>3.11</v>
      </c>
      <c r="H553" s="2" t="s">
        <v>12</v>
      </c>
    </row>
    <row r="554" spans="1:8" x14ac:dyDescent="0.3">
      <c r="A554" s="1">
        <v>0.86013998842591499</v>
      </c>
      <c r="B554" s="2" t="s">
        <v>29</v>
      </c>
      <c r="C554" s="2" t="s">
        <v>8</v>
      </c>
      <c r="D554" s="2" t="s">
        <v>9</v>
      </c>
      <c r="E554" s="2" t="s">
        <v>10</v>
      </c>
      <c r="F554" s="2" t="s">
        <v>11</v>
      </c>
      <c r="G554">
        <v>3.12</v>
      </c>
      <c r="H554" s="2" t="s">
        <v>12</v>
      </c>
    </row>
    <row r="555" spans="1:8" x14ac:dyDescent="0.3">
      <c r="A555" s="1">
        <v>0.86025572916665582</v>
      </c>
      <c r="B555" s="2" t="s">
        <v>29</v>
      </c>
      <c r="C555" s="2" t="s">
        <v>8</v>
      </c>
      <c r="D555" s="2" t="s">
        <v>9</v>
      </c>
      <c r="E555" s="2" t="s">
        <v>10</v>
      </c>
      <c r="F555" s="2" t="s">
        <v>11</v>
      </c>
      <c r="G555">
        <v>3.12</v>
      </c>
      <c r="H555" s="2" t="s">
        <v>12</v>
      </c>
    </row>
    <row r="556" spans="1:8" x14ac:dyDescent="0.3">
      <c r="A556" s="1">
        <v>0.86037146990739644</v>
      </c>
      <c r="B556" s="2" t="s">
        <v>29</v>
      </c>
      <c r="C556" s="2" t="s">
        <v>8</v>
      </c>
      <c r="D556" s="2" t="s">
        <v>9</v>
      </c>
      <c r="E556" s="2" t="s">
        <v>10</v>
      </c>
      <c r="F556" s="2" t="s">
        <v>11</v>
      </c>
      <c r="G556">
        <v>3.13</v>
      </c>
      <c r="H556" s="2" t="s">
        <v>12</v>
      </c>
    </row>
    <row r="557" spans="1:8" x14ac:dyDescent="0.3">
      <c r="A557" s="1">
        <v>0.86048721064813727</v>
      </c>
      <c r="B557" s="2" t="s">
        <v>29</v>
      </c>
      <c r="C557" s="2" t="s">
        <v>8</v>
      </c>
      <c r="D557" s="2" t="s">
        <v>9</v>
      </c>
      <c r="E557" s="2" t="s">
        <v>10</v>
      </c>
      <c r="F557" s="2" t="s">
        <v>11</v>
      </c>
      <c r="G557">
        <v>3.11</v>
      </c>
      <c r="H557" s="2" t="s">
        <v>12</v>
      </c>
    </row>
    <row r="558" spans="1:8" x14ac:dyDescent="0.3">
      <c r="A558" s="1">
        <v>0.86060295138887788</v>
      </c>
      <c r="B558" s="2" t="s">
        <v>29</v>
      </c>
      <c r="C558" s="2" t="s">
        <v>8</v>
      </c>
      <c r="D558" s="2" t="s">
        <v>9</v>
      </c>
      <c r="E558" s="2" t="s">
        <v>10</v>
      </c>
      <c r="F558" s="2" t="s">
        <v>11</v>
      </c>
      <c r="G558">
        <v>3.11</v>
      </c>
      <c r="H558" s="2" t="s">
        <v>12</v>
      </c>
    </row>
    <row r="559" spans="1:8" x14ac:dyDescent="0.3">
      <c r="A559" s="1">
        <v>0.86071869212961871</v>
      </c>
      <c r="B559" s="2" t="s">
        <v>29</v>
      </c>
      <c r="C559" s="2" t="s">
        <v>8</v>
      </c>
      <c r="D559" s="2" t="s">
        <v>9</v>
      </c>
      <c r="E559" s="2" t="s">
        <v>10</v>
      </c>
      <c r="F559" s="2" t="s">
        <v>11</v>
      </c>
      <c r="G559">
        <v>3.12</v>
      </c>
      <c r="H559" s="2" t="s">
        <v>12</v>
      </c>
    </row>
    <row r="560" spans="1:8" x14ac:dyDescent="0.3">
      <c r="A560" s="1">
        <v>0.86083443287035932</v>
      </c>
      <c r="B560" s="2" t="s">
        <v>29</v>
      </c>
      <c r="C560" s="2" t="s">
        <v>8</v>
      </c>
      <c r="D560" s="2" t="s">
        <v>9</v>
      </c>
      <c r="E560" s="2" t="s">
        <v>10</v>
      </c>
      <c r="F560" s="2" t="s">
        <v>11</v>
      </c>
      <c r="G560">
        <v>3.13</v>
      </c>
      <c r="H560" s="2" t="s">
        <v>12</v>
      </c>
    </row>
    <row r="561" spans="1:8" x14ac:dyDescent="0.3">
      <c r="A561" s="1">
        <v>0.86095017361110016</v>
      </c>
      <c r="B561" s="2" t="s">
        <v>29</v>
      </c>
      <c r="C561" s="2" t="s">
        <v>8</v>
      </c>
      <c r="D561" s="2" t="s">
        <v>9</v>
      </c>
      <c r="E561" s="2" t="s">
        <v>10</v>
      </c>
      <c r="F561" s="2" t="s">
        <v>11</v>
      </c>
      <c r="G561">
        <v>3.13</v>
      </c>
      <c r="H561" s="2" t="s">
        <v>12</v>
      </c>
    </row>
    <row r="562" spans="1:8" x14ac:dyDescent="0.3">
      <c r="A562" s="1">
        <v>0.86106591435184077</v>
      </c>
      <c r="B562" s="2" t="s">
        <v>29</v>
      </c>
      <c r="C562" s="2" t="s">
        <v>8</v>
      </c>
      <c r="D562" s="2" t="s">
        <v>9</v>
      </c>
      <c r="E562" s="2" t="s">
        <v>10</v>
      </c>
      <c r="F562" s="2" t="s">
        <v>11</v>
      </c>
      <c r="G562">
        <v>3.11</v>
      </c>
      <c r="H562" s="2" t="s">
        <v>12</v>
      </c>
    </row>
    <row r="563" spans="1:8" x14ac:dyDescent="0.3">
      <c r="A563" s="1">
        <v>0.8611816550925816</v>
      </c>
      <c r="B563" s="2" t="s">
        <v>29</v>
      </c>
      <c r="C563" s="2" t="s">
        <v>8</v>
      </c>
      <c r="D563" s="2" t="s">
        <v>9</v>
      </c>
      <c r="E563" s="2" t="s">
        <v>10</v>
      </c>
      <c r="F563" s="2" t="s">
        <v>11</v>
      </c>
      <c r="G563">
        <v>3.11</v>
      </c>
      <c r="H563" s="2" t="s">
        <v>12</v>
      </c>
    </row>
    <row r="564" spans="1:8" x14ac:dyDescent="0.3">
      <c r="A564" s="1">
        <v>0.86129739583332221</v>
      </c>
      <c r="B564" s="2" t="s">
        <v>29</v>
      </c>
      <c r="C564" s="2" t="s">
        <v>8</v>
      </c>
      <c r="D564" s="2" t="s">
        <v>9</v>
      </c>
      <c r="E564" s="2" t="s">
        <v>10</v>
      </c>
      <c r="F564" s="2" t="s">
        <v>11</v>
      </c>
      <c r="G564">
        <v>3.13</v>
      </c>
      <c r="H564" s="2" t="s">
        <v>12</v>
      </c>
    </row>
    <row r="565" spans="1:8" x14ac:dyDescent="0.3">
      <c r="A565" s="1">
        <v>0.86141313657406304</v>
      </c>
      <c r="B565" s="2" t="s">
        <v>29</v>
      </c>
      <c r="C565" s="2" t="s">
        <v>8</v>
      </c>
      <c r="D565" s="2" t="s">
        <v>9</v>
      </c>
      <c r="E565" s="2" t="s">
        <v>10</v>
      </c>
      <c r="F565" s="2" t="s">
        <v>11</v>
      </c>
      <c r="G565">
        <v>3.13</v>
      </c>
      <c r="H565" s="2" t="s">
        <v>12</v>
      </c>
    </row>
    <row r="566" spans="1:8" x14ac:dyDescent="0.3">
      <c r="A566" s="1">
        <v>0.86152887731480365</v>
      </c>
      <c r="B566" s="2" t="s">
        <v>29</v>
      </c>
      <c r="C566" s="2" t="s">
        <v>8</v>
      </c>
      <c r="D566" s="2" t="s">
        <v>9</v>
      </c>
      <c r="E566" s="2" t="s">
        <v>10</v>
      </c>
      <c r="F566" s="2" t="s">
        <v>11</v>
      </c>
      <c r="G566">
        <v>2.85</v>
      </c>
      <c r="H566" s="2" t="s">
        <v>12</v>
      </c>
    </row>
    <row r="567" spans="1:8" x14ac:dyDescent="0.3">
      <c r="A567" s="1">
        <v>0.86164461805554449</v>
      </c>
      <c r="B567" s="2" t="s">
        <v>29</v>
      </c>
      <c r="C567" s="2" t="s">
        <v>8</v>
      </c>
      <c r="D567" s="2" t="s">
        <v>9</v>
      </c>
      <c r="E567" s="2" t="s">
        <v>10</v>
      </c>
      <c r="F567" s="2" t="s">
        <v>11</v>
      </c>
      <c r="G567">
        <v>3.12</v>
      </c>
      <c r="H567" s="2" t="s">
        <v>12</v>
      </c>
    </row>
    <row r="568" spans="1:8" x14ac:dyDescent="0.3">
      <c r="A568" s="1">
        <v>0.8617603587962851</v>
      </c>
      <c r="B568" s="2" t="s">
        <v>29</v>
      </c>
      <c r="C568" s="2" t="s">
        <v>8</v>
      </c>
      <c r="D568" s="2" t="s">
        <v>9</v>
      </c>
      <c r="E568" s="2" t="s">
        <v>10</v>
      </c>
      <c r="F568" s="2" t="s">
        <v>11</v>
      </c>
      <c r="G568">
        <v>3.11</v>
      </c>
      <c r="H568" s="2" t="s">
        <v>12</v>
      </c>
    </row>
    <row r="569" spans="1:8" x14ac:dyDescent="0.3">
      <c r="A569" s="1">
        <v>0.86187609953702593</v>
      </c>
      <c r="B569" s="2" t="s">
        <v>29</v>
      </c>
      <c r="C569" s="2" t="s">
        <v>8</v>
      </c>
      <c r="D569" s="2" t="s">
        <v>9</v>
      </c>
      <c r="E569" s="2" t="s">
        <v>10</v>
      </c>
      <c r="F569" s="2" t="s">
        <v>11</v>
      </c>
      <c r="G569">
        <v>3.13</v>
      </c>
      <c r="H569" s="2" t="s">
        <v>12</v>
      </c>
    </row>
    <row r="570" spans="1:8" x14ac:dyDescent="0.3">
      <c r="A570" s="1">
        <v>0.86199184027776654</v>
      </c>
      <c r="B570" s="2" t="s">
        <v>29</v>
      </c>
      <c r="C570" s="2" t="s">
        <v>8</v>
      </c>
      <c r="D570" s="2" t="s">
        <v>9</v>
      </c>
      <c r="E570" s="2" t="s">
        <v>10</v>
      </c>
      <c r="F570" s="2" t="s">
        <v>11</v>
      </c>
      <c r="G570">
        <v>3.13</v>
      </c>
      <c r="H570" s="2" t="s">
        <v>12</v>
      </c>
    </row>
    <row r="571" spans="1:8" x14ac:dyDescent="0.3">
      <c r="A571" s="1">
        <v>0.86210758101850737</v>
      </c>
      <c r="B571" s="2" t="s">
        <v>29</v>
      </c>
      <c r="C571" s="2" t="s">
        <v>8</v>
      </c>
      <c r="D571" s="2" t="s">
        <v>9</v>
      </c>
      <c r="E571" s="2" t="s">
        <v>10</v>
      </c>
      <c r="F571" s="2" t="s">
        <v>11</v>
      </c>
      <c r="G571">
        <v>3.12</v>
      </c>
      <c r="H571" s="2" t="s">
        <v>12</v>
      </c>
    </row>
    <row r="572" spans="1:8" x14ac:dyDescent="0.3">
      <c r="A572" s="1">
        <v>0.86222332175924798</v>
      </c>
      <c r="B572" s="2" t="s">
        <v>29</v>
      </c>
      <c r="C572" s="2" t="s">
        <v>8</v>
      </c>
      <c r="D572" s="2" t="s">
        <v>9</v>
      </c>
      <c r="E572" s="2" t="s">
        <v>10</v>
      </c>
      <c r="F572" s="2" t="s">
        <v>11</v>
      </c>
      <c r="G572">
        <v>3.11</v>
      </c>
      <c r="H572" s="2" t="s">
        <v>12</v>
      </c>
    </row>
    <row r="573" spans="1:8" x14ac:dyDescent="0.3">
      <c r="A573" s="1">
        <v>0.86233906249998882</v>
      </c>
      <c r="B573" s="2" t="s">
        <v>29</v>
      </c>
      <c r="C573" s="2" t="s">
        <v>8</v>
      </c>
      <c r="D573" s="2" t="s">
        <v>9</v>
      </c>
      <c r="E573" s="2" t="s">
        <v>10</v>
      </c>
      <c r="F573" s="2" t="s">
        <v>11</v>
      </c>
      <c r="G573">
        <v>3.12</v>
      </c>
      <c r="H573" s="2" t="s">
        <v>12</v>
      </c>
    </row>
    <row r="574" spans="1:8" x14ac:dyDescent="0.3">
      <c r="A574" s="1">
        <v>0.86245480324072943</v>
      </c>
      <c r="B574" s="2" t="s">
        <v>29</v>
      </c>
      <c r="C574" s="2" t="s">
        <v>8</v>
      </c>
      <c r="D574" s="2" t="s">
        <v>9</v>
      </c>
      <c r="E574" s="2" t="s">
        <v>10</v>
      </c>
      <c r="F574" s="2" t="s">
        <v>11</v>
      </c>
      <c r="G574">
        <v>3.12</v>
      </c>
      <c r="H574" s="2" t="s">
        <v>12</v>
      </c>
    </row>
    <row r="575" spans="1:8" x14ac:dyDescent="0.3">
      <c r="A575" s="1">
        <v>0.86257054398147026</v>
      </c>
      <c r="B575" s="2" t="s">
        <v>29</v>
      </c>
      <c r="C575" s="2" t="s">
        <v>8</v>
      </c>
      <c r="D575" s="2" t="s">
        <v>9</v>
      </c>
      <c r="E575" s="2" t="s">
        <v>10</v>
      </c>
      <c r="F575" s="2" t="s">
        <v>11</v>
      </c>
      <c r="G575">
        <v>3.13</v>
      </c>
      <c r="H575" s="2" t="s">
        <v>12</v>
      </c>
    </row>
    <row r="576" spans="1:8" x14ac:dyDescent="0.3">
      <c r="A576" s="1">
        <v>0.86268628472221087</v>
      </c>
      <c r="B576" s="2" t="s">
        <v>29</v>
      </c>
      <c r="C576" s="2" t="s">
        <v>8</v>
      </c>
      <c r="D576" s="2" t="s">
        <v>9</v>
      </c>
      <c r="E576" s="2" t="s">
        <v>10</v>
      </c>
      <c r="F576" s="2" t="s">
        <v>11</v>
      </c>
      <c r="G576">
        <v>3.11</v>
      </c>
      <c r="H576" s="2" t="s">
        <v>12</v>
      </c>
    </row>
    <row r="577" spans="1:8" x14ac:dyDescent="0.3">
      <c r="A577" s="1">
        <v>0.8628020254629517</v>
      </c>
      <c r="B577" s="2" t="s">
        <v>29</v>
      </c>
      <c r="C577" s="2" t="s">
        <v>8</v>
      </c>
      <c r="D577" s="2" t="s">
        <v>9</v>
      </c>
      <c r="E577" s="2" t="s">
        <v>10</v>
      </c>
      <c r="F577" s="2" t="s">
        <v>11</v>
      </c>
      <c r="G577">
        <v>3.1</v>
      </c>
      <c r="H577" s="2" t="s">
        <v>12</v>
      </c>
    </row>
    <row r="578" spans="1:8" x14ac:dyDescent="0.3">
      <c r="A578" s="1">
        <v>0.86291776620369232</v>
      </c>
      <c r="B578" s="2" t="s">
        <v>29</v>
      </c>
      <c r="C578" s="2" t="s">
        <v>8</v>
      </c>
      <c r="D578" s="2" t="s">
        <v>9</v>
      </c>
      <c r="E578" s="2" t="s">
        <v>10</v>
      </c>
      <c r="F578" s="2" t="s">
        <v>11</v>
      </c>
      <c r="G578">
        <v>3.11</v>
      </c>
      <c r="H578" s="2" t="s">
        <v>12</v>
      </c>
    </row>
    <row r="579" spans="1:8" x14ac:dyDescent="0.3">
      <c r="A579" s="1">
        <v>0.86303350694443315</v>
      </c>
      <c r="B579" s="2" t="s">
        <v>29</v>
      </c>
      <c r="C579" s="2" t="s">
        <v>8</v>
      </c>
      <c r="D579" s="2" t="s">
        <v>9</v>
      </c>
      <c r="E579" s="2" t="s">
        <v>10</v>
      </c>
      <c r="F579" s="2" t="s">
        <v>11</v>
      </c>
      <c r="G579">
        <v>3.12</v>
      </c>
      <c r="H579" s="2" t="s">
        <v>12</v>
      </c>
    </row>
    <row r="580" spans="1:8" x14ac:dyDescent="0.3">
      <c r="A580" s="1">
        <v>0.86314924768517376</v>
      </c>
      <c r="B580" s="2" t="s">
        <v>29</v>
      </c>
      <c r="C580" s="2" t="s">
        <v>8</v>
      </c>
      <c r="D580" s="2" t="s">
        <v>9</v>
      </c>
      <c r="E580" s="2" t="s">
        <v>10</v>
      </c>
      <c r="F580" s="2" t="s">
        <v>11</v>
      </c>
      <c r="G580">
        <v>3.13</v>
      </c>
      <c r="H580" s="2" t="s">
        <v>12</v>
      </c>
    </row>
    <row r="581" spans="1:8" x14ac:dyDescent="0.3">
      <c r="A581" s="1">
        <v>0.86326498842591459</v>
      </c>
      <c r="B581" s="2" t="s">
        <v>29</v>
      </c>
      <c r="C581" s="2" t="s">
        <v>8</v>
      </c>
      <c r="D581" s="2" t="s">
        <v>9</v>
      </c>
      <c r="E581" s="2" t="s">
        <v>10</v>
      </c>
      <c r="F581" s="2" t="s">
        <v>11</v>
      </c>
      <c r="G581">
        <v>3.11</v>
      </c>
      <c r="H581" s="2" t="s">
        <v>12</v>
      </c>
    </row>
    <row r="582" spans="1:8" x14ac:dyDescent="0.3">
      <c r="A582" s="1">
        <v>0.8633807291666552</v>
      </c>
      <c r="B582" s="2" t="s">
        <v>29</v>
      </c>
      <c r="C582" s="2" t="s">
        <v>8</v>
      </c>
      <c r="D582" s="2" t="s">
        <v>9</v>
      </c>
      <c r="E582" s="2" t="s">
        <v>10</v>
      </c>
      <c r="F582" s="2" t="s">
        <v>11</v>
      </c>
      <c r="G582">
        <v>3.11</v>
      </c>
      <c r="H582" s="2" t="s">
        <v>12</v>
      </c>
    </row>
    <row r="583" spans="1:8" x14ac:dyDescent="0.3">
      <c r="A583" s="1">
        <v>0.86349646990739604</v>
      </c>
      <c r="B583" s="2" t="s">
        <v>29</v>
      </c>
      <c r="C583" s="2" t="s">
        <v>8</v>
      </c>
      <c r="D583" s="2" t="s">
        <v>9</v>
      </c>
      <c r="E583" s="2" t="s">
        <v>10</v>
      </c>
      <c r="F583" s="2" t="s">
        <v>11</v>
      </c>
      <c r="G583">
        <v>3.12</v>
      </c>
      <c r="H583" s="2" t="s">
        <v>12</v>
      </c>
    </row>
    <row r="584" spans="1:8" x14ac:dyDescent="0.3">
      <c r="A584" s="1">
        <v>0.86361221064813665</v>
      </c>
      <c r="B584" s="2" t="s">
        <v>29</v>
      </c>
      <c r="C584" s="2" t="s">
        <v>8</v>
      </c>
      <c r="D584" s="2" t="s">
        <v>9</v>
      </c>
      <c r="E584" s="2" t="s">
        <v>10</v>
      </c>
      <c r="F584" s="2" t="s">
        <v>11</v>
      </c>
      <c r="G584">
        <v>3.12</v>
      </c>
      <c r="H584" s="2" t="s">
        <v>12</v>
      </c>
    </row>
    <row r="585" spans="1:8" x14ac:dyDescent="0.3">
      <c r="A585" s="1">
        <v>0.86372795138887748</v>
      </c>
      <c r="B585" s="2" t="s">
        <v>29</v>
      </c>
      <c r="C585" s="2" t="s">
        <v>8</v>
      </c>
      <c r="D585" s="2" t="s">
        <v>9</v>
      </c>
      <c r="E585" s="2" t="s">
        <v>10</v>
      </c>
      <c r="F585" s="2" t="s">
        <v>11</v>
      </c>
      <c r="G585">
        <v>3.13</v>
      </c>
      <c r="H585" s="2" t="s">
        <v>12</v>
      </c>
    </row>
    <row r="586" spans="1:8" x14ac:dyDescent="0.3">
      <c r="A586" s="1">
        <v>0.86384369212961809</v>
      </c>
      <c r="B586" s="2" t="s">
        <v>29</v>
      </c>
      <c r="C586" s="2" t="s">
        <v>8</v>
      </c>
      <c r="D586" s="2" t="s">
        <v>9</v>
      </c>
      <c r="E586" s="2" t="s">
        <v>10</v>
      </c>
      <c r="F586" s="2" t="s">
        <v>11</v>
      </c>
      <c r="G586">
        <v>3.11</v>
      </c>
      <c r="H586" s="2" t="s">
        <v>12</v>
      </c>
    </row>
    <row r="587" spans="1:8" x14ac:dyDescent="0.3">
      <c r="A587" s="1">
        <v>0.86395943287035892</v>
      </c>
      <c r="B587" s="2" t="s">
        <v>29</v>
      </c>
      <c r="C587" s="2" t="s">
        <v>8</v>
      </c>
      <c r="D587" s="2" t="s">
        <v>9</v>
      </c>
      <c r="E587" s="2" t="s">
        <v>10</v>
      </c>
      <c r="F587" s="2" t="s">
        <v>11</v>
      </c>
      <c r="G587">
        <v>3.11</v>
      </c>
      <c r="H587" s="2" t="s">
        <v>12</v>
      </c>
    </row>
    <row r="588" spans="1:8" x14ac:dyDescent="0.3">
      <c r="A588" s="1">
        <v>0.86407517361109953</v>
      </c>
      <c r="B588" s="2" t="s">
        <v>29</v>
      </c>
      <c r="C588" s="2" t="s">
        <v>8</v>
      </c>
      <c r="D588" s="2" t="s">
        <v>9</v>
      </c>
      <c r="E588" s="2" t="s">
        <v>10</v>
      </c>
      <c r="F588" s="2" t="s">
        <v>11</v>
      </c>
      <c r="G588">
        <v>3.13</v>
      </c>
      <c r="H588" s="2" t="s">
        <v>12</v>
      </c>
    </row>
    <row r="589" spans="1:8" x14ac:dyDescent="0.3">
      <c r="A589" s="1">
        <v>0.86419091435184037</v>
      </c>
      <c r="B589" s="2" t="s">
        <v>29</v>
      </c>
      <c r="C589" s="2" t="s">
        <v>8</v>
      </c>
      <c r="D589" s="2" t="s">
        <v>9</v>
      </c>
      <c r="E589" s="2" t="s">
        <v>10</v>
      </c>
      <c r="F589" s="2" t="s">
        <v>11</v>
      </c>
      <c r="G589">
        <v>3.13</v>
      </c>
      <c r="H589" s="2" t="s">
        <v>12</v>
      </c>
    </row>
    <row r="590" spans="1:8" x14ac:dyDescent="0.3">
      <c r="A590" s="1">
        <v>0.86430665509258098</v>
      </c>
      <c r="B590" s="2" t="s">
        <v>29</v>
      </c>
      <c r="C590" s="2" t="s">
        <v>8</v>
      </c>
      <c r="D590" s="2" t="s">
        <v>9</v>
      </c>
      <c r="E590" s="2" t="s">
        <v>10</v>
      </c>
      <c r="F590" s="2" t="s">
        <v>11</v>
      </c>
      <c r="G590">
        <v>3.12</v>
      </c>
      <c r="H590" s="2" t="s">
        <v>12</v>
      </c>
    </row>
    <row r="591" spans="1:8" x14ac:dyDescent="0.3">
      <c r="A591" s="1">
        <v>0.86442239583332181</v>
      </c>
      <c r="B591" s="2" t="s">
        <v>29</v>
      </c>
      <c r="C591" s="2" t="s">
        <v>8</v>
      </c>
      <c r="D591" s="2" t="s">
        <v>9</v>
      </c>
      <c r="E591" s="2" t="s">
        <v>10</v>
      </c>
      <c r="F591" s="2" t="s">
        <v>11</v>
      </c>
      <c r="G591">
        <v>3.11</v>
      </c>
      <c r="H591" s="2" t="s">
        <v>12</v>
      </c>
    </row>
    <row r="592" spans="1:8" x14ac:dyDescent="0.3">
      <c r="A592" s="1">
        <v>0.86453813657406242</v>
      </c>
      <c r="B592" s="2" t="s">
        <v>29</v>
      </c>
      <c r="C592" s="2" t="s">
        <v>8</v>
      </c>
      <c r="D592" s="2" t="s">
        <v>9</v>
      </c>
      <c r="E592" s="2" t="s">
        <v>10</v>
      </c>
      <c r="F592" s="2" t="s">
        <v>11</v>
      </c>
      <c r="G592">
        <v>3.11</v>
      </c>
      <c r="H592" s="2" t="s">
        <v>12</v>
      </c>
    </row>
    <row r="593" spans="1:8" x14ac:dyDescent="0.3">
      <c r="A593" s="1">
        <v>0.86465387731480325</v>
      </c>
      <c r="B593" s="2" t="s">
        <v>29</v>
      </c>
      <c r="C593" s="2" t="s">
        <v>8</v>
      </c>
      <c r="D593" s="2" t="s">
        <v>9</v>
      </c>
      <c r="E593" s="2" t="s">
        <v>10</v>
      </c>
      <c r="F593" s="2" t="s">
        <v>11</v>
      </c>
      <c r="G593">
        <v>2.88</v>
      </c>
      <c r="H593" s="2" t="s">
        <v>12</v>
      </c>
    </row>
    <row r="594" spans="1:8" x14ac:dyDescent="0.3">
      <c r="A594" s="1">
        <v>0.86476961805554386</v>
      </c>
      <c r="B594" s="2" t="s">
        <v>29</v>
      </c>
      <c r="C594" s="2" t="s">
        <v>8</v>
      </c>
      <c r="D594" s="2" t="s">
        <v>9</v>
      </c>
      <c r="E594" s="2" t="s">
        <v>10</v>
      </c>
      <c r="F594" s="2" t="s">
        <v>11</v>
      </c>
      <c r="G594">
        <v>3.13</v>
      </c>
      <c r="H594" s="2" t="s">
        <v>12</v>
      </c>
    </row>
    <row r="595" spans="1:8" x14ac:dyDescent="0.3">
      <c r="A595" s="1">
        <v>0.8648853587962847</v>
      </c>
      <c r="B595" s="2" t="s">
        <v>29</v>
      </c>
      <c r="C595" s="2" t="s">
        <v>8</v>
      </c>
      <c r="D595" s="2" t="s">
        <v>9</v>
      </c>
      <c r="E595" s="2" t="s">
        <v>10</v>
      </c>
      <c r="F595" s="2" t="s">
        <v>11</v>
      </c>
      <c r="G595">
        <v>3.11</v>
      </c>
      <c r="H595" s="2" t="s">
        <v>12</v>
      </c>
    </row>
    <row r="596" spans="1:8" x14ac:dyDescent="0.3">
      <c r="A596" s="1">
        <v>0.86500109953702531</v>
      </c>
      <c r="B596" s="2" t="s">
        <v>29</v>
      </c>
      <c r="C596" s="2" t="s">
        <v>8</v>
      </c>
      <c r="D596" s="2" t="s">
        <v>9</v>
      </c>
      <c r="E596" s="2" t="s">
        <v>10</v>
      </c>
      <c r="F596" s="2" t="s">
        <v>11</v>
      </c>
      <c r="G596">
        <v>2.88</v>
      </c>
      <c r="H596" s="2" t="s">
        <v>12</v>
      </c>
    </row>
    <row r="597" spans="1:8" x14ac:dyDescent="0.3">
      <c r="A597" s="1">
        <v>0.86511684027776614</v>
      </c>
      <c r="B597" s="2" t="s">
        <v>29</v>
      </c>
      <c r="C597" s="2" t="s">
        <v>8</v>
      </c>
      <c r="D597" s="2" t="s">
        <v>9</v>
      </c>
      <c r="E597" s="2" t="s">
        <v>10</v>
      </c>
      <c r="F597" s="2" t="s">
        <v>11</v>
      </c>
      <c r="G597">
        <v>3.12</v>
      </c>
      <c r="H597" s="2" t="s">
        <v>12</v>
      </c>
    </row>
    <row r="598" spans="1:8" x14ac:dyDescent="0.3">
      <c r="A598" s="1">
        <v>0.86523258101850675</v>
      </c>
      <c r="B598" s="2" t="s">
        <v>29</v>
      </c>
      <c r="C598" s="2" t="s">
        <v>8</v>
      </c>
      <c r="D598" s="2" t="s">
        <v>9</v>
      </c>
      <c r="E598" s="2" t="s">
        <v>10</v>
      </c>
      <c r="F598" s="2" t="s">
        <v>11</v>
      </c>
      <c r="G598">
        <v>3.13</v>
      </c>
      <c r="H598" s="2" t="s">
        <v>12</v>
      </c>
    </row>
    <row r="599" spans="1:8" x14ac:dyDescent="0.3">
      <c r="A599" s="1">
        <v>0.86534832175924759</v>
      </c>
      <c r="B599" s="2" t="s">
        <v>29</v>
      </c>
      <c r="C599" s="2" t="s">
        <v>8</v>
      </c>
      <c r="D599" s="2" t="s">
        <v>9</v>
      </c>
      <c r="E599" s="2" t="s">
        <v>10</v>
      </c>
      <c r="F599" s="2" t="s">
        <v>11</v>
      </c>
      <c r="G599">
        <v>3.13</v>
      </c>
      <c r="H599" s="2" t="s">
        <v>12</v>
      </c>
    </row>
    <row r="600" spans="1:8" x14ac:dyDescent="0.3">
      <c r="A600" s="1">
        <v>0.8654640624999882</v>
      </c>
      <c r="B600" s="2" t="s">
        <v>29</v>
      </c>
      <c r="C600" s="2" t="s">
        <v>8</v>
      </c>
      <c r="D600" s="2" t="s">
        <v>9</v>
      </c>
      <c r="E600" s="2" t="s">
        <v>10</v>
      </c>
      <c r="F600" s="2" t="s">
        <v>11</v>
      </c>
      <c r="G600">
        <v>3.11</v>
      </c>
      <c r="H600" s="2" t="s">
        <v>12</v>
      </c>
    </row>
    <row r="601" spans="1:8" x14ac:dyDescent="0.3">
      <c r="A601" s="1">
        <v>0.86557980324072903</v>
      </c>
      <c r="B601" s="2" t="s">
        <v>29</v>
      </c>
      <c r="C601" s="2" t="s">
        <v>8</v>
      </c>
      <c r="D601" s="2" t="s">
        <v>9</v>
      </c>
      <c r="E601" s="2" t="s">
        <v>10</v>
      </c>
      <c r="F601" s="2" t="s">
        <v>11</v>
      </c>
      <c r="G601">
        <v>3.1</v>
      </c>
      <c r="H601" s="2" t="s">
        <v>12</v>
      </c>
    </row>
    <row r="602" spans="1:8" x14ac:dyDescent="0.3">
      <c r="A602" s="1">
        <v>0.86569554398146964</v>
      </c>
      <c r="B602" s="2" t="s">
        <v>29</v>
      </c>
      <c r="C602" s="2" t="s">
        <v>8</v>
      </c>
      <c r="D602" s="2" t="s">
        <v>9</v>
      </c>
      <c r="E602" s="2" t="s">
        <v>10</v>
      </c>
      <c r="F602" s="2" t="s">
        <v>11</v>
      </c>
      <c r="G602">
        <v>3.11</v>
      </c>
      <c r="H602" s="2" t="s">
        <v>12</v>
      </c>
    </row>
    <row r="603" spans="1:8" x14ac:dyDescent="0.3">
      <c r="A603" s="1">
        <v>0.86581128472221047</v>
      </c>
      <c r="B603" s="2" t="s">
        <v>29</v>
      </c>
      <c r="C603" s="2" t="s">
        <v>8</v>
      </c>
      <c r="D603" s="2" t="s">
        <v>9</v>
      </c>
      <c r="E603" s="2" t="s">
        <v>10</v>
      </c>
      <c r="F603" s="2" t="s">
        <v>11</v>
      </c>
      <c r="G603">
        <v>3.13</v>
      </c>
      <c r="H603" s="2" t="s">
        <v>12</v>
      </c>
    </row>
    <row r="604" spans="1:8" x14ac:dyDescent="0.3">
      <c r="A604" s="1">
        <v>0.86592702546295108</v>
      </c>
      <c r="B604" s="2" t="s">
        <v>29</v>
      </c>
      <c r="C604" s="2" t="s">
        <v>8</v>
      </c>
      <c r="D604" s="2" t="s">
        <v>9</v>
      </c>
      <c r="E604" s="2" t="s">
        <v>10</v>
      </c>
      <c r="F604" s="2" t="s">
        <v>11</v>
      </c>
      <c r="G604">
        <v>3.13</v>
      </c>
      <c r="H604" s="2" t="s">
        <v>12</v>
      </c>
    </row>
    <row r="605" spans="1:8" x14ac:dyDescent="0.3">
      <c r="A605" s="1">
        <v>0.86604276620369192</v>
      </c>
      <c r="B605" s="2" t="s">
        <v>29</v>
      </c>
      <c r="C605" s="2" t="s">
        <v>8</v>
      </c>
      <c r="D605" s="2" t="s">
        <v>9</v>
      </c>
      <c r="E605" s="2" t="s">
        <v>10</v>
      </c>
      <c r="F605" s="2" t="s">
        <v>11</v>
      </c>
      <c r="G605">
        <v>3.11</v>
      </c>
      <c r="H605" s="2" t="s">
        <v>12</v>
      </c>
    </row>
    <row r="606" spans="1:8" x14ac:dyDescent="0.3">
      <c r="A606" s="1">
        <v>0.86615850694443253</v>
      </c>
      <c r="B606" s="2" t="s">
        <v>29</v>
      </c>
      <c r="C606" s="2" t="s">
        <v>8</v>
      </c>
      <c r="D606" s="2" t="s">
        <v>9</v>
      </c>
      <c r="E606" s="2" t="s">
        <v>10</v>
      </c>
      <c r="F606" s="2" t="s">
        <v>11</v>
      </c>
      <c r="G606">
        <v>3.11</v>
      </c>
      <c r="H606" s="2" t="s">
        <v>12</v>
      </c>
    </row>
    <row r="607" spans="1:8" x14ac:dyDescent="0.3">
      <c r="A607" s="1">
        <v>0.86627424768517336</v>
      </c>
      <c r="B607" s="2" t="s">
        <v>29</v>
      </c>
      <c r="C607" s="2" t="s">
        <v>8</v>
      </c>
      <c r="D607" s="2" t="s">
        <v>9</v>
      </c>
      <c r="E607" s="2" t="s">
        <v>10</v>
      </c>
      <c r="F607" s="2" t="s">
        <v>11</v>
      </c>
      <c r="G607">
        <v>3.12</v>
      </c>
      <c r="H607" s="2" t="s">
        <v>12</v>
      </c>
    </row>
    <row r="608" spans="1:8" x14ac:dyDescent="0.3">
      <c r="A608" s="1">
        <v>0.86638998842591397</v>
      </c>
      <c r="B608" s="2" t="s">
        <v>29</v>
      </c>
      <c r="C608" s="2" t="s">
        <v>8</v>
      </c>
      <c r="D608" s="2" t="s">
        <v>9</v>
      </c>
      <c r="E608" s="2" t="s">
        <v>10</v>
      </c>
      <c r="F608" s="2" t="s">
        <v>11</v>
      </c>
      <c r="G608">
        <v>3.13</v>
      </c>
      <c r="H608" s="2" t="s">
        <v>12</v>
      </c>
    </row>
    <row r="609" spans="1:8" x14ac:dyDescent="0.3">
      <c r="A609" s="1">
        <v>0.8665057291666548</v>
      </c>
      <c r="B609" s="2" t="s">
        <v>29</v>
      </c>
      <c r="C609" s="2" t="s">
        <v>8</v>
      </c>
      <c r="D609" s="2" t="s">
        <v>9</v>
      </c>
      <c r="E609" s="2" t="s">
        <v>10</v>
      </c>
      <c r="F609" s="2" t="s">
        <v>11</v>
      </c>
      <c r="G609">
        <v>3.12</v>
      </c>
      <c r="H609" s="2" t="s">
        <v>12</v>
      </c>
    </row>
    <row r="610" spans="1:8" x14ac:dyDescent="0.3">
      <c r="A610" s="1">
        <v>0.86662146990739541</v>
      </c>
      <c r="B610" s="2" t="s">
        <v>29</v>
      </c>
      <c r="C610" s="2" t="s">
        <v>8</v>
      </c>
      <c r="D610" s="2" t="s">
        <v>9</v>
      </c>
      <c r="E610" s="2" t="s">
        <v>10</v>
      </c>
      <c r="F610" s="2" t="s">
        <v>11</v>
      </c>
      <c r="G610">
        <v>3.11</v>
      </c>
      <c r="H610" s="2" t="s">
        <v>12</v>
      </c>
    </row>
    <row r="611" spans="1:8" x14ac:dyDescent="0.3">
      <c r="A611" s="1">
        <v>0.86673721064813625</v>
      </c>
      <c r="B611" s="2" t="s">
        <v>29</v>
      </c>
      <c r="C611" s="2" t="s">
        <v>8</v>
      </c>
      <c r="D611" s="2" t="s">
        <v>9</v>
      </c>
      <c r="E611" s="2" t="s">
        <v>10</v>
      </c>
      <c r="F611" s="2" t="s">
        <v>11</v>
      </c>
      <c r="G611">
        <v>2.89</v>
      </c>
      <c r="H611" s="2" t="s">
        <v>12</v>
      </c>
    </row>
    <row r="612" spans="1:8" x14ac:dyDescent="0.3">
      <c r="A612" s="1">
        <v>0.86685295138887686</v>
      </c>
      <c r="B612" s="2" t="s">
        <v>29</v>
      </c>
      <c r="C612" s="2" t="s">
        <v>8</v>
      </c>
      <c r="D612" s="2" t="s">
        <v>9</v>
      </c>
      <c r="E612" s="2" t="s">
        <v>10</v>
      </c>
      <c r="F612" s="2" t="s">
        <v>11</v>
      </c>
      <c r="G612">
        <v>3.12</v>
      </c>
      <c r="H612" s="2" t="s">
        <v>12</v>
      </c>
    </row>
    <row r="613" spans="1:8" x14ac:dyDescent="0.3">
      <c r="A613" s="1">
        <v>0.86696869212961769</v>
      </c>
      <c r="B613" s="2" t="s">
        <v>29</v>
      </c>
      <c r="C613" s="2" t="s">
        <v>8</v>
      </c>
      <c r="D613" s="2" t="s">
        <v>9</v>
      </c>
      <c r="E613" s="2" t="s">
        <v>10</v>
      </c>
      <c r="F613" s="2" t="s">
        <v>11</v>
      </c>
      <c r="G613">
        <v>3.12</v>
      </c>
      <c r="H613" s="2" t="s">
        <v>12</v>
      </c>
    </row>
    <row r="614" spans="1:8" x14ac:dyDescent="0.3">
      <c r="A614" s="1">
        <v>0.8670844328703583</v>
      </c>
      <c r="B614" s="2" t="s">
        <v>29</v>
      </c>
      <c r="C614" s="2" t="s">
        <v>8</v>
      </c>
      <c r="D614" s="2" t="s">
        <v>9</v>
      </c>
      <c r="E614" s="2" t="s">
        <v>10</v>
      </c>
      <c r="F614" s="2" t="s">
        <v>11</v>
      </c>
      <c r="G614">
        <v>2.87</v>
      </c>
      <c r="H614" s="2" t="s">
        <v>12</v>
      </c>
    </row>
    <row r="615" spans="1:8" x14ac:dyDescent="0.3">
      <c r="A615" s="1">
        <v>0.86720017361109913</v>
      </c>
      <c r="B615" s="2" t="s">
        <v>29</v>
      </c>
      <c r="C615" s="2" t="s">
        <v>8</v>
      </c>
      <c r="D615" s="2" t="s">
        <v>9</v>
      </c>
      <c r="E615" s="2" t="s">
        <v>10</v>
      </c>
      <c r="F615" s="2" t="s">
        <v>11</v>
      </c>
      <c r="G615">
        <v>3.11</v>
      </c>
      <c r="H615" s="2" t="s">
        <v>12</v>
      </c>
    </row>
    <row r="616" spans="1:8" x14ac:dyDescent="0.3">
      <c r="A616" s="1">
        <v>0.86731591435183975</v>
      </c>
      <c r="B616" s="2" t="s">
        <v>29</v>
      </c>
      <c r="C616" s="2" t="s">
        <v>8</v>
      </c>
      <c r="D616" s="2" t="s">
        <v>9</v>
      </c>
      <c r="E616" s="2" t="s">
        <v>10</v>
      </c>
      <c r="F616" s="2" t="s">
        <v>11</v>
      </c>
      <c r="G616">
        <v>3.11</v>
      </c>
      <c r="H616" s="2" t="s">
        <v>12</v>
      </c>
    </row>
    <row r="617" spans="1:8" x14ac:dyDescent="0.3">
      <c r="A617" s="1">
        <v>0.86743165509258058</v>
      </c>
      <c r="B617" s="2" t="s">
        <v>29</v>
      </c>
      <c r="C617" s="2" t="s">
        <v>8</v>
      </c>
      <c r="D617" s="2" t="s">
        <v>9</v>
      </c>
      <c r="E617" s="2" t="s">
        <v>10</v>
      </c>
      <c r="F617" s="2" t="s">
        <v>11</v>
      </c>
      <c r="G617">
        <v>3.13</v>
      </c>
      <c r="H617" s="2" t="s">
        <v>12</v>
      </c>
    </row>
    <row r="618" spans="1:8" x14ac:dyDescent="0.3">
      <c r="A618" s="1">
        <v>0.86754739583332119</v>
      </c>
      <c r="B618" s="2" t="s">
        <v>29</v>
      </c>
      <c r="C618" s="2" t="s">
        <v>8</v>
      </c>
      <c r="D618" s="2" t="s">
        <v>9</v>
      </c>
      <c r="E618" s="2" t="s">
        <v>10</v>
      </c>
      <c r="F618" s="2" t="s">
        <v>11</v>
      </c>
      <c r="G618">
        <v>3.13</v>
      </c>
      <c r="H618" s="2" t="s">
        <v>12</v>
      </c>
    </row>
    <row r="619" spans="1:8" x14ac:dyDescent="0.3">
      <c r="A619" s="1">
        <v>0.86766313657406202</v>
      </c>
      <c r="B619" s="2" t="s">
        <v>29</v>
      </c>
      <c r="C619" s="2" t="s">
        <v>8</v>
      </c>
      <c r="D619" s="2" t="s">
        <v>9</v>
      </c>
      <c r="E619" s="2" t="s">
        <v>10</v>
      </c>
      <c r="F619" s="2" t="s">
        <v>11</v>
      </c>
      <c r="G619">
        <v>3.11</v>
      </c>
      <c r="H619" s="2" t="s">
        <v>12</v>
      </c>
    </row>
    <row r="620" spans="1:8" x14ac:dyDescent="0.3">
      <c r="A620" s="1">
        <v>0.86777887731480263</v>
      </c>
      <c r="B620" s="2" t="s">
        <v>29</v>
      </c>
      <c r="C620" s="2" t="s">
        <v>8</v>
      </c>
      <c r="D620" s="2" t="s">
        <v>9</v>
      </c>
      <c r="E620" s="2" t="s">
        <v>10</v>
      </c>
      <c r="F620" s="2" t="s">
        <v>11</v>
      </c>
      <c r="G620">
        <v>3.11</v>
      </c>
      <c r="H620" s="2" t="s">
        <v>12</v>
      </c>
    </row>
    <row r="621" spans="1:8" x14ac:dyDescent="0.3">
      <c r="A621" s="1">
        <v>0.86789461805554347</v>
      </c>
      <c r="B621" s="2" t="s">
        <v>29</v>
      </c>
      <c r="C621" s="2" t="s">
        <v>8</v>
      </c>
      <c r="D621" s="2" t="s">
        <v>9</v>
      </c>
      <c r="E621" s="2" t="s">
        <v>10</v>
      </c>
      <c r="F621" s="2" t="s">
        <v>11</v>
      </c>
      <c r="G621">
        <v>3.11</v>
      </c>
      <c r="H621" s="2" t="s">
        <v>12</v>
      </c>
    </row>
    <row r="622" spans="1:8" x14ac:dyDescent="0.3">
      <c r="A622" s="1">
        <v>0.86801035879628408</v>
      </c>
      <c r="B622" s="2" t="s">
        <v>29</v>
      </c>
      <c r="C622" s="2" t="s">
        <v>8</v>
      </c>
      <c r="D622" s="2" t="s">
        <v>9</v>
      </c>
      <c r="E622" s="2" t="s">
        <v>10</v>
      </c>
      <c r="F622" s="2" t="s">
        <v>11</v>
      </c>
      <c r="G622">
        <v>3.12</v>
      </c>
      <c r="H622" s="2" t="s">
        <v>12</v>
      </c>
    </row>
    <row r="623" spans="1:8" x14ac:dyDescent="0.3">
      <c r="A623" s="1">
        <v>0.86812609953702491</v>
      </c>
      <c r="B623" s="2" t="s">
        <v>29</v>
      </c>
      <c r="C623" s="2" t="s">
        <v>8</v>
      </c>
      <c r="D623" s="2" t="s">
        <v>9</v>
      </c>
      <c r="E623" s="2" t="s">
        <v>10</v>
      </c>
      <c r="F623" s="2" t="s">
        <v>11</v>
      </c>
      <c r="G623">
        <v>3.12</v>
      </c>
      <c r="H623" s="2" t="s">
        <v>12</v>
      </c>
    </row>
    <row r="624" spans="1:8" x14ac:dyDescent="0.3">
      <c r="A624" s="1">
        <v>0.86824184027776552</v>
      </c>
      <c r="B624" s="2" t="s">
        <v>29</v>
      </c>
      <c r="C624" s="2" t="s">
        <v>8</v>
      </c>
      <c r="D624" s="2" t="s">
        <v>9</v>
      </c>
      <c r="E624" s="2" t="s">
        <v>10</v>
      </c>
      <c r="F624" s="2" t="s">
        <v>11</v>
      </c>
      <c r="G624">
        <v>3.1</v>
      </c>
      <c r="H624" s="2" t="s">
        <v>12</v>
      </c>
    </row>
    <row r="625" spans="1:8" x14ac:dyDescent="0.3">
      <c r="A625" s="1">
        <v>0.86835758101850635</v>
      </c>
      <c r="B625" s="2" t="s">
        <v>29</v>
      </c>
      <c r="C625" s="2" t="s">
        <v>8</v>
      </c>
      <c r="D625" s="2" t="s">
        <v>9</v>
      </c>
      <c r="E625" s="2" t="s">
        <v>10</v>
      </c>
      <c r="F625" s="2" t="s">
        <v>11</v>
      </c>
      <c r="G625">
        <v>3.14</v>
      </c>
      <c r="H625" s="2" t="s">
        <v>12</v>
      </c>
    </row>
    <row r="626" spans="1:8" x14ac:dyDescent="0.3">
      <c r="A626" s="1">
        <v>0.86847332175924696</v>
      </c>
      <c r="B626" s="2" t="s">
        <v>29</v>
      </c>
      <c r="C626" s="2" t="s">
        <v>8</v>
      </c>
      <c r="D626" s="2" t="s">
        <v>9</v>
      </c>
      <c r="E626" s="2" t="s">
        <v>10</v>
      </c>
      <c r="F626" s="2" t="s">
        <v>11</v>
      </c>
      <c r="G626">
        <v>3.11</v>
      </c>
      <c r="H626" s="2" t="s">
        <v>12</v>
      </c>
    </row>
    <row r="627" spans="1:8" x14ac:dyDescent="0.3">
      <c r="A627" s="1">
        <v>0.8685890624999878</v>
      </c>
      <c r="B627" s="2" t="s">
        <v>29</v>
      </c>
      <c r="C627" s="2" t="s">
        <v>8</v>
      </c>
      <c r="D627" s="2" t="s">
        <v>9</v>
      </c>
      <c r="E627" s="2" t="s">
        <v>10</v>
      </c>
      <c r="F627" s="2" t="s">
        <v>11</v>
      </c>
      <c r="G627">
        <v>3.11</v>
      </c>
      <c r="H627" s="2" t="s">
        <v>12</v>
      </c>
    </row>
    <row r="628" spans="1:8" x14ac:dyDescent="0.3">
      <c r="A628" s="1">
        <v>0.86870480324072841</v>
      </c>
      <c r="B628" s="2" t="s">
        <v>29</v>
      </c>
      <c r="C628" s="2" t="s">
        <v>8</v>
      </c>
      <c r="D628" s="2" t="s">
        <v>9</v>
      </c>
      <c r="E628" s="2" t="s">
        <v>10</v>
      </c>
      <c r="F628" s="2" t="s">
        <v>11</v>
      </c>
      <c r="G628">
        <v>3.09</v>
      </c>
      <c r="H628" s="2" t="s">
        <v>12</v>
      </c>
    </row>
    <row r="629" spans="1:8" x14ac:dyDescent="0.3">
      <c r="A629" s="1">
        <v>0.86882054398146924</v>
      </c>
      <c r="B629" s="2" t="s">
        <v>29</v>
      </c>
      <c r="C629" s="2" t="s">
        <v>8</v>
      </c>
      <c r="D629" s="2" t="s">
        <v>9</v>
      </c>
      <c r="E629" s="2" t="s">
        <v>10</v>
      </c>
      <c r="F629" s="2" t="s">
        <v>11</v>
      </c>
      <c r="G629">
        <v>3.13</v>
      </c>
      <c r="H629" s="2" t="s">
        <v>12</v>
      </c>
    </row>
    <row r="630" spans="1:8" x14ac:dyDescent="0.3">
      <c r="A630" s="1">
        <v>0.86893628472220985</v>
      </c>
      <c r="B630" s="2" t="s">
        <v>29</v>
      </c>
      <c r="C630" s="2" t="s">
        <v>8</v>
      </c>
      <c r="D630" s="2" t="s">
        <v>9</v>
      </c>
      <c r="E630" s="2" t="s">
        <v>10</v>
      </c>
      <c r="F630" s="2" t="s">
        <v>11</v>
      </c>
      <c r="G630">
        <v>3.11</v>
      </c>
      <c r="H630" s="2" t="s">
        <v>12</v>
      </c>
    </row>
    <row r="631" spans="1:8" x14ac:dyDescent="0.3">
      <c r="A631" s="1">
        <v>0.86905202546295068</v>
      </c>
      <c r="B631" s="2" t="s">
        <v>29</v>
      </c>
      <c r="C631" s="2" t="s">
        <v>8</v>
      </c>
      <c r="D631" s="2" t="s">
        <v>9</v>
      </c>
      <c r="E631" s="2" t="s">
        <v>10</v>
      </c>
      <c r="F631" s="2" t="s">
        <v>11</v>
      </c>
      <c r="G631">
        <v>3.08</v>
      </c>
      <c r="H631" s="2" t="s">
        <v>12</v>
      </c>
    </row>
    <row r="632" spans="1:8" x14ac:dyDescent="0.3">
      <c r="A632" s="1">
        <v>0.86916776620369129</v>
      </c>
      <c r="B632" s="2" t="s">
        <v>29</v>
      </c>
      <c r="C632" s="2" t="s">
        <v>8</v>
      </c>
      <c r="D632" s="2" t="s">
        <v>9</v>
      </c>
      <c r="E632" s="2" t="s">
        <v>10</v>
      </c>
      <c r="F632" s="2" t="s">
        <v>11</v>
      </c>
      <c r="G632">
        <v>3.09</v>
      </c>
      <c r="H632" s="2" t="s">
        <v>12</v>
      </c>
    </row>
    <row r="633" spans="1:8" x14ac:dyDescent="0.3">
      <c r="A633" s="1">
        <v>0.86928350694443213</v>
      </c>
      <c r="B633" s="2" t="s">
        <v>29</v>
      </c>
      <c r="C633" s="2" t="s">
        <v>8</v>
      </c>
      <c r="D633" s="2" t="s">
        <v>9</v>
      </c>
      <c r="E633" s="2" t="s">
        <v>10</v>
      </c>
      <c r="F633" s="2" t="s">
        <v>11</v>
      </c>
      <c r="G633">
        <v>3.09</v>
      </c>
      <c r="H633" s="2" t="s">
        <v>12</v>
      </c>
    </row>
    <row r="634" spans="1:8" x14ac:dyDescent="0.3">
      <c r="A634" s="1">
        <v>0.86939924768517274</v>
      </c>
      <c r="B634" s="2" t="s">
        <v>29</v>
      </c>
      <c r="C634" s="2" t="s">
        <v>8</v>
      </c>
      <c r="D634" s="2" t="s">
        <v>9</v>
      </c>
      <c r="E634" s="2" t="s">
        <v>10</v>
      </c>
      <c r="F634" s="2" t="s">
        <v>11</v>
      </c>
      <c r="G634">
        <v>2.81</v>
      </c>
      <c r="H634" s="2" t="s">
        <v>12</v>
      </c>
    </row>
    <row r="635" spans="1:8" x14ac:dyDescent="0.3">
      <c r="A635" s="1">
        <v>0.86951498842591357</v>
      </c>
      <c r="B635" s="2" t="s">
        <v>29</v>
      </c>
      <c r="C635" s="2" t="s">
        <v>8</v>
      </c>
      <c r="D635" s="2" t="s">
        <v>9</v>
      </c>
      <c r="E635" s="2" t="s">
        <v>10</v>
      </c>
      <c r="F635" s="2" t="s">
        <v>11</v>
      </c>
      <c r="G635">
        <v>3.09</v>
      </c>
      <c r="H635" s="2" t="s">
        <v>12</v>
      </c>
    </row>
    <row r="636" spans="1:8" x14ac:dyDescent="0.3">
      <c r="A636" s="1">
        <v>0.86963072916665418</v>
      </c>
      <c r="B636" s="2" t="s">
        <v>29</v>
      </c>
      <c r="C636" s="2" t="s">
        <v>8</v>
      </c>
      <c r="D636" s="2" t="s">
        <v>9</v>
      </c>
      <c r="E636" s="2" t="s">
        <v>10</v>
      </c>
      <c r="F636" s="2" t="s">
        <v>11</v>
      </c>
      <c r="G636">
        <v>3.09</v>
      </c>
      <c r="H636" s="2" t="s">
        <v>12</v>
      </c>
    </row>
    <row r="637" spans="1:8" x14ac:dyDescent="0.3">
      <c r="A637" s="1">
        <v>0.86974646990739501</v>
      </c>
      <c r="B637" s="2" t="s">
        <v>29</v>
      </c>
      <c r="C637" s="2" t="s">
        <v>8</v>
      </c>
      <c r="D637" s="2" t="s">
        <v>9</v>
      </c>
      <c r="E637" s="2" t="s">
        <v>10</v>
      </c>
      <c r="F637" s="2" t="s">
        <v>11</v>
      </c>
      <c r="G637">
        <v>3.11</v>
      </c>
      <c r="H637" s="2" t="s">
        <v>12</v>
      </c>
    </row>
    <row r="638" spans="1:8" x14ac:dyDescent="0.3">
      <c r="A638" s="1">
        <v>0.86986221064813563</v>
      </c>
      <c r="B638" s="2" t="s">
        <v>29</v>
      </c>
      <c r="C638" s="2" t="s">
        <v>8</v>
      </c>
      <c r="D638" s="2" t="s">
        <v>9</v>
      </c>
      <c r="E638" s="2" t="s">
        <v>10</v>
      </c>
      <c r="F638" s="2" t="s">
        <v>11</v>
      </c>
      <c r="G638">
        <v>3.11</v>
      </c>
      <c r="H638" s="2" t="s">
        <v>12</v>
      </c>
    </row>
    <row r="639" spans="1:8" x14ac:dyDescent="0.3">
      <c r="A639" s="1">
        <v>0.86997795138887646</v>
      </c>
      <c r="B639" s="2" t="s">
        <v>29</v>
      </c>
      <c r="C639" s="2" t="s">
        <v>8</v>
      </c>
      <c r="D639" s="2" t="s">
        <v>9</v>
      </c>
      <c r="E639" s="2" t="s">
        <v>10</v>
      </c>
      <c r="F639" s="2" t="s">
        <v>11</v>
      </c>
      <c r="G639">
        <v>3.09</v>
      </c>
      <c r="H639" s="2" t="s">
        <v>12</v>
      </c>
    </row>
    <row r="640" spans="1:8" x14ac:dyDescent="0.3">
      <c r="A640" s="1">
        <v>0.87009369212961707</v>
      </c>
      <c r="B640" s="2" t="s">
        <v>29</v>
      </c>
      <c r="C640" s="2" t="s">
        <v>8</v>
      </c>
      <c r="D640" s="2" t="s">
        <v>9</v>
      </c>
      <c r="E640" s="2" t="s">
        <v>10</v>
      </c>
      <c r="F640" s="2" t="s">
        <v>11</v>
      </c>
      <c r="G640">
        <v>3.11</v>
      </c>
      <c r="H640" s="2" t="s">
        <v>12</v>
      </c>
    </row>
    <row r="641" spans="1:8" x14ac:dyDescent="0.3">
      <c r="A641" s="1">
        <v>0.8702094328703579</v>
      </c>
      <c r="B641" s="2" t="s">
        <v>29</v>
      </c>
      <c r="C641" s="2" t="s">
        <v>8</v>
      </c>
      <c r="D641" s="2" t="s">
        <v>9</v>
      </c>
      <c r="E641" s="2" t="s">
        <v>10</v>
      </c>
      <c r="F641" s="2" t="s">
        <v>11</v>
      </c>
      <c r="G641">
        <v>3.11</v>
      </c>
      <c r="H641" s="2" t="s">
        <v>12</v>
      </c>
    </row>
    <row r="642" spans="1:8" x14ac:dyDescent="0.3">
      <c r="A642" s="1">
        <v>0.87032517361109851</v>
      </c>
      <c r="B642" s="2" t="s">
        <v>29</v>
      </c>
      <c r="C642" s="2" t="s">
        <v>8</v>
      </c>
      <c r="D642" s="2" t="s">
        <v>9</v>
      </c>
      <c r="E642" s="2" t="s">
        <v>10</v>
      </c>
      <c r="F642" s="2" t="s">
        <v>11</v>
      </c>
      <c r="G642">
        <v>3.09</v>
      </c>
      <c r="H642" s="2" t="s">
        <v>12</v>
      </c>
    </row>
    <row r="643" spans="1:8" x14ac:dyDescent="0.3">
      <c r="A643" s="1">
        <v>0.87044091435183935</v>
      </c>
      <c r="B643" s="2" t="s">
        <v>29</v>
      </c>
      <c r="C643" s="2" t="s">
        <v>8</v>
      </c>
      <c r="D643" s="2" t="s">
        <v>9</v>
      </c>
      <c r="E643" s="2" t="s">
        <v>10</v>
      </c>
      <c r="F643" s="2" t="s">
        <v>11</v>
      </c>
      <c r="G643">
        <v>3.13</v>
      </c>
      <c r="H643" s="2" t="s">
        <v>12</v>
      </c>
    </row>
    <row r="644" spans="1:8" x14ac:dyDescent="0.3">
      <c r="A644" s="1">
        <v>0.87055665509257996</v>
      </c>
      <c r="B644" s="2" t="s">
        <v>29</v>
      </c>
      <c r="C644" s="2" t="s">
        <v>8</v>
      </c>
      <c r="D644" s="2" t="s">
        <v>9</v>
      </c>
      <c r="E644" s="2" t="s">
        <v>10</v>
      </c>
      <c r="F644" s="2" t="s">
        <v>11</v>
      </c>
      <c r="G644">
        <v>3.11</v>
      </c>
      <c r="H644" s="2" t="s">
        <v>12</v>
      </c>
    </row>
    <row r="645" spans="1:8" x14ac:dyDescent="0.3">
      <c r="A645" s="1">
        <v>0.87067239583332079</v>
      </c>
      <c r="B645" s="2" t="s">
        <v>29</v>
      </c>
      <c r="C645" s="2" t="s">
        <v>8</v>
      </c>
      <c r="D645" s="2" t="s">
        <v>9</v>
      </c>
      <c r="E645" s="2" t="s">
        <v>10</v>
      </c>
      <c r="F645" s="2" t="s">
        <v>11</v>
      </c>
      <c r="G645">
        <v>2.89</v>
      </c>
      <c r="H645" s="2" t="s">
        <v>12</v>
      </c>
    </row>
    <row r="646" spans="1:8" x14ac:dyDescent="0.3">
      <c r="A646" s="1">
        <v>0.8707881365740614</v>
      </c>
      <c r="B646" s="2" t="s">
        <v>29</v>
      </c>
      <c r="C646" s="2" t="s">
        <v>8</v>
      </c>
      <c r="D646" s="2" t="s">
        <v>9</v>
      </c>
      <c r="E646" s="2" t="s">
        <v>10</v>
      </c>
      <c r="F646" s="2" t="s">
        <v>11</v>
      </c>
      <c r="G646">
        <v>3.09</v>
      </c>
      <c r="H646" s="2" t="s">
        <v>12</v>
      </c>
    </row>
    <row r="647" spans="1:8" x14ac:dyDescent="0.3">
      <c r="A647" s="1">
        <v>0.87090387731480223</v>
      </c>
      <c r="B647" s="2" t="s">
        <v>29</v>
      </c>
      <c r="C647" s="2" t="s">
        <v>8</v>
      </c>
      <c r="D647" s="2" t="s">
        <v>9</v>
      </c>
      <c r="E647" s="2" t="s">
        <v>10</v>
      </c>
      <c r="F647" s="2" t="s">
        <v>11</v>
      </c>
      <c r="G647">
        <v>3.09</v>
      </c>
      <c r="H647" s="2" t="s">
        <v>12</v>
      </c>
    </row>
    <row r="648" spans="1:8" x14ac:dyDescent="0.3">
      <c r="A648" s="1">
        <v>0.87101961805554284</v>
      </c>
      <c r="B648" s="2" t="s">
        <v>29</v>
      </c>
      <c r="C648" s="2" t="s">
        <v>8</v>
      </c>
      <c r="D648" s="2" t="s">
        <v>9</v>
      </c>
      <c r="E648" s="2" t="s">
        <v>10</v>
      </c>
      <c r="F648" s="2" t="s">
        <v>11</v>
      </c>
      <c r="G648">
        <v>3.11</v>
      </c>
      <c r="H648" s="2" t="s">
        <v>12</v>
      </c>
    </row>
    <row r="649" spans="1:8" x14ac:dyDescent="0.3">
      <c r="A649" s="1">
        <v>0.87113535879628368</v>
      </c>
      <c r="B649" s="2" t="s">
        <v>29</v>
      </c>
      <c r="C649" s="2" t="s">
        <v>8</v>
      </c>
      <c r="D649" s="2" t="s">
        <v>9</v>
      </c>
      <c r="E649" s="2" t="s">
        <v>10</v>
      </c>
      <c r="F649" s="2" t="s">
        <v>11</v>
      </c>
      <c r="G649">
        <v>3.08</v>
      </c>
      <c r="H649" s="2" t="s">
        <v>12</v>
      </c>
    </row>
    <row r="650" spans="1:8" x14ac:dyDescent="0.3">
      <c r="A650" s="1">
        <v>0.87125109953702429</v>
      </c>
      <c r="B650" s="2" t="s">
        <v>29</v>
      </c>
      <c r="C650" s="2" t="s">
        <v>8</v>
      </c>
      <c r="D650" s="2" t="s">
        <v>9</v>
      </c>
      <c r="E650" s="2" t="s">
        <v>10</v>
      </c>
      <c r="F650" s="2" t="s">
        <v>11</v>
      </c>
      <c r="G650">
        <v>3.09</v>
      </c>
      <c r="H650" s="2" t="s">
        <v>12</v>
      </c>
    </row>
    <row r="651" spans="1:8" x14ac:dyDescent="0.3">
      <c r="A651" s="1">
        <v>0.87136684027776512</v>
      </c>
      <c r="B651" s="2" t="s">
        <v>29</v>
      </c>
      <c r="C651" s="2" t="s">
        <v>8</v>
      </c>
      <c r="D651" s="2" t="s">
        <v>9</v>
      </c>
      <c r="E651" s="2" t="s">
        <v>10</v>
      </c>
      <c r="F651" s="2" t="s">
        <v>11</v>
      </c>
      <c r="G651">
        <v>3.09</v>
      </c>
      <c r="H651" s="2" t="s">
        <v>12</v>
      </c>
    </row>
    <row r="652" spans="1:8" x14ac:dyDescent="0.3">
      <c r="A652" s="1">
        <v>0.87148258101850573</v>
      </c>
      <c r="B652" s="2" t="s">
        <v>29</v>
      </c>
      <c r="C652" s="2" t="s">
        <v>8</v>
      </c>
      <c r="D652" s="2" t="s">
        <v>9</v>
      </c>
      <c r="E652" s="2" t="s">
        <v>10</v>
      </c>
      <c r="F652" s="2" t="s">
        <v>11</v>
      </c>
      <c r="G652">
        <v>3.1</v>
      </c>
      <c r="H652" s="2" t="s">
        <v>12</v>
      </c>
    </row>
    <row r="653" spans="1:8" x14ac:dyDescent="0.3">
      <c r="A653" s="1">
        <v>0.87159832175924656</v>
      </c>
      <c r="B653" s="2" t="s">
        <v>29</v>
      </c>
      <c r="C653" s="2" t="s">
        <v>8</v>
      </c>
      <c r="D653" s="2" t="s">
        <v>9</v>
      </c>
      <c r="E653" s="2" t="s">
        <v>10</v>
      </c>
      <c r="F653" s="2" t="s">
        <v>11</v>
      </c>
      <c r="G653">
        <v>3.1</v>
      </c>
      <c r="H653" s="2" t="s">
        <v>12</v>
      </c>
    </row>
    <row r="654" spans="1:8" x14ac:dyDescent="0.3">
      <c r="A654" s="1">
        <v>0.87171406249998717</v>
      </c>
      <c r="B654" s="2" t="s">
        <v>29</v>
      </c>
      <c r="C654" s="2" t="s">
        <v>8</v>
      </c>
      <c r="D654" s="2" t="s">
        <v>9</v>
      </c>
      <c r="E654" s="2" t="s">
        <v>10</v>
      </c>
      <c r="F654" s="2" t="s">
        <v>11</v>
      </c>
      <c r="G654">
        <v>3.09</v>
      </c>
      <c r="H654" s="2" t="s">
        <v>12</v>
      </c>
    </row>
    <row r="655" spans="1:8" x14ac:dyDescent="0.3">
      <c r="A655" s="1">
        <v>0.87182980324072801</v>
      </c>
      <c r="B655" s="2" t="s">
        <v>29</v>
      </c>
      <c r="C655" s="2" t="s">
        <v>8</v>
      </c>
      <c r="D655" s="2" t="s">
        <v>9</v>
      </c>
      <c r="E655" s="2" t="s">
        <v>10</v>
      </c>
      <c r="F655" s="2" t="s">
        <v>11</v>
      </c>
      <c r="G655">
        <v>3.09</v>
      </c>
      <c r="H655" s="2" t="s">
        <v>12</v>
      </c>
    </row>
    <row r="656" spans="1:8" x14ac:dyDescent="0.3">
      <c r="A656" s="1">
        <v>0.87194554398146862</v>
      </c>
      <c r="B656" s="2" t="s">
        <v>29</v>
      </c>
      <c r="C656" s="2" t="s">
        <v>8</v>
      </c>
      <c r="D656" s="2" t="s">
        <v>9</v>
      </c>
      <c r="E656" s="2" t="s">
        <v>10</v>
      </c>
      <c r="F656" s="2" t="s">
        <v>11</v>
      </c>
      <c r="G656">
        <v>3.1</v>
      </c>
      <c r="H656" s="2" t="s">
        <v>12</v>
      </c>
    </row>
    <row r="657" spans="1:8" x14ac:dyDescent="0.3">
      <c r="A657" s="1">
        <v>0.87206128472220945</v>
      </c>
      <c r="B657" s="2" t="s">
        <v>29</v>
      </c>
      <c r="C657" s="2" t="s">
        <v>8</v>
      </c>
      <c r="D657" s="2" t="s">
        <v>9</v>
      </c>
      <c r="E657" s="2" t="s">
        <v>10</v>
      </c>
      <c r="F657" s="2" t="s">
        <v>11</v>
      </c>
      <c r="G657">
        <v>3.1</v>
      </c>
      <c r="H657" s="2" t="s">
        <v>12</v>
      </c>
    </row>
    <row r="658" spans="1:8" x14ac:dyDescent="0.3">
      <c r="A658" s="1">
        <v>0.87217702546295006</v>
      </c>
      <c r="B658" s="2" t="s">
        <v>29</v>
      </c>
      <c r="C658" s="2" t="s">
        <v>8</v>
      </c>
      <c r="D658" s="2" t="s">
        <v>9</v>
      </c>
      <c r="E658" s="2" t="s">
        <v>10</v>
      </c>
      <c r="F658" s="2" t="s">
        <v>11</v>
      </c>
      <c r="G658">
        <v>3.08</v>
      </c>
      <c r="H658" s="2" t="s">
        <v>12</v>
      </c>
    </row>
    <row r="659" spans="1:8" x14ac:dyDescent="0.3">
      <c r="A659" s="1">
        <v>0.87229276620369089</v>
      </c>
      <c r="B659" s="2" t="s">
        <v>29</v>
      </c>
      <c r="C659" s="2" t="s">
        <v>8</v>
      </c>
      <c r="D659" s="2" t="s">
        <v>9</v>
      </c>
      <c r="E659" s="2" t="s">
        <v>10</v>
      </c>
      <c r="F659" s="2" t="s">
        <v>11</v>
      </c>
      <c r="G659">
        <v>3.08</v>
      </c>
      <c r="H659" s="2" t="s">
        <v>12</v>
      </c>
    </row>
    <row r="660" spans="1:8" x14ac:dyDescent="0.3">
      <c r="A660" s="1">
        <v>0.87240850694443151</v>
      </c>
      <c r="B660" s="2" t="s">
        <v>29</v>
      </c>
      <c r="C660" s="2" t="s">
        <v>8</v>
      </c>
      <c r="D660" s="2" t="s">
        <v>9</v>
      </c>
      <c r="E660" s="2" t="s">
        <v>10</v>
      </c>
      <c r="F660" s="2" t="s">
        <v>11</v>
      </c>
      <c r="G660">
        <v>3.09</v>
      </c>
      <c r="H660" s="2" t="s">
        <v>12</v>
      </c>
    </row>
    <row r="661" spans="1:8" x14ac:dyDescent="0.3">
      <c r="A661" s="1">
        <v>0.87252424768517234</v>
      </c>
      <c r="B661" s="2" t="s">
        <v>29</v>
      </c>
      <c r="C661" s="2" t="s">
        <v>8</v>
      </c>
      <c r="D661" s="2" t="s">
        <v>9</v>
      </c>
      <c r="E661" s="2" t="s">
        <v>10</v>
      </c>
      <c r="F661" s="2" t="s">
        <v>11</v>
      </c>
      <c r="G661">
        <v>3.06</v>
      </c>
      <c r="H661" s="2" t="s">
        <v>12</v>
      </c>
    </row>
    <row r="662" spans="1:8" x14ac:dyDescent="0.3">
      <c r="A662" s="1">
        <v>0.87263998842591295</v>
      </c>
      <c r="B662" s="2" t="s">
        <v>29</v>
      </c>
      <c r="C662" s="2" t="s">
        <v>8</v>
      </c>
      <c r="D662" s="2" t="s">
        <v>9</v>
      </c>
      <c r="E662" s="2" t="s">
        <v>10</v>
      </c>
      <c r="F662" s="2" t="s">
        <v>11</v>
      </c>
      <c r="G662">
        <v>3.07</v>
      </c>
      <c r="H662" s="2" t="s">
        <v>12</v>
      </c>
    </row>
    <row r="663" spans="1:8" x14ac:dyDescent="0.3">
      <c r="A663" s="1">
        <v>0.87275572916665378</v>
      </c>
      <c r="B663" s="2" t="s">
        <v>29</v>
      </c>
      <c r="C663" s="2" t="s">
        <v>8</v>
      </c>
      <c r="D663" s="2" t="s">
        <v>9</v>
      </c>
      <c r="E663" s="2" t="s">
        <v>10</v>
      </c>
      <c r="F663" s="2" t="s">
        <v>11</v>
      </c>
      <c r="G663">
        <v>3.07</v>
      </c>
      <c r="H663" s="2" t="s">
        <v>12</v>
      </c>
    </row>
    <row r="664" spans="1:8" x14ac:dyDescent="0.3">
      <c r="A664" s="1">
        <v>0.87287146990739439</v>
      </c>
      <c r="B664" s="2" t="s">
        <v>29</v>
      </c>
      <c r="C664" s="2" t="s">
        <v>8</v>
      </c>
      <c r="D664" s="2" t="s">
        <v>9</v>
      </c>
      <c r="E664" s="2" t="s">
        <v>10</v>
      </c>
      <c r="F664" s="2" t="s">
        <v>11</v>
      </c>
      <c r="G664">
        <v>3.09</v>
      </c>
      <c r="H664" s="2" t="s">
        <v>12</v>
      </c>
    </row>
    <row r="665" spans="1:8" x14ac:dyDescent="0.3">
      <c r="A665" s="1">
        <v>0.87298721064813523</v>
      </c>
      <c r="B665" s="2" t="s">
        <v>29</v>
      </c>
      <c r="C665" s="2" t="s">
        <v>8</v>
      </c>
      <c r="D665" s="2" t="s">
        <v>9</v>
      </c>
      <c r="E665" s="2" t="s">
        <v>10</v>
      </c>
      <c r="F665" s="2" t="s">
        <v>11</v>
      </c>
      <c r="G665">
        <v>3.09</v>
      </c>
      <c r="H665" s="2" t="s">
        <v>12</v>
      </c>
    </row>
    <row r="666" spans="1:8" x14ac:dyDescent="0.3">
      <c r="A666" s="1">
        <v>0.87310295138887584</v>
      </c>
      <c r="B666" s="2" t="s">
        <v>29</v>
      </c>
      <c r="C666" s="2" t="s">
        <v>8</v>
      </c>
      <c r="D666" s="2" t="s">
        <v>9</v>
      </c>
      <c r="E666" s="2" t="s">
        <v>10</v>
      </c>
      <c r="F666" s="2" t="s">
        <v>11</v>
      </c>
      <c r="G666">
        <v>3.07</v>
      </c>
      <c r="H666" s="2" t="s">
        <v>12</v>
      </c>
    </row>
    <row r="667" spans="1:8" x14ac:dyDescent="0.3">
      <c r="A667" s="1">
        <v>0.87321869212961667</v>
      </c>
      <c r="B667" s="2" t="s">
        <v>29</v>
      </c>
      <c r="C667" s="2" t="s">
        <v>8</v>
      </c>
      <c r="D667" s="2" t="s">
        <v>9</v>
      </c>
      <c r="E667" s="2" t="s">
        <v>10</v>
      </c>
      <c r="F667" s="2" t="s">
        <v>11</v>
      </c>
      <c r="G667">
        <v>3.07</v>
      </c>
      <c r="H667" s="2" t="s">
        <v>12</v>
      </c>
    </row>
    <row r="668" spans="1:8" x14ac:dyDescent="0.3">
      <c r="A668" s="1">
        <v>0.87333443287035728</v>
      </c>
      <c r="B668" s="2" t="s">
        <v>29</v>
      </c>
      <c r="C668" s="2" t="s">
        <v>8</v>
      </c>
      <c r="D668" s="2" t="s">
        <v>9</v>
      </c>
      <c r="E668" s="2" t="s">
        <v>10</v>
      </c>
      <c r="F668" s="2" t="s">
        <v>11</v>
      </c>
      <c r="G668">
        <v>3.05</v>
      </c>
      <c r="H668" s="2" t="s">
        <v>12</v>
      </c>
    </row>
    <row r="669" spans="1:8" x14ac:dyDescent="0.3">
      <c r="A669" s="1">
        <v>0.87345017361109811</v>
      </c>
      <c r="B669" s="2" t="s">
        <v>29</v>
      </c>
      <c r="C669" s="2" t="s">
        <v>8</v>
      </c>
      <c r="D669" s="2" t="s">
        <v>9</v>
      </c>
      <c r="E669" s="2" t="s">
        <v>10</v>
      </c>
      <c r="F669" s="2" t="s">
        <v>11</v>
      </c>
      <c r="G669">
        <v>3.09</v>
      </c>
      <c r="H669" s="2" t="s">
        <v>12</v>
      </c>
    </row>
    <row r="670" spans="1:8" x14ac:dyDescent="0.3">
      <c r="A670" s="1">
        <v>0.87356591435183872</v>
      </c>
      <c r="B670" s="2" t="s">
        <v>29</v>
      </c>
      <c r="C670" s="2" t="s">
        <v>8</v>
      </c>
      <c r="D670" s="2" t="s">
        <v>9</v>
      </c>
      <c r="E670" s="2" t="s">
        <v>10</v>
      </c>
      <c r="F670" s="2" t="s">
        <v>11</v>
      </c>
      <c r="G670">
        <v>3.07</v>
      </c>
      <c r="H670" s="2" t="s">
        <v>12</v>
      </c>
    </row>
    <row r="671" spans="1:8" x14ac:dyDescent="0.3">
      <c r="A671" s="1">
        <v>0.87368165509257956</v>
      </c>
      <c r="B671" s="2" t="s">
        <v>29</v>
      </c>
      <c r="C671" s="2" t="s">
        <v>8</v>
      </c>
      <c r="D671" s="2" t="s">
        <v>9</v>
      </c>
      <c r="E671" s="2" t="s">
        <v>10</v>
      </c>
      <c r="F671" s="2" t="s">
        <v>11</v>
      </c>
      <c r="G671">
        <v>3.07</v>
      </c>
      <c r="H671" s="2" t="s">
        <v>12</v>
      </c>
    </row>
    <row r="672" spans="1:8" x14ac:dyDescent="0.3">
      <c r="A672" s="1">
        <v>0.87379739583332017</v>
      </c>
      <c r="B672" s="2" t="s">
        <v>29</v>
      </c>
      <c r="C672" s="2" t="s">
        <v>8</v>
      </c>
      <c r="D672" s="2" t="s">
        <v>9</v>
      </c>
      <c r="E672" s="2" t="s">
        <v>10</v>
      </c>
      <c r="F672" s="2" t="s">
        <v>11</v>
      </c>
      <c r="G672">
        <v>3.08</v>
      </c>
      <c r="H672" s="2" t="s">
        <v>12</v>
      </c>
    </row>
    <row r="673" spans="1:8" x14ac:dyDescent="0.3">
      <c r="A673" s="1">
        <v>0.873913136574061</v>
      </c>
      <c r="B673" s="2" t="s">
        <v>29</v>
      </c>
      <c r="C673" s="2" t="s">
        <v>8</v>
      </c>
      <c r="D673" s="2" t="s">
        <v>9</v>
      </c>
      <c r="E673" s="2" t="s">
        <v>10</v>
      </c>
      <c r="F673" s="2" t="s">
        <v>11</v>
      </c>
      <c r="G673">
        <v>3.08</v>
      </c>
      <c r="H673" s="2" t="s">
        <v>12</v>
      </c>
    </row>
    <row r="674" spans="1:8" x14ac:dyDescent="0.3">
      <c r="A674" s="1">
        <v>0.87402887731480161</v>
      </c>
      <c r="B674" s="2" t="s">
        <v>29</v>
      </c>
      <c r="C674" s="2" t="s">
        <v>8</v>
      </c>
      <c r="D674" s="2" t="s">
        <v>9</v>
      </c>
      <c r="E674" s="2" t="s">
        <v>10</v>
      </c>
      <c r="F674" s="2" t="s">
        <v>11</v>
      </c>
      <c r="G674">
        <v>3.07</v>
      </c>
      <c r="H674" s="2" t="s">
        <v>12</v>
      </c>
    </row>
    <row r="675" spans="1:8" x14ac:dyDescent="0.3">
      <c r="A675" s="1">
        <v>0.87414461805554244</v>
      </c>
      <c r="B675" s="2" t="s">
        <v>29</v>
      </c>
      <c r="C675" s="2" t="s">
        <v>8</v>
      </c>
      <c r="D675" s="2" t="s">
        <v>9</v>
      </c>
      <c r="E675" s="2" t="s">
        <v>10</v>
      </c>
      <c r="F675" s="2" t="s">
        <v>11</v>
      </c>
      <c r="G675">
        <v>3.07</v>
      </c>
      <c r="H675" s="2" t="s">
        <v>12</v>
      </c>
    </row>
    <row r="676" spans="1:8" x14ac:dyDescent="0.3">
      <c r="A676" s="1">
        <v>0.87426035879628305</v>
      </c>
      <c r="B676" s="2" t="s">
        <v>29</v>
      </c>
      <c r="C676" s="2" t="s">
        <v>8</v>
      </c>
      <c r="D676" s="2" t="s">
        <v>9</v>
      </c>
      <c r="E676" s="2" t="s">
        <v>10</v>
      </c>
      <c r="F676" s="2" t="s">
        <v>11</v>
      </c>
      <c r="G676">
        <v>3.08</v>
      </c>
      <c r="H676" s="2" t="s">
        <v>12</v>
      </c>
    </row>
    <row r="677" spans="1:8" x14ac:dyDescent="0.3">
      <c r="A677" s="1">
        <v>0.87437609953702389</v>
      </c>
      <c r="B677" s="2" t="s">
        <v>29</v>
      </c>
      <c r="C677" s="2" t="s">
        <v>8</v>
      </c>
      <c r="D677" s="2" t="s">
        <v>9</v>
      </c>
      <c r="E677" s="2" t="s">
        <v>10</v>
      </c>
      <c r="F677" s="2" t="s">
        <v>11</v>
      </c>
      <c r="G677">
        <v>3.08</v>
      </c>
      <c r="H677" s="2" t="s">
        <v>12</v>
      </c>
    </row>
    <row r="678" spans="1:8" x14ac:dyDescent="0.3">
      <c r="A678" s="1">
        <v>0.8744918402777645</v>
      </c>
      <c r="B678" s="2" t="s">
        <v>29</v>
      </c>
      <c r="C678" s="2" t="s">
        <v>8</v>
      </c>
      <c r="D678" s="2" t="s">
        <v>9</v>
      </c>
      <c r="E678" s="2" t="s">
        <v>10</v>
      </c>
      <c r="F678" s="2" t="s">
        <v>11</v>
      </c>
      <c r="G678">
        <v>3.06</v>
      </c>
      <c r="H678" s="2" t="s">
        <v>12</v>
      </c>
    </row>
    <row r="679" spans="1:8" x14ac:dyDescent="0.3">
      <c r="A679" s="1">
        <v>0.87460758101850533</v>
      </c>
      <c r="B679" s="2" t="s">
        <v>29</v>
      </c>
      <c r="C679" s="2" t="s">
        <v>8</v>
      </c>
      <c r="D679" s="2" t="s">
        <v>9</v>
      </c>
      <c r="E679" s="2" t="s">
        <v>10</v>
      </c>
      <c r="F679" s="2" t="s">
        <v>11</v>
      </c>
      <c r="G679">
        <v>3.06</v>
      </c>
      <c r="H679" s="2" t="s">
        <v>12</v>
      </c>
    </row>
    <row r="680" spans="1:8" x14ac:dyDescent="0.3">
      <c r="A680" s="1">
        <v>0.87472332175924594</v>
      </c>
      <c r="B680" s="2" t="s">
        <v>29</v>
      </c>
      <c r="C680" s="2" t="s">
        <v>8</v>
      </c>
      <c r="D680" s="2" t="s">
        <v>9</v>
      </c>
      <c r="E680" s="2" t="s">
        <v>10</v>
      </c>
      <c r="F680" s="2" t="s">
        <v>11</v>
      </c>
      <c r="G680">
        <v>3.07</v>
      </c>
      <c r="H680" s="2" t="s">
        <v>12</v>
      </c>
    </row>
    <row r="681" spans="1:8" x14ac:dyDescent="0.3">
      <c r="A681" s="1">
        <v>0.87483906249998677</v>
      </c>
      <c r="B681" s="2" t="s">
        <v>29</v>
      </c>
      <c r="C681" s="2" t="s">
        <v>8</v>
      </c>
      <c r="D681" s="2" t="s">
        <v>9</v>
      </c>
      <c r="E681" s="2" t="s">
        <v>10</v>
      </c>
      <c r="F681" s="2" t="s">
        <v>11</v>
      </c>
      <c r="G681">
        <v>3.07</v>
      </c>
      <c r="H681" s="2" t="s">
        <v>12</v>
      </c>
    </row>
    <row r="682" spans="1:8" x14ac:dyDescent="0.3">
      <c r="A682" s="1">
        <v>0.87495480324072739</v>
      </c>
      <c r="B682" s="2" t="s">
        <v>29</v>
      </c>
      <c r="C682" s="2" t="s">
        <v>8</v>
      </c>
      <c r="D682" s="2" t="s">
        <v>9</v>
      </c>
      <c r="E682" s="2" t="s">
        <v>10</v>
      </c>
      <c r="F682" s="2" t="s">
        <v>11</v>
      </c>
      <c r="G682">
        <v>3.06</v>
      </c>
      <c r="H682" s="2" t="s">
        <v>12</v>
      </c>
    </row>
    <row r="683" spans="1:8" x14ac:dyDescent="0.3">
      <c r="A683" s="1">
        <v>0.87507054398146822</v>
      </c>
      <c r="B683" s="2" t="s">
        <v>29</v>
      </c>
      <c r="C683" s="2" t="s">
        <v>8</v>
      </c>
      <c r="D683" s="2" t="s">
        <v>9</v>
      </c>
      <c r="E683" s="2" t="s">
        <v>10</v>
      </c>
      <c r="F683" s="2" t="s">
        <v>11</v>
      </c>
      <c r="G683">
        <v>3.1</v>
      </c>
      <c r="H683" s="2" t="s">
        <v>12</v>
      </c>
    </row>
    <row r="684" spans="1:8" x14ac:dyDescent="0.3">
      <c r="A684" s="1">
        <v>0.87518628472220883</v>
      </c>
      <c r="B684" s="2" t="s">
        <v>29</v>
      </c>
      <c r="C684" s="2" t="s">
        <v>8</v>
      </c>
      <c r="D684" s="2" t="s">
        <v>9</v>
      </c>
      <c r="E684" s="2" t="s">
        <v>10</v>
      </c>
      <c r="F684" s="2" t="s">
        <v>11</v>
      </c>
      <c r="G684">
        <v>3.06</v>
      </c>
      <c r="H684" s="2" t="s">
        <v>12</v>
      </c>
    </row>
    <row r="685" spans="1:8" x14ac:dyDescent="0.3">
      <c r="A685" s="1">
        <v>0.87530202546294966</v>
      </c>
      <c r="B685" s="2" t="s">
        <v>29</v>
      </c>
      <c r="C685" s="2" t="s">
        <v>8</v>
      </c>
      <c r="D685" s="2" t="s">
        <v>9</v>
      </c>
      <c r="E685" s="2" t="s">
        <v>10</v>
      </c>
      <c r="F685" s="2" t="s">
        <v>11</v>
      </c>
      <c r="G685">
        <v>3.05</v>
      </c>
      <c r="H685" s="2" t="s">
        <v>12</v>
      </c>
    </row>
    <row r="686" spans="1:8" x14ac:dyDescent="0.3">
      <c r="A686" s="1">
        <v>0.87541776620369027</v>
      </c>
      <c r="B686" s="2" t="s">
        <v>29</v>
      </c>
      <c r="C686" s="2" t="s">
        <v>8</v>
      </c>
      <c r="D686" s="2" t="s">
        <v>9</v>
      </c>
      <c r="E686" s="2" t="s">
        <v>10</v>
      </c>
      <c r="F686" s="2" t="s">
        <v>11</v>
      </c>
      <c r="G686">
        <v>3.06</v>
      </c>
      <c r="H686" s="2" t="s">
        <v>12</v>
      </c>
    </row>
    <row r="687" spans="1:8" x14ac:dyDescent="0.3">
      <c r="A687" s="1">
        <v>0.87553350694443111</v>
      </c>
      <c r="B687" s="2" t="s">
        <v>29</v>
      </c>
      <c r="C687" s="2" t="s">
        <v>8</v>
      </c>
      <c r="D687" s="2" t="s">
        <v>9</v>
      </c>
      <c r="E687" s="2" t="s">
        <v>10</v>
      </c>
      <c r="F687" s="2" t="s">
        <v>11</v>
      </c>
      <c r="G687">
        <v>3.06</v>
      </c>
      <c r="H687" s="2" t="s">
        <v>12</v>
      </c>
    </row>
    <row r="688" spans="1:8" x14ac:dyDescent="0.3">
      <c r="A688" s="1">
        <v>0.87564924768517172</v>
      </c>
      <c r="B688" s="2" t="s">
        <v>29</v>
      </c>
      <c r="C688" s="2" t="s">
        <v>8</v>
      </c>
      <c r="D688" s="2" t="s">
        <v>9</v>
      </c>
      <c r="E688" s="2" t="s">
        <v>10</v>
      </c>
      <c r="F688" s="2" t="s">
        <v>11</v>
      </c>
      <c r="G688">
        <v>3.06</v>
      </c>
      <c r="H688" s="2" t="s">
        <v>12</v>
      </c>
    </row>
    <row r="689" spans="1:8" x14ac:dyDescent="0.3">
      <c r="A689" s="1">
        <v>0.87576498842591255</v>
      </c>
      <c r="B689" s="2" t="s">
        <v>29</v>
      </c>
      <c r="C689" s="2" t="s">
        <v>8</v>
      </c>
      <c r="D689" s="2" t="s">
        <v>9</v>
      </c>
      <c r="E689" s="2" t="s">
        <v>10</v>
      </c>
      <c r="F689" s="2" t="s">
        <v>11</v>
      </c>
      <c r="G689">
        <v>3.1</v>
      </c>
      <c r="H689" s="2" t="s">
        <v>12</v>
      </c>
    </row>
    <row r="690" spans="1:8" x14ac:dyDescent="0.3">
      <c r="A690" s="1">
        <v>0.87588072916665316</v>
      </c>
      <c r="B690" s="2" t="s">
        <v>29</v>
      </c>
      <c r="C690" s="2" t="s">
        <v>8</v>
      </c>
      <c r="D690" s="2" t="s">
        <v>9</v>
      </c>
      <c r="E690" s="2" t="s">
        <v>10</v>
      </c>
      <c r="F690" s="2" t="s">
        <v>11</v>
      </c>
      <c r="G690">
        <v>3.06</v>
      </c>
      <c r="H690" s="2" t="s">
        <v>12</v>
      </c>
    </row>
    <row r="691" spans="1:8" x14ac:dyDescent="0.3">
      <c r="A691" s="1">
        <v>0.87599646990739399</v>
      </c>
      <c r="B691" s="2" t="s">
        <v>29</v>
      </c>
      <c r="C691" s="2" t="s">
        <v>8</v>
      </c>
      <c r="D691" s="2" t="s">
        <v>9</v>
      </c>
      <c r="E691" s="2" t="s">
        <v>10</v>
      </c>
      <c r="F691" s="2" t="s">
        <v>11</v>
      </c>
      <c r="G691">
        <v>3.04</v>
      </c>
      <c r="H691" s="2" t="s">
        <v>12</v>
      </c>
    </row>
    <row r="692" spans="1:8" x14ac:dyDescent="0.3">
      <c r="A692" s="1">
        <v>0.8761122106481346</v>
      </c>
      <c r="B692" s="2" t="s">
        <v>29</v>
      </c>
      <c r="C692" s="2" t="s">
        <v>8</v>
      </c>
      <c r="D692" s="2" t="s">
        <v>9</v>
      </c>
      <c r="E692" s="2" t="s">
        <v>10</v>
      </c>
      <c r="F692" s="2" t="s">
        <v>11</v>
      </c>
      <c r="G692">
        <v>3.05</v>
      </c>
      <c r="H692" s="2" t="s">
        <v>12</v>
      </c>
    </row>
    <row r="693" spans="1:8" x14ac:dyDescent="0.3">
      <c r="A693" s="1">
        <v>0.87622795138887544</v>
      </c>
      <c r="B693" s="2" t="s">
        <v>29</v>
      </c>
      <c r="C693" s="2" t="s">
        <v>8</v>
      </c>
      <c r="D693" s="2" t="s">
        <v>9</v>
      </c>
      <c r="E693" s="2" t="s">
        <v>10</v>
      </c>
      <c r="F693" s="2" t="s">
        <v>11</v>
      </c>
      <c r="G693">
        <v>3.1</v>
      </c>
      <c r="H693" s="2" t="s">
        <v>12</v>
      </c>
    </row>
    <row r="694" spans="1:8" x14ac:dyDescent="0.3">
      <c r="A694" s="1">
        <v>0.87634369212961605</v>
      </c>
      <c r="B694" s="2" t="s">
        <v>29</v>
      </c>
      <c r="C694" s="2" t="s">
        <v>8</v>
      </c>
      <c r="D694" s="2" t="s">
        <v>9</v>
      </c>
      <c r="E694" s="2" t="s">
        <v>10</v>
      </c>
      <c r="F694" s="2" t="s">
        <v>11</v>
      </c>
      <c r="G694">
        <v>3.06</v>
      </c>
      <c r="H694" s="2" t="s">
        <v>12</v>
      </c>
    </row>
    <row r="695" spans="1:8" x14ac:dyDescent="0.3">
      <c r="A695" s="1">
        <v>0.87645943287035688</v>
      </c>
      <c r="B695" s="2" t="s">
        <v>29</v>
      </c>
      <c r="C695" s="2" t="s">
        <v>8</v>
      </c>
      <c r="D695" s="2" t="s">
        <v>9</v>
      </c>
      <c r="E695" s="2" t="s">
        <v>10</v>
      </c>
      <c r="F695" s="2" t="s">
        <v>11</v>
      </c>
      <c r="G695">
        <v>3.09</v>
      </c>
      <c r="H695" s="2" t="s">
        <v>12</v>
      </c>
    </row>
    <row r="696" spans="1:8" x14ac:dyDescent="0.3">
      <c r="A696" s="1">
        <v>0.87657517361109749</v>
      </c>
      <c r="B696" s="2" t="s">
        <v>29</v>
      </c>
      <c r="C696" s="2" t="s">
        <v>8</v>
      </c>
      <c r="D696" s="2" t="s">
        <v>9</v>
      </c>
      <c r="E696" s="2" t="s">
        <v>10</v>
      </c>
      <c r="F696" s="2" t="s">
        <v>11</v>
      </c>
      <c r="G696">
        <v>3.06</v>
      </c>
      <c r="H696" s="2" t="s">
        <v>12</v>
      </c>
    </row>
    <row r="697" spans="1:8" x14ac:dyDescent="0.3">
      <c r="A697" s="1">
        <v>0.87669091435183832</v>
      </c>
      <c r="B697" s="2" t="s">
        <v>29</v>
      </c>
      <c r="C697" s="2" t="s">
        <v>8</v>
      </c>
      <c r="D697" s="2" t="s">
        <v>9</v>
      </c>
      <c r="E697" s="2" t="s">
        <v>10</v>
      </c>
      <c r="F697" s="2" t="s">
        <v>11</v>
      </c>
      <c r="G697">
        <v>3.08</v>
      </c>
      <c r="H697" s="2" t="s">
        <v>12</v>
      </c>
    </row>
    <row r="698" spans="1:8" x14ac:dyDescent="0.3">
      <c r="A698" s="1">
        <v>0.87680665509257893</v>
      </c>
      <c r="B698" s="2" t="s">
        <v>29</v>
      </c>
      <c r="C698" s="2" t="s">
        <v>8</v>
      </c>
      <c r="D698" s="2" t="s">
        <v>9</v>
      </c>
      <c r="E698" s="2" t="s">
        <v>10</v>
      </c>
      <c r="F698" s="2" t="s">
        <v>11</v>
      </c>
      <c r="G698">
        <v>3.06</v>
      </c>
      <c r="H698" s="2" t="s">
        <v>12</v>
      </c>
    </row>
    <row r="699" spans="1:8" x14ac:dyDescent="0.3">
      <c r="A699" s="1">
        <v>0.87692239583331977</v>
      </c>
      <c r="B699" s="2" t="s">
        <v>29</v>
      </c>
      <c r="C699" s="2" t="s">
        <v>8</v>
      </c>
      <c r="D699" s="2" t="s">
        <v>9</v>
      </c>
      <c r="E699" s="2" t="s">
        <v>10</v>
      </c>
      <c r="F699" s="2" t="s">
        <v>11</v>
      </c>
      <c r="G699">
        <v>3.07</v>
      </c>
      <c r="H699" s="2" t="s">
        <v>12</v>
      </c>
    </row>
    <row r="700" spans="1:8" x14ac:dyDescent="0.3">
      <c r="A700" s="1">
        <v>0.87703813657406038</v>
      </c>
      <c r="B700" s="2" t="s">
        <v>29</v>
      </c>
      <c r="C700" s="2" t="s">
        <v>8</v>
      </c>
      <c r="D700" s="2" t="s">
        <v>9</v>
      </c>
      <c r="E700" s="2" t="s">
        <v>10</v>
      </c>
      <c r="F700" s="2" t="s">
        <v>11</v>
      </c>
      <c r="G700">
        <v>3.04</v>
      </c>
      <c r="H700" s="2" t="s">
        <v>12</v>
      </c>
    </row>
    <row r="701" spans="1:8" x14ac:dyDescent="0.3">
      <c r="A701" s="1">
        <v>0.87715387731480121</v>
      </c>
      <c r="B701" s="2" t="s">
        <v>29</v>
      </c>
      <c r="C701" s="2" t="s">
        <v>8</v>
      </c>
      <c r="D701" s="2" t="s">
        <v>9</v>
      </c>
      <c r="E701" s="2" t="s">
        <v>10</v>
      </c>
      <c r="F701" s="2" t="s">
        <v>11</v>
      </c>
      <c r="G701">
        <v>3.06</v>
      </c>
      <c r="H701" s="2" t="s">
        <v>12</v>
      </c>
    </row>
    <row r="702" spans="1:8" x14ac:dyDescent="0.3">
      <c r="A702" s="1">
        <v>0.87726961805554182</v>
      </c>
      <c r="B702" s="2" t="s">
        <v>29</v>
      </c>
      <c r="C702" s="2" t="s">
        <v>8</v>
      </c>
      <c r="D702" s="2" t="s">
        <v>9</v>
      </c>
      <c r="E702" s="2" t="s">
        <v>10</v>
      </c>
      <c r="F702" s="2" t="s">
        <v>11</v>
      </c>
      <c r="G702">
        <v>3.05</v>
      </c>
      <c r="H702" s="2" t="s">
        <v>12</v>
      </c>
    </row>
    <row r="703" spans="1:8" x14ac:dyDescent="0.3">
      <c r="A703" s="1">
        <v>0.87738535879628266</v>
      </c>
      <c r="B703" s="2" t="s">
        <v>29</v>
      </c>
      <c r="C703" s="2" t="s">
        <v>8</v>
      </c>
      <c r="D703" s="2" t="s">
        <v>9</v>
      </c>
      <c r="E703" s="2" t="s">
        <v>10</v>
      </c>
      <c r="F703" s="2" t="s">
        <v>11</v>
      </c>
      <c r="G703">
        <v>3.05</v>
      </c>
      <c r="H703" s="2" t="s">
        <v>12</v>
      </c>
    </row>
    <row r="704" spans="1:8" x14ac:dyDescent="0.3">
      <c r="A704" s="1">
        <v>0.87750109953702327</v>
      </c>
      <c r="B704" s="2" t="s">
        <v>29</v>
      </c>
      <c r="C704" s="2" t="s">
        <v>8</v>
      </c>
      <c r="D704" s="2" t="s">
        <v>9</v>
      </c>
      <c r="E704" s="2" t="s">
        <v>10</v>
      </c>
      <c r="F704" s="2" t="s">
        <v>11</v>
      </c>
      <c r="G704">
        <v>3.04</v>
      </c>
      <c r="H704" s="2" t="s">
        <v>12</v>
      </c>
    </row>
    <row r="705" spans="1:8" x14ac:dyDescent="0.3">
      <c r="A705" s="1">
        <v>0.8776168402777641</v>
      </c>
      <c r="B705" s="2" t="s">
        <v>29</v>
      </c>
      <c r="C705" s="2" t="s">
        <v>8</v>
      </c>
      <c r="D705" s="2" t="s">
        <v>9</v>
      </c>
      <c r="E705" s="2" t="s">
        <v>10</v>
      </c>
      <c r="F705" s="2" t="s">
        <v>11</v>
      </c>
      <c r="G705">
        <v>2.99</v>
      </c>
      <c r="H705" s="2" t="s">
        <v>12</v>
      </c>
    </row>
    <row r="706" spans="1:8" x14ac:dyDescent="0.3">
      <c r="A706" s="1">
        <v>0.87773258101850471</v>
      </c>
      <c r="B706" s="2" t="s">
        <v>29</v>
      </c>
      <c r="C706" s="2" t="s">
        <v>8</v>
      </c>
      <c r="D706" s="2" t="s">
        <v>9</v>
      </c>
      <c r="E706" s="2" t="s">
        <v>10</v>
      </c>
      <c r="F706" s="2" t="s">
        <v>11</v>
      </c>
      <c r="G706">
        <v>3.1</v>
      </c>
      <c r="H706" s="2" t="s">
        <v>12</v>
      </c>
    </row>
    <row r="707" spans="1:8" x14ac:dyDescent="0.3">
      <c r="A707" s="1">
        <v>0.87784832175924554</v>
      </c>
      <c r="B707" s="2" t="s">
        <v>29</v>
      </c>
      <c r="C707" s="2" t="s">
        <v>8</v>
      </c>
      <c r="D707" s="2" t="s">
        <v>9</v>
      </c>
      <c r="E707" s="2" t="s">
        <v>10</v>
      </c>
      <c r="F707" s="2" t="s">
        <v>11</v>
      </c>
      <c r="G707">
        <v>3.05</v>
      </c>
      <c r="H707" s="2" t="s">
        <v>12</v>
      </c>
    </row>
    <row r="708" spans="1:8" x14ac:dyDescent="0.3">
      <c r="A708" s="1">
        <v>0.87796406249998615</v>
      </c>
      <c r="B708" s="2" t="s">
        <v>29</v>
      </c>
      <c r="C708" s="2" t="s">
        <v>8</v>
      </c>
      <c r="D708" s="2" t="s">
        <v>9</v>
      </c>
      <c r="E708" s="2" t="s">
        <v>10</v>
      </c>
      <c r="F708" s="2" t="s">
        <v>11</v>
      </c>
      <c r="G708">
        <v>3.04</v>
      </c>
      <c r="H708" s="2" t="s">
        <v>12</v>
      </c>
    </row>
    <row r="709" spans="1:8" x14ac:dyDescent="0.3">
      <c r="A709" s="1">
        <v>0.87807980324072699</v>
      </c>
      <c r="B709" s="2" t="s">
        <v>29</v>
      </c>
      <c r="C709" s="2" t="s">
        <v>8</v>
      </c>
      <c r="D709" s="2" t="s">
        <v>9</v>
      </c>
      <c r="E709" s="2" t="s">
        <v>10</v>
      </c>
      <c r="F709" s="2" t="s">
        <v>11</v>
      </c>
      <c r="G709">
        <v>3.03</v>
      </c>
      <c r="H709" s="2" t="s">
        <v>12</v>
      </c>
    </row>
    <row r="710" spans="1:8" x14ac:dyDescent="0.3">
      <c r="A710" s="1">
        <v>0.8781955439814676</v>
      </c>
      <c r="B710" s="2" t="s">
        <v>29</v>
      </c>
      <c r="C710" s="2" t="s">
        <v>8</v>
      </c>
      <c r="D710" s="2" t="s">
        <v>9</v>
      </c>
      <c r="E710" s="2" t="s">
        <v>10</v>
      </c>
      <c r="F710" s="2" t="s">
        <v>11</v>
      </c>
      <c r="G710">
        <v>3.06</v>
      </c>
      <c r="H710" s="2" t="s">
        <v>12</v>
      </c>
    </row>
    <row r="711" spans="1:8" x14ac:dyDescent="0.3">
      <c r="A711" s="1">
        <v>0.87831128472220843</v>
      </c>
      <c r="B711" s="2" t="s">
        <v>29</v>
      </c>
      <c r="C711" s="2" t="s">
        <v>8</v>
      </c>
      <c r="D711" s="2" t="s">
        <v>9</v>
      </c>
      <c r="E711" s="2" t="s">
        <v>10</v>
      </c>
      <c r="F711" s="2" t="s">
        <v>11</v>
      </c>
      <c r="G711">
        <v>2.99</v>
      </c>
      <c r="H711" s="2" t="s">
        <v>12</v>
      </c>
    </row>
    <row r="712" spans="1:8" x14ac:dyDescent="0.3">
      <c r="A712" s="1">
        <v>0.87842702546294904</v>
      </c>
      <c r="B712" s="2" t="s">
        <v>29</v>
      </c>
      <c r="C712" s="2" t="s">
        <v>8</v>
      </c>
      <c r="D712" s="2" t="s">
        <v>9</v>
      </c>
      <c r="E712" s="2" t="s">
        <v>10</v>
      </c>
      <c r="F712" s="2" t="s">
        <v>11</v>
      </c>
      <c r="G712">
        <v>3.04</v>
      </c>
      <c r="H712" s="2" t="s">
        <v>12</v>
      </c>
    </row>
    <row r="713" spans="1:8" x14ac:dyDescent="0.3">
      <c r="A713" s="1">
        <v>0.87854276620368987</v>
      </c>
      <c r="B713" s="2" t="s">
        <v>29</v>
      </c>
      <c r="C713" s="2" t="s">
        <v>8</v>
      </c>
      <c r="D713" s="2" t="s">
        <v>9</v>
      </c>
      <c r="E713" s="2" t="s">
        <v>10</v>
      </c>
      <c r="F713" s="2" t="s">
        <v>11</v>
      </c>
      <c r="G713">
        <v>3.03</v>
      </c>
      <c r="H713" s="2" t="s">
        <v>12</v>
      </c>
    </row>
    <row r="714" spans="1:8" x14ac:dyDescent="0.3">
      <c r="A714" s="1">
        <v>0.87865850694443048</v>
      </c>
      <c r="B714" s="2" t="s">
        <v>29</v>
      </c>
      <c r="C714" s="2" t="s">
        <v>8</v>
      </c>
      <c r="D714" s="2" t="s">
        <v>9</v>
      </c>
      <c r="E714" s="2" t="s">
        <v>10</v>
      </c>
      <c r="F714" s="2" t="s">
        <v>11</v>
      </c>
      <c r="G714">
        <v>3.03</v>
      </c>
      <c r="H714" s="2" t="s">
        <v>12</v>
      </c>
    </row>
    <row r="715" spans="1:8" x14ac:dyDescent="0.3">
      <c r="A715" s="1">
        <v>0.87877424768517132</v>
      </c>
      <c r="B715" s="2" t="s">
        <v>29</v>
      </c>
      <c r="C715" s="2" t="s">
        <v>8</v>
      </c>
      <c r="D715" s="2" t="s">
        <v>9</v>
      </c>
      <c r="E715" s="2" t="s">
        <v>10</v>
      </c>
      <c r="F715" s="2" t="s">
        <v>11</v>
      </c>
      <c r="G715">
        <v>3.02</v>
      </c>
      <c r="H715" s="2" t="s">
        <v>12</v>
      </c>
    </row>
    <row r="716" spans="1:8" x14ac:dyDescent="0.3">
      <c r="A716" s="1">
        <v>0.87888998842591193</v>
      </c>
      <c r="B716" s="2" t="s">
        <v>29</v>
      </c>
      <c r="C716" s="2" t="s">
        <v>8</v>
      </c>
      <c r="D716" s="2" t="s">
        <v>9</v>
      </c>
      <c r="E716" s="2" t="s">
        <v>10</v>
      </c>
      <c r="F716" s="2" t="s">
        <v>11</v>
      </c>
      <c r="G716">
        <v>3.04</v>
      </c>
      <c r="H716" s="2" t="s">
        <v>12</v>
      </c>
    </row>
    <row r="717" spans="1:8" x14ac:dyDescent="0.3">
      <c r="A717" s="1">
        <v>0.87900572916665276</v>
      </c>
      <c r="B717" s="2" t="s">
        <v>29</v>
      </c>
      <c r="C717" s="2" t="s">
        <v>8</v>
      </c>
      <c r="D717" s="2" t="s">
        <v>9</v>
      </c>
      <c r="E717" s="2" t="s">
        <v>10</v>
      </c>
      <c r="F717" s="2" t="s">
        <v>11</v>
      </c>
      <c r="G717">
        <v>3.03</v>
      </c>
      <c r="H717" s="2" t="s">
        <v>12</v>
      </c>
    </row>
    <row r="718" spans="1:8" x14ac:dyDescent="0.3">
      <c r="A718" s="1">
        <v>0.87912146990739337</v>
      </c>
      <c r="B718" s="2" t="s">
        <v>29</v>
      </c>
      <c r="C718" s="2" t="s">
        <v>8</v>
      </c>
      <c r="D718" s="2" t="s">
        <v>9</v>
      </c>
      <c r="E718" s="2" t="s">
        <v>10</v>
      </c>
      <c r="F718" s="2" t="s">
        <v>11</v>
      </c>
      <c r="G718">
        <v>3.04</v>
      </c>
      <c r="H718" s="2" t="s">
        <v>12</v>
      </c>
    </row>
    <row r="719" spans="1:8" x14ac:dyDescent="0.3">
      <c r="A719" s="1">
        <v>0.8792372106481342</v>
      </c>
      <c r="B719" s="2" t="s">
        <v>29</v>
      </c>
      <c r="C719" s="2" t="s">
        <v>8</v>
      </c>
      <c r="D719" s="2" t="s">
        <v>9</v>
      </c>
      <c r="E719" s="2" t="s">
        <v>10</v>
      </c>
      <c r="F719" s="2" t="s">
        <v>11</v>
      </c>
      <c r="G719">
        <v>2.99</v>
      </c>
      <c r="H719" s="2" t="s">
        <v>12</v>
      </c>
    </row>
    <row r="720" spans="1:8" x14ac:dyDescent="0.3">
      <c r="A720" s="1">
        <v>0.87935295138887482</v>
      </c>
      <c r="B720" s="2" t="s">
        <v>29</v>
      </c>
      <c r="C720" s="2" t="s">
        <v>8</v>
      </c>
      <c r="D720" s="2" t="s">
        <v>9</v>
      </c>
      <c r="E720" s="2" t="s">
        <v>10</v>
      </c>
      <c r="F720" s="2" t="s">
        <v>11</v>
      </c>
      <c r="G720">
        <v>3.04</v>
      </c>
      <c r="H720" s="2" t="s">
        <v>12</v>
      </c>
    </row>
    <row r="721" spans="1:8" x14ac:dyDescent="0.3">
      <c r="A721" s="1">
        <v>0.87946869212961565</v>
      </c>
      <c r="B721" s="2" t="s">
        <v>29</v>
      </c>
      <c r="C721" s="2" t="s">
        <v>8</v>
      </c>
      <c r="D721" s="2" t="s">
        <v>9</v>
      </c>
      <c r="E721" s="2" t="s">
        <v>10</v>
      </c>
      <c r="F721" s="2" t="s">
        <v>11</v>
      </c>
      <c r="G721">
        <v>3.03</v>
      </c>
      <c r="H721" s="2" t="s">
        <v>12</v>
      </c>
    </row>
    <row r="722" spans="1:8" x14ac:dyDescent="0.3">
      <c r="A722" s="1">
        <v>0.87958443287035626</v>
      </c>
      <c r="B722" s="2" t="s">
        <v>29</v>
      </c>
      <c r="C722" s="2" t="s">
        <v>8</v>
      </c>
      <c r="D722" s="2" t="s">
        <v>9</v>
      </c>
      <c r="E722" s="2" t="s">
        <v>10</v>
      </c>
      <c r="F722" s="2" t="s">
        <v>11</v>
      </c>
      <c r="G722">
        <v>3.03</v>
      </c>
      <c r="H722" s="2" t="s">
        <v>12</v>
      </c>
    </row>
    <row r="723" spans="1:8" x14ac:dyDescent="0.3">
      <c r="A723" s="1">
        <v>0.87970017361109709</v>
      </c>
      <c r="B723" s="2" t="s">
        <v>29</v>
      </c>
      <c r="C723" s="2" t="s">
        <v>8</v>
      </c>
      <c r="D723" s="2" t="s">
        <v>9</v>
      </c>
      <c r="E723" s="2" t="s">
        <v>10</v>
      </c>
      <c r="F723" s="2" t="s">
        <v>11</v>
      </c>
      <c r="G723">
        <v>3.02</v>
      </c>
      <c r="H723" s="2" t="s">
        <v>12</v>
      </c>
    </row>
    <row r="724" spans="1:8" x14ac:dyDescent="0.3">
      <c r="A724" s="1">
        <v>0.8798159143518377</v>
      </c>
      <c r="B724" s="2" t="s">
        <v>29</v>
      </c>
      <c r="C724" s="2" t="s">
        <v>8</v>
      </c>
      <c r="D724" s="2" t="s">
        <v>9</v>
      </c>
      <c r="E724" s="2" t="s">
        <v>10</v>
      </c>
      <c r="F724" s="2" t="s">
        <v>11</v>
      </c>
      <c r="G724">
        <v>3.04</v>
      </c>
      <c r="H724" s="2" t="s">
        <v>12</v>
      </c>
    </row>
    <row r="725" spans="1:8" x14ac:dyDescent="0.3">
      <c r="A725" s="1">
        <v>0.87993165509257854</v>
      </c>
      <c r="B725" s="2" t="s">
        <v>29</v>
      </c>
      <c r="C725" s="2" t="s">
        <v>8</v>
      </c>
      <c r="D725" s="2" t="s">
        <v>9</v>
      </c>
      <c r="E725" s="2" t="s">
        <v>10</v>
      </c>
      <c r="F725" s="2" t="s">
        <v>11</v>
      </c>
      <c r="G725">
        <v>3.03</v>
      </c>
      <c r="H725" s="2" t="s">
        <v>12</v>
      </c>
    </row>
    <row r="726" spans="1:8" x14ac:dyDescent="0.3">
      <c r="A726" s="1">
        <v>0.88004739583331915</v>
      </c>
      <c r="B726" s="2" t="s">
        <v>29</v>
      </c>
      <c r="C726" s="2" t="s">
        <v>8</v>
      </c>
      <c r="D726" s="2" t="s">
        <v>9</v>
      </c>
      <c r="E726" s="2" t="s">
        <v>10</v>
      </c>
      <c r="F726" s="2" t="s">
        <v>11</v>
      </c>
      <c r="G726">
        <v>3.04</v>
      </c>
      <c r="H726" s="2" t="s">
        <v>12</v>
      </c>
    </row>
    <row r="727" spans="1:8" x14ac:dyDescent="0.3">
      <c r="A727" s="1">
        <v>0.88016313657405998</v>
      </c>
      <c r="B727" s="2" t="s">
        <v>29</v>
      </c>
      <c r="C727" s="2" t="s">
        <v>8</v>
      </c>
      <c r="D727" s="2" t="s">
        <v>9</v>
      </c>
      <c r="E727" s="2" t="s">
        <v>10</v>
      </c>
      <c r="F727" s="2" t="s">
        <v>11</v>
      </c>
      <c r="G727">
        <v>3.04</v>
      </c>
      <c r="H727" s="2" t="s">
        <v>12</v>
      </c>
    </row>
    <row r="728" spans="1:8" x14ac:dyDescent="0.3">
      <c r="A728" s="1">
        <v>0.88027887731480059</v>
      </c>
      <c r="B728" s="2" t="s">
        <v>29</v>
      </c>
      <c r="C728" s="2" t="s">
        <v>8</v>
      </c>
      <c r="D728" s="2" t="s">
        <v>9</v>
      </c>
      <c r="E728" s="2" t="s">
        <v>10</v>
      </c>
      <c r="F728" s="2" t="s">
        <v>11</v>
      </c>
      <c r="G728">
        <v>3.02</v>
      </c>
      <c r="H728" s="2" t="s">
        <v>12</v>
      </c>
    </row>
    <row r="729" spans="1:8" x14ac:dyDescent="0.3">
      <c r="A729" s="1">
        <v>0.88039461805554142</v>
      </c>
      <c r="B729" s="2" t="s">
        <v>29</v>
      </c>
      <c r="C729" s="2" t="s">
        <v>8</v>
      </c>
      <c r="D729" s="2" t="s">
        <v>9</v>
      </c>
      <c r="E729" s="2" t="s">
        <v>10</v>
      </c>
      <c r="F729" s="2" t="s">
        <v>11</v>
      </c>
      <c r="G729">
        <v>3.02</v>
      </c>
      <c r="H729" s="2" t="s">
        <v>12</v>
      </c>
    </row>
    <row r="730" spans="1:8" x14ac:dyDescent="0.3">
      <c r="A730" s="1">
        <v>0.88051035879628203</v>
      </c>
      <c r="B730" s="2" t="s">
        <v>29</v>
      </c>
      <c r="C730" s="2" t="s">
        <v>8</v>
      </c>
      <c r="D730" s="2" t="s">
        <v>9</v>
      </c>
      <c r="E730" s="2" t="s">
        <v>10</v>
      </c>
      <c r="F730" s="2" t="s">
        <v>11</v>
      </c>
      <c r="G730">
        <v>3.02</v>
      </c>
      <c r="H730" s="2" t="s">
        <v>12</v>
      </c>
    </row>
    <row r="731" spans="1:8" x14ac:dyDescent="0.3">
      <c r="A731" s="1">
        <v>0.88062609953702287</v>
      </c>
      <c r="B731" s="2" t="s">
        <v>29</v>
      </c>
      <c r="C731" s="2" t="s">
        <v>8</v>
      </c>
      <c r="D731" s="2" t="s">
        <v>9</v>
      </c>
      <c r="E731" s="2" t="s">
        <v>10</v>
      </c>
      <c r="F731" s="2" t="s">
        <v>11</v>
      </c>
      <c r="G731">
        <v>3.01</v>
      </c>
      <c r="H731" s="2" t="s">
        <v>12</v>
      </c>
    </row>
    <row r="732" spans="1:8" x14ac:dyDescent="0.3">
      <c r="A732" s="1">
        <v>0.88074184027776348</v>
      </c>
      <c r="B732" s="2" t="s">
        <v>29</v>
      </c>
      <c r="C732" s="2" t="s">
        <v>8</v>
      </c>
      <c r="D732" s="2" t="s">
        <v>9</v>
      </c>
      <c r="E732" s="2" t="s">
        <v>10</v>
      </c>
      <c r="F732" s="2" t="s">
        <v>11</v>
      </c>
      <c r="G732">
        <v>3.03</v>
      </c>
      <c r="H732" s="2" t="s">
        <v>12</v>
      </c>
    </row>
    <row r="733" spans="1:8" x14ac:dyDescent="0.3">
      <c r="A733" s="1">
        <v>0.88085758101850431</v>
      </c>
      <c r="B733" s="2" t="s">
        <v>29</v>
      </c>
      <c r="C733" s="2" t="s">
        <v>8</v>
      </c>
      <c r="D733" s="2" t="s">
        <v>9</v>
      </c>
      <c r="E733" s="2" t="s">
        <v>10</v>
      </c>
      <c r="F733" s="2" t="s">
        <v>11</v>
      </c>
      <c r="G733">
        <v>2.98</v>
      </c>
      <c r="H733" s="2" t="s">
        <v>12</v>
      </c>
    </row>
    <row r="734" spans="1:8" x14ac:dyDescent="0.3">
      <c r="A734" s="1">
        <v>0.88097332175924492</v>
      </c>
      <c r="B734" s="2" t="s">
        <v>29</v>
      </c>
      <c r="C734" s="2" t="s">
        <v>8</v>
      </c>
      <c r="D734" s="2" t="s">
        <v>9</v>
      </c>
      <c r="E734" s="2" t="s">
        <v>10</v>
      </c>
      <c r="F734" s="2" t="s">
        <v>11</v>
      </c>
      <c r="G734">
        <v>3.01</v>
      </c>
      <c r="H734" s="2" t="s">
        <v>12</v>
      </c>
    </row>
    <row r="735" spans="1:8" x14ac:dyDescent="0.3">
      <c r="A735" s="1">
        <v>0.88108906249998575</v>
      </c>
      <c r="B735" s="2" t="s">
        <v>29</v>
      </c>
      <c r="C735" s="2" t="s">
        <v>8</v>
      </c>
      <c r="D735" s="2" t="s">
        <v>9</v>
      </c>
      <c r="E735" s="2" t="s">
        <v>10</v>
      </c>
      <c r="F735" s="2" t="s">
        <v>11</v>
      </c>
      <c r="G735">
        <v>2.99</v>
      </c>
      <c r="H735" s="2" t="s">
        <v>12</v>
      </c>
    </row>
    <row r="736" spans="1:8" x14ac:dyDescent="0.3">
      <c r="A736" s="1">
        <v>0.88120480324072636</v>
      </c>
      <c r="B736" s="2" t="s">
        <v>29</v>
      </c>
      <c r="C736" s="2" t="s">
        <v>8</v>
      </c>
      <c r="D736" s="2" t="s">
        <v>9</v>
      </c>
      <c r="E736" s="2" t="s">
        <v>10</v>
      </c>
      <c r="F736" s="2" t="s">
        <v>11</v>
      </c>
      <c r="G736">
        <v>3.01</v>
      </c>
      <c r="H736" s="2" t="s">
        <v>12</v>
      </c>
    </row>
    <row r="737" spans="1:8" x14ac:dyDescent="0.3">
      <c r="A737" s="1">
        <v>0.8813205439814672</v>
      </c>
      <c r="B737" s="2" t="s">
        <v>29</v>
      </c>
      <c r="C737" s="2" t="s">
        <v>8</v>
      </c>
      <c r="D737" s="2" t="s">
        <v>9</v>
      </c>
      <c r="E737" s="2" t="s">
        <v>10</v>
      </c>
      <c r="F737" s="2" t="s">
        <v>11</v>
      </c>
      <c r="G737">
        <v>3.03</v>
      </c>
      <c r="H737" s="2" t="s">
        <v>12</v>
      </c>
    </row>
    <row r="738" spans="1:8" x14ac:dyDescent="0.3">
      <c r="A738" s="1">
        <v>0.88143628472220781</v>
      </c>
      <c r="B738" s="2" t="s">
        <v>29</v>
      </c>
      <c r="C738" s="2" t="s">
        <v>8</v>
      </c>
      <c r="D738" s="2" t="s">
        <v>9</v>
      </c>
      <c r="E738" s="2" t="s">
        <v>10</v>
      </c>
      <c r="F738" s="2" t="s">
        <v>11</v>
      </c>
      <c r="G738">
        <v>3.03</v>
      </c>
      <c r="H738" s="2" t="s">
        <v>12</v>
      </c>
    </row>
    <row r="739" spans="1:8" x14ac:dyDescent="0.3">
      <c r="A739" s="1">
        <v>0.88155202546294864</v>
      </c>
      <c r="B739" s="2" t="s">
        <v>29</v>
      </c>
      <c r="C739" s="2" t="s">
        <v>8</v>
      </c>
      <c r="D739" s="2" t="s">
        <v>9</v>
      </c>
      <c r="E739" s="2" t="s">
        <v>10</v>
      </c>
      <c r="F739" s="2" t="s">
        <v>11</v>
      </c>
      <c r="G739">
        <v>3.02</v>
      </c>
      <c r="H739" s="2" t="s">
        <v>12</v>
      </c>
    </row>
    <row r="740" spans="1:8" x14ac:dyDescent="0.3">
      <c r="A740" s="1">
        <v>0.88166776620368925</v>
      </c>
      <c r="B740" s="2" t="s">
        <v>29</v>
      </c>
      <c r="C740" s="2" t="s">
        <v>8</v>
      </c>
      <c r="D740" s="2" t="s">
        <v>9</v>
      </c>
      <c r="E740" s="2" t="s">
        <v>10</v>
      </c>
      <c r="F740" s="2" t="s">
        <v>11</v>
      </c>
      <c r="G740">
        <v>3.02</v>
      </c>
      <c r="H740" s="2" t="s">
        <v>12</v>
      </c>
    </row>
    <row r="741" spans="1:8" x14ac:dyDescent="0.3">
      <c r="A741" s="1">
        <v>0.88178350694443008</v>
      </c>
      <c r="B741" s="2" t="s">
        <v>29</v>
      </c>
      <c r="C741" s="2" t="s">
        <v>8</v>
      </c>
      <c r="D741" s="2" t="s">
        <v>9</v>
      </c>
      <c r="E741" s="2" t="s">
        <v>10</v>
      </c>
      <c r="F741" s="2" t="s">
        <v>11</v>
      </c>
      <c r="G741">
        <v>3.01</v>
      </c>
      <c r="H741" s="2" t="s">
        <v>12</v>
      </c>
    </row>
    <row r="742" spans="1:8" x14ac:dyDescent="0.3">
      <c r="A742" s="1">
        <v>0.8818992476851707</v>
      </c>
      <c r="B742" s="2" t="s">
        <v>29</v>
      </c>
      <c r="C742" s="2" t="s">
        <v>8</v>
      </c>
      <c r="D742" s="2" t="s">
        <v>9</v>
      </c>
      <c r="E742" s="2" t="s">
        <v>10</v>
      </c>
      <c r="F742" s="2" t="s">
        <v>11</v>
      </c>
      <c r="G742">
        <v>3.01</v>
      </c>
      <c r="H742" s="2" t="s">
        <v>12</v>
      </c>
    </row>
    <row r="743" spans="1:8" x14ac:dyDescent="0.3">
      <c r="A743" s="1">
        <v>0.88201498842591153</v>
      </c>
      <c r="B743" s="2" t="s">
        <v>29</v>
      </c>
      <c r="C743" s="2" t="s">
        <v>8</v>
      </c>
      <c r="D743" s="2" t="s">
        <v>9</v>
      </c>
      <c r="E743" s="2" t="s">
        <v>10</v>
      </c>
      <c r="F743" s="2" t="s">
        <v>11</v>
      </c>
      <c r="G743">
        <v>3.03</v>
      </c>
      <c r="H743" s="2" t="s">
        <v>12</v>
      </c>
    </row>
    <row r="744" spans="1:8" x14ac:dyDescent="0.3">
      <c r="A744" s="1">
        <v>0.88213072916665214</v>
      </c>
      <c r="B744" s="2" t="s">
        <v>29</v>
      </c>
      <c r="C744" s="2" t="s">
        <v>8</v>
      </c>
      <c r="D744" s="2" t="s">
        <v>9</v>
      </c>
      <c r="E744" s="2" t="s">
        <v>10</v>
      </c>
      <c r="F744" s="2" t="s">
        <v>11</v>
      </c>
      <c r="G744">
        <v>3.03</v>
      </c>
      <c r="H744" s="2" t="s">
        <v>12</v>
      </c>
    </row>
    <row r="745" spans="1:8" x14ac:dyDescent="0.3">
      <c r="A745" s="1">
        <v>0.88224646990739297</v>
      </c>
      <c r="B745" s="2" t="s">
        <v>29</v>
      </c>
      <c r="C745" s="2" t="s">
        <v>8</v>
      </c>
      <c r="D745" s="2" t="s">
        <v>9</v>
      </c>
      <c r="E745" s="2" t="s">
        <v>10</v>
      </c>
      <c r="F745" s="2" t="s">
        <v>11</v>
      </c>
      <c r="G745">
        <v>3.02</v>
      </c>
      <c r="H745" s="2" t="s">
        <v>12</v>
      </c>
    </row>
    <row r="746" spans="1:8" x14ac:dyDescent="0.3">
      <c r="A746" s="1">
        <v>0.88236221064813358</v>
      </c>
      <c r="B746" s="2" t="s">
        <v>29</v>
      </c>
      <c r="C746" s="2" t="s">
        <v>8</v>
      </c>
      <c r="D746" s="2" t="s">
        <v>9</v>
      </c>
      <c r="E746" s="2" t="s">
        <v>10</v>
      </c>
      <c r="F746" s="2" t="s">
        <v>11</v>
      </c>
      <c r="G746">
        <v>3.02</v>
      </c>
      <c r="H746" s="2" t="s">
        <v>12</v>
      </c>
    </row>
    <row r="747" spans="1:8" x14ac:dyDescent="0.3">
      <c r="A747" s="1">
        <v>0.88247795138887442</v>
      </c>
      <c r="B747" s="2" t="s">
        <v>29</v>
      </c>
      <c r="C747" s="2" t="s">
        <v>8</v>
      </c>
      <c r="D747" s="2" t="s">
        <v>9</v>
      </c>
      <c r="E747" s="2" t="s">
        <v>10</v>
      </c>
      <c r="F747" s="2" t="s">
        <v>11</v>
      </c>
      <c r="G747">
        <v>3.01</v>
      </c>
      <c r="H747" s="2" t="s">
        <v>12</v>
      </c>
    </row>
    <row r="748" spans="1:8" x14ac:dyDescent="0.3">
      <c r="A748" s="1">
        <v>0.88259369212961503</v>
      </c>
      <c r="B748" s="2" t="s">
        <v>29</v>
      </c>
      <c r="C748" s="2" t="s">
        <v>8</v>
      </c>
      <c r="D748" s="2" t="s">
        <v>9</v>
      </c>
      <c r="E748" s="2" t="s">
        <v>10</v>
      </c>
      <c r="F748" s="2" t="s">
        <v>11</v>
      </c>
      <c r="G748">
        <v>3.01</v>
      </c>
      <c r="H748" s="2" t="s">
        <v>12</v>
      </c>
    </row>
    <row r="749" spans="1:8" x14ac:dyDescent="0.3">
      <c r="A749" s="1">
        <v>0.88270943287035586</v>
      </c>
      <c r="B749" s="2" t="s">
        <v>29</v>
      </c>
      <c r="C749" s="2" t="s">
        <v>8</v>
      </c>
      <c r="D749" s="2" t="s">
        <v>9</v>
      </c>
      <c r="E749" s="2" t="s">
        <v>10</v>
      </c>
      <c r="F749" s="2" t="s">
        <v>11</v>
      </c>
      <c r="G749">
        <v>3.03</v>
      </c>
      <c r="H749" s="2" t="s">
        <v>12</v>
      </c>
    </row>
    <row r="750" spans="1:8" x14ac:dyDescent="0.3">
      <c r="A750" s="1">
        <v>0.88282517361109647</v>
      </c>
      <c r="B750" s="2" t="s">
        <v>29</v>
      </c>
      <c r="C750" s="2" t="s">
        <v>8</v>
      </c>
      <c r="D750" s="2" t="s">
        <v>9</v>
      </c>
      <c r="E750" s="2" t="s">
        <v>10</v>
      </c>
      <c r="F750" s="2" t="s">
        <v>11</v>
      </c>
      <c r="G750">
        <v>3.03</v>
      </c>
      <c r="H750" s="2" t="s">
        <v>12</v>
      </c>
    </row>
    <row r="751" spans="1:8" x14ac:dyDescent="0.3">
      <c r="A751" s="1">
        <v>0.8829409143518373</v>
      </c>
      <c r="B751" s="2" t="s">
        <v>29</v>
      </c>
      <c r="C751" s="2" t="s">
        <v>8</v>
      </c>
      <c r="D751" s="2" t="s">
        <v>9</v>
      </c>
      <c r="E751" s="2" t="s">
        <v>10</v>
      </c>
      <c r="F751" s="2" t="s">
        <v>11</v>
      </c>
      <c r="G751">
        <v>3.02</v>
      </c>
      <c r="H751" s="2" t="s">
        <v>12</v>
      </c>
    </row>
    <row r="752" spans="1:8" x14ac:dyDescent="0.3">
      <c r="A752" s="1">
        <v>0.88305665509257791</v>
      </c>
      <c r="B752" s="2" t="s">
        <v>29</v>
      </c>
      <c r="C752" s="2" t="s">
        <v>8</v>
      </c>
      <c r="D752" s="2" t="s">
        <v>9</v>
      </c>
      <c r="E752" s="2" t="s">
        <v>10</v>
      </c>
      <c r="F752" s="2" t="s">
        <v>11</v>
      </c>
      <c r="G752">
        <v>3.02</v>
      </c>
      <c r="H752" s="2" t="s">
        <v>12</v>
      </c>
    </row>
    <row r="753" spans="1:8" x14ac:dyDescent="0.3">
      <c r="A753" s="1">
        <v>0.88317239583331875</v>
      </c>
      <c r="B753" s="2" t="s">
        <v>29</v>
      </c>
      <c r="C753" s="2" t="s">
        <v>8</v>
      </c>
      <c r="D753" s="2" t="s">
        <v>9</v>
      </c>
      <c r="E753" s="2" t="s">
        <v>10</v>
      </c>
      <c r="F753" s="2" t="s">
        <v>11</v>
      </c>
      <c r="G753">
        <v>3.01</v>
      </c>
      <c r="H753" s="2" t="s">
        <v>12</v>
      </c>
    </row>
    <row r="754" spans="1:8" x14ac:dyDescent="0.3">
      <c r="A754" s="1">
        <v>0.88328813657405936</v>
      </c>
      <c r="B754" s="2" t="s">
        <v>29</v>
      </c>
      <c r="C754" s="2" t="s">
        <v>8</v>
      </c>
      <c r="D754" s="2" t="s">
        <v>9</v>
      </c>
      <c r="E754" s="2" t="s">
        <v>10</v>
      </c>
      <c r="F754" s="2" t="s">
        <v>11</v>
      </c>
      <c r="G754">
        <v>3</v>
      </c>
      <c r="H754" s="2" t="s">
        <v>12</v>
      </c>
    </row>
    <row r="755" spans="1:8" x14ac:dyDescent="0.3">
      <c r="A755" s="1">
        <v>0.88340387731480019</v>
      </c>
      <c r="B755" s="2" t="s">
        <v>29</v>
      </c>
      <c r="C755" s="2" t="s">
        <v>8</v>
      </c>
      <c r="D755" s="2" t="s">
        <v>9</v>
      </c>
      <c r="E755" s="2" t="s">
        <v>10</v>
      </c>
      <c r="F755" s="2" t="s">
        <v>11</v>
      </c>
      <c r="G755">
        <v>3</v>
      </c>
      <c r="H755" s="2" t="s">
        <v>12</v>
      </c>
    </row>
    <row r="756" spans="1:8" x14ac:dyDescent="0.3">
      <c r="A756" s="1">
        <v>0.8835196180555408</v>
      </c>
      <c r="B756" s="2" t="s">
        <v>29</v>
      </c>
      <c r="C756" s="2" t="s">
        <v>8</v>
      </c>
      <c r="D756" s="2" t="s">
        <v>9</v>
      </c>
      <c r="E756" s="2" t="s">
        <v>10</v>
      </c>
      <c r="F756" s="2" t="s">
        <v>11</v>
      </c>
      <c r="G756">
        <v>2.98</v>
      </c>
      <c r="H756" s="2" t="s">
        <v>12</v>
      </c>
    </row>
    <row r="757" spans="1:8" x14ac:dyDescent="0.3">
      <c r="A757" s="1">
        <v>0.88363535879628163</v>
      </c>
      <c r="B757" s="2" t="s">
        <v>29</v>
      </c>
      <c r="C757" s="2" t="s">
        <v>8</v>
      </c>
      <c r="D757" s="2" t="s">
        <v>9</v>
      </c>
      <c r="E757" s="2" t="s">
        <v>10</v>
      </c>
      <c r="F757" s="2" t="s">
        <v>11</v>
      </c>
      <c r="G757">
        <v>2.99</v>
      </c>
      <c r="H757" s="2" t="s">
        <v>12</v>
      </c>
    </row>
    <row r="758" spans="1:8" x14ac:dyDescent="0.3">
      <c r="A758" s="1">
        <v>0.88375109953702224</v>
      </c>
      <c r="B758" s="2" t="s">
        <v>29</v>
      </c>
      <c r="C758" s="2" t="s">
        <v>8</v>
      </c>
      <c r="D758" s="2" t="s">
        <v>9</v>
      </c>
      <c r="E758" s="2" t="s">
        <v>10</v>
      </c>
      <c r="F758" s="2" t="s">
        <v>11</v>
      </c>
      <c r="G758">
        <v>3</v>
      </c>
      <c r="H758" s="2" t="s">
        <v>12</v>
      </c>
    </row>
    <row r="759" spans="1:8" x14ac:dyDescent="0.3">
      <c r="A759" s="1">
        <v>0.88386684027776308</v>
      </c>
      <c r="B759" s="2" t="s">
        <v>29</v>
      </c>
      <c r="C759" s="2" t="s">
        <v>8</v>
      </c>
      <c r="D759" s="2" t="s">
        <v>9</v>
      </c>
      <c r="E759" s="2" t="s">
        <v>10</v>
      </c>
      <c r="F759" s="2" t="s">
        <v>11</v>
      </c>
      <c r="G759">
        <v>2.81</v>
      </c>
      <c r="H759" s="2" t="s">
        <v>12</v>
      </c>
    </row>
    <row r="760" spans="1:8" x14ac:dyDescent="0.3">
      <c r="A760" s="1">
        <v>0.88398258101850369</v>
      </c>
      <c r="B760" s="2" t="s">
        <v>29</v>
      </c>
      <c r="C760" s="2" t="s">
        <v>8</v>
      </c>
      <c r="D760" s="2" t="s">
        <v>9</v>
      </c>
      <c r="E760" s="2" t="s">
        <v>10</v>
      </c>
      <c r="F760" s="2" t="s">
        <v>11</v>
      </c>
      <c r="G760">
        <v>2.79</v>
      </c>
      <c r="H760" s="2" t="s">
        <v>12</v>
      </c>
    </row>
    <row r="761" spans="1:8" x14ac:dyDescent="0.3">
      <c r="A761" s="1">
        <v>0.88409832175924452</v>
      </c>
      <c r="B761" s="2" t="s">
        <v>29</v>
      </c>
      <c r="C761" s="2" t="s">
        <v>8</v>
      </c>
      <c r="D761" s="2" t="s">
        <v>9</v>
      </c>
      <c r="E761" s="2" t="s">
        <v>10</v>
      </c>
      <c r="F761" s="2" t="s">
        <v>11</v>
      </c>
      <c r="G761">
        <v>3</v>
      </c>
      <c r="H761" s="2" t="s">
        <v>12</v>
      </c>
    </row>
    <row r="762" spans="1:8" x14ac:dyDescent="0.3">
      <c r="A762" s="1">
        <v>0.88421406249998513</v>
      </c>
      <c r="B762" s="2" t="s">
        <v>29</v>
      </c>
      <c r="C762" s="2" t="s">
        <v>8</v>
      </c>
      <c r="D762" s="2" t="s">
        <v>9</v>
      </c>
      <c r="E762" s="2" t="s">
        <v>10</v>
      </c>
      <c r="F762" s="2" t="s">
        <v>11</v>
      </c>
      <c r="G762">
        <v>2.99</v>
      </c>
      <c r="H762" s="2" t="s">
        <v>12</v>
      </c>
    </row>
    <row r="763" spans="1:8" x14ac:dyDescent="0.3">
      <c r="A763" s="1">
        <v>0.88432980324072596</v>
      </c>
      <c r="B763" s="2" t="s">
        <v>29</v>
      </c>
      <c r="C763" s="2" t="s">
        <v>8</v>
      </c>
      <c r="D763" s="2" t="s">
        <v>9</v>
      </c>
      <c r="E763" s="2" t="s">
        <v>10</v>
      </c>
      <c r="F763" s="2" t="s">
        <v>11</v>
      </c>
      <c r="G763">
        <v>2.98</v>
      </c>
      <c r="H763" s="2" t="s">
        <v>12</v>
      </c>
    </row>
    <row r="764" spans="1:8" x14ac:dyDescent="0.3">
      <c r="A764" s="1">
        <v>0.88444554398146658</v>
      </c>
      <c r="B764" s="2" t="s">
        <v>29</v>
      </c>
      <c r="C764" s="2" t="s">
        <v>8</v>
      </c>
      <c r="D764" s="2" t="s">
        <v>9</v>
      </c>
      <c r="E764" s="2" t="s">
        <v>10</v>
      </c>
      <c r="F764" s="2" t="s">
        <v>11</v>
      </c>
      <c r="G764">
        <v>2.98</v>
      </c>
      <c r="H764" s="2" t="s">
        <v>12</v>
      </c>
    </row>
    <row r="765" spans="1:8" x14ac:dyDescent="0.3">
      <c r="A765" s="1">
        <v>0.88456128472220741</v>
      </c>
      <c r="B765" s="2" t="s">
        <v>29</v>
      </c>
      <c r="C765" s="2" t="s">
        <v>8</v>
      </c>
      <c r="D765" s="2" t="s">
        <v>9</v>
      </c>
      <c r="E765" s="2" t="s">
        <v>10</v>
      </c>
      <c r="F765" s="2" t="s">
        <v>11</v>
      </c>
      <c r="G765">
        <v>2.95</v>
      </c>
      <c r="H765" s="2" t="s">
        <v>12</v>
      </c>
    </row>
    <row r="766" spans="1:8" x14ac:dyDescent="0.3">
      <c r="A766" s="1">
        <v>0.88467702546294802</v>
      </c>
      <c r="B766" s="2" t="s">
        <v>29</v>
      </c>
      <c r="C766" s="2" t="s">
        <v>8</v>
      </c>
      <c r="D766" s="2" t="s">
        <v>9</v>
      </c>
      <c r="E766" s="2" t="s">
        <v>10</v>
      </c>
      <c r="F766" s="2" t="s">
        <v>11</v>
      </c>
      <c r="G766">
        <v>2.94</v>
      </c>
      <c r="H766" s="2" t="s">
        <v>12</v>
      </c>
    </row>
    <row r="767" spans="1:8" x14ac:dyDescent="0.3">
      <c r="A767" s="1">
        <v>0.88479276620368885</v>
      </c>
      <c r="B767" s="2" t="s">
        <v>29</v>
      </c>
      <c r="C767" s="2" t="s">
        <v>8</v>
      </c>
      <c r="D767" s="2" t="s">
        <v>9</v>
      </c>
      <c r="E767" s="2" t="s">
        <v>10</v>
      </c>
      <c r="F767" s="2" t="s">
        <v>11</v>
      </c>
      <c r="G767">
        <v>2.78</v>
      </c>
      <c r="H767" s="2" t="s">
        <v>12</v>
      </c>
    </row>
    <row r="768" spans="1:8" x14ac:dyDescent="0.3">
      <c r="A768" s="1">
        <v>0.88490850694442946</v>
      </c>
      <c r="B768" s="2" t="s">
        <v>29</v>
      </c>
      <c r="C768" s="2" t="s">
        <v>8</v>
      </c>
      <c r="D768" s="2" t="s">
        <v>9</v>
      </c>
      <c r="E768" s="2" t="s">
        <v>10</v>
      </c>
      <c r="F768" s="2" t="s">
        <v>11</v>
      </c>
      <c r="G768">
        <v>2.95</v>
      </c>
      <c r="H768" s="2" t="s">
        <v>12</v>
      </c>
    </row>
    <row r="769" spans="1:8" x14ac:dyDescent="0.3">
      <c r="A769" s="1">
        <v>0.8850242476851703</v>
      </c>
      <c r="B769" s="2" t="s">
        <v>29</v>
      </c>
      <c r="C769" s="2" t="s">
        <v>8</v>
      </c>
      <c r="D769" s="2" t="s">
        <v>9</v>
      </c>
      <c r="E769" s="2" t="s">
        <v>10</v>
      </c>
      <c r="F769" s="2" t="s">
        <v>11</v>
      </c>
      <c r="G769">
        <v>2.95</v>
      </c>
      <c r="H769" s="2" t="s">
        <v>12</v>
      </c>
    </row>
    <row r="770" spans="1:8" x14ac:dyDescent="0.3">
      <c r="A770" s="1">
        <v>0.88513998842591091</v>
      </c>
      <c r="B770" s="2" t="s">
        <v>29</v>
      </c>
      <c r="C770" s="2" t="s">
        <v>8</v>
      </c>
      <c r="D770" s="2" t="s">
        <v>9</v>
      </c>
      <c r="E770" s="2" t="s">
        <v>10</v>
      </c>
      <c r="F770" s="2" t="s">
        <v>11</v>
      </c>
      <c r="G770">
        <v>2.93</v>
      </c>
      <c r="H770" s="2" t="s">
        <v>12</v>
      </c>
    </row>
    <row r="771" spans="1:8" x14ac:dyDescent="0.3">
      <c r="A771" s="1">
        <v>0.88525572916665174</v>
      </c>
      <c r="B771" s="2" t="s">
        <v>29</v>
      </c>
      <c r="C771" s="2" t="s">
        <v>8</v>
      </c>
      <c r="D771" s="2" t="s">
        <v>9</v>
      </c>
      <c r="E771" s="2" t="s">
        <v>10</v>
      </c>
      <c r="F771" s="2" t="s">
        <v>11</v>
      </c>
      <c r="G771">
        <v>2.93</v>
      </c>
      <c r="H771" s="2" t="s">
        <v>12</v>
      </c>
    </row>
    <row r="772" spans="1:8" x14ac:dyDescent="0.3">
      <c r="A772" s="1">
        <v>0.88537146990739235</v>
      </c>
      <c r="B772" s="2" t="s">
        <v>29</v>
      </c>
      <c r="C772" s="2" t="s">
        <v>8</v>
      </c>
      <c r="D772" s="2" t="s">
        <v>9</v>
      </c>
      <c r="E772" s="2" t="s">
        <v>10</v>
      </c>
      <c r="F772" s="2" t="s">
        <v>11</v>
      </c>
      <c r="G772">
        <v>2.84</v>
      </c>
      <c r="H772" s="2" t="s">
        <v>12</v>
      </c>
    </row>
    <row r="773" spans="1:8" x14ac:dyDescent="0.3">
      <c r="A773" s="1">
        <v>0.88548721064813318</v>
      </c>
      <c r="B773" s="2" t="s">
        <v>29</v>
      </c>
      <c r="C773" s="2" t="s">
        <v>8</v>
      </c>
      <c r="D773" s="2" t="s">
        <v>9</v>
      </c>
      <c r="E773" s="2" t="s">
        <v>10</v>
      </c>
      <c r="F773" s="2" t="s">
        <v>11</v>
      </c>
      <c r="G773">
        <v>2.99</v>
      </c>
      <c r="H773" s="2" t="s">
        <v>12</v>
      </c>
    </row>
    <row r="774" spans="1:8" x14ac:dyDescent="0.3">
      <c r="A774" s="1">
        <v>0.88560295138887379</v>
      </c>
      <c r="B774" s="2" t="s">
        <v>29</v>
      </c>
      <c r="C774" s="2" t="s">
        <v>8</v>
      </c>
      <c r="D774" s="2" t="s">
        <v>9</v>
      </c>
      <c r="E774" s="2" t="s">
        <v>10</v>
      </c>
      <c r="F774" s="2" t="s">
        <v>11</v>
      </c>
      <c r="G774">
        <v>2.92</v>
      </c>
      <c r="H774" s="2" t="s">
        <v>12</v>
      </c>
    </row>
    <row r="775" spans="1:8" x14ac:dyDescent="0.3">
      <c r="A775" s="1">
        <v>0.88571869212961463</v>
      </c>
      <c r="B775" s="2" t="s">
        <v>29</v>
      </c>
      <c r="C775" s="2" t="s">
        <v>8</v>
      </c>
      <c r="D775" s="2" t="s">
        <v>9</v>
      </c>
      <c r="E775" s="2" t="s">
        <v>10</v>
      </c>
      <c r="F775" s="2" t="s">
        <v>11</v>
      </c>
      <c r="G775">
        <v>2.79</v>
      </c>
      <c r="H775" s="2" t="s">
        <v>12</v>
      </c>
    </row>
    <row r="776" spans="1:8" x14ac:dyDescent="0.3">
      <c r="A776" s="1">
        <v>0.88583443287035524</v>
      </c>
      <c r="B776" s="2" t="s">
        <v>29</v>
      </c>
      <c r="C776" s="2" t="s">
        <v>8</v>
      </c>
      <c r="D776" s="2" t="s">
        <v>9</v>
      </c>
      <c r="E776" s="2" t="s">
        <v>10</v>
      </c>
      <c r="F776" s="2" t="s">
        <v>11</v>
      </c>
      <c r="G776">
        <v>2.93</v>
      </c>
      <c r="H776" s="2" t="s">
        <v>12</v>
      </c>
    </row>
    <row r="777" spans="1:8" x14ac:dyDescent="0.3">
      <c r="A777" s="3">
        <v>0.88595017361109607</v>
      </c>
      <c r="B777" s="4" t="s">
        <v>29</v>
      </c>
      <c r="C777" s="4" t="s">
        <v>8</v>
      </c>
      <c r="D777" s="4" t="s">
        <v>9</v>
      </c>
      <c r="E777" s="4" t="s">
        <v>10</v>
      </c>
      <c r="F777" s="4" t="s">
        <v>11</v>
      </c>
      <c r="G777" s="5">
        <v>2.8</v>
      </c>
      <c r="H777" s="4" t="s">
        <v>12</v>
      </c>
    </row>
    <row r="778" spans="1:8" x14ac:dyDescent="0.3">
      <c r="A778" s="1">
        <v>0.88606591435183668</v>
      </c>
      <c r="B778" s="2" t="s">
        <v>29</v>
      </c>
      <c r="C778" s="2" t="s">
        <v>8</v>
      </c>
      <c r="D778" s="2" t="s">
        <v>9</v>
      </c>
      <c r="E778" s="2" t="s">
        <v>10</v>
      </c>
      <c r="F778" s="2" t="s">
        <v>11</v>
      </c>
      <c r="G778">
        <v>2.97</v>
      </c>
      <c r="H778" s="2" t="s">
        <v>12</v>
      </c>
    </row>
    <row r="779" spans="1:8" x14ac:dyDescent="0.3">
      <c r="A779" s="1">
        <v>0.88618165509257751</v>
      </c>
      <c r="B779" s="2" t="s">
        <v>29</v>
      </c>
      <c r="C779" s="2" t="s">
        <v>8</v>
      </c>
      <c r="D779" s="2" t="s">
        <v>9</v>
      </c>
      <c r="E779" s="2" t="s">
        <v>10</v>
      </c>
      <c r="F779" s="2" t="s">
        <v>11</v>
      </c>
      <c r="G779">
        <v>2.92</v>
      </c>
      <c r="H779" s="2" t="s">
        <v>12</v>
      </c>
    </row>
    <row r="780" spans="1:8" x14ac:dyDescent="0.3">
      <c r="A780" s="1">
        <v>0.88629739583331812</v>
      </c>
      <c r="B780" s="2" t="s">
        <v>29</v>
      </c>
      <c r="C780" s="2" t="s">
        <v>8</v>
      </c>
      <c r="D780" s="2" t="s">
        <v>9</v>
      </c>
      <c r="E780" s="2" t="s">
        <v>10</v>
      </c>
      <c r="F780" s="2" t="s">
        <v>11</v>
      </c>
      <c r="G780">
        <v>2.77</v>
      </c>
      <c r="H780" s="2" t="s">
        <v>12</v>
      </c>
    </row>
    <row r="781" spans="1:8" x14ac:dyDescent="0.3">
      <c r="A781" s="1">
        <v>0.88641313657405896</v>
      </c>
      <c r="B781" s="2" t="s">
        <v>29</v>
      </c>
      <c r="C781" s="2" t="s">
        <v>8</v>
      </c>
      <c r="D781" s="2" t="s">
        <v>9</v>
      </c>
      <c r="E781" s="2" t="s">
        <v>10</v>
      </c>
      <c r="F781" s="2" t="s">
        <v>11</v>
      </c>
      <c r="G781">
        <v>2.92</v>
      </c>
      <c r="H781" s="2" t="s">
        <v>12</v>
      </c>
    </row>
    <row r="782" spans="1:8" x14ac:dyDescent="0.3">
      <c r="A782" s="1">
        <v>0.88652887731479957</v>
      </c>
      <c r="B782" s="2" t="s">
        <v>29</v>
      </c>
      <c r="C782" s="2" t="s">
        <v>8</v>
      </c>
      <c r="D782" s="2" t="s">
        <v>9</v>
      </c>
      <c r="E782" s="2" t="s">
        <v>10</v>
      </c>
      <c r="F782" s="2" t="s">
        <v>11</v>
      </c>
      <c r="G782">
        <v>2.91</v>
      </c>
      <c r="H782" s="2" t="s">
        <v>12</v>
      </c>
    </row>
    <row r="783" spans="1:8" x14ac:dyDescent="0.3">
      <c r="A783" s="1">
        <v>0.8866446180555404</v>
      </c>
      <c r="B783" s="2" t="s">
        <v>29</v>
      </c>
      <c r="C783" s="2" t="s">
        <v>8</v>
      </c>
      <c r="D783" s="2" t="s">
        <v>9</v>
      </c>
      <c r="E783" s="2" t="s">
        <v>10</v>
      </c>
      <c r="F783" s="2" t="s">
        <v>11</v>
      </c>
      <c r="G783">
        <v>2.92</v>
      </c>
      <c r="H783" s="2" t="s">
        <v>12</v>
      </c>
    </row>
    <row r="784" spans="1:8" x14ac:dyDescent="0.3">
      <c r="A784" s="1">
        <v>0.88676035879628101</v>
      </c>
      <c r="B784" s="2" t="s">
        <v>29</v>
      </c>
      <c r="C784" s="2" t="s">
        <v>8</v>
      </c>
      <c r="D784" s="2" t="s">
        <v>9</v>
      </c>
      <c r="E784" s="2" t="s">
        <v>10</v>
      </c>
      <c r="F784" s="2" t="s">
        <v>11</v>
      </c>
      <c r="G784">
        <v>2.79</v>
      </c>
      <c r="H784" s="2" t="s">
        <v>12</v>
      </c>
    </row>
    <row r="785" spans="1:8" x14ac:dyDescent="0.3">
      <c r="A785" s="1">
        <v>0.88687609953702184</v>
      </c>
      <c r="B785" s="2" t="s">
        <v>29</v>
      </c>
      <c r="C785" s="2" t="s">
        <v>8</v>
      </c>
      <c r="D785" s="2" t="s">
        <v>9</v>
      </c>
      <c r="E785" s="2" t="s">
        <v>10</v>
      </c>
      <c r="F785" s="2" t="s">
        <v>11</v>
      </c>
      <c r="G785">
        <v>2.9</v>
      </c>
      <c r="H785" s="2" t="s">
        <v>12</v>
      </c>
    </row>
    <row r="786" spans="1:8" x14ac:dyDescent="0.3">
      <c r="A786" s="1">
        <v>0.88699184027776246</v>
      </c>
      <c r="B786" s="2" t="s">
        <v>29</v>
      </c>
      <c r="C786" s="2" t="s">
        <v>8</v>
      </c>
      <c r="D786" s="2" t="s">
        <v>9</v>
      </c>
      <c r="E786" s="2" t="s">
        <v>10</v>
      </c>
      <c r="F786" s="2" t="s">
        <v>11</v>
      </c>
      <c r="G786">
        <v>2.91</v>
      </c>
      <c r="H786" s="2" t="s">
        <v>12</v>
      </c>
    </row>
    <row r="787" spans="1:8" x14ac:dyDescent="0.3">
      <c r="A787" s="1">
        <v>0.88710758101850329</v>
      </c>
      <c r="B787" s="2" t="s">
        <v>29</v>
      </c>
      <c r="C787" s="2" t="s">
        <v>8</v>
      </c>
      <c r="D787" s="2" t="s">
        <v>9</v>
      </c>
      <c r="E787" s="2" t="s">
        <v>10</v>
      </c>
      <c r="F787" s="2" t="s">
        <v>11</v>
      </c>
      <c r="G787">
        <v>2.8</v>
      </c>
      <c r="H787" s="2" t="s">
        <v>12</v>
      </c>
    </row>
    <row r="788" spans="1:8" x14ac:dyDescent="0.3">
      <c r="A788" s="1">
        <v>0.8872233217592439</v>
      </c>
      <c r="B788" s="2" t="s">
        <v>29</v>
      </c>
      <c r="C788" s="2" t="s">
        <v>8</v>
      </c>
      <c r="D788" s="2" t="s">
        <v>9</v>
      </c>
      <c r="E788" s="2" t="s">
        <v>10</v>
      </c>
      <c r="F788" s="2" t="s">
        <v>11</v>
      </c>
      <c r="G788">
        <v>2.89</v>
      </c>
      <c r="H788" s="2" t="s">
        <v>12</v>
      </c>
    </row>
    <row r="789" spans="1:8" x14ac:dyDescent="0.3">
      <c r="A789" s="1">
        <v>0.88733906249998473</v>
      </c>
      <c r="B789" s="2" t="s">
        <v>29</v>
      </c>
      <c r="C789" s="2" t="s">
        <v>8</v>
      </c>
      <c r="D789" s="2" t="s">
        <v>9</v>
      </c>
      <c r="E789" s="2" t="s">
        <v>10</v>
      </c>
      <c r="F789" s="2" t="s">
        <v>11</v>
      </c>
      <c r="G789">
        <v>2.88</v>
      </c>
      <c r="H789" s="2" t="s">
        <v>12</v>
      </c>
    </row>
    <row r="790" spans="1:8" x14ac:dyDescent="0.3">
      <c r="A790" s="1">
        <v>0.88745480324072534</v>
      </c>
      <c r="B790" s="2" t="s">
        <v>29</v>
      </c>
      <c r="C790" s="2" t="s">
        <v>8</v>
      </c>
      <c r="D790" s="2" t="s">
        <v>9</v>
      </c>
      <c r="E790" s="2" t="s">
        <v>10</v>
      </c>
      <c r="F790" s="2" t="s">
        <v>11</v>
      </c>
      <c r="G790">
        <v>2.89</v>
      </c>
      <c r="H790" s="2" t="s">
        <v>12</v>
      </c>
    </row>
    <row r="791" spans="1:8" x14ac:dyDescent="0.3">
      <c r="A791" s="1">
        <v>0.88757054398146618</v>
      </c>
      <c r="B791" s="2" t="s">
        <v>29</v>
      </c>
      <c r="C791" s="2" t="s">
        <v>8</v>
      </c>
      <c r="D791" s="2" t="s">
        <v>9</v>
      </c>
      <c r="E791" s="2" t="s">
        <v>10</v>
      </c>
      <c r="F791" s="2" t="s">
        <v>11</v>
      </c>
      <c r="G791">
        <v>2.89</v>
      </c>
      <c r="H791" s="2" t="s">
        <v>12</v>
      </c>
    </row>
    <row r="792" spans="1:8" x14ac:dyDescent="0.3">
      <c r="A792" s="1">
        <v>0.88768628472220679</v>
      </c>
      <c r="B792" s="2" t="s">
        <v>29</v>
      </c>
      <c r="C792" s="2" t="s">
        <v>8</v>
      </c>
      <c r="D792" s="2" t="s">
        <v>9</v>
      </c>
      <c r="E792" s="2" t="s">
        <v>10</v>
      </c>
      <c r="F792" s="2" t="s">
        <v>11</v>
      </c>
      <c r="G792">
        <v>2.88</v>
      </c>
      <c r="H792" s="2" t="s">
        <v>12</v>
      </c>
    </row>
    <row r="793" spans="1:8" x14ac:dyDescent="0.3">
      <c r="A793" s="1">
        <v>0.88780202546294762</v>
      </c>
      <c r="B793" s="2" t="s">
        <v>29</v>
      </c>
      <c r="C793" s="2" t="s">
        <v>8</v>
      </c>
      <c r="D793" s="2" t="s">
        <v>9</v>
      </c>
      <c r="E793" s="2" t="s">
        <v>10</v>
      </c>
      <c r="F793" s="2" t="s">
        <v>11</v>
      </c>
      <c r="G793">
        <v>2.8</v>
      </c>
      <c r="H793" s="2" t="s">
        <v>12</v>
      </c>
    </row>
    <row r="794" spans="1:8" x14ac:dyDescent="0.3">
      <c r="A794" s="1">
        <v>0.88791776620368823</v>
      </c>
      <c r="B794" s="2" t="s">
        <v>29</v>
      </c>
      <c r="C794" s="2" t="s">
        <v>8</v>
      </c>
      <c r="D794" s="2" t="s">
        <v>9</v>
      </c>
      <c r="E794" s="2" t="s">
        <v>10</v>
      </c>
      <c r="F794" s="2" t="s">
        <v>11</v>
      </c>
      <c r="G794">
        <v>2.88</v>
      </c>
      <c r="H794" s="2" t="s">
        <v>12</v>
      </c>
    </row>
    <row r="795" spans="1:8" x14ac:dyDescent="0.3">
      <c r="A795" s="1">
        <v>0.88803350694442906</v>
      </c>
      <c r="B795" s="2" t="s">
        <v>29</v>
      </c>
      <c r="C795" s="2" t="s">
        <v>8</v>
      </c>
      <c r="D795" s="2" t="s">
        <v>9</v>
      </c>
      <c r="E795" s="2" t="s">
        <v>10</v>
      </c>
      <c r="F795" s="2" t="s">
        <v>11</v>
      </c>
      <c r="G795">
        <v>2.85</v>
      </c>
      <c r="H795" s="2" t="s">
        <v>12</v>
      </c>
    </row>
    <row r="796" spans="1:8" x14ac:dyDescent="0.3">
      <c r="A796" s="1">
        <v>0.88814924768516967</v>
      </c>
      <c r="B796" s="2" t="s">
        <v>29</v>
      </c>
      <c r="C796" s="2" t="s">
        <v>8</v>
      </c>
      <c r="D796" s="2" t="s">
        <v>9</v>
      </c>
      <c r="E796" s="2" t="s">
        <v>10</v>
      </c>
      <c r="F796" s="2" t="s">
        <v>11</v>
      </c>
      <c r="G796">
        <v>2.78</v>
      </c>
      <c r="H796" s="2" t="s">
        <v>12</v>
      </c>
    </row>
    <row r="797" spans="1:8" x14ac:dyDescent="0.3">
      <c r="A797" s="1">
        <v>0.88826498842591051</v>
      </c>
      <c r="B797" s="2" t="s">
        <v>29</v>
      </c>
      <c r="C797" s="2" t="s">
        <v>8</v>
      </c>
      <c r="D797" s="2" t="s">
        <v>9</v>
      </c>
      <c r="E797" s="2" t="s">
        <v>10</v>
      </c>
      <c r="F797" s="2" t="s">
        <v>11</v>
      </c>
      <c r="G797">
        <v>2.8</v>
      </c>
      <c r="H797" s="2" t="s">
        <v>12</v>
      </c>
    </row>
    <row r="798" spans="1:8" x14ac:dyDescent="0.3">
      <c r="A798" s="1">
        <v>0.88838072916665112</v>
      </c>
      <c r="B798" s="2" t="s">
        <v>29</v>
      </c>
      <c r="C798" s="2" t="s">
        <v>8</v>
      </c>
      <c r="D798" s="2" t="s">
        <v>9</v>
      </c>
      <c r="E798" s="2" t="s">
        <v>10</v>
      </c>
      <c r="F798" s="2" t="s">
        <v>11</v>
      </c>
      <c r="G798">
        <v>2.88</v>
      </c>
      <c r="H798" s="2" t="s">
        <v>12</v>
      </c>
    </row>
    <row r="799" spans="1:8" x14ac:dyDescent="0.3">
      <c r="A799" s="1">
        <v>0.88849646990739195</v>
      </c>
      <c r="B799" s="2" t="s">
        <v>29</v>
      </c>
      <c r="C799" s="2" t="s">
        <v>8</v>
      </c>
      <c r="D799" s="2" t="s">
        <v>9</v>
      </c>
      <c r="E799" s="2" t="s">
        <v>10</v>
      </c>
      <c r="F799" s="2" t="s">
        <v>11</v>
      </c>
      <c r="G799">
        <v>2.79</v>
      </c>
      <c r="H799" s="2" t="s">
        <v>12</v>
      </c>
    </row>
    <row r="800" spans="1:8" x14ac:dyDescent="0.3">
      <c r="A800" s="1">
        <v>0.88861221064813256</v>
      </c>
      <c r="B800" s="2" t="s">
        <v>29</v>
      </c>
      <c r="C800" s="2" t="s">
        <v>8</v>
      </c>
      <c r="D800" s="2" t="s">
        <v>9</v>
      </c>
      <c r="E800" s="2" t="s">
        <v>10</v>
      </c>
      <c r="F800" s="2" t="s">
        <v>11</v>
      </c>
      <c r="G800">
        <v>2.86</v>
      </c>
      <c r="H800" s="2" t="s">
        <v>12</v>
      </c>
    </row>
    <row r="801" spans="1:8" x14ac:dyDescent="0.3">
      <c r="A801" s="1">
        <v>0.88872795138887339</v>
      </c>
      <c r="B801" s="2" t="s">
        <v>29</v>
      </c>
      <c r="C801" s="2" t="s">
        <v>8</v>
      </c>
      <c r="D801" s="2" t="s">
        <v>9</v>
      </c>
      <c r="E801" s="2" t="s">
        <v>10</v>
      </c>
      <c r="F801" s="2" t="s">
        <v>11</v>
      </c>
      <c r="G801">
        <v>2.86</v>
      </c>
      <c r="H801" s="2" t="s">
        <v>12</v>
      </c>
    </row>
    <row r="802" spans="1:8" x14ac:dyDescent="0.3">
      <c r="A802" s="1">
        <v>0.888843692129614</v>
      </c>
      <c r="B802" s="2" t="s">
        <v>29</v>
      </c>
      <c r="C802" s="2" t="s">
        <v>8</v>
      </c>
      <c r="D802" s="2" t="s">
        <v>9</v>
      </c>
      <c r="E802" s="2" t="s">
        <v>10</v>
      </c>
      <c r="F802" s="2" t="s">
        <v>11</v>
      </c>
      <c r="G802">
        <v>2.86</v>
      </c>
      <c r="H802" s="2" t="s">
        <v>12</v>
      </c>
    </row>
    <row r="803" spans="1:8" x14ac:dyDescent="0.3">
      <c r="A803" s="1">
        <v>0.88895943287035484</v>
      </c>
      <c r="B803" s="2" t="s">
        <v>29</v>
      </c>
      <c r="C803" s="2" t="s">
        <v>8</v>
      </c>
      <c r="D803" s="2" t="s">
        <v>9</v>
      </c>
      <c r="E803" s="2" t="s">
        <v>10</v>
      </c>
      <c r="F803" s="2" t="s">
        <v>11</v>
      </c>
      <c r="G803">
        <v>2.86</v>
      </c>
      <c r="H803" s="2" t="s">
        <v>12</v>
      </c>
    </row>
    <row r="804" spans="1:8" x14ac:dyDescent="0.3">
      <c r="A804" s="1">
        <v>0.88907517361109545</v>
      </c>
      <c r="B804" s="2" t="s">
        <v>29</v>
      </c>
      <c r="C804" s="2" t="s">
        <v>8</v>
      </c>
      <c r="D804" s="2" t="s">
        <v>9</v>
      </c>
      <c r="E804" s="2" t="s">
        <v>10</v>
      </c>
      <c r="F804" s="2" t="s">
        <v>11</v>
      </c>
      <c r="G804">
        <v>2.77</v>
      </c>
      <c r="H804" s="2" t="s">
        <v>12</v>
      </c>
    </row>
    <row r="805" spans="1:8" x14ac:dyDescent="0.3">
      <c r="A805" s="1">
        <v>0.88919091435183628</v>
      </c>
      <c r="B805" s="2" t="s">
        <v>29</v>
      </c>
      <c r="C805" s="2" t="s">
        <v>8</v>
      </c>
      <c r="D805" s="2" t="s">
        <v>9</v>
      </c>
      <c r="E805" s="2" t="s">
        <v>10</v>
      </c>
      <c r="F805" s="2" t="s">
        <v>11</v>
      </c>
      <c r="G805">
        <v>2.8</v>
      </c>
      <c r="H805" s="2" t="s">
        <v>12</v>
      </c>
    </row>
    <row r="806" spans="1:8" x14ac:dyDescent="0.3">
      <c r="A806" s="1">
        <v>0.88930665509257689</v>
      </c>
      <c r="B806" s="2" t="s">
        <v>29</v>
      </c>
      <c r="C806" s="2" t="s">
        <v>8</v>
      </c>
      <c r="D806" s="2" t="s">
        <v>9</v>
      </c>
      <c r="E806" s="2" t="s">
        <v>10</v>
      </c>
      <c r="F806" s="2" t="s">
        <v>11</v>
      </c>
      <c r="G806">
        <v>2.86</v>
      </c>
      <c r="H806" s="2" t="s">
        <v>12</v>
      </c>
    </row>
    <row r="807" spans="1:8" x14ac:dyDescent="0.3">
      <c r="A807" s="1">
        <v>0.88942239583331772</v>
      </c>
      <c r="B807" s="2" t="s">
        <v>29</v>
      </c>
      <c r="C807" s="2" t="s">
        <v>8</v>
      </c>
      <c r="D807" s="2" t="s">
        <v>9</v>
      </c>
      <c r="E807" s="2" t="s">
        <v>10</v>
      </c>
      <c r="F807" s="2" t="s">
        <v>11</v>
      </c>
      <c r="G807">
        <v>2.86</v>
      </c>
      <c r="H807" s="2" t="s">
        <v>12</v>
      </c>
    </row>
    <row r="808" spans="1:8" x14ac:dyDescent="0.3">
      <c r="A808" s="1">
        <v>0.88953813657405834</v>
      </c>
      <c r="B808" s="2" t="s">
        <v>29</v>
      </c>
      <c r="C808" s="2" t="s">
        <v>8</v>
      </c>
      <c r="D808" s="2" t="s">
        <v>9</v>
      </c>
      <c r="E808" s="2" t="s">
        <v>10</v>
      </c>
      <c r="F808" s="2" t="s">
        <v>11</v>
      </c>
      <c r="G808">
        <v>2.84</v>
      </c>
      <c r="H808" s="2" t="s">
        <v>12</v>
      </c>
    </row>
    <row r="809" spans="1:8" x14ac:dyDescent="0.3">
      <c r="A809" s="1">
        <v>0.88965387731479917</v>
      </c>
      <c r="B809" s="2" t="s">
        <v>29</v>
      </c>
      <c r="C809" s="2" t="s">
        <v>8</v>
      </c>
      <c r="D809" s="2" t="s">
        <v>9</v>
      </c>
      <c r="E809" s="2" t="s">
        <v>10</v>
      </c>
      <c r="F809" s="2" t="s">
        <v>11</v>
      </c>
      <c r="G809">
        <v>2.84</v>
      </c>
      <c r="H809" s="2" t="s">
        <v>12</v>
      </c>
    </row>
    <row r="810" spans="1:8" x14ac:dyDescent="0.3">
      <c r="A810" s="1">
        <v>0.88976961805553978</v>
      </c>
      <c r="B810" s="2" t="s">
        <v>29</v>
      </c>
      <c r="C810" s="2" t="s">
        <v>8</v>
      </c>
      <c r="D810" s="2" t="s">
        <v>9</v>
      </c>
      <c r="E810" s="2" t="s">
        <v>10</v>
      </c>
      <c r="F810" s="2" t="s">
        <v>11</v>
      </c>
      <c r="G810">
        <v>2.85</v>
      </c>
      <c r="H810" s="2" t="s">
        <v>12</v>
      </c>
    </row>
    <row r="811" spans="1:8" x14ac:dyDescent="0.3">
      <c r="A811" s="1">
        <v>0.88988535879628061</v>
      </c>
      <c r="B811" s="2" t="s">
        <v>29</v>
      </c>
      <c r="C811" s="2" t="s">
        <v>8</v>
      </c>
      <c r="D811" s="2" t="s">
        <v>9</v>
      </c>
      <c r="E811" s="2" t="s">
        <v>10</v>
      </c>
      <c r="F811" s="2" t="s">
        <v>11</v>
      </c>
      <c r="G811">
        <v>2.85</v>
      </c>
      <c r="H811" s="2" t="s">
        <v>12</v>
      </c>
    </row>
    <row r="812" spans="1:8" x14ac:dyDescent="0.3">
      <c r="A812" s="1">
        <v>0.89000109953702122</v>
      </c>
      <c r="B812" s="2" t="s">
        <v>29</v>
      </c>
      <c r="C812" s="2" t="s">
        <v>8</v>
      </c>
      <c r="D812" s="2" t="s">
        <v>9</v>
      </c>
      <c r="E812" s="2" t="s">
        <v>10</v>
      </c>
      <c r="F812" s="2" t="s">
        <v>11</v>
      </c>
      <c r="G812">
        <v>2.83</v>
      </c>
      <c r="H812" s="2" t="s">
        <v>12</v>
      </c>
    </row>
    <row r="813" spans="1:8" x14ac:dyDescent="0.3">
      <c r="A813" s="1">
        <v>0.89011684027776206</v>
      </c>
      <c r="B813" s="2" t="s">
        <v>29</v>
      </c>
      <c r="C813" s="2" t="s">
        <v>8</v>
      </c>
      <c r="D813" s="2" t="s">
        <v>9</v>
      </c>
      <c r="E813" s="2" t="s">
        <v>10</v>
      </c>
      <c r="F813" s="2" t="s">
        <v>11</v>
      </c>
      <c r="G813">
        <v>2.77</v>
      </c>
      <c r="H813" s="2" t="s">
        <v>12</v>
      </c>
    </row>
    <row r="814" spans="1:8" x14ac:dyDescent="0.3">
      <c r="A814" s="1">
        <v>0.89023258101850267</v>
      </c>
      <c r="B814" s="2" t="s">
        <v>29</v>
      </c>
      <c r="C814" s="2" t="s">
        <v>8</v>
      </c>
      <c r="D814" s="2" t="s">
        <v>9</v>
      </c>
      <c r="E814" s="2" t="s">
        <v>10</v>
      </c>
      <c r="F814" s="2" t="s">
        <v>11</v>
      </c>
      <c r="G814">
        <v>2.84</v>
      </c>
      <c r="H814" s="2" t="s">
        <v>12</v>
      </c>
    </row>
    <row r="815" spans="1:8" x14ac:dyDescent="0.3">
      <c r="A815" s="1">
        <v>0.8903483217592435</v>
      </c>
      <c r="B815" s="2" t="s">
        <v>29</v>
      </c>
      <c r="C815" s="2" t="s">
        <v>8</v>
      </c>
      <c r="D815" s="2" t="s">
        <v>9</v>
      </c>
      <c r="E815" s="2" t="s">
        <v>10</v>
      </c>
      <c r="F815" s="2" t="s">
        <v>11</v>
      </c>
      <c r="G815">
        <v>2.84</v>
      </c>
      <c r="H815" s="2" t="s">
        <v>12</v>
      </c>
    </row>
    <row r="816" spans="1:8" x14ac:dyDescent="0.3">
      <c r="A816" s="1">
        <v>0.89046406249998411</v>
      </c>
      <c r="B816" s="2" t="s">
        <v>29</v>
      </c>
      <c r="C816" s="2" t="s">
        <v>8</v>
      </c>
      <c r="D816" s="2" t="s">
        <v>9</v>
      </c>
      <c r="E816" s="2" t="s">
        <v>10</v>
      </c>
      <c r="F816" s="2" t="s">
        <v>11</v>
      </c>
      <c r="G816">
        <v>2.79</v>
      </c>
      <c r="H816" s="2" t="s">
        <v>12</v>
      </c>
    </row>
    <row r="817" spans="1:11" x14ac:dyDescent="0.3">
      <c r="A817" s="1">
        <v>0.89057980324072494</v>
      </c>
      <c r="B817" s="2" t="s">
        <v>29</v>
      </c>
      <c r="C817" s="2" t="s">
        <v>8</v>
      </c>
      <c r="D817" s="2" t="s">
        <v>9</v>
      </c>
      <c r="E817" s="2" t="s">
        <v>10</v>
      </c>
      <c r="F817" s="2" t="s">
        <v>11</v>
      </c>
      <c r="G817">
        <v>2.82</v>
      </c>
      <c r="H817" s="2" t="s">
        <v>12</v>
      </c>
    </row>
    <row r="818" spans="1:11" x14ac:dyDescent="0.3">
      <c r="A818" s="1">
        <v>0.89069554398146555</v>
      </c>
      <c r="B818" s="2" t="s">
        <v>29</v>
      </c>
      <c r="C818" s="2" t="s">
        <v>8</v>
      </c>
      <c r="D818" s="2" t="s">
        <v>9</v>
      </c>
      <c r="E818" s="2" t="s">
        <v>10</v>
      </c>
      <c r="F818" s="2" t="s">
        <v>11</v>
      </c>
      <c r="G818">
        <v>2.8</v>
      </c>
      <c r="H818" s="2" t="s">
        <v>12</v>
      </c>
    </row>
    <row r="819" spans="1:11" x14ac:dyDescent="0.3">
      <c r="A819" s="1">
        <v>0.89081128472220639</v>
      </c>
      <c r="B819" s="2" t="s">
        <v>29</v>
      </c>
      <c r="C819" s="2" t="s">
        <v>8</v>
      </c>
      <c r="D819" s="2" t="s">
        <v>9</v>
      </c>
      <c r="E819" s="2" t="s">
        <v>10</v>
      </c>
      <c r="F819" s="2" t="s">
        <v>11</v>
      </c>
      <c r="G819">
        <v>2.83</v>
      </c>
      <c r="H819" s="2" t="s">
        <v>12</v>
      </c>
    </row>
    <row r="820" spans="1:11" x14ac:dyDescent="0.3">
      <c r="A820" s="1">
        <v>0.890927025462947</v>
      </c>
      <c r="B820" s="2" t="s">
        <v>29</v>
      </c>
      <c r="C820" s="2" t="s">
        <v>8</v>
      </c>
      <c r="D820" s="2" t="s">
        <v>9</v>
      </c>
      <c r="E820" s="2" t="s">
        <v>10</v>
      </c>
      <c r="F820" s="2" t="s">
        <v>11</v>
      </c>
      <c r="G820">
        <v>2.8</v>
      </c>
      <c r="H820" s="2" t="s">
        <v>12</v>
      </c>
      <c r="K820" s="1"/>
    </row>
    <row r="821" spans="1:11" x14ac:dyDescent="0.3">
      <c r="A821" s="1">
        <v>0.89104276620368783</v>
      </c>
      <c r="B821" s="2" t="s">
        <v>29</v>
      </c>
      <c r="C821" s="2" t="s">
        <v>8</v>
      </c>
      <c r="D821" s="2" t="s">
        <v>9</v>
      </c>
      <c r="E821" s="2" t="s">
        <v>10</v>
      </c>
      <c r="F821" s="2" t="s">
        <v>11</v>
      </c>
      <c r="G821">
        <v>2.77</v>
      </c>
      <c r="H821" s="2" t="s">
        <v>12</v>
      </c>
    </row>
    <row r="822" spans="1:11" x14ac:dyDescent="0.3">
      <c r="A822" s="1">
        <v>0.89115850694442844</v>
      </c>
      <c r="B822" s="2" t="s">
        <v>29</v>
      </c>
      <c r="C822" s="2" t="s">
        <v>8</v>
      </c>
      <c r="D822" s="2" t="s">
        <v>9</v>
      </c>
      <c r="E822" s="2" t="s">
        <v>10</v>
      </c>
      <c r="F822" s="2" t="s">
        <v>11</v>
      </c>
      <c r="G822">
        <v>2.83</v>
      </c>
      <c r="H822" s="2" t="s">
        <v>12</v>
      </c>
    </row>
    <row r="823" spans="1:11" x14ac:dyDescent="0.3">
      <c r="A823" s="1">
        <v>0.89127424768516927</v>
      </c>
      <c r="B823" s="2" t="s">
        <v>29</v>
      </c>
      <c r="C823" s="2" t="s">
        <v>8</v>
      </c>
      <c r="D823" s="2" t="s">
        <v>9</v>
      </c>
      <c r="E823" s="2" t="s">
        <v>10</v>
      </c>
      <c r="F823" s="2" t="s">
        <v>11</v>
      </c>
      <c r="G823">
        <v>2.83</v>
      </c>
      <c r="H823" s="2" t="s">
        <v>12</v>
      </c>
    </row>
    <row r="824" spans="1:11" x14ac:dyDescent="0.3">
      <c r="A824" s="1">
        <v>0.89138998842590988</v>
      </c>
      <c r="B824" s="2" t="s">
        <v>29</v>
      </c>
      <c r="C824" s="2" t="s">
        <v>8</v>
      </c>
      <c r="D824" s="2" t="s">
        <v>9</v>
      </c>
      <c r="E824" s="2" t="s">
        <v>10</v>
      </c>
      <c r="F824" s="2" t="s">
        <v>11</v>
      </c>
      <c r="G824">
        <v>2.8</v>
      </c>
      <c r="H824" s="2" t="s">
        <v>12</v>
      </c>
    </row>
    <row r="825" spans="1:11" x14ac:dyDescent="0.3">
      <c r="A825" s="1">
        <v>0.89150572916665072</v>
      </c>
      <c r="B825" s="2" t="s">
        <v>29</v>
      </c>
      <c r="C825" s="2" t="s">
        <v>8</v>
      </c>
      <c r="D825" s="2" t="s">
        <v>9</v>
      </c>
      <c r="E825" s="2" t="s">
        <v>10</v>
      </c>
      <c r="F825" s="2" t="s">
        <v>11</v>
      </c>
      <c r="G825">
        <v>2.77</v>
      </c>
      <c r="H825" s="2" t="s">
        <v>12</v>
      </c>
    </row>
    <row r="826" spans="1:11" x14ac:dyDescent="0.3">
      <c r="A826" s="1">
        <v>0.89162146990739133</v>
      </c>
      <c r="B826" s="2" t="s">
        <v>29</v>
      </c>
      <c r="C826" s="2" t="s">
        <v>8</v>
      </c>
      <c r="D826" s="2" t="s">
        <v>9</v>
      </c>
      <c r="E826" s="2" t="s">
        <v>10</v>
      </c>
      <c r="F826" s="2" t="s">
        <v>11</v>
      </c>
      <c r="G826">
        <v>2.81</v>
      </c>
      <c r="H826" s="2" t="s">
        <v>12</v>
      </c>
    </row>
    <row r="827" spans="1:11" x14ac:dyDescent="0.3">
      <c r="A827" s="1">
        <v>0.89173721064813216</v>
      </c>
      <c r="B827" s="2" t="s">
        <v>29</v>
      </c>
      <c r="C827" s="2" t="s">
        <v>8</v>
      </c>
      <c r="D827" s="2" t="s">
        <v>9</v>
      </c>
      <c r="E827" s="2" t="s">
        <v>10</v>
      </c>
      <c r="F827" s="2" t="s">
        <v>11</v>
      </c>
      <c r="G827">
        <v>2.79</v>
      </c>
      <c r="H827" s="2" t="s">
        <v>12</v>
      </c>
    </row>
    <row r="828" spans="1:11" x14ac:dyDescent="0.3">
      <c r="A828" s="1">
        <v>0.89185295138887277</v>
      </c>
      <c r="B828" s="2" t="s">
        <v>29</v>
      </c>
      <c r="C828" s="2" t="s">
        <v>8</v>
      </c>
      <c r="D828" s="2" t="s">
        <v>9</v>
      </c>
      <c r="E828" s="2" t="s">
        <v>10</v>
      </c>
      <c r="F828" s="2" t="s">
        <v>11</v>
      </c>
      <c r="G828">
        <v>2.8</v>
      </c>
      <c r="H828" s="2" t="s">
        <v>12</v>
      </c>
    </row>
    <row r="829" spans="1:11" x14ac:dyDescent="0.3">
      <c r="A829" s="1">
        <v>0.89196869212961361</v>
      </c>
      <c r="B829" s="2" t="s">
        <v>29</v>
      </c>
      <c r="C829" s="2" t="s">
        <v>8</v>
      </c>
      <c r="D829" s="2" t="s">
        <v>9</v>
      </c>
      <c r="E829" s="2" t="s">
        <v>10</v>
      </c>
      <c r="F829" s="2" t="s">
        <v>11</v>
      </c>
      <c r="G829">
        <v>2.88</v>
      </c>
      <c r="H829" s="2" t="s">
        <v>12</v>
      </c>
    </row>
    <row r="830" spans="1:11" x14ac:dyDescent="0.3">
      <c r="A830" s="1">
        <v>0.89208443287035422</v>
      </c>
      <c r="B830" s="2" t="s">
        <v>29</v>
      </c>
      <c r="C830" s="2" t="s">
        <v>8</v>
      </c>
      <c r="D830" s="2" t="s">
        <v>9</v>
      </c>
      <c r="E830" s="2" t="s">
        <v>10</v>
      </c>
      <c r="F830" s="2" t="s">
        <v>11</v>
      </c>
      <c r="G830">
        <v>2.81</v>
      </c>
      <c r="H830" s="2" t="s">
        <v>12</v>
      </c>
    </row>
    <row r="831" spans="1:11" x14ac:dyDescent="0.3">
      <c r="A831" s="1">
        <v>0.89220017361109505</v>
      </c>
      <c r="B831" s="2" t="s">
        <v>29</v>
      </c>
      <c r="C831" s="2" t="s">
        <v>8</v>
      </c>
      <c r="D831" s="2" t="s">
        <v>9</v>
      </c>
      <c r="E831" s="2" t="s">
        <v>10</v>
      </c>
      <c r="F831" s="2" t="s">
        <v>11</v>
      </c>
      <c r="G831">
        <v>2.83</v>
      </c>
      <c r="H831" s="2" t="s">
        <v>12</v>
      </c>
    </row>
    <row r="832" spans="1:11" x14ac:dyDescent="0.3">
      <c r="A832" s="1">
        <v>0.89231591435183566</v>
      </c>
      <c r="B832" s="2" t="s">
        <v>29</v>
      </c>
      <c r="C832" s="2" t="s">
        <v>8</v>
      </c>
      <c r="D832" s="2" t="s">
        <v>9</v>
      </c>
      <c r="E832" s="2" t="s">
        <v>10</v>
      </c>
      <c r="F832" s="2" t="s">
        <v>11</v>
      </c>
      <c r="G832">
        <v>2.79</v>
      </c>
      <c r="H832" s="2" t="s">
        <v>12</v>
      </c>
    </row>
    <row r="833" spans="1:8" x14ac:dyDescent="0.3">
      <c r="A833" s="1">
        <v>0.89243165509257649</v>
      </c>
      <c r="B833" s="2" t="s">
        <v>29</v>
      </c>
      <c r="C833" s="2" t="s">
        <v>8</v>
      </c>
      <c r="D833" s="2" t="s">
        <v>9</v>
      </c>
      <c r="E833" s="2" t="s">
        <v>10</v>
      </c>
      <c r="F833" s="2" t="s">
        <v>11</v>
      </c>
      <c r="G833">
        <v>2.84</v>
      </c>
      <c r="H833" s="2" t="s">
        <v>12</v>
      </c>
    </row>
    <row r="834" spans="1:8" x14ac:dyDescent="0.3">
      <c r="A834" s="1">
        <v>0.8925473958333171</v>
      </c>
      <c r="B834" s="2" t="s">
        <v>29</v>
      </c>
      <c r="C834" s="2" t="s">
        <v>8</v>
      </c>
      <c r="D834" s="2" t="s">
        <v>9</v>
      </c>
      <c r="E834" s="2" t="s">
        <v>10</v>
      </c>
      <c r="F834" s="2" t="s">
        <v>11</v>
      </c>
      <c r="G834">
        <v>2.79</v>
      </c>
      <c r="H834" s="2" t="s">
        <v>12</v>
      </c>
    </row>
    <row r="835" spans="1:8" x14ac:dyDescent="0.3">
      <c r="A835" s="1">
        <v>0.89266313657405794</v>
      </c>
      <c r="B835" s="2" t="s">
        <v>29</v>
      </c>
      <c r="C835" s="2" t="s">
        <v>8</v>
      </c>
      <c r="D835" s="2" t="s">
        <v>9</v>
      </c>
      <c r="E835" s="2" t="s">
        <v>10</v>
      </c>
      <c r="F835" s="2" t="s">
        <v>11</v>
      </c>
      <c r="G835">
        <v>2.83</v>
      </c>
      <c r="H835" s="2" t="s">
        <v>12</v>
      </c>
    </row>
    <row r="836" spans="1:8" x14ac:dyDescent="0.3">
      <c r="A836" s="1">
        <v>0.89277887731479855</v>
      </c>
      <c r="B836" s="2" t="s">
        <v>29</v>
      </c>
      <c r="C836" s="2" t="s">
        <v>8</v>
      </c>
      <c r="D836" s="2" t="s">
        <v>9</v>
      </c>
      <c r="E836" s="2" t="s">
        <v>10</v>
      </c>
      <c r="F836" s="2" t="s">
        <v>11</v>
      </c>
      <c r="G836">
        <v>2.75</v>
      </c>
      <c r="H836" s="2" t="s">
        <v>12</v>
      </c>
    </row>
    <row r="837" spans="1:8" x14ac:dyDescent="0.3">
      <c r="A837" s="1">
        <v>0.89289461805553938</v>
      </c>
      <c r="B837" s="2" t="s">
        <v>29</v>
      </c>
      <c r="C837" s="2" t="s">
        <v>8</v>
      </c>
      <c r="D837" s="2" t="s">
        <v>9</v>
      </c>
      <c r="E837" s="2" t="s">
        <v>10</v>
      </c>
      <c r="F837" s="2" t="s">
        <v>11</v>
      </c>
      <c r="G837">
        <v>2.81</v>
      </c>
      <c r="H837" s="2" t="s">
        <v>12</v>
      </c>
    </row>
    <row r="838" spans="1:8" x14ac:dyDescent="0.3">
      <c r="A838" s="1">
        <v>0.89301035879627999</v>
      </c>
      <c r="B838" s="2" t="s">
        <v>29</v>
      </c>
      <c r="C838" s="2" t="s">
        <v>8</v>
      </c>
      <c r="D838" s="2" t="s">
        <v>9</v>
      </c>
      <c r="E838" s="2" t="s">
        <v>10</v>
      </c>
      <c r="F838" s="2" t="s">
        <v>11</v>
      </c>
      <c r="G838">
        <v>2.77</v>
      </c>
      <c r="H838" s="2" t="s">
        <v>12</v>
      </c>
    </row>
    <row r="839" spans="1:8" x14ac:dyDescent="0.3">
      <c r="A839" s="1">
        <v>0.89312609953702082</v>
      </c>
      <c r="B839" s="2" t="s">
        <v>29</v>
      </c>
      <c r="C839" s="2" t="s">
        <v>8</v>
      </c>
      <c r="D839" s="2" t="s">
        <v>9</v>
      </c>
      <c r="E839" s="2" t="s">
        <v>10</v>
      </c>
      <c r="F839" s="2" t="s">
        <v>11</v>
      </c>
      <c r="G839">
        <v>2.76</v>
      </c>
      <c r="H839" s="2" t="s">
        <v>12</v>
      </c>
    </row>
    <row r="4401" spans="10:10" x14ac:dyDescent="0.3">
      <c r="J4401"/>
    </row>
    <row r="4423" spans="17:41" x14ac:dyDescent="0.3">
      <c r="Q4423" s="1"/>
      <c r="Y4423" s="1"/>
      <c r="AG4423" s="1"/>
      <c r="AO4423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4726"/>
  <sheetViews>
    <sheetView topLeftCell="J1" workbookViewId="0">
      <selection activeCell="W2" sqref="U2:W2"/>
    </sheetView>
  </sheetViews>
  <sheetFormatPr defaultRowHeight="14.4" x14ac:dyDescent="0.3"/>
  <cols>
    <col min="1" max="1" width="10.6640625" customWidth="1"/>
    <col min="2" max="2" width="23.88671875" customWidth="1"/>
    <col min="3" max="7" width="10.6640625" bestFit="1" customWidth="1"/>
    <col min="8" max="8" width="11.6640625" bestFit="1" customWidth="1"/>
    <col min="10" max="10" width="8.6640625" style="29" bestFit="1" customWidth="1"/>
    <col min="11" max="11" width="11.5546875" customWidth="1"/>
    <col min="12" max="12" width="12.109375" bestFit="1" customWidth="1"/>
  </cols>
  <sheetData>
    <row r="1" spans="1:1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6" t="s">
        <v>13</v>
      </c>
      <c r="K1" s="6" t="s">
        <v>14</v>
      </c>
      <c r="L1" s="6" t="s">
        <v>15</v>
      </c>
      <c r="N1" s="37" t="s">
        <v>16</v>
      </c>
      <c r="O1" s="38"/>
      <c r="Q1" s="41" t="s">
        <v>17</v>
      </c>
      <c r="R1" s="41"/>
      <c r="T1" s="42" t="s">
        <v>18</v>
      </c>
      <c r="U1" s="42"/>
      <c r="V1" s="42"/>
      <c r="W1" s="42"/>
    </row>
    <row r="2" spans="1:127" x14ac:dyDescent="0.3">
      <c r="A2" s="1">
        <v>0.80003582175925869</v>
      </c>
      <c r="B2" s="2" t="s">
        <v>30</v>
      </c>
      <c r="C2" s="2" t="s">
        <v>8</v>
      </c>
      <c r="D2" s="2" t="s">
        <v>9</v>
      </c>
      <c r="E2" s="2" t="s">
        <v>10</v>
      </c>
      <c r="F2" s="2" t="s">
        <v>11</v>
      </c>
      <c r="G2">
        <v>3.5</v>
      </c>
      <c r="H2" s="2" t="s">
        <v>12</v>
      </c>
      <c r="J2" s="8">
        <f>calculoesp2!D2</f>
        <v>3.6</v>
      </c>
      <c r="K2" s="6">
        <f>calculoesp2!E2</f>
        <v>2</v>
      </c>
      <c r="L2" s="9">
        <f>calculoesp2!F2</f>
        <v>2.3557126030624262E-3</v>
      </c>
      <c r="N2" s="39"/>
      <c r="O2" s="40"/>
      <c r="Q2" s="41"/>
      <c r="R2" s="41"/>
      <c r="T2" s="8"/>
      <c r="U2" s="8" t="s">
        <v>52</v>
      </c>
      <c r="V2" s="8" t="s">
        <v>53</v>
      </c>
      <c r="W2" s="8" t="s">
        <v>54</v>
      </c>
    </row>
    <row r="3" spans="1:127" x14ac:dyDescent="0.3">
      <c r="A3" s="1">
        <v>0.80015156249999952</v>
      </c>
      <c r="B3" s="2" t="s">
        <v>30</v>
      </c>
      <c r="C3" s="2" t="s">
        <v>8</v>
      </c>
      <c r="D3" s="2" t="s">
        <v>9</v>
      </c>
      <c r="E3" s="2" t="s">
        <v>10</v>
      </c>
      <c r="F3" s="2" t="s">
        <v>11</v>
      </c>
      <c r="G3">
        <v>3.59</v>
      </c>
      <c r="H3" s="2" t="s">
        <v>12</v>
      </c>
      <c r="J3" s="8">
        <f>calculoesp2!D3</f>
        <v>3.59</v>
      </c>
      <c r="K3" s="7">
        <f>calculoesp2!E3</f>
        <v>2</v>
      </c>
      <c r="L3" s="9">
        <f>calculoesp2!F3</f>
        <v>2.3557126030624262E-3</v>
      </c>
      <c r="N3" s="10" t="s">
        <v>42</v>
      </c>
      <c r="O3" s="11">
        <f>calculoesp2!Q3/calculoesp2!Q8</f>
        <v>0.94117647058823528</v>
      </c>
      <c r="Q3" s="41"/>
      <c r="R3" s="41"/>
      <c r="T3" s="8" t="s">
        <v>52</v>
      </c>
      <c r="U3" s="10">
        <f>O3</f>
        <v>0.94117647058823528</v>
      </c>
      <c r="V3" s="12">
        <f>O7</f>
        <v>9.6541786743515851E-2</v>
      </c>
      <c r="W3" s="13">
        <f>O11</f>
        <v>0</v>
      </c>
      <c r="Y3" s="14"/>
    </row>
    <row r="4" spans="1:127" x14ac:dyDescent="0.3">
      <c r="A4" s="1">
        <v>0.80026730324074014</v>
      </c>
      <c r="B4" s="2" t="s">
        <v>30</v>
      </c>
      <c r="C4" s="2" t="s">
        <v>8</v>
      </c>
      <c r="D4" s="2" t="s">
        <v>9</v>
      </c>
      <c r="E4" s="2" t="s">
        <v>10</v>
      </c>
      <c r="F4" s="2" t="s">
        <v>11</v>
      </c>
      <c r="G4">
        <v>3.52</v>
      </c>
      <c r="H4" s="2" t="s">
        <v>12</v>
      </c>
      <c r="J4" s="8">
        <f>calculoesp2!D4</f>
        <v>3.58</v>
      </c>
      <c r="K4" s="7">
        <f>calculoesp2!E4</f>
        <v>3</v>
      </c>
      <c r="L4" s="9">
        <f>calculoesp2!F4</f>
        <v>3.5335689045936395E-3</v>
      </c>
      <c r="N4" s="10" t="s">
        <v>43</v>
      </c>
      <c r="O4" s="15">
        <f>calculoesp2!Q5/calculoesp2!Q8</f>
        <v>5.8823529411764705E-2</v>
      </c>
      <c r="Q4" s="8" t="s">
        <v>52</v>
      </c>
      <c r="R4" s="16">
        <f>SUM(L2:L41)</f>
        <v>0.17314487632508832</v>
      </c>
      <c r="T4" s="8" t="s">
        <v>53</v>
      </c>
      <c r="U4" s="10">
        <f>O4</f>
        <v>5.8823529411764705E-2</v>
      </c>
      <c r="V4" s="12">
        <f>O8</f>
        <v>0.89769452449567722</v>
      </c>
      <c r="W4" s="13">
        <f>O12</f>
        <v>0.7142857142857143</v>
      </c>
    </row>
    <row r="5" spans="1:127" x14ac:dyDescent="0.3">
      <c r="A5" s="1">
        <v>0.80038304398148097</v>
      </c>
      <c r="B5" s="2" t="s">
        <v>30</v>
      </c>
      <c r="C5" s="2" t="s">
        <v>8</v>
      </c>
      <c r="D5" s="2" t="s">
        <v>9</v>
      </c>
      <c r="E5" s="2" t="s">
        <v>10</v>
      </c>
      <c r="F5" s="2" t="s">
        <v>11</v>
      </c>
      <c r="G5">
        <v>3.6</v>
      </c>
      <c r="H5" s="2" t="s">
        <v>12</v>
      </c>
      <c r="J5" s="8">
        <f>calculoesp2!D5</f>
        <v>3.57</v>
      </c>
      <c r="K5" s="7">
        <f>calculoesp2!E5</f>
        <v>3</v>
      </c>
      <c r="L5" s="9">
        <f>calculoesp2!F5</f>
        <v>3.5335689045936395E-3</v>
      </c>
      <c r="N5" s="10" t="s">
        <v>47</v>
      </c>
      <c r="O5" s="17">
        <f>calculoesp2!Q7/calculoesp2!Q8</f>
        <v>0</v>
      </c>
      <c r="Q5" s="8" t="s">
        <v>53</v>
      </c>
      <c r="R5" s="16">
        <f>SUM(L42:L81)</f>
        <v>0.79858657243816289</v>
      </c>
      <c r="T5" s="8" t="s">
        <v>54</v>
      </c>
      <c r="U5" s="10">
        <f>O5</f>
        <v>0</v>
      </c>
      <c r="V5" s="12">
        <f>O9</f>
        <v>5.763688760806916E-3</v>
      </c>
      <c r="W5" s="13">
        <f>O13</f>
        <v>0.2857142857142857</v>
      </c>
    </row>
    <row r="6" spans="1:127" x14ac:dyDescent="0.3">
      <c r="A6" s="1">
        <v>0.80049878472222158</v>
      </c>
      <c r="B6" s="2" t="s">
        <v>30</v>
      </c>
      <c r="C6" s="2" t="s">
        <v>8</v>
      </c>
      <c r="D6" s="2" t="s">
        <v>9</v>
      </c>
      <c r="E6" s="2" t="s">
        <v>10</v>
      </c>
      <c r="F6" s="2" t="s">
        <v>11</v>
      </c>
      <c r="G6">
        <v>3.57</v>
      </c>
      <c r="H6" s="2" t="s">
        <v>12</v>
      </c>
      <c r="J6" s="8">
        <f>calculoesp2!D6</f>
        <v>3.56</v>
      </c>
      <c r="K6" s="7">
        <f>calculoesp2!E6</f>
        <v>2</v>
      </c>
      <c r="L6" s="9">
        <f>calculoesp2!F6</f>
        <v>2.3557126030624262E-3</v>
      </c>
      <c r="N6" s="8"/>
      <c r="O6" s="18">
        <f>SUM(O3:O5)</f>
        <v>1</v>
      </c>
      <c r="Q6" s="8" t="s">
        <v>54</v>
      </c>
      <c r="R6" s="16">
        <f>SUM(L82:L84)</f>
        <v>2.8268551236749116E-2</v>
      </c>
      <c r="U6" s="19">
        <f>SUM(U3:U5)</f>
        <v>1</v>
      </c>
      <c r="V6" s="19">
        <f>SUM(V3:V5)</f>
        <v>1</v>
      </c>
      <c r="W6" s="19">
        <f>SUM(W3:W5)</f>
        <v>1</v>
      </c>
    </row>
    <row r="7" spans="1:127" x14ac:dyDescent="0.3">
      <c r="A7" s="1">
        <v>0.80061452546296241</v>
      </c>
      <c r="B7" s="2" t="s">
        <v>30</v>
      </c>
      <c r="C7" s="2" t="s">
        <v>8</v>
      </c>
      <c r="D7" s="2" t="s">
        <v>9</v>
      </c>
      <c r="E7" s="2" t="s">
        <v>10</v>
      </c>
      <c r="F7" s="2" t="s">
        <v>11</v>
      </c>
      <c r="G7">
        <v>3.59</v>
      </c>
      <c r="H7" s="2" t="s">
        <v>12</v>
      </c>
      <c r="J7" s="8">
        <f>calculoesp2!D7</f>
        <v>3.55</v>
      </c>
      <c r="K7" s="7">
        <f>calculoesp2!E7</f>
        <v>3</v>
      </c>
      <c r="L7" s="9">
        <f>calculoesp2!F7</f>
        <v>3.5335689045936395E-3</v>
      </c>
      <c r="N7" s="12" t="s">
        <v>44</v>
      </c>
      <c r="O7" s="20">
        <f>calculoesp2!R3/calculoesp2!R8</f>
        <v>9.6541786743515851E-2</v>
      </c>
      <c r="R7" s="21">
        <f>SUM(R4:R6)</f>
        <v>1.0000000000000004</v>
      </c>
    </row>
    <row r="8" spans="1:127" x14ac:dyDescent="0.3">
      <c r="A8" s="1">
        <v>0.80073026620370302</v>
      </c>
      <c r="B8" s="2" t="s">
        <v>30</v>
      </c>
      <c r="C8" s="2" t="s">
        <v>8</v>
      </c>
      <c r="D8" s="2" t="s">
        <v>9</v>
      </c>
      <c r="E8" s="2" t="s">
        <v>10</v>
      </c>
      <c r="F8" s="2" t="s">
        <v>11</v>
      </c>
      <c r="G8">
        <v>3.58</v>
      </c>
      <c r="H8" s="2" t="s">
        <v>12</v>
      </c>
      <c r="J8" s="8">
        <f>calculoesp2!D8</f>
        <v>3.54</v>
      </c>
      <c r="K8" s="7">
        <f>calculoesp2!E8</f>
        <v>1</v>
      </c>
      <c r="L8" s="9">
        <f>calculoesp2!F8</f>
        <v>1.1778563015312131E-3</v>
      </c>
      <c r="N8" s="12" t="s">
        <v>45</v>
      </c>
      <c r="O8" s="22">
        <f>calculoesp2!R5/calculoesp2!R8</f>
        <v>0.89769452449567722</v>
      </c>
      <c r="Y8" s="23"/>
    </row>
    <row r="9" spans="1:127" x14ac:dyDescent="0.3">
      <c r="A9" s="1">
        <v>0.80084600694444386</v>
      </c>
      <c r="B9" s="2" t="s">
        <v>30</v>
      </c>
      <c r="C9" s="2" t="s">
        <v>8</v>
      </c>
      <c r="D9" s="2" t="s">
        <v>9</v>
      </c>
      <c r="E9" s="2" t="s">
        <v>10</v>
      </c>
      <c r="F9" s="2" t="s">
        <v>11</v>
      </c>
      <c r="G9">
        <v>3.6</v>
      </c>
      <c r="H9" s="2" t="s">
        <v>12</v>
      </c>
      <c r="J9" s="8">
        <f>calculoesp2!D9</f>
        <v>3.53</v>
      </c>
      <c r="K9" s="7">
        <f>calculoesp2!E9</f>
        <v>2</v>
      </c>
      <c r="L9" s="9">
        <f>calculoesp2!F9</f>
        <v>2.3557126030624262E-3</v>
      </c>
      <c r="N9" s="12" t="s">
        <v>48</v>
      </c>
      <c r="O9" s="22">
        <f>calculoesp2!R7/calculoesp2!R8</f>
        <v>5.763688760806916E-3</v>
      </c>
      <c r="T9" s="42" t="s">
        <v>25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</row>
    <row r="10" spans="1:127" x14ac:dyDescent="0.3">
      <c r="A10" s="1">
        <v>0.80096174768518447</v>
      </c>
      <c r="B10" s="2" t="s">
        <v>30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3.57</v>
      </c>
      <c r="H10" s="2" t="s">
        <v>12</v>
      </c>
      <c r="J10" s="8">
        <f>calculoesp2!D10</f>
        <v>3.52</v>
      </c>
      <c r="K10" s="7">
        <f>calculoesp2!E10</f>
        <v>4</v>
      </c>
      <c r="L10" s="9">
        <f>calculoesp2!F10</f>
        <v>4.7114252061248524E-3</v>
      </c>
      <c r="N10" s="8"/>
      <c r="O10" s="24">
        <f>SUM(O7:O9)</f>
        <v>1</v>
      </c>
      <c r="T10" s="8">
        <v>1</v>
      </c>
      <c r="U10" s="8">
        <v>2</v>
      </c>
      <c r="V10" s="8">
        <v>3</v>
      </c>
      <c r="W10" s="8">
        <v>4</v>
      </c>
      <c r="X10" s="8">
        <v>5</v>
      </c>
      <c r="Y10" s="8">
        <v>6</v>
      </c>
      <c r="Z10" s="8">
        <v>7</v>
      </c>
      <c r="AA10" s="8">
        <v>8</v>
      </c>
      <c r="AB10" s="8">
        <v>9</v>
      </c>
      <c r="AC10" s="8">
        <v>10</v>
      </c>
      <c r="AD10" s="8">
        <v>11</v>
      </c>
      <c r="AE10" s="8">
        <v>12</v>
      </c>
      <c r="AF10" s="8">
        <v>13</v>
      </c>
      <c r="AG10" s="8">
        <v>14</v>
      </c>
      <c r="AH10" s="8">
        <v>15</v>
      </c>
      <c r="AI10" s="8">
        <v>16</v>
      </c>
      <c r="AJ10" s="8">
        <v>17</v>
      </c>
      <c r="AK10" s="8">
        <v>18</v>
      </c>
      <c r="AL10" s="8">
        <v>19</v>
      </c>
      <c r="AM10" s="8">
        <v>20</v>
      </c>
      <c r="AN10" s="8">
        <v>21</v>
      </c>
      <c r="AO10" s="8">
        <v>22</v>
      </c>
      <c r="AP10" s="8">
        <v>23</v>
      </c>
      <c r="AQ10" s="8">
        <v>24</v>
      </c>
      <c r="AR10" s="8">
        <v>25</v>
      </c>
      <c r="AS10" s="8">
        <v>26</v>
      </c>
      <c r="AT10" s="8">
        <v>27</v>
      </c>
      <c r="AU10" s="8">
        <v>28</v>
      </c>
      <c r="AV10" s="8">
        <v>29</v>
      </c>
      <c r="AW10" s="8">
        <v>30</v>
      </c>
      <c r="AX10" s="8">
        <v>31</v>
      </c>
      <c r="AY10" s="8">
        <v>32</v>
      </c>
      <c r="AZ10" s="8">
        <v>33</v>
      </c>
      <c r="BA10" s="8">
        <v>34</v>
      </c>
      <c r="BB10" s="8">
        <v>35</v>
      </c>
      <c r="BC10" s="8">
        <v>36</v>
      </c>
      <c r="BD10" s="8">
        <v>37</v>
      </c>
      <c r="BE10" s="8">
        <v>38</v>
      </c>
      <c r="BF10" s="8">
        <v>39</v>
      </c>
      <c r="BG10" s="8">
        <v>40</v>
      </c>
      <c r="BH10" s="8">
        <v>41</v>
      </c>
      <c r="BI10" s="8">
        <v>42</v>
      </c>
      <c r="BJ10" s="8">
        <v>43</v>
      </c>
      <c r="BK10" s="8">
        <v>44</v>
      </c>
      <c r="BL10" s="8">
        <v>45</v>
      </c>
      <c r="BM10" s="8">
        <v>46</v>
      </c>
      <c r="BN10" s="8">
        <v>47</v>
      </c>
      <c r="BO10" s="8">
        <v>48</v>
      </c>
      <c r="BP10" s="8">
        <v>49</v>
      </c>
      <c r="BQ10" s="8">
        <v>50</v>
      </c>
      <c r="BR10" s="8">
        <v>51</v>
      </c>
      <c r="BS10" s="8">
        <v>52</v>
      </c>
      <c r="BT10" s="8">
        <v>53</v>
      </c>
      <c r="BU10" s="8">
        <v>54</v>
      </c>
      <c r="BV10" s="8">
        <v>55</v>
      </c>
      <c r="BW10" s="8">
        <v>56</v>
      </c>
      <c r="BX10" s="8">
        <v>57</v>
      </c>
      <c r="BY10" s="8">
        <v>58</v>
      </c>
      <c r="BZ10" s="8">
        <v>59</v>
      </c>
      <c r="CA10" s="8">
        <v>60</v>
      </c>
      <c r="CB10" s="8">
        <v>61</v>
      </c>
      <c r="CC10" s="8">
        <v>62</v>
      </c>
      <c r="CD10" s="8">
        <v>63</v>
      </c>
      <c r="CE10" s="8">
        <v>64</v>
      </c>
      <c r="CF10" s="8">
        <v>65</v>
      </c>
      <c r="CG10" s="8">
        <v>66</v>
      </c>
      <c r="CH10" s="8">
        <v>67</v>
      </c>
      <c r="CI10" s="8">
        <v>68</v>
      </c>
      <c r="CJ10" s="8">
        <v>69</v>
      </c>
      <c r="CK10" s="8">
        <v>70</v>
      </c>
      <c r="CL10" s="8">
        <v>71</v>
      </c>
      <c r="CM10" s="8">
        <v>72</v>
      </c>
      <c r="CN10" s="8">
        <v>73</v>
      </c>
      <c r="CO10" s="8">
        <v>74</v>
      </c>
      <c r="CP10" s="8">
        <v>75</v>
      </c>
      <c r="CQ10" s="8">
        <v>76</v>
      </c>
      <c r="CR10" s="8">
        <v>77</v>
      </c>
      <c r="CS10" s="8">
        <v>78</v>
      </c>
      <c r="CT10" s="8">
        <v>79</v>
      </c>
      <c r="CU10" s="8">
        <v>80</v>
      </c>
      <c r="CV10" s="8">
        <v>81</v>
      </c>
      <c r="CW10" s="8">
        <v>82</v>
      </c>
      <c r="CX10" s="8">
        <v>83</v>
      </c>
      <c r="CY10" s="8">
        <v>84</v>
      </c>
      <c r="CZ10" s="8">
        <v>85</v>
      </c>
      <c r="DA10" s="8">
        <v>86</v>
      </c>
      <c r="DB10" s="8">
        <v>87</v>
      </c>
      <c r="DC10" s="8">
        <v>88</v>
      </c>
      <c r="DD10" s="8">
        <v>89</v>
      </c>
      <c r="DE10" s="8">
        <v>90</v>
      </c>
      <c r="DF10" s="8">
        <v>91</v>
      </c>
      <c r="DG10" s="8">
        <v>92</v>
      </c>
      <c r="DH10" s="8">
        <v>93</v>
      </c>
      <c r="DI10" s="8">
        <v>94</v>
      </c>
      <c r="DJ10" s="8">
        <v>95</v>
      </c>
      <c r="DK10" s="8">
        <v>96</v>
      </c>
      <c r="DL10" s="8">
        <v>97</v>
      </c>
      <c r="DM10" s="8">
        <v>98</v>
      </c>
      <c r="DN10" s="8">
        <v>99</v>
      </c>
      <c r="DO10" s="8">
        <v>100</v>
      </c>
      <c r="DP10" s="8">
        <v>101</v>
      </c>
      <c r="DQ10" s="8">
        <v>102</v>
      </c>
      <c r="DR10" s="8">
        <v>103</v>
      </c>
      <c r="DS10" s="8">
        <v>104</v>
      </c>
      <c r="DT10" s="8">
        <v>105</v>
      </c>
      <c r="DU10" s="8">
        <v>106</v>
      </c>
      <c r="DV10" s="8">
        <v>107</v>
      </c>
      <c r="DW10" s="8">
        <v>108</v>
      </c>
    </row>
    <row r="11" spans="1:127" x14ac:dyDescent="0.3">
      <c r="A11" s="1">
        <v>0.8010774884259253</v>
      </c>
      <c r="B11" s="2" t="s">
        <v>30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3.58</v>
      </c>
      <c r="H11" s="2" t="s">
        <v>12</v>
      </c>
      <c r="J11" s="8">
        <f>calculoesp2!D11</f>
        <v>3.51</v>
      </c>
      <c r="K11" s="7">
        <f>calculoesp2!E11</f>
        <v>6</v>
      </c>
      <c r="L11" s="9">
        <f>calculoesp2!F11</f>
        <v>7.0671378091872791E-3</v>
      </c>
      <c r="N11" s="13" t="s">
        <v>49</v>
      </c>
      <c r="O11" s="25">
        <f>calculoesp2!S3/calculoesp2!S8</f>
        <v>0</v>
      </c>
      <c r="T11" s="16" cm="1">
        <f t="array" ref="T11:T13">MMULT($U$3:$W$5,R4:R6)</f>
        <v>0.24005685817264352</v>
      </c>
      <c r="U11" s="16" cm="1">
        <f t="array" ref="U11:U13">MMULT($U$3:$W$5,_xlfn.ANCHORARRAY(T11))</f>
        <v>0.29807803044364539</v>
      </c>
      <c r="V11" s="16" cm="1">
        <f t="array" ref="V11:V13">MMULT($U$3:$W$5,_xlfn.ANCHORARRAY(U11))</f>
        <v>0.34754328053827677</v>
      </c>
      <c r="W11" s="16" cm="1">
        <f t="array" ref="W11:W13">MMULT($U$3:$W$5,_xlfn.ANCHORARRAY(V11))</f>
        <v>0.38948400444251274</v>
      </c>
      <c r="X11" s="16" cm="1">
        <f t="array" ref="X11:X13">MMULT($U$3:$W$5,_xlfn.ANCHORARRAY(W11))</f>
        <v>0.42498109511480958</v>
      </c>
      <c r="Y11" s="16" cm="1">
        <f t="array" ref="Y11:Y13">MMULT($U$3:$W$5,_xlfn.ANCHORARRAY(X11))</f>
        <v>0.45500680302035346</v>
      </c>
      <c r="Z11" s="16" cm="1">
        <f t="array" ref="Z11:Z13">MMULT($U$3:$W$5,_xlfn.ANCHORARRAY(Y11))</f>
        <v>0.48039952456213653</v>
      </c>
      <c r="AA11" s="16" cm="1">
        <f t="array" ref="AA11:AA13">MMULT($U$3:$W$5,_xlfn.ANCHORARRAY(Z11))</f>
        <v>0.50187275454999525</v>
      </c>
      <c r="AB11" s="16" cm="1">
        <f t="array" ref="AB11:AB13">MMULT($U$3:$W$5,_xlfn.ANCHORARRAY(AA11))</f>
        <v>0.52003110141320885</v>
      </c>
      <c r="AC11" s="16" cm="1">
        <f t="array" ref="AC11:AC13">MMULT($U$3:$W$5,_xlfn.ANCHORARRAY(AB11))</f>
        <v>0.53538618578946517</v>
      </c>
      <c r="AD11" s="16" cm="1">
        <f t="array" ref="AD11:AD13">MMULT($U$3:$W$5,_xlfn.ANCHORARRAY(AC11))</f>
        <v>0.54837074186259716</v>
      </c>
      <c r="AE11" s="16" cm="1">
        <f t="array" ref="AE11:AE13">MMULT($U$3:$W$5,_xlfn.ANCHORARRAY(AD11))</f>
        <v>0.55935072504950423</v>
      </c>
      <c r="AF11" s="16" cm="1">
        <f t="array" ref="AF11:AF13">MMULT($U$3:$W$5,_xlfn.ANCHORARRAY(AE11))</f>
        <v>0.56863560162746218</v>
      </c>
      <c r="AG11" s="16" cm="1">
        <f t="array" ref="AG11:AG13">MMULT($U$3:$W$5,_xlfn.ANCHORARRAY(AF11))</f>
        <v>0.5764870640996792</v>
      </c>
      <c r="AH11" s="16" cm="1">
        <f t="array" ref="AH11:AH13">MMULT($U$3:$W$5,_xlfn.ANCHORARRAY(AG11))</f>
        <v>0.58312640504869462</v>
      </c>
      <c r="AI11" s="16" cm="1">
        <f t="array" ref="AI11:AI13">MMULT($U$3:$W$5,_xlfn.ANCHORARRAY(AH11))</f>
        <v>0.58874075371258516</v>
      </c>
      <c r="AJ11" s="16" cm="1">
        <f t="array" ref="AJ11:AJ13">MMULT($U$3:$W$5,_xlfn.ANCHORARRAY(AI11))</f>
        <v>0.59348835005809319</v>
      </c>
      <c r="AK11" s="16" cm="1">
        <f t="array" ref="AK11:AK13">MMULT($U$3:$W$5,_xlfn.ANCHORARRAY(AJ11))</f>
        <v>0.59750300472013196</v>
      </c>
      <c r="AL11" s="16" cm="1">
        <f t="array" ref="AL11:AL13">MMULT($U$3:$W$5,_xlfn.ANCHORARRAY(AK11))</f>
        <v>0.60089787043264586</v>
      </c>
      <c r="AM11" s="16" cm="1">
        <f t="array" ref="AM11:AM13">MMULT($U$3:$W$5,_xlfn.ANCHORARRAY(AL11))</f>
        <v>0.60376863122653202</v>
      </c>
      <c r="AN11" s="16" cm="1">
        <f t="array" ref="AN11:AN13">MMULT($U$3:$W$5,_xlfn.ANCHORARRAY(AM11))</f>
        <v>0.60619619927585</v>
      </c>
      <c r="AO11" s="16" cm="1">
        <f t="array" ref="AO11:AO13">MMULT($U$3:$W$5,_xlfn.ANCHORARRAY(AN11))</f>
        <v>0.60824899540102773</v>
      </c>
      <c r="AP11" s="16" cm="1">
        <f t="array" ref="AP11:AP13">MMULT($U$3:$W$5,_xlfn.ANCHORARRAY(AO11))</f>
        <v>0.60998487750439956</v>
      </c>
      <c r="AQ11" s="16" cm="1">
        <f t="array" ref="AQ11:AQ13">MMULT($U$3:$W$5,_xlfn.ANCHORARRAY(AP11))</f>
        <v>0.61145277129075493</v>
      </c>
      <c r="AR11" s="16" cm="1">
        <f t="array" ref="AR11:AR13">MMULT($U$3:$W$5,_xlfn.ANCHORARRAY(AQ11))</f>
        <v>0.6126940492345937</v>
      </c>
      <c r="AS11" s="16" cm="1">
        <f t="array" ref="AS11:AS13">MMULT($U$3:$W$5,_xlfn.ANCHORARRAY(AR11))</f>
        <v>0.61374369666016515</v>
      </c>
      <c r="AT11" s="16" cm="1">
        <f t="array" ref="AT11:AT13">MMULT($U$3:$W$5,_xlfn.ANCHORARRAY(AS11))</f>
        <v>0.61463129780016568</v>
      </c>
      <c r="AU11" s="16" cm="1">
        <f t="array" ref="AU11:AU13">MMULT($U$3:$W$5,_xlfn.ANCHORARRAY(AT11))</f>
        <v>0.61538186962508235</v>
      </c>
      <c r="AV11" s="16" cm="1">
        <f t="array" ref="AV11:AV13">MMULT($U$3:$W$5,_xlfn.ANCHORARRAY(AU11))</f>
        <v>0.6160165669445995</v>
      </c>
      <c r="AW11" s="16" cm="1">
        <f t="array" ref="AW11:AW13">MMULT($U$3:$W$5,_xlfn.ANCHORARRAY(AV11))</f>
        <v>0.61655327865429754</v>
      </c>
      <c r="AX11" s="16" cm="1">
        <f t="array" ref="AX11:AX13">MMULT($U$3:$W$5,_xlfn.ANCHORARRAY(AW11))</f>
        <v>0.61700713193281187</v>
      </c>
      <c r="AY11" s="16" cm="1">
        <f t="array" ref="AY11:AY13">MMULT($U$3:$W$5,_xlfn.ANCHORARRAY(AX11))</f>
        <v>0.61739091860020912</v>
      </c>
      <c r="AZ11" s="16" cm="1">
        <f t="array" ref="AZ11:AZ13">MMULT($U$3:$W$5,_xlfn.ANCHORARRAY(AY11))</f>
        <v>0.61771545565446173</v>
      </c>
      <c r="BA11" s="16" cm="1">
        <f t="array" ref="BA11:BA13">MMULT($U$3:$W$5,_xlfn.ANCHORARRAY(AZ11))</f>
        <v>0.617989890147711</v>
      </c>
      <c r="BB11" s="16" cm="1">
        <f t="array" ref="BB11:BB13">MMULT($U$3:$W$5,_xlfn.ANCHORARRAY(BA11))</f>
        <v>0.61822195699523452</v>
      </c>
      <c r="BC11" s="16" cm="1">
        <f t="array" ref="BC11:BC13">MMULT($U$3:$W$5,_xlfn.ANCHORARRAY(BB11))</f>
        <v>0.61841819698344391</v>
      </c>
      <c r="BD11" s="16" cm="1">
        <f t="array" ref="BD11:BD13">MMULT($U$3:$W$5,_xlfn.ANCHORARRAY(BC11))</f>
        <v>0.61858414112145155</v>
      </c>
      <c r="BE11" s="16" cm="1">
        <f t="array" ref="BE11:BE13">MMULT($U$3:$W$5,_xlfn.ANCHORARRAY(BD11))</f>
        <v>0.61872446653214042</v>
      </c>
      <c r="BF11" s="16" cm="1">
        <f t="array" ref="BF11:BF13">MMULT($U$3:$W$5,_xlfn.ANCHORARRAY(BE11))</f>
        <v>0.61884312827651689</v>
      </c>
      <c r="BG11" s="16" cm="1">
        <f t="array" ref="BG11:BG13">MMULT($U$3:$W$5,_xlfn.ANCHORARRAY(BF11))</f>
        <v>0.6189434708268029</v>
      </c>
      <c r="BH11" s="16" cm="1">
        <f t="array" ref="BH11:BH13">MMULT($U$3:$W$5,_xlfn.ANCHORARRAY(BG11))</f>
        <v>0.61902832233013116</v>
      </c>
      <c r="BI11" s="16" cm="1">
        <f t="array" ref="BI11:BI13">MMULT($U$3:$W$5,_xlfn.ANCHORARRAY(BH11))</f>
        <v>0.61910007431965663</v>
      </c>
      <c r="BJ11" s="16" cm="1">
        <f t="array" ref="BJ11:BJ13">MMULT($U$3:$W$5,_xlfn.ANCHORARRAY(BI11))</f>
        <v>0.61916074911973562</v>
      </c>
      <c r="BK11" s="16" cm="1">
        <f t="array" ref="BK11:BK13">MMULT($U$3:$W$5,_xlfn.ANCHORARRAY(BJ11))</f>
        <v>0.61921205684498459</v>
      </c>
      <c r="BL11" s="16" cm="1">
        <f t="array" ref="BL11:BL13">MMULT($U$3:$W$5,_xlfn.ANCHORARRAY(BK11))</f>
        <v>0.61925544359972939</v>
      </c>
      <c r="BM11" s="16" cm="1">
        <f t="array" ref="BM11:BM13">MMULT($U$3:$W$5,_xlfn.ANCHORARRAY(BL11))</f>
        <v>0.61929213223634605</v>
      </c>
      <c r="BN11" s="16" cm="1">
        <f t="array" ref="BN11:BN13">MMULT($U$3:$W$5,_xlfn.ANCHORARRAY(BM11))</f>
        <v>0.6193231568212616</v>
      </c>
      <c r="BO11" s="16" cm="1">
        <f t="array" ref="BO11:BO13">MMULT($U$3:$W$5,_xlfn.ANCHORARRAY(BN11))</f>
        <v>0.61934939178003756</v>
      </c>
      <c r="BP11" s="16" cm="1">
        <f t="array" ref="BP11:BP13">MMULT($U$3:$W$5,_xlfn.ANCHORARRAY(BO11))</f>
        <v>0.61937157654298747</v>
      </c>
      <c r="BQ11" s="16" cm="1">
        <f t="array" ref="BQ11:BQ13">MMULT($U$3:$W$5,_xlfn.ANCHORARRAY(BP11))</f>
        <v>0.61939033638596463</v>
      </c>
      <c r="BR11" s="16" cm="1">
        <f t="array" ref="BR11:BR13">MMULT($U$3:$W$5,_xlfn.ANCHORARRAY(BQ11))</f>
        <v>0.6194062000537135</v>
      </c>
      <c r="BS11" s="16" cm="1">
        <f t="array" ref="BS11:BS13">MMULT($U$3:$W$5,_xlfn.ANCHORARRAY(BR11))</f>
        <v>0.61941961466250062</v>
      </c>
      <c r="BT11" s="16" cm="1">
        <f t="array" ref="BT11:BT13">MMULT($U$3:$W$5,_xlfn.ANCHORARRAY(BS11))</f>
        <v>0.6194309583020523</v>
      </c>
      <c r="BU11" s="16" cm="1">
        <f t="array" ref="BU11:BU13">MMULT($U$3:$W$5,_xlfn.ANCHORARRAY(BT11))</f>
        <v>0.61944055069198489</v>
      </c>
      <c r="BV11" s="16" cm="1">
        <f t="array" ref="BV11:BV13">MMULT($U$3:$W$5,_xlfn.ANCHORARRAY(BU11))</f>
        <v>0.6194486621930777</v>
      </c>
      <c r="BW11" s="16" cm="1">
        <f t="array" ref="BW11:BW13">MMULT($U$3:$W$5,_xlfn.ANCHORARRAY(BV11))</f>
        <v>0.6194555214273707</v>
      </c>
      <c r="BX11" s="16" cm="1">
        <f t="array" ref="BX11:BX13">MMULT($U$3:$W$5,_xlfn.ANCHORARRAY(BW11))</f>
        <v>0.61946132172185986</v>
      </c>
      <c r="BY11" s="16" cm="1">
        <f t="array" ref="BY11:BY13">MMULT($U$3:$W$5,_xlfn.ANCHORARRAY(BX11))</f>
        <v>0.61946622655740313</v>
      </c>
      <c r="BZ11" s="16" cm="1">
        <f t="array" ref="BZ11:BZ13">MMULT($U$3:$W$5,_xlfn.ANCHORARRAY(BY11))</f>
        <v>0.61947037417641659</v>
      </c>
      <c r="CA11" s="16" cm="1">
        <f t="array" ref="CA11:CA13">MMULT($U$3:$W$5,_xlfn.ANCHORARRAY(BZ11))</f>
        <v>0.61947388147922611</v>
      </c>
      <c r="CB11" s="16" cm="1">
        <f t="array" ref="CB11:CB13">MMULT($U$3:$W$5,_xlfn.ANCHORARRAY(CA11))</f>
        <v>0.61947684731889396</v>
      </c>
      <c r="CC11" s="16" cm="1">
        <f t="array" ref="CC11:CC13">MMULT($U$3:$W$5,_xlfn.ANCHORARRAY(CB11))</f>
        <v>0.61947935528738518</v>
      </c>
      <c r="CD11" s="16" cm="1">
        <f t="array" ref="CD11:CD13">MMULT($U$3:$W$5,_xlfn.ANCHORARRAY(CC11))</f>
        <v>0.61948147607160053</v>
      </c>
      <c r="CE11" s="16" cm="1">
        <f t="array" ref="CE11:CE13">MMULT($U$3:$W$5,_xlfn.ANCHORARRAY(CD11))</f>
        <v>0.61948326944568155</v>
      </c>
      <c r="CF11" s="16" cm="1">
        <f t="array" ref="CF11:CF13">MMULT($U$3:$W$5,_xlfn.ANCHORARRAY(CE11))</f>
        <v>0.61948478595574008</v>
      </c>
      <c r="CG11" s="16" cm="1">
        <f t="array" ref="CG11:CG13">MMULT($U$3:$W$5,_xlfn.ANCHORARRAY(CF11))</f>
        <v>0.61948606834449649</v>
      </c>
      <c r="CH11" s="16" cm="1">
        <f t="array" ref="CH11:CH13">MMULT($U$3:$W$5,_xlfn.ANCHORARRAY(CG11))</f>
        <v>0.61948715275598021</v>
      </c>
      <c r="CI11" s="16" cm="1">
        <f t="array" ref="CI11:CI13">MMULT($U$3:$W$5,_xlfn.ANCHORARRAY(CH11))</f>
        <v>0.6194880697542462</v>
      </c>
      <c r="CJ11" s="16" cm="1">
        <f t="array" ref="CJ11:CJ13">MMULT($U$3:$W$5,_xlfn.ANCHORARRAY(CI11))</f>
        <v>0.61948884518482072</v>
      </c>
      <c r="CK11" s="16" cm="1">
        <f t="array" ref="CK11:CK13">MMULT($U$3:$W$5,_xlfn.ANCHORARRAY(CJ11))</f>
        <v>0.61948950090315547</v>
      </c>
      <c r="CL11" s="16" cm="1">
        <f t="array" ref="CL11:CL13">MMULT($U$3:$W$5,_xlfn.ANCHORARRAY(CK11))</f>
        <v>0.61949005539062174</v>
      </c>
      <c r="CM11" s="16" cm="1">
        <f t="array" ref="CM11:CM13">MMULT($U$3:$W$5,_xlfn.ANCHORARRAY(CL11))</f>
        <v>0.61949052427540641</v>
      </c>
      <c r="CN11" s="16" cm="1">
        <f t="array" ref="CN11:CN13">MMULT($U$3:$W$5,_xlfn.ANCHORARRAY(CM11))</f>
        <v>0.61949092077299139</v>
      </c>
      <c r="CO11" s="16" cm="1">
        <f t="array" ref="CO11:CO13">MMULT($U$3:$W$5,_xlfn.ANCHORARRAY(CN11))</f>
        <v>0.61949125605863109</v>
      </c>
      <c r="CP11" s="16" cm="1">
        <f t="array" ref="CP11:CP13">MMULT($U$3:$W$5,_xlfn.ANCHORARRAY(CO11))</f>
        <v>0.6194915395823255</v>
      </c>
      <c r="CQ11" s="16" cm="1">
        <f t="array" ref="CQ11:CQ13">MMULT($U$3:$W$5,_xlfn.ANCHORARRAY(CP11))</f>
        <v>0.61949177933516852</v>
      </c>
      <c r="CR11" s="16" cm="1">
        <f t="array" ref="CR11:CR13">MMULT($U$3:$W$5,_xlfn.ANCHORARRAY(CQ11))</f>
        <v>0.61949198207457568</v>
      </c>
      <c r="CS11" s="16" cm="1">
        <f t="array" ref="CS11:CS13">MMULT($U$3:$W$5,_xlfn.ANCHORARRAY(CR11))</f>
        <v>0.61949215351474174</v>
      </c>
      <c r="CT11" s="16" cm="1">
        <f t="array" ref="CT11:CT13">MMULT($U$3:$W$5,_xlfn.ANCHORARRAY(CS11))</f>
        <v>0.6194922984876946</v>
      </c>
      <c r="CU11" s="16" cm="1">
        <f t="array" ref="CU11:CU13">MMULT($U$3:$W$5,_xlfn.ANCHORARRAY(CT11))</f>
        <v>0.61949242107948599</v>
      </c>
      <c r="CV11" s="16" cm="1">
        <f t="array" ref="CV11:CV13">MMULT($U$3:$W$5,_xlfn.ANCHORARRAY(CU11))</f>
        <v>0.61949252474535621</v>
      </c>
      <c r="CW11" s="16" cm="1">
        <f t="array" ref="CW11:CW13">MMULT($U$3:$W$5,_xlfn.ANCHORARRAY(CV11))</f>
        <v>0.61949261240711995</v>
      </c>
      <c r="CX11" s="16" cm="1">
        <f t="array" ref="CX11:CX13">MMULT($U$3:$W$5,_xlfn.ANCHORARRAY(CW11))</f>
        <v>0.61949268653551726</v>
      </c>
      <c r="CY11" s="16" cm="1">
        <f t="array" ref="CY11:CY13">MMULT($U$3:$W$5,_xlfn.ANCHORARRAY(CX11))</f>
        <v>0.61949274921985142</v>
      </c>
      <c r="CZ11" s="16" cm="1">
        <f t="array" ref="CZ11:CZ13">MMULT($U$3:$W$5,_xlfn.ANCHORARRAY(CY11))</f>
        <v>0.61949280222687553</v>
      </c>
      <c r="DA11" s="16" cm="1">
        <f t="array" ref="DA11:DA13">MMULT($U$3:$W$5,_xlfn.ANCHORARRAY(CZ11))</f>
        <v>0.6194928470505886</v>
      </c>
      <c r="DB11" s="16" cm="1">
        <f t="array" ref="DB11:DB13">MMULT($U$3:$W$5,_xlfn.ANCHORARRAY(DA11))</f>
        <v>0.61949288495434363</v>
      </c>
      <c r="DC11" s="16" cm="1">
        <f t="array" ref="DC11:DC13">MMULT($U$3:$W$5,_xlfn.ANCHORARRAY(DB11))</f>
        <v>0.61949291700645504</v>
      </c>
      <c r="DD11" s="16" cm="1">
        <f t="array" ref="DD11:DD13">MMULT($U$3:$W$5,_xlfn.ANCHORARRAY(DC11))</f>
        <v>0.61949294411030897</v>
      </c>
      <c r="DE11" s="16" cm="1">
        <f t="array" ref="DE11:DE13">MMULT($U$3:$W$5,_xlfn.ANCHORARRAY(DD11))</f>
        <v>0.6194929670298257</v>
      </c>
      <c r="DF11" s="16" cm="1">
        <f t="array" ref="DF11:DF13">MMULT($U$3:$W$5,_xlfn.ANCHORARRAY(DE11))</f>
        <v>0.61949298641098993</v>
      </c>
      <c r="DG11" s="16" cm="1">
        <f t="array" ref="DG11:DG13">MMULT($U$3:$W$5,_xlfn.ANCHORARRAY(DF11))</f>
        <v>0.61949300280005837</v>
      </c>
      <c r="DH11" s="16" cm="1">
        <f t="array" ref="DH11:DH13">MMULT($U$3:$W$5,_xlfn.ANCHORARRAY(DG11))</f>
        <v>0.61949301665895562</v>
      </c>
      <c r="DI11" s="16" cm="1">
        <f t="array" ref="DI11:DI13">MMULT($U$3:$W$5,_xlfn.ANCHORARRAY(DH11))</f>
        <v>0.61949302837829368</v>
      </c>
      <c r="DJ11" s="16" cm="1">
        <f t="array" ref="DJ11:DJ13">MMULT($U$3:$W$5,_xlfn.ANCHORARRAY(DI11))</f>
        <v>0.61949303828838109</v>
      </c>
      <c r="DK11" s="16" cm="1">
        <f t="array" ref="DK11:DK13">MMULT($U$3:$W$5,_xlfn.ANCHORARRAY(DJ11))</f>
        <v>0.61949304666853311</v>
      </c>
      <c r="DL11" s="16" cm="1">
        <f t="array" ref="DL11:DL13">MMULT($U$3:$W$5,_xlfn.ANCHORARRAY(DK11))</f>
        <v>0.61949305375494357</v>
      </c>
      <c r="DM11" s="16" cm="1">
        <f t="array" ref="DM11:DM13">MMULT($U$3:$W$5,_xlfn.ANCHORARRAY(DL11))</f>
        <v>0.61949305974734237</v>
      </c>
      <c r="DN11" s="16" cm="1">
        <f t="array" ref="DN11:DN13">MMULT($U$3:$W$5,_xlfn.ANCHORARRAY(DM11))</f>
        <v>0.61949306481462474</v>
      </c>
      <c r="DO11" s="16" cm="1">
        <f t="array" ref="DO11:DO13">MMULT($U$3:$W$5,_xlfn.ANCHORARRAY(DN11))</f>
        <v>0.61949306909961188</v>
      </c>
      <c r="DP11" s="16" cm="1">
        <f t="array" ref="DP11:DP13">MMULT($U$3:$W$5,_xlfn.ANCHORARRAY(DO11))</f>
        <v>0.61949307272307563</v>
      </c>
      <c r="DQ11" s="16" cm="1">
        <f t="array" ref="DQ11:DQ13">MMULT($U$3:$W$5,_xlfn.ANCHORARRAY(DP11))</f>
        <v>0.61949307578714319</v>
      </c>
      <c r="DR11" s="16" cm="1">
        <f t="array" ref="DR11:DR13">MMULT($U$3:$W$5,_xlfn.ANCHORARRAY(DQ11))</f>
        <v>0.61949307837817502</v>
      </c>
      <c r="DS11" s="16" cm="1">
        <f t="array" ref="DS11:DS13">MMULT($U$3:$W$5,_xlfn.ANCHORARRAY(DR11))</f>
        <v>0.61949308056919916</v>
      </c>
      <c r="DT11" s="16" cm="1">
        <f t="array" ref="DT11:DT13">MMULT($U$3:$W$5,_xlfn.ANCHORARRAY(DS11))</f>
        <v>0.61949308242196932</v>
      </c>
      <c r="DU11" s="16" cm="1">
        <f t="array" ref="DU11:DU13">MMULT($U$3:$W$5,_xlfn.ANCHORARRAY(DT11))</f>
        <v>0.61949308398870584</v>
      </c>
      <c r="DV11" s="16" cm="1">
        <f t="array" ref="DV11:DV13">MMULT($U$3:$W$5,_xlfn.ANCHORARRAY(DU11))</f>
        <v>0.61949308531356706</v>
      </c>
      <c r="DW11" s="16" cm="1">
        <f t="array" ref="DW11:DW13">MMULT($U$3:$W$5,_xlfn.ANCHORARRAY(DV11))</f>
        <v>0.61949308643389389</v>
      </c>
    </row>
    <row r="12" spans="1:127" x14ac:dyDescent="0.3">
      <c r="A12" s="1">
        <v>0.80119322916666591</v>
      </c>
      <c r="B12" s="2" t="s">
        <v>30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3.58</v>
      </c>
      <c r="H12" s="2" t="s">
        <v>12</v>
      </c>
      <c r="J12" s="8">
        <f>calculoesp2!D12</f>
        <v>3.5</v>
      </c>
      <c r="K12" s="7">
        <f>calculoesp2!E12</f>
        <v>5</v>
      </c>
      <c r="L12" s="9">
        <f>calculoesp2!F12</f>
        <v>5.8892815076560662E-3</v>
      </c>
      <c r="N12" s="13" t="s">
        <v>50</v>
      </c>
      <c r="O12" s="26">
        <f>calculoesp2!S5/calculoesp2!S8</f>
        <v>0.7142857142857143</v>
      </c>
      <c r="T12" s="16">
        <v>0.74726360845047823</v>
      </c>
      <c r="U12" s="16">
        <v>0.69399225087300365</v>
      </c>
      <c r="V12" s="16">
        <v>0.64619113021575081</v>
      </c>
      <c r="W12" s="16">
        <v>0.60500138264693781</v>
      </c>
      <c r="X12" s="16">
        <v>0.5699562615270275</v>
      </c>
      <c r="Y12" s="16">
        <v>0.54026167695002825</v>
      </c>
      <c r="Z12" s="16">
        <v>0.51513471241692688</v>
      </c>
      <c r="AA12" s="16">
        <v>0.49388223700604988</v>
      </c>
      <c r="AB12" s="16">
        <v>0.47590945553278174</v>
      </c>
      <c r="AC12" s="16">
        <v>0.46071097935794497</v>
      </c>
      <c r="AD12" s="16">
        <v>0.44785876777152883</v>
      </c>
      <c r="AE12" s="16">
        <v>0.43699067344258424</v>
      </c>
      <c r="AF12" s="16">
        <v>0.42780040542289355</v>
      </c>
      <c r="AG12" s="16">
        <v>0.4200289438118181</v>
      </c>
      <c r="AH12" s="16">
        <v>0.41345725253764315</v>
      </c>
      <c r="AI12" s="16">
        <v>0.40790010953541489</v>
      </c>
      <c r="AJ12" s="16">
        <v>0.40320088730733167</v>
      </c>
      <c r="AK12" s="16">
        <v>0.39922713867604043</v>
      </c>
      <c r="AL12" s="16">
        <v>0.39586686385120751</v>
      </c>
      <c r="AM12" s="16">
        <v>0.39302535374632841</v>
      </c>
      <c r="AN12" s="16">
        <v>0.39062252061658187</v>
      </c>
      <c r="AO12" s="16">
        <v>0.38859064079358574</v>
      </c>
      <c r="AP12" s="16">
        <v>0.38687244589945063</v>
      </c>
      <c r="AQ12" s="16">
        <v>0.38541950874204872</v>
      </c>
      <c r="AR12" s="16">
        <v>0.38419087839833238</v>
      </c>
      <c r="AS12" s="16">
        <v>0.38315192601569914</v>
      </c>
      <c r="AT12" s="16">
        <v>0.38227336880042317</v>
      </c>
      <c r="AU12" s="16">
        <v>0.3815304446843466</v>
      </c>
      <c r="AV12" s="16">
        <v>0.38090221440787597</v>
      </c>
      <c r="AW12" s="16">
        <v>0.38037097134854625</v>
      </c>
      <c r="AX12" s="16">
        <v>0.37992174246121613</v>
      </c>
      <c r="AY12" s="16">
        <v>0.37954186626393177</v>
      </c>
      <c r="AZ12" s="16">
        <v>0.37922063597502303</v>
      </c>
      <c r="BA12" s="16">
        <v>0.37894899774327789</v>
      </c>
      <c r="BB12" s="16">
        <v>0.37871929546583599</v>
      </c>
      <c r="BC12" s="16">
        <v>0.37852505500151334</v>
      </c>
      <c r="BD12" s="16">
        <v>0.37836080169762593</v>
      </c>
      <c r="BE12" s="16">
        <v>0.37822190608732137</v>
      </c>
      <c r="BF12" s="16">
        <v>0.37810445340840848</v>
      </c>
      <c r="BG12" s="16">
        <v>0.37800513326608315</v>
      </c>
      <c r="BH12" s="16">
        <v>0.37792114632970308</v>
      </c>
      <c r="BI12" s="16">
        <v>0.37785012543386703</v>
      </c>
      <c r="BJ12" s="16">
        <v>0.3777900688600383</v>
      </c>
      <c r="BK12" s="16">
        <v>0.37773928391826045</v>
      </c>
      <c r="BL12" s="16">
        <v>0.37769633923881979</v>
      </c>
      <c r="BM12" s="16">
        <v>0.37766002442919905</v>
      </c>
      <c r="BN12" s="16">
        <v>0.3776293159592567</v>
      </c>
      <c r="BO12" s="16">
        <v>0.37760334831310771</v>
      </c>
      <c r="BP12" s="16">
        <v>0.37758138959462423</v>
      </c>
      <c r="BQ12" s="16">
        <v>0.37756282089899934</v>
      </c>
      <c r="BR12" s="16">
        <v>0.37754711886896203</v>
      </c>
      <c r="BS12" s="16">
        <v>0.37753384094399223</v>
      </c>
      <c r="BT12" s="16">
        <v>0.37752261288678662</v>
      </c>
      <c r="BU12" s="16">
        <v>0.37751311823540856</v>
      </c>
      <c r="BV12" s="16">
        <v>0.37750508938383248</v>
      </c>
      <c r="BW12" s="16">
        <v>0.3774983000394887</v>
      </c>
      <c r="BX12" s="16">
        <v>0.37749255884522415</v>
      </c>
      <c r="BY12" s="16">
        <v>0.37748770398591619</v>
      </c>
      <c r="BZ12" s="16">
        <v>0.37748359862772518</v>
      </c>
      <c r="CA12" s="16">
        <v>0.37748012706144329</v>
      </c>
      <c r="CB12" s="16">
        <v>0.37747719144123942</v>
      </c>
      <c r="CC12" s="16">
        <v>0.37747470902688196</v>
      </c>
      <c r="CD12" s="16">
        <v>0.37747260985171133</v>
      </c>
      <c r="CE12" s="16">
        <v>0.37747083475063536</v>
      </c>
      <c r="CF12" s="16">
        <v>0.37746933369256552</v>
      </c>
      <c r="CG12" s="16">
        <v>0.37746806437029451</v>
      </c>
      <c r="CH12" s="16">
        <v>0.37746699100807085</v>
      </c>
      <c r="CI12" s="16">
        <v>0.37746608335326204</v>
      </c>
      <c r="CJ12" s="16">
        <v>0.37746531582368648</v>
      </c>
      <c r="CK12" s="16">
        <v>0.37746466678658158</v>
      </c>
      <c r="CL12" s="16">
        <v>0.37746411794888601</v>
      </c>
      <c r="CM12" s="16">
        <v>0.37746365384165115</v>
      </c>
      <c r="CN12" s="16">
        <v>0.37746326138404995</v>
      </c>
      <c r="CO12" s="16">
        <v>0.37746292951469484</v>
      </c>
      <c r="CP12" s="16">
        <v>0.37746264887987335</v>
      </c>
      <c r="CQ12" s="16">
        <v>0.37746241156991439</v>
      </c>
      <c r="CR12" s="16">
        <v>0.37746221089625487</v>
      </c>
      <c r="CS12" s="16">
        <v>0.37746204120292298</v>
      </c>
      <c r="CT12" s="16">
        <v>0.37746189770712507</v>
      </c>
      <c r="CU12" s="16">
        <v>0.37746177636444306</v>
      </c>
      <c r="CV12" s="16">
        <v>0.37746167375484263</v>
      </c>
      <c r="CW12" s="16">
        <v>0.37746158698628007</v>
      </c>
      <c r="CX12" s="16">
        <v>0.37746151361319008</v>
      </c>
      <c r="CY12" s="16">
        <v>0.37746145156755762</v>
      </c>
      <c r="CZ12" s="16">
        <v>0.37746139910063137</v>
      </c>
      <c r="DA12" s="16">
        <v>0.37746135473363496</v>
      </c>
      <c r="DB12" s="16">
        <v>0.377461317216088</v>
      </c>
      <c r="DC12" s="16">
        <v>0.37746128549056129</v>
      </c>
      <c r="DD12" s="16">
        <v>0.37746125866287317</v>
      </c>
      <c r="DE12" s="16">
        <v>0.37746123597688747</v>
      </c>
      <c r="DF12" s="16">
        <v>0.37746121679320133</v>
      </c>
      <c r="DG12" s="16">
        <v>0.37746120057112403</v>
      </c>
      <c r="DH12" s="16">
        <v>0.37746118685343755</v>
      </c>
      <c r="DI12" s="16">
        <v>0.37746117525350997</v>
      </c>
      <c r="DJ12" s="16">
        <v>0.37746116544439812</v>
      </c>
      <c r="DK12" s="16">
        <v>0.37746115714963296</v>
      </c>
      <c r="DL12" s="16">
        <v>0.37746115013542725</v>
      </c>
      <c r="DM12" s="16">
        <v>0.37746114420408611</v>
      </c>
      <c r="DN12" s="16">
        <v>0.37746113918843505</v>
      </c>
      <c r="DO12" s="16">
        <v>0.37746113494710842</v>
      </c>
      <c r="DP12" s="16">
        <v>0.37746113136056469</v>
      </c>
      <c r="DQ12" s="16">
        <v>0.3774611283277175</v>
      </c>
      <c r="DR12" s="16">
        <v>0.37746112576308621</v>
      </c>
      <c r="DS12" s="16">
        <v>0.37746112359438694</v>
      </c>
      <c r="DT12" s="16">
        <v>0.37746112176049496</v>
      </c>
      <c r="DU12" s="16">
        <v>0.37746112020972222</v>
      </c>
      <c r="DV12" s="16">
        <v>0.37746111889836037</v>
      </c>
      <c r="DW12" s="16">
        <v>0.37746111778944863</v>
      </c>
    </row>
    <row r="13" spans="1:127" x14ac:dyDescent="0.3">
      <c r="A13" s="1">
        <v>0.80130896990740674</v>
      </c>
      <c r="B13" s="2" t="s">
        <v>30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J13" s="8">
        <f>calculoesp2!D13</f>
        <v>3.49</v>
      </c>
      <c r="K13" s="7">
        <f>calculoesp2!E13</f>
        <v>3</v>
      </c>
      <c r="L13" s="9">
        <f>calculoesp2!F13</f>
        <v>3.5335689045936395E-3</v>
      </c>
      <c r="N13" s="13" t="s">
        <v>51</v>
      </c>
      <c r="O13" s="26">
        <f>calculoesp2!S7/calculoesp2!S8</f>
        <v>0.2857142857142857</v>
      </c>
      <c r="T13" s="16">
        <v>1.2679533376878618E-2</v>
      </c>
      <c r="U13" s="16">
        <v>7.9297186833513604E-3</v>
      </c>
      <c r="V13" s="16">
        <v>6.265589245972784E-3</v>
      </c>
      <c r="W13" s="16">
        <v>5.514612910549865E-3</v>
      </c>
      <c r="X13" s="16">
        <v>5.0626433581633327E-3</v>
      </c>
      <c r="Y13" s="16">
        <v>4.7315200296186646E-3</v>
      </c>
      <c r="Z13" s="16">
        <v>4.4657630209369078E-3</v>
      </c>
      <c r="AA13" s="16">
        <v>4.245008443955204E-3</v>
      </c>
      <c r="AB13" s="16">
        <v>4.0594430540097197E-3</v>
      </c>
      <c r="AC13" s="16">
        <v>3.902834852590238E-3</v>
      </c>
      <c r="AD13" s="16">
        <v>3.7704903658743738E-3</v>
      </c>
      <c r="AE13" s="16">
        <v>3.6586015079119877E-3</v>
      </c>
      <c r="AF13" s="16">
        <v>3.5639929496447502E-3</v>
      </c>
      <c r="AG13" s="16">
        <v>3.4839920885030738E-3</v>
      </c>
      <c r="AH13" s="16">
        <v>3.4163424136626538E-3</v>
      </c>
      <c r="AI13" s="16">
        <v>3.3591367520003643E-3</v>
      </c>
      <c r="AJ13" s="16">
        <v>3.3107626345755706E-3</v>
      </c>
      <c r="AK13" s="16">
        <v>3.2698566038279493E-3</v>
      </c>
      <c r="AL13" s="16">
        <v>3.2352657161470407E-3</v>
      </c>
      <c r="AM13" s="16">
        <v>3.2060150271399548E-3</v>
      </c>
      <c r="AN13" s="16">
        <v>3.1812801075684341E-3</v>
      </c>
      <c r="AO13" s="16">
        <v>3.1603638053868417E-3</v>
      </c>
      <c r="AP13" s="16">
        <v>3.1426765961501306E-3</v>
      </c>
      <c r="AQ13" s="16">
        <v>3.1277199671965825E-3</v>
      </c>
      <c r="AR13" s="16">
        <v>3.1150723670741497E-3</v>
      </c>
      <c r="AS13" s="16">
        <v>3.1043773241359049E-3</v>
      </c>
      <c r="AT13" s="16">
        <v>3.0953333994113239E-3</v>
      </c>
      <c r="AU13" s="16">
        <v>3.0876856905711746E-3</v>
      </c>
      <c r="AV13" s="16">
        <v>3.0812186475245975E-3</v>
      </c>
      <c r="AW13" s="16">
        <v>3.0757499971561689E-3</v>
      </c>
      <c r="AX13" s="16">
        <v>3.0711256059720166E-3</v>
      </c>
      <c r="AY13" s="16">
        <v>3.0672151358590387E-3</v>
      </c>
      <c r="AZ13" s="16">
        <v>3.0639083705151162E-3</v>
      </c>
      <c r="BA13" s="16">
        <v>3.0611121090110384E-3</v>
      </c>
      <c r="BB13" s="16">
        <v>3.0587475389294155E-3</v>
      </c>
      <c r="BC13" s="16">
        <v>3.0567480150426999E-3</v>
      </c>
      <c r="BD13" s="16">
        <v>3.0550571809225277E-3</v>
      </c>
      <c r="BE13" s="16">
        <v>3.0536273805380799E-3</v>
      </c>
      <c r="BF13" s="16">
        <v>3.0524183150744859E-3</v>
      </c>
      <c r="BG13" s="16">
        <v>3.0513959071137966E-3</v>
      </c>
      <c r="BH13" s="16">
        <v>3.0505313401655572E-3</v>
      </c>
      <c r="BI13" s="16">
        <v>3.0498002464762206E-3</v>
      </c>
      <c r="BJ13" s="16">
        <v>3.0491820202258688E-3</v>
      </c>
      <c r="BK13" s="16">
        <v>3.0486592367547504E-3</v>
      </c>
      <c r="BL13" s="16">
        <v>3.0482171614505732E-3</v>
      </c>
      <c r="BM13" s="16">
        <v>3.0478433344545801E-3</v>
      </c>
      <c r="BN13" s="16">
        <v>3.047527219481377E-3</v>
      </c>
      <c r="BO13" s="16">
        <v>3.0472599068545364E-3</v>
      </c>
      <c r="BP13" s="16">
        <v>3.0470338623880427E-3</v>
      </c>
      <c r="BQ13" s="16">
        <v>3.0468427150358336E-3</v>
      </c>
      <c r="BR13" s="16">
        <v>3.0466810773243551E-3</v>
      </c>
      <c r="BS13" s="16">
        <v>3.0465443935070277E-3</v>
      </c>
      <c r="BT13" s="16">
        <v>3.0464288111608758E-3</v>
      </c>
      <c r="BU13" s="16">
        <v>3.0463310726062823E-3</v>
      </c>
      <c r="BV13" s="16">
        <v>3.0462484230895344E-3</v>
      </c>
      <c r="BW13" s="16">
        <v>3.0461785331403011E-3</v>
      </c>
      <c r="BX13" s="16">
        <v>3.0461194329156898E-3</v>
      </c>
      <c r="BY13" s="16">
        <v>3.046069456680373E-3</v>
      </c>
      <c r="BZ13" s="16">
        <v>3.0460271958579685E-3</v>
      </c>
      <c r="CA13" s="16">
        <v>3.0459914593304166E-3</v>
      </c>
      <c r="CB13" s="16">
        <v>3.0459612398664121E-3</v>
      </c>
      <c r="CC13" s="16">
        <v>3.0459356857326643E-3</v>
      </c>
      <c r="CD13" s="16">
        <v>3.0459140766878621E-3</v>
      </c>
      <c r="CE13" s="16">
        <v>3.0458958036827235E-3</v>
      </c>
      <c r="CF13" s="16">
        <v>3.0458803516939911E-3</v>
      </c>
      <c r="CG13" s="16">
        <v>3.0458672852085411E-3</v>
      </c>
      <c r="CH13" s="16">
        <v>3.0458562359484769E-3</v>
      </c>
      <c r="CI13" s="16">
        <v>3.0458468924912455E-3</v>
      </c>
      <c r="CJ13" s="16">
        <v>3.045838991492216E-3</v>
      </c>
      <c r="CK13" s="16">
        <v>3.0458323102623337E-3</v>
      </c>
      <c r="CL13" s="16">
        <v>3.0458266604916429E-3</v>
      </c>
      <c r="CM13" s="16">
        <v>3.0458218829417885E-3</v>
      </c>
      <c r="CN13" s="16">
        <v>3.0458178429578911E-3</v>
      </c>
      <c r="CO13" s="16">
        <v>3.0458144266733121E-3</v>
      </c>
      <c r="CP13" s="16">
        <v>3.0458115378003319E-3</v>
      </c>
      <c r="CQ13" s="16">
        <v>3.0458090949162854E-3</v>
      </c>
      <c r="CR13" s="16">
        <v>3.0458070291686712E-3</v>
      </c>
      <c r="CS13" s="16">
        <v>3.0458052823345511E-3</v>
      </c>
      <c r="CT13" s="16">
        <v>3.0458038051795391E-3</v>
      </c>
      <c r="CU13" s="16">
        <v>3.045802556070132E-3</v>
      </c>
      <c r="CV13" s="16">
        <v>3.0458014998002774E-3</v>
      </c>
      <c r="CW13" s="16">
        <v>3.04580060659909E-3</v>
      </c>
      <c r="CX13" s="16">
        <v>3.045799851291762E-3</v>
      </c>
      <c r="CY13" s="16">
        <v>3.0457992125900134E-3</v>
      </c>
      <c r="CZ13" s="16">
        <v>3.0457986724920856E-3</v>
      </c>
      <c r="DA13" s="16">
        <v>3.0457982157753587E-3</v>
      </c>
      <c r="DB13" s="16">
        <v>3.0457978295673066E-3</v>
      </c>
      <c r="DC13" s="16">
        <v>3.0457975029826853E-3</v>
      </c>
      <c r="DD13" s="16">
        <v>3.0457972268167319E-3</v>
      </c>
      <c r="DE13" s="16">
        <v>3.0457969932857288E-3</v>
      </c>
      <c r="DF13" s="16">
        <v>3.0457967958076246E-3</v>
      </c>
      <c r="DG13" s="16">
        <v>3.0457966288165127E-3</v>
      </c>
      <c r="DH13" s="16">
        <v>3.0457964876057617E-3</v>
      </c>
      <c r="DI13" s="16">
        <v>3.0457963681953574E-3</v>
      </c>
      <c r="DJ13" s="16">
        <v>3.0457962672197272E-3</v>
      </c>
      <c r="DK13" s="16">
        <v>3.0457961818328794E-3</v>
      </c>
      <c r="DL13" s="16">
        <v>3.0457961096281923E-3</v>
      </c>
      <c r="DM13" s="16">
        <v>3.0457960485705832E-3</v>
      </c>
      <c r="DN13" s="16">
        <v>3.045795996939148E-3</v>
      </c>
      <c r="DO13" s="16">
        <v>3.0457959532786574E-3</v>
      </c>
      <c r="DP13" s="16">
        <v>3.045795916358545E-3</v>
      </c>
      <c r="DQ13" s="16">
        <v>3.0457958851382197E-3</v>
      </c>
      <c r="DR13" s="16">
        <v>3.0457958587377394E-3</v>
      </c>
      <c r="DS13" s="16">
        <v>3.0457958364130087E-3</v>
      </c>
      <c r="DT13" s="16">
        <v>3.0457958175348059E-3</v>
      </c>
      <c r="DU13" s="16">
        <v>3.0457958015710513E-3</v>
      </c>
      <c r="DV13" s="16">
        <v>3.0457957880718075E-3</v>
      </c>
      <c r="DW13" s="16">
        <v>3.0457957766565989E-3</v>
      </c>
    </row>
    <row r="14" spans="1:127" x14ac:dyDescent="0.3">
      <c r="A14" s="1">
        <v>0.80142471064814735</v>
      </c>
      <c r="B14" s="2" t="s">
        <v>30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3.56</v>
      </c>
      <c r="H14" s="2" t="s">
        <v>12</v>
      </c>
      <c r="J14" s="8">
        <f>calculoesp2!D14</f>
        <v>3.48</v>
      </c>
      <c r="K14" s="7">
        <f>calculoesp2!E14</f>
        <v>1</v>
      </c>
      <c r="L14" s="9">
        <f>calculoesp2!F14</f>
        <v>1.1778563015312131E-3</v>
      </c>
      <c r="N14" s="8"/>
      <c r="O14" s="27">
        <f>SUM(O11:O13)</f>
        <v>1</v>
      </c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127" x14ac:dyDescent="0.3">
      <c r="A15" s="1">
        <v>0.80154045138888819</v>
      </c>
      <c r="B15" s="2" t="s">
        <v>30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3.56</v>
      </c>
      <c r="H15" s="2" t="s">
        <v>12</v>
      </c>
      <c r="J15" s="8">
        <f>calculoesp2!D15</f>
        <v>3.47</v>
      </c>
      <c r="K15" s="7">
        <f>calculoesp2!E15</f>
        <v>7</v>
      </c>
      <c r="L15" s="9">
        <f>calculoesp2!F15</f>
        <v>8.2449941107184919E-3</v>
      </c>
    </row>
    <row r="16" spans="1:127" x14ac:dyDescent="0.3">
      <c r="A16" s="1">
        <v>0.8016561921296288</v>
      </c>
      <c r="B16" s="2" t="s">
        <v>30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3.5500000000000003</v>
      </c>
      <c r="H16" s="2" t="s">
        <v>12</v>
      </c>
      <c r="J16" s="8">
        <f>calculoesp2!D16</f>
        <v>3.46</v>
      </c>
      <c r="K16" s="7">
        <f>calculoesp2!E16</f>
        <v>3</v>
      </c>
      <c r="L16" s="9">
        <f>calculoesp2!F16</f>
        <v>3.5335689045936395E-3</v>
      </c>
    </row>
    <row r="17" spans="1:12" x14ac:dyDescent="0.3">
      <c r="A17" s="1">
        <v>0.80177193287036963</v>
      </c>
      <c r="B17" s="2" t="s">
        <v>30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3.5500000000000003</v>
      </c>
      <c r="H17" s="2" t="s">
        <v>12</v>
      </c>
      <c r="J17" s="8">
        <f>calculoesp2!D17</f>
        <v>3.45</v>
      </c>
      <c r="K17" s="7">
        <f>calculoesp2!E17</f>
        <v>2</v>
      </c>
      <c r="L17" s="9">
        <f>calculoesp2!F17</f>
        <v>2.3557126030624262E-3</v>
      </c>
    </row>
    <row r="18" spans="1:12" x14ac:dyDescent="0.3">
      <c r="A18" s="1">
        <v>0.80188767361111024</v>
      </c>
      <c r="B18" s="2" t="s">
        <v>30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3.55</v>
      </c>
      <c r="H18" s="2" t="s">
        <v>12</v>
      </c>
      <c r="J18" s="8">
        <f>calculoesp2!D18</f>
        <v>3.44</v>
      </c>
      <c r="K18" s="7">
        <f>calculoesp2!E18</f>
        <v>3</v>
      </c>
      <c r="L18" s="9">
        <f>calculoesp2!F18</f>
        <v>3.5335689045936395E-3</v>
      </c>
    </row>
    <row r="19" spans="1:12" x14ac:dyDescent="0.3">
      <c r="A19" s="1">
        <v>0.80200341435185107</v>
      </c>
      <c r="B19" s="2" t="s">
        <v>30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3.5300000000000002</v>
      </c>
      <c r="H19" s="2" t="s">
        <v>12</v>
      </c>
      <c r="J19" s="8">
        <f>calculoesp2!D19</f>
        <v>3.43</v>
      </c>
      <c r="K19" s="7">
        <f>calculoesp2!E19</f>
        <v>2</v>
      </c>
      <c r="L19" s="9">
        <f>calculoesp2!F19</f>
        <v>2.3557126030624262E-3</v>
      </c>
    </row>
    <row r="20" spans="1:12" x14ac:dyDescent="0.3">
      <c r="A20" s="1">
        <v>0.80211915509259168</v>
      </c>
      <c r="B20" s="2" t="s">
        <v>30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3.52</v>
      </c>
      <c r="H20" s="2" t="s">
        <v>12</v>
      </c>
      <c r="J20" s="8">
        <f>calculoesp2!D20</f>
        <v>3.42</v>
      </c>
      <c r="K20" s="7">
        <f>calculoesp2!E20</f>
        <v>6</v>
      </c>
      <c r="L20" s="9">
        <f>calculoesp2!F20</f>
        <v>7.0671378091872791E-3</v>
      </c>
    </row>
    <row r="21" spans="1:12" x14ac:dyDescent="0.3">
      <c r="A21" s="1">
        <v>0.80223489583333252</v>
      </c>
      <c r="B21" s="2" t="s">
        <v>30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3.4600000000000004</v>
      </c>
      <c r="H21" s="2" t="s">
        <v>12</v>
      </c>
      <c r="J21" s="8">
        <f>calculoesp2!D21</f>
        <v>3.41</v>
      </c>
      <c r="K21" s="7">
        <f>calculoesp2!E21</f>
        <v>2</v>
      </c>
      <c r="L21" s="9">
        <f>calculoesp2!F21</f>
        <v>2.3557126030624262E-3</v>
      </c>
    </row>
    <row r="22" spans="1:12" x14ac:dyDescent="0.3">
      <c r="A22" s="1">
        <v>0.80235063657407313</v>
      </c>
      <c r="B22" s="2" t="s">
        <v>30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3.52</v>
      </c>
      <c r="H22" s="2" t="s">
        <v>12</v>
      </c>
      <c r="J22" s="8">
        <f>calculoesp2!D22</f>
        <v>3.4</v>
      </c>
      <c r="K22" s="7">
        <f>calculoesp2!E22</f>
        <v>2</v>
      </c>
      <c r="L22" s="9">
        <f>calculoesp2!F22</f>
        <v>2.3557126030624262E-3</v>
      </c>
    </row>
    <row r="23" spans="1:12" x14ac:dyDescent="0.3">
      <c r="A23" s="1">
        <v>0.80246637731481396</v>
      </c>
      <c r="B23" s="2" t="s">
        <v>30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3.5300000000000002</v>
      </c>
      <c r="H23" s="2" t="s">
        <v>12</v>
      </c>
      <c r="J23" s="8">
        <f>calculoesp2!D23</f>
        <v>3.39</v>
      </c>
      <c r="K23" s="7">
        <f>calculoesp2!E23</f>
        <v>1</v>
      </c>
      <c r="L23" s="9">
        <f>calculoesp2!F23</f>
        <v>1.1778563015312131E-3</v>
      </c>
    </row>
    <row r="24" spans="1:12" x14ac:dyDescent="0.3">
      <c r="A24" s="1">
        <v>0.80258211805555457</v>
      </c>
      <c r="B24" s="2" t="s">
        <v>30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3.54</v>
      </c>
      <c r="H24" s="2" t="s">
        <v>12</v>
      </c>
      <c r="J24" s="8">
        <f>calculoesp2!D24</f>
        <v>3.38</v>
      </c>
      <c r="K24" s="7">
        <f>calculoesp2!E24</f>
        <v>2</v>
      </c>
      <c r="L24" s="9">
        <f>calculoesp2!F24</f>
        <v>2.3557126030624262E-3</v>
      </c>
    </row>
    <row r="25" spans="1:12" x14ac:dyDescent="0.3">
      <c r="A25" s="1">
        <v>0.8026978587962954</v>
      </c>
      <c r="B25" s="2" t="s">
        <v>30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3.5100000000000002</v>
      </c>
      <c r="H25" s="2" t="s">
        <v>12</v>
      </c>
      <c r="J25" s="8">
        <f>calculoesp2!D25</f>
        <v>3.37</v>
      </c>
      <c r="K25" s="7">
        <f>calculoesp2!E25</f>
        <v>1</v>
      </c>
      <c r="L25" s="9">
        <f>calculoesp2!F25</f>
        <v>1.1778563015312131E-3</v>
      </c>
    </row>
    <row r="26" spans="1:12" x14ac:dyDescent="0.3">
      <c r="A26" s="1">
        <v>0.80281359953703602</v>
      </c>
      <c r="B26" s="2" t="s">
        <v>30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3.4600000000000004</v>
      </c>
      <c r="H26" s="2" t="s">
        <v>12</v>
      </c>
      <c r="J26" s="8">
        <f>calculoesp2!D26</f>
        <v>3.36</v>
      </c>
      <c r="K26" s="7">
        <f>calculoesp2!E26</f>
        <v>3</v>
      </c>
      <c r="L26" s="9">
        <f>calculoesp2!F26</f>
        <v>3.5335689045936395E-3</v>
      </c>
    </row>
    <row r="27" spans="1:12" x14ac:dyDescent="0.3">
      <c r="A27" s="1">
        <v>0.80292934027777685</v>
      </c>
      <c r="B27" s="2" t="s">
        <v>30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3.52</v>
      </c>
      <c r="H27" s="2" t="s">
        <v>12</v>
      </c>
      <c r="J27" s="8">
        <f>calculoesp2!D27</f>
        <v>3.35</v>
      </c>
      <c r="K27" s="7">
        <f>calculoesp2!E27</f>
        <v>1</v>
      </c>
      <c r="L27" s="9">
        <f>calculoesp2!F27</f>
        <v>1.1778563015312131E-3</v>
      </c>
    </row>
    <row r="28" spans="1:12" x14ac:dyDescent="0.3">
      <c r="A28" s="1">
        <v>0.80304508101851746</v>
      </c>
      <c r="B28" s="2" t="s">
        <v>30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3.47</v>
      </c>
      <c r="H28" s="2" t="s">
        <v>12</v>
      </c>
      <c r="J28" s="8">
        <f>calculoesp2!D28</f>
        <v>3.34</v>
      </c>
      <c r="K28" s="7">
        <f>calculoesp2!E28</f>
        <v>4</v>
      </c>
      <c r="L28" s="9">
        <f>calculoesp2!F28</f>
        <v>4.7114252061248524E-3</v>
      </c>
    </row>
    <row r="29" spans="1:12" x14ac:dyDescent="0.3">
      <c r="A29" s="1">
        <v>0.80316082175925829</v>
      </c>
      <c r="B29" s="2" t="s">
        <v>30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</v>
      </c>
      <c r="H29" s="2" t="s">
        <v>12</v>
      </c>
      <c r="J29" s="8">
        <f>calculoesp2!D29</f>
        <v>3.33</v>
      </c>
      <c r="K29" s="7">
        <f>calculoesp2!E29</f>
        <v>4</v>
      </c>
      <c r="L29" s="9">
        <f>calculoesp2!F29</f>
        <v>4.7114252061248524E-3</v>
      </c>
    </row>
    <row r="30" spans="1:12" x14ac:dyDescent="0.3">
      <c r="A30" s="1">
        <v>0.8032765624999989</v>
      </c>
      <c r="B30" s="2" t="s">
        <v>30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3.5100000000000002</v>
      </c>
      <c r="H30" s="2" t="s">
        <v>12</v>
      </c>
      <c r="J30" s="8">
        <f>calculoesp2!D30</f>
        <v>3.32</v>
      </c>
      <c r="K30" s="7">
        <f>calculoesp2!E30</f>
        <v>0</v>
      </c>
      <c r="L30" s="9">
        <f>calculoesp2!F30</f>
        <v>0</v>
      </c>
    </row>
    <row r="31" spans="1:12" x14ac:dyDescent="0.3">
      <c r="A31" s="1">
        <v>0.80339230324073974</v>
      </c>
      <c r="B31" s="2" t="s">
        <v>30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</v>
      </c>
      <c r="H31" s="2" t="s">
        <v>12</v>
      </c>
      <c r="J31" s="8">
        <f>calculoesp2!D31</f>
        <v>3.31</v>
      </c>
      <c r="K31" s="7">
        <f>calculoesp2!E31</f>
        <v>3</v>
      </c>
      <c r="L31" s="9">
        <f>calculoesp2!F31</f>
        <v>3.5335689045936395E-3</v>
      </c>
    </row>
    <row r="32" spans="1:12" x14ac:dyDescent="0.3">
      <c r="A32" s="1">
        <v>0.80350804398148035</v>
      </c>
      <c r="B32" s="2" t="s">
        <v>30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</v>
      </c>
      <c r="H32" s="2" t="s">
        <v>12</v>
      </c>
      <c r="J32" s="8">
        <f>calculoesp2!D32</f>
        <v>3.3</v>
      </c>
      <c r="K32" s="7">
        <f>calculoesp2!E32</f>
        <v>3</v>
      </c>
      <c r="L32" s="9">
        <f>calculoesp2!F32</f>
        <v>3.5335689045936395E-3</v>
      </c>
    </row>
    <row r="33" spans="1:12" x14ac:dyDescent="0.3">
      <c r="A33" s="1">
        <v>0.80362378472222118</v>
      </c>
      <c r="B33" s="2" t="s">
        <v>30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3.5100000000000002</v>
      </c>
      <c r="H33" s="2" t="s">
        <v>12</v>
      </c>
      <c r="J33" s="8">
        <f>calculoesp2!D33</f>
        <v>3.29</v>
      </c>
      <c r="K33" s="7">
        <f>calculoesp2!E33</f>
        <v>3</v>
      </c>
      <c r="L33" s="9">
        <f>calculoesp2!F33</f>
        <v>3.5335689045936395E-3</v>
      </c>
    </row>
    <row r="34" spans="1:12" x14ac:dyDescent="0.3">
      <c r="A34" s="1">
        <v>0.80373952546296179</v>
      </c>
      <c r="B34" s="2" t="s">
        <v>30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</v>
      </c>
      <c r="H34" s="2" t="s">
        <v>12</v>
      </c>
      <c r="J34" s="8">
        <f>calculoesp2!D34</f>
        <v>3.28</v>
      </c>
      <c r="K34" s="7">
        <f>calculoesp2!E34</f>
        <v>5</v>
      </c>
      <c r="L34" s="9">
        <f>calculoesp2!F34</f>
        <v>5.8892815076560662E-3</v>
      </c>
    </row>
    <row r="35" spans="1:12" x14ac:dyDescent="0.3">
      <c r="A35" s="1">
        <v>0.80385526620370262</v>
      </c>
      <c r="B35" s="2" t="s">
        <v>30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3.5100000000000002</v>
      </c>
      <c r="H35" s="2" t="s">
        <v>12</v>
      </c>
      <c r="J35" s="8">
        <f>calculoesp2!D35</f>
        <v>3.27</v>
      </c>
      <c r="K35" s="7">
        <f>calculoesp2!E35</f>
        <v>3</v>
      </c>
      <c r="L35" s="9">
        <f>calculoesp2!F35</f>
        <v>3.5335689045936395E-3</v>
      </c>
    </row>
    <row r="36" spans="1:12" x14ac:dyDescent="0.3">
      <c r="A36" s="1">
        <v>0.80397100694444323</v>
      </c>
      <c r="B36" s="2" t="s">
        <v>30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</v>
      </c>
      <c r="H36" s="2" t="s">
        <v>12</v>
      </c>
      <c r="J36" s="8">
        <f>calculoesp2!D36</f>
        <v>3.26</v>
      </c>
      <c r="K36" s="7">
        <f>calculoesp2!E36</f>
        <v>3</v>
      </c>
      <c r="L36" s="9">
        <f>calculoesp2!F36</f>
        <v>3.5335689045936395E-3</v>
      </c>
    </row>
    <row r="37" spans="1:12" x14ac:dyDescent="0.3">
      <c r="A37" s="1">
        <v>0.80408674768518407</v>
      </c>
      <c r="B37" s="2" t="s">
        <v>30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3.51</v>
      </c>
      <c r="H37" s="2" t="s">
        <v>12</v>
      </c>
      <c r="J37" s="8">
        <f>calculoesp2!D37</f>
        <v>3.25</v>
      </c>
      <c r="K37" s="7">
        <f>calculoesp2!E37</f>
        <v>3</v>
      </c>
      <c r="L37" s="9">
        <f>calculoesp2!F37</f>
        <v>3.5335689045936395E-3</v>
      </c>
    </row>
    <row r="38" spans="1:12" x14ac:dyDescent="0.3">
      <c r="A38" s="1">
        <v>0.80420248842592468</v>
      </c>
      <c r="B38" s="2" t="s">
        <v>30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3.49</v>
      </c>
      <c r="H38" s="2" t="s">
        <v>12</v>
      </c>
      <c r="J38" s="8">
        <f>calculoesp2!D38</f>
        <v>3.24</v>
      </c>
      <c r="K38" s="7">
        <f>calculoesp2!E38</f>
        <v>1</v>
      </c>
      <c r="L38" s="9">
        <f>calculoesp2!F38</f>
        <v>1.1778563015312131E-3</v>
      </c>
    </row>
    <row r="39" spans="1:12" x14ac:dyDescent="0.3">
      <c r="A39" s="1">
        <v>0.80431822916666551</v>
      </c>
      <c r="B39" s="2" t="s">
        <v>30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3.49</v>
      </c>
      <c r="H39" s="2" t="s">
        <v>12</v>
      </c>
      <c r="J39" s="8">
        <f>calculoesp2!D39</f>
        <v>3.23</v>
      </c>
      <c r="K39" s="7">
        <f>calculoesp2!E39</f>
        <v>4</v>
      </c>
      <c r="L39" s="9">
        <f>calculoesp2!F39</f>
        <v>4.7114252061248524E-3</v>
      </c>
    </row>
    <row r="40" spans="1:12" x14ac:dyDescent="0.3">
      <c r="A40" s="1">
        <v>0.80443396990740612</v>
      </c>
      <c r="B40" s="2" t="s">
        <v>30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3.47</v>
      </c>
      <c r="H40" s="2" t="s">
        <v>12</v>
      </c>
      <c r="J40" s="8">
        <f>calculoesp2!D40</f>
        <v>3.22</v>
      </c>
      <c r="K40" s="7">
        <f>calculoesp2!E40</f>
        <v>18</v>
      </c>
      <c r="L40" s="9">
        <f>calculoesp2!F40</f>
        <v>2.1201413427561839E-2</v>
      </c>
    </row>
    <row r="41" spans="1:12" x14ac:dyDescent="0.3">
      <c r="A41" s="1">
        <v>0.80454971064814695</v>
      </c>
      <c r="B41" s="2" t="s">
        <v>30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3.4600000000000004</v>
      </c>
      <c r="H41" s="2" t="s">
        <v>12</v>
      </c>
      <c r="J41" s="8">
        <f>calculoesp2!D41</f>
        <v>3.21</v>
      </c>
      <c r="K41" s="7">
        <f>calculoesp2!E41</f>
        <v>21</v>
      </c>
      <c r="L41" s="9">
        <f>calculoesp2!F41</f>
        <v>2.4734982332155476E-2</v>
      </c>
    </row>
    <row r="42" spans="1:12" x14ac:dyDescent="0.3">
      <c r="A42" s="1">
        <v>0.80466545138888756</v>
      </c>
      <c r="B42" s="2" t="s">
        <v>30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3.47</v>
      </c>
      <c r="H42" s="2" t="s">
        <v>12</v>
      </c>
      <c r="J42" s="8">
        <f>calculoesp2!D42</f>
        <v>3.2</v>
      </c>
      <c r="K42" s="7">
        <f>calculoesp2!E42</f>
        <v>29</v>
      </c>
      <c r="L42" s="9">
        <f>calculoesp2!F42</f>
        <v>3.4157832744405182E-2</v>
      </c>
    </row>
    <row r="43" spans="1:12" x14ac:dyDescent="0.3">
      <c r="A43" s="1">
        <v>0.8047811921296284</v>
      </c>
      <c r="B43" s="2" t="s">
        <v>30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3.49</v>
      </c>
      <c r="H43" s="2" t="s">
        <v>12</v>
      </c>
      <c r="J43" s="8">
        <f>calculoesp2!D43</f>
        <v>3.19</v>
      </c>
      <c r="K43" s="7">
        <f>calculoesp2!E43</f>
        <v>50</v>
      </c>
      <c r="L43" s="9">
        <f>calculoesp2!F43</f>
        <v>5.8892815076560662E-2</v>
      </c>
    </row>
    <row r="44" spans="1:12" x14ac:dyDescent="0.3">
      <c r="A44" s="1">
        <v>0.80489693287036901</v>
      </c>
      <c r="B44" s="2" t="s">
        <v>30</v>
      </c>
      <c r="C44" s="2" t="s">
        <v>8</v>
      </c>
      <c r="D44" s="2" t="s">
        <v>9</v>
      </c>
      <c r="E44" s="2" t="s">
        <v>10</v>
      </c>
      <c r="F44" s="2" t="s">
        <v>11</v>
      </c>
      <c r="G44">
        <v>3.47</v>
      </c>
      <c r="H44" s="2" t="s">
        <v>12</v>
      </c>
      <c r="J44" s="8">
        <f>calculoesp2!D44</f>
        <v>3.18</v>
      </c>
      <c r="K44" s="7">
        <f>calculoesp2!E44</f>
        <v>120</v>
      </c>
      <c r="L44" s="9">
        <f>calculoesp2!F44</f>
        <v>0.14134275618374559</v>
      </c>
    </row>
    <row r="45" spans="1:12" x14ac:dyDescent="0.3">
      <c r="A45" s="1">
        <v>0.80501267361110984</v>
      </c>
      <c r="B45" s="2" t="s">
        <v>30</v>
      </c>
      <c r="C45" s="2" t="s">
        <v>8</v>
      </c>
      <c r="D45" s="2" t="s">
        <v>9</v>
      </c>
      <c r="E45" s="2" t="s">
        <v>10</v>
      </c>
      <c r="F45" s="2" t="s">
        <v>11</v>
      </c>
      <c r="G45">
        <v>3.47</v>
      </c>
      <c r="H45" s="2" t="s">
        <v>12</v>
      </c>
      <c r="J45" s="8">
        <f>calculoesp2!D45</f>
        <v>3.17</v>
      </c>
      <c r="K45" s="7">
        <f>calculoesp2!E45</f>
        <v>120</v>
      </c>
      <c r="L45" s="9">
        <f>calculoesp2!F45</f>
        <v>0.14134275618374559</v>
      </c>
    </row>
    <row r="46" spans="1:12" x14ac:dyDescent="0.3">
      <c r="A46" s="1">
        <v>0.80512841435185045</v>
      </c>
      <c r="B46" s="2" t="s">
        <v>30</v>
      </c>
      <c r="C46" s="2" t="s">
        <v>8</v>
      </c>
      <c r="D46" s="2" t="s">
        <v>9</v>
      </c>
      <c r="E46" s="2" t="s">
        <v>10</v>
      </c>
      <c r="F46" s="2" t="s">
        <v>11</v>
      </c>
      <c r="G46">
        <v>3.4800000000000004</v>
      </c>
      <c r="H46" s="2" t="s">
        <v>12</v>
      </c>
      <c r="J46" s="8">
        <f>calculoesp2!D46</f>
        <v>3.16</v>
      </c>
      <c r="K46" s="7">
        <f>calculoesp2!E46</f>
        <v>58</v>
      </c>
      <c r="L46" s="9">
        <f>calculoesp2!F46</f>
        <v>6.8315665488810365E-2</v>
      </c>
    </row>
    <row r="47" spans="1:12" x14ac:dyDescent="0.3">
      <c r="A47" s="1">
        <v>0.80524415509259128</v>
      </c>
      <c r="B47" s="2" t="s">
        <v>30</v>
      </c>
      <c r="C47" s="2" t="s">
        <v>8</v>
      </c>
      <c r="D47" s="2" t="s">
        <v>9</v>
      </c>
      <c r="E47" s="2" t="s">
        <v>10</v>
      </c>
      <c r="F47" s="2" t="s">
        <v>11</v>
      </c>
      <c r="G47">
        <v>3.4200000000000004</v>
      </c>
      <c r="H47" s="2" t="s">
        <v>12</v>
      </c>
      <c r="J47" s="8">
        <f>calculoesp2!D47</f>
        <v>3.15</v>
      </c>
      <c r="K47" s="7">
        <f>calculoesp2!E47</f>
        <v>36</v>
      </c>
      <c r="L47" s="9">
        <f>calculoesp2!F47</f>
        <v>4.2402826855123678E-2</v>
      </c>
    </row>
    <row r="48" spans="1:12" x14ac:dyDescent="0.3">
      <c r="A48" s="1">
        <v>0.8053598958333319</v>
      </c>
      <c r="B48" s="2" t="s">
        <v>30</v>
      </c>
      <c r="C48" s="2" t="s">
        <v>8</v>
      </c>
      <c r="D48" s="2" t="s">
        <v>9</v>
      </c>
      <c r="E48" s="2" t="s">
        <v>10</v>
      </c>
      <c r="F48" s="2" t="s">
        <v>11</v>
      </c>
      <c r="G48">
        <v>3.47</v>
      </c>
      <c r="H48" s="2" t="s">
        <v>12</v>
      </c>
      <c r="J48" s="8">
        <f>calculoesp2!D48</f>
        <v>3.14</v>
      </c>
      <c r="K48" s="7">
        <f>calculoesp2!E48</f>
        <v>19</v>
      </c>
      <c r="L48" s="9">
        <f>calculoesp2!F48</f>
        <v>2.237926972909305E-2</v>
      </c>
    </row>
    <row r="49" spans="1:12" x14ac:dyDescent="0.3">
      <c r="A49" s="1">
        <v>0.80547563657407273</v>
      </c>
      <c r="B49" s="2" t="s">
        <v>30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3.39</v>
      </c>
      <c r="H49" s="2" t="s">
        <v>12</v>
      </c>
      <c r="J49" s="8">
        <f>calculoesp2!D49</f>
        <v>3.13</v>
      </c>
      <c r="K49" s="7">
        <f>calculoesp2!E49</f>
        <v>20</v>
      </c>
      <c r="L49" s="9">
        <f>calculoesp2!F49</f>
        <v>2.3557126030624265E-2</v>
      </c>
    </row>
    <row r="50" spans="1:12" x14ac:dyDescent="0.3">
      <c r="A50" s="1">
        <v>0.80559137731481334</v>
      </c>
      <c r="B50" s="2" t="s">
        <v>30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3.47</v>
      </c>
      <c r="H50" s="2" t="s">
        <v>12</v>
      </c>
      <c r="J50" s="8">
        <f>calculoesp2!D50</f>
        <v>3.12</v>
      </c>
      <c r="K50" s="7">
        <f>calculoesp2!E50</f>
        <v>11</v>
      </c>
      <c r="L50" s="9">
        <f>calculoesp2!F50</f>
        <v>1.2956419316843345E-2</v>
      </c>
    </row>
    <row r="51" spans="1:12" x14ac:dyDescent="0.3">
      <c r="A51" s="1">
        <v>0.80570711805555417</v>
      </c>
      <c r="B51" s="2" t="s">
        <v>30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3.4400000000000004</v>
      </c>
      <c r="H51" s="2" t="s">
        <v>12</v>
      </c>
      <c r="J51" s="8">
        <f>calculoesp2!D51</f>
        <v>3.11</v>
      </c>
      <c r="K51" s="7">
        <f>calculoesp2!E51</f>
        <v>23</v>
      </c>
      <c r="L51" s="9">
        <f>calculoesp2!F51</f>
        <v>2.7090694935217905E-2</v>
      </c>
    </row>
    <row r="52" spans="1:12" x14ac:dyDescent="0.3">
      <c r="A52" s="1">
        <v>0.80582285879629478</v>
      </c>
      <c r="B52" s="2" t="s">
        <v>30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3.45</v>
      </c>
      <c r="H52" s="2" t="s">
        <v>12</v>
      </c>
      <c r="J52" s="8">
        <f>calculoesp2!D52</f>
        <v>3.1</v>
      </c>
      <c r="K52" s="7">
        <f>calculoesp2!E52</f>
        <v>24</v>
      </c>
      <c r="L52" s="9">
        <f>calculoesp2!F52</f>
        <v>2.8268551236749116E-2</v>
      </c>
    </row>
    <row r="53" spans="1:12" x14ac:dyDescent="0.3">
      <c r="A53" s="1">
        <v>0.80593859953703562</v>
      </c>
      <c r="B53" s="2" t="s">
        <v>30</v>
      </c>
      <c r="C53" s="2" t="s">
        <v>8</v>
      </c>
      <c r="D53" s="2" t="s">
        <v>9</v>
      </c>
      <c r="E53" s="2" t="s">
        <v>10</v>
      </c>
      <c r="F53" s="2" t="s">
        <v>11</v>
      </c>
      <c r="G53">
        <v>3.43</v>
      </c>
      <c r="H53" s="2" t="s">
        <v>12</v>
      </c>
      <c r="J53" s="8">
        <f>calculoesp2!D53</f>
        <v>3.09</v>
      </c>
      <c r="K53" s="7">
        <f>calculoesp2!E53</f>
        <v>19</v>
      </c>
      <c r="L53" s="9">
        <f>calculoesp2!F53</f>
        <v>2.237926972909305E-2</v>
      </c>
    </row>
    <row r="54" spans="1:12" x14ac:dyDescent="0.3">
      <c r="A54" s="1">
        <v>0.80605434027777623</v>
      </c>
      <c r="B54" s="2" t="s">
        <v>30</v>
      </c>
      <c r="C54" s="2" t="s">
        <v>8</v>
      </c>
      <c r="D54" s="2" t="s">
        <v>9</v>
      </c>
      <c r="E54" s="2" t="s">
        <v>10</v>
      </c>
      <c r="F54" s="2" t="s">
        <v>11</v>
      </c>
      <c r="G54">
        <v>3.45</v>
      </c>
      <c r="H54" s="2" t="s">
        <v>12</v>
      </c>
      <c r="J54" s="8">
        <f>calculoesp2!D54</f>
        <v>3.08</v>
      </c>
      <c r="K54" s="7">
        <f>calculoesp2!E54</f>
        <v>8</v>
      </c>
      <c r="L54" s="9">
        <f>calculoesp2!F54</f>
        <v>9.4228504122497048E-3</v>
      </c>
    </row>
    <row r="55" spans="1:12" x14ac:dyDescent="0.3">
      <c r="A55" s="1">
        <v>0.80617008101851706</v>
      </c>
      <c r="B55" s="2" t="s">
        <v>30</v>
      </c>
      <c r="C55" s="2" t="s">
        <v>8</v>
      </c>
      <c r="D55" s="2" t="s">
        <v>9</v>
      </c>
      <c r="E55" s="2" t="s">
        <v>10</v>
      </c>
      <c r="F55" s="2" t="s">
        <v>11</v>
      </c>
      <c r="G55">
        <v>3.4400000000000004</v>
      </c>
      <c r="H55" s="2" t="s">
        <v>12</v>
      </c>
      <c r="J55" s="8">
        <f>calculoesp2!D55</f>
        <v>3.07</v>
      </c>
      <c r="K55" s="7">
        <f>calculoesp2!E55</f>
        <v>4</v>
      </c>
      <c r="L55" s="9">
        <f>calculoesp2!F55</f>
        <v>4.7114252061248524E-3</v>
      </c>
    </row>
    <row r="56" spans="1:12" x14ac:dyDescent="0.3">
      <c r="A56" s="1">
        <v>0.80628582175925767</v>
      </c>
      <c r="B56" s="2" t="s">
        <v>30</v>
      </c>
      <c r="C56" s="2" t="s">
        <v>8</v>
      </c>
      <c r="D56" s="2" t="s">
        <v>9</v>
      </c>
      <c r="E56" s="2" t="s">
        <v>10</v>
      </c>
      <c r="F56" s="2" t="s">
        <v>11</v>
      </c>
      <c r="G56">
        <v>3.4400000000000004</v>
      </c>
      <c r="H56" s="2" t="s">
        <v>12</v>
      </c>
      <c r="J56" s="8">
        <f>calculoesp2!D56</f>
        <v>3.06</v>
      </c>
      <c r="K56" s="7">
        <f>calculoesp2!E56</f>
        <v>10</v>
      </c>
      <c r="L56" s="9">
        <f>calculoesp2!F56</f>
        <v>1.1778563015312132E-2</v>
      </c>
    </row>
    <row r="57" spans="1:12" x14ac:dyDescent="0.3">
      <c r="A57" s="1">
        <v>0.8064015624999985</v>
      </c>
      <c r="B57" s="2" t="s">
        <v>30</v>
      </c>
      <c r="C57" s="2" t="s">
        <v>8</v>
      </c>
      <c r="D57" s="2" t="s">
        <v>9</v>
      </c>
      <c r="E57" s="2" t="s">
        <v>10</v>
      </c>
      <c r="F57" s="2" t="s">
        <v>11</v>
      </c>
      <c r="G57">
        <v>3.4000000000000004</v>
      </c>
      <c r="H57" s="2" t="s">
        <v>12</v>
      </c>
      <c r="J57" s="8">
        <f>calculoesp2!D57</f>
        <v>3.05</v>
      </c>
      <c r="K57" s="7">
        <f>calculoesp2!E57</f>
        <v>10</v>
      </c>
      <c r="L57" s="9">
        <f>calculoesp2!F57</f>
        <v>1.1778563015312132E-2</v>
      </c>
    </row>
    <row r="58" spans="1:12" x14ac:dyDescent="0.3">
      <c r="A58" s="1">
        <v>0.80651730324073911</v>
      </c>
      <c r="B58" s="2" t="s">
        <v>30</v>
      </c>
      <c r="C58" s="2" t="s">
        <v>8</v>
      </c>
      <c r="D58" s="2" t="s">
        <v>9</v>
      </c>
      <c r="E58" s="2" t="s">
        <v>10</v>
      </c>
      <c r="F58" s="2" t="s">
        <v>11</v>
      </c>
      <c r="G58">
        <v>3.43</v>
      </c>
      <c r="H58" s="2" t="s">
        <v>12</v>
      </c>
      <c r="J58" s="8">
        <f>calculoesp2!D58</f>
        <v>3.04</v>
      </c>
      <c r="K58" s="7">
        <f>calculoesp2!E58</f>
        <v>9</v>
      </c>
      <c r="L58" s="9">
        <f>calculoesp2!F58</f>
        <v>1.0600706713780919E-2</v>
      </c>
    </row>
    <row r="59" spans="1:12" x14ac:dyDescent="0.3">
      <c r="A59" s="1">
        <v>0.80663304398147995</v>
      </c>
      <c r="B59" s="2" t="s">
        <v>30</v>
      </c>
      <c r="C59" s="2" t="s">
        <v>8</v>
      </c>
      <c r="D59" s="2" t="s">
        <v>9</v>
      </c>
      <c r="E59" s="2" t="s">
        <v>10</v>
      </c>
      <c r="F59" s="2" t="s">
        <v>11</v>
      </c>
      <c r="G59">
        <v>3.28</v>
      </c>
      <c r="H59" s="2" t="s">
        <v>12</v>
      </c>
      <c r="J59" s="8">
        <f>calculoesp2!D59</f>
        <v>3.03</v>
      </c>
      <c r="K59" s="7">
        <f>calculoesp2!E59</f>
        <v>10</v>
      </c>
      <c r="L59" s="9">
        <f>calculoesp2!F59</f>
        <v>1.1778563015312132E-2</v>
      </c>
    </row>
    <row r="60" spans="1:12" x14ac:dyDescent="0.3">
      <c r="A60" s="1">
        <v>0.80674878472222056</v>
      </c>
      <c r="B60" s="2" t="s">
        <v>30</v>
      </c>
      <c r="C60" s="2" t="s">
        <v>8</v>
      </c>
      <c r="D60" s="2" t="s">
        <v>9</v>
      </c>
      <c r="E60" s="2" t="s">
        <v>10</v>
      </c>
      <c r="F60" s="2" t="s">
        <v>11</v>
      </c>
      <c r="G60">
        <v>3.42</v>
      </c>
      <c r="H60" s="2" t="s">
        <v>12</v>
      </c>
      <c r="J60" s="8">
        <f>calculoesp2!D60</f>
        <v>3.02</v>
      </c>
      <c r="K60" s="7">
        <f>calculoesp2!E60</f>
        <v>9</v>
      </c>
      <c r="L60" s="9">
        <f>calculoesp2!F60</f>
        <v>1.0600706713780919E-2</v>
      </c>
    </row>
    <row r="61" spans="1:12" x14ac:dyDescent="0.3">
      <c r="A61" s="1">
        <v>0.80686452546296139</v>
      </c>
      <c r="B61" s="2" t="s">
        <v>30</v>
      </c>
      <c r="C61" s="2" t="s">
        <v>8</v>
      </c>
      <c r="D61" s="2" t="s">
        <v>9</v>
      </c>
      <c r="E61" s="2" t="s">
        <v>10</v>
      </c>
      <c r="F61" s="2" t="s">
        <v>11</v>
      </c>
      <c r="G61">
        <v>3.4200000000000004</v>
      </c>
      <c r="H61" s="2" t="s">
        <v>12</v>
      </c>
      <c r="J61" s="8">
        <f>calculoesp2!D61</f>
        <v>3.01</v>
      </c>
      <c r="K61" s="7">
        <f>calculoesp2!E61</f>
        <v>11</v>
      </c>
      <c r="L61" s="9">
        <f>calculoesp2!F61</f>
        <v>1.2956419316843345E-2</v>
      </c>
    </row>
    <row r="62" spans="1:12" x14ac:dyDescent="0.3">
      <c r="A62" s="1">
        <v>0.806980266203702</v>
      </c>
      <c r="B62" s="2" t="s">
        <v>30</v>
      </c>
      <c r="C62" s="2" t="s">
        <v>8</v>
      </c>
      <c r="D62" s="2" t="s">
        <v>9</v>
      </c>
      <c r="E62" s="2" t="s">
        <v>10</v>
      </c>
      <c r="F62" s="2" t="s">
        <v>11</v>
      </c>
      <c r="G62">
        <v>3.41</v>
      </c>
      <c r="H62" s="2" t="s">
        <v>12</v>
      </c>
      <c r="J62" s="8">
        <f>calculoesp2!D62</f>
        <v>3</v>
      </c>
      <c r="K62" s="7">
        <f>calculoesp2!E62</f>
        <v>5</v>
      </c>
      <c r="L62" s="9">
        <f>calculoesp2!F62</f>
        <v>5.8892815076560662E-3</v>
      </c>
    </row>
    <row r="63" spans="1:12" x14ac:dyDescent="0.3">
      <c r="A63" s="1">
        <v>0.80709600694444283</v>
      </c>
      <c r="B63" s="2" t="s">
        <v>30</v>
      </c>
      <c r="C63" s="2" t="s">
        <v>8</v>
      </c>
      <c r="D63" s="2" t="s">
        <v>9</v>
      </c>
      <c r="E63" s="2" t="s">
        <v>10</v>
      </c>
      <c r="F63" s="2" t="s">
        <v>11</v>
      </c>
      <c r="G63">
        <v>3.4200000000000004</v>
      </c>
      <c r="H63" s="2" t="s">
        <v>12</v>
      </c>
      <c r="J63" s="8">
        <f>calculoesp2!D63</f>
        <v>2.99</v>
      </c>
      <c r="K63" s="7">
        <f>calculoesp2!E63</f>
        <v>5</v>
      </c>
      <c r="L63" s="9">
        <f>calculoesp2!F63</f>
        <v>5.8892815076560662E-3</v>
      </c>
    </row>
    <row r="64" spans="1:12" x14ac:dyDescent="0.3">
      <c r="A64" s="1">
        <v>0.80721174768518345</v>
      </c>
      <c r="B64" s="2" t="s">
        <v>30</v>
      </c>
      <c r="C64" s="2" t="s">
        <v>8</v>
      </c>
      <c r="D64" s="2" t="s">
        <v>9</v>
      </c>
      <c r="E64" s="2" t="s">
        <v>10</v>
      </c>
      <c r="F64" s="2" t="s">
        <v>11</v>
      </c>
      <c r="G64">
        <v>3.4200000000000004</v>
      </c>
      <c r="H64" s="2" t="s">
        <v>12</v>
      </c>
      <c r="J64" s="8">
        <f>calculoesp2!D64</f>
        <v>2.98</v>
      </c>
      <c r="K64" s="7">
        <f>calculoesp2!E64</f>
        <v>7</v>
      </c>
      <c r="L64" s="9">
        <f>calculoesp2!F64</f>
        <v>8.2449941107184919E-3</v>
      </c>
    </row>
    <row r="65" spans="1:12" x14ac:dyDescent="0.3">
      <c r="A65" s="1">
        <v>0.80732748842592428</v>
      </c>
      <c r="B65" s="2" t="s">
        <v>30</v>
      </c>
      <c r="C65" s="2" t="s">
        <v>8</v>
      </c>
      <c r="D65" s="2" t="s">
        <v>9</v>
      </c>
      <c r="E65" s="2" t="s">
        <v>10</v>
      </c>
      <c r="F65" s="2" t="s">
        <v>11</v>
      </c>
      <c r="G65">
        <v>3.42</v>
      </c>
      <c r="H65" s="2" t="s">
        <v>12</v>
      </c>
      <c r="J65" s="8">
        <f>calculoesp2!D65</f>
        <v>2.97</v>
      </c>
      <c r="K65" s="7">
        <f>calculoesp2!E65</f>
        <v>2</v>
      </c>
      <c r="L65" s="9">
        <f>calculoesp2!F65</f>
        <v>2.3557126030624262E-3</v>
      </c>
    </row>
    <row r="66" spans="1:12" x14ac:dyDescent="0.3">
      <c r="A66" s="1">
        <v>0.80744322916666489</v>
      </c>
      <c r="B66" s="2" t="s">
        <v>30</v>
      </c>
      <c r="C66" s="2" t="s">
        <v>8</v>
      </c>
      <c r="D66" s="2" t="s">
        <v>9</v>
      </c>
      <c r="E66" s="2" t="s">
        <v>10</v>
      </c>
      <c r="F66" s="2" t="s">
        <v>11</v>
      </c>
      <c r="G66">
        <v>3.41</v>
      </c>
      <c r="H66" s="2" t="s">
        <v>12</v>
      </c>
      <c r="J66" s="8">
        <f>calculoesp2!D66</f>
        <v>2.96</v>
      </c>
      <c r="K66" s="7">
        <f>calculoesp2!E66</f>
        <v>0</v>
      </c>
      <c r="L66" s="9">
        <f>calculoesp2!F66</f>
        <v>0</v>
      </c>
    </row>
    <row r="67" spans="1:12" x14ac:dyDescent="0.3">
      <c r="A67" s="1">
        <v>0.80755896990740572</v>
      </c>
      <c r="B67" s="2" t="s">
        <v>30</v>
      </c>
      <c r="C67" s="2" t="s">
        <v>8</v>
      </c>
      <c r="D67" s="2" t="s">
        <v>9</v>
      </c>
      <c r="E67" s="2" t="s">
        <v>10</v>
      </c>
      <c r="F67" s="2" t="s">
        <v>11</v>
      </c>
      <c r="G67">
        <v>3.3600000000000003</v>
      </c>
      <c r="H67" s="2" t="s">
        <v>12</v>
      </c>
      <c r="J67" s="8">
        <f>calculoesp2!D67</f>
        <v>2.95</v>
      </c>
      <c r="K67" s="7">
        <f>calculoesp2!E67</f>
        <v>1</v>
      </c>
      <c r="L67" s="9">
        <f>calculoesp2!F67</f>
        <v>1.1778563015312131E-3</v>
      </c>
    </row>
    <row r="68" spans="1:12" x14ac:dyDescent="0.3">
      <c r="A68" s="1">
        <v>0.80767471064814633</v>
      </c>
      <c r="B68" s="2" t="s">
        <v>30</v>
      </c>
      <c r="C68" s="2" t="s">
        <v>8</v>
      </c>
      <c r="D68" s="2" t="s">
        <v>9</v>
      </c>
      <c r="E68" s="2" t="s">
        <v>10</v>
      </c>
      <c r="F68" s="2" t="s">
        <v>11</v>
      </c>
      <c r="G68">
        <v>3.25</v>
      </c>
      <c r="H68" s="2" t="s">
        <v>12</v>
      </c>
      <c r="J68" s="8">
        <f>calculoesp2!D68</f>
        <v>2.94</v>
      </c>
      <c r="K68" s="7">
        <f>calculoesp2!E68</f>
        <v>4</v>
      </c>
      <c r="L68" s="9">
        <f>calculoesp2!F68</f>
        <v>4.7114252061248524E-3</v>
      </c>
    </row>
    <row r="69" spans="1:12" x14ac:dyDescent="0.3">
      <c r="A69" s="1">
        <v>0.80779045138888717</v>
      </c>
      <c r="B69" s="2" t="s">
        <v>30</v>
      </c>
      <c r="C69" s="2" t="s">
        <v>8</v>
      </c>
      <c r="D69" s="2" t="s">
        <v>9</v>
      </c>
      <c r="E69" s="2" t="s">
        <v>10</v>
      </c>
      <c r="F69" s="2" t="s">
        <v>11</v>
      </c>
      <c r="G69">
        <v>3.19</v>
      </c>
      <c r="H69" s="2" t="s">
        <v>12</v>
      </c>
      <c r="J69" s="8">
        <f>calculoesp2!D69</f>
        <v>2.93</v>
      </c>
      <c r="K69" s="7">
        <f>calculoesp2!E69</f>
        <v>5</v>
      </c>
      <c r="L69" s="9">
        <f>calculoesp2!F69</f>
        <v>5.8892815076560662E-3</v>
      </c>
    </row>
    <row r="70" spans="1:12" x14ac:dyDescent="0.3">
      <c r="A70" s="1">
        <v>0.80790619212962778</v>
      </c>
      <c r="B70" s="2" t="s">
        <v>30</v>
      </c>
      <c r="C70" s="2" t="s">
        <v>8</v>
      </c>
      <c r="D70" s="2" t="s">
        <v>9</v>
      </c>
      <c r="E70" s="2" t="s">
        <v>10</v>
      </c>
      <c r="F70" s="2" t="s">
        <v>11</v>
      </c>
      <c r="G70">
        <v>3.33</v>
      </c>
      <c r="H70" s="2" t="s">
        <v>12</v>
      </c>
      <c r="J70" s="8">
        <f>calculoesp2!D70</f>
        <v>2.92</v>
      </c>
      <c r="K70" s="7">
        <f>calculoesp2!E70</f>
        <v>4</v>
      </c>
      <c r="L70" s="9">
        <f>calculoesp2!F70</f>
        <v>4.7114252061248524E-3</v>
      </c>
    </row>
    <row r="71" spans="1:12" x14ac:dyDescent="0.3">
      <c r="A71" s="1">
        <v>0.80802193287036861</v>
      </c>
      <c r="B71" s="2" t="s">
        <v>30</v>
      </c>
      <c r="C71" s="2" t="s">
        <v>8</v>
      </c>
      <c r="D71" s="2" t="s">
        <v>9</v>
      </c>
      <c r="E71" s="2" t="s">
        <v>10</v>
      </c>
      <c r="F71" s="2" t="s">
        <v>11</v>
      </c>
      <c r="G71">
        <v>3.3800000000000003</v>
      </c>
      <c r="H71" s="2" t="s">
        <v>12</v>
      </c>
      <c r="J71" s="8">
        <f>calculoesp2!D71</f>
        <v>2.91</v>
      </c>
      <c r="K71" s="7">
        <f>calculoesp2!E71</f>
        <v>5</v>
      </c>
      <c r="L71" s="9">
        <f>calculoesp2!F71</f>
        <v>5.8892815076560662E-3</v>
      </c>
    </row>
    <row r="72" spans="1:12" x14ac:dyDescent="0.3">
      <c r="A72" s="1">
        <v>0.80813767361110922</v>
      </c>
      <c r="B72" s="2" t="s">
        <v>30</v>
      </c>
      <c r="C72" s="2" t="s">
        <v>8</v>
      </c>
      <c r="D72" s="2" t="s">
        <v>9</v>
      </c>
      <c r="E72" s="2" t="s">
        <v>10</v>
      </c>
      <c r="F72" s="2" t="s">
        <v>11</v>
      </c>
      <c r="G72">
        <v>3.4</v>
      </c>
      <c r="H72" s="2" t="s">
        <v>12</v>
      </c>
      <c r="J72" s="8">
        <f>calculoesp2!D72</f>
        <v>2.9</v>
      </c>
      <c r="K72" s="7">
        <f>calculoesp2!E72</f>
        <v>5</v>
      </c>
      <c r="L72" s="9">
        <f>calculoesp2!F72</f>
        <v>5.8892815076560662E-3</v>
      </c>
    </row>
    <row r="73" spans="1:12" x14ac:dyDescent="0.3">
      <c r="A73" s="1">
        <v>0.80825341435185005</v>
      </c>
      <c r="B73" s="2" t="s">
        <v>30</v>
      </c>
      <c r="C73" s="2" t="s">
        <v>8</v>
      </c>
      <c r="D73" s="2" t="s">
        <v>9</v>
      </c>
      <c r="E73" s="2" t="s">
        <v>10</v>
      </c>
      <c r="F73" s="2" t="s">
        <v>11</v>
      </c>
      <c r="G73">
        <v>3.3400000000000003</v>
      </c>
      <c r="H73" s="2" t="s">
        <v>12</v>
      </c>
      <c r="J73" s="8">
        <f>calculoesp2!D73</f>
        <v>2.89</v>
      </c>
      <c r="K73" s="7">
        <f>calculoesp2!E73</f>
        <v>3</v>
      </c>
      <c r="L73" s="9">
        <f>calculoesp2!F73</f>
        <v>3.5335689045936395E-3</v>
      </c>
    </row>
    <row r="74" spans="1:12" x14ac:dyDescent="0.3">
      <c r="A74" s="1">
        <v>0.80836915509259066</v>
      </c>
      <c r="B74" s="2" t="s">
        <v>30</v>
      </c>
      <c r="C74" s="2" t="s">
        <v>8</v>
      </c>
      <c r="D74" s="2" t="s">
        <v>9</v>
      </c>
      <c r="E74" s="2" t="s">
        <v>10</v>
      </c>
      <c r="F74" s="2" t="s">
        <v>11</v>
      </c>
      <c r="G74">
        <v>3.29</v>
      </c>
      <c r="H74" s="2" t="s">
        <v>12</v>
      </c>
      <c r="J74" s="8">
        <f>calculoesp2!D74</f>
        <v>2.88</v>
      </c>
      <c r="K74" s="7">
        <f>calculoesp2!E74</f>
        <v>2</v>
      </c>
      <c r="L74" s="9">
        <f>calculoesp2!F74</f>
        <v>2.3557126030624262E-3</v>
      </c>
    </row>
    <row r="75" spans="1:12" x14ac:dyDescent="0.3">
      <c r="A75" s="1">
        <v>0.8084848958333315</v>
      </c>
      <c r="B75" s="2" t="s">
        <v>30</v>
      </c>
      <c r="C75" s="2" t="s">
        <v>8</v>
      </c>
      <c r="D75" s="2" t="s">
        <v>9</v>
      </c>
      <c r="E75" s="2" t="s">
        <v>10</v>
      </c>
      <c r="F75" s="2" t="s">
        <v>11</v>
      </c>
      <c r="G75">
        <v>3.18</v>
      </c>
      <c r="H75" s="2" t="s">
        <v>12</v>
      </c>
      <c r="J75" s="8">
        <f>calculoesp2!D75</f>
        <v>2.87</v>
      </c>
      <c r="K75" s="7">
        <f>calculoesp2!E75</f>
        <v>1</v>
      </c>
      <c r="L75" s="9">
        <f>calculoesp2!F75</f>
        <v>1.1778563015312131E-3</v>
      </c>
    </row>
    <row r="76" spans="1:12" x14ac:dyDescent="0.3">
      <c r="A76" s="1">
        <v>0.80860063657407211</v>
      </c>
      <c r="B76" s="2" t="s">
        <v>30</v>
      </c>
      <c r="C76" s="2" t="s">
        <v>8</v>
      </c>
      <c r="D76" s="2" t="s">
        <v>9</v>
      </c>
      <c r="E76" s="2" t="s">
        <v>10</v>
      </c>
      <c r="F76" s="2" t="s">
        <v>11</v>
      </c>
      <c r="G76">
        <v>3.3800000000000003</v>
      </c>
      <c r="H76" s="2" t="s">
        <v>12</v>
      </c>
      <c r="J76" s="8">
        <f>calculoesp2!D76</f>
        <v>2.86</v>
      </c>
      <c r="K76" s="7">
        <f>calculoesp2!E76</f>
        <v>3</v>
      </c>
      <c r="L76" s="9">
        <f>calculoesp2!F76</f>
        <v>3.5335689045936395E-3</v>
      </c>
    </row>
    <row r="77" spans="1:12" x14ac:dyDescent="0.3">
      <c r="A77" s="1">
        <v>0.80871637731481294</v>
      </c>
      <c r="B77" s="2" t="s">
        <v>30</v>
      </c>
      <c r="C77" s="2" t="s">
        <v>8</v>
      </c>
      <c r="D77" s="2" t="s">
        <v>9</v>
      </c>
      <c r="E77" s="2" t="s">
        <v>10</v>
      </c>
      <c r="F77" s="2" t="s">
        <v>11</v>
      </c>
      <c r="G77">
        <v>3.37</v>
      </c>
      <c r="H77" s="2" t="s">
        <v>12</v>
      </c>
      <c r="J77" s="8">
        <f>calculoesp2!D77</f>
        <v>2.85</v>
      </c>
      <c r="K77" s="7">
        <f>calculoesp2!E77</f>
        <v>6</v>
      </c>
      <c r="L77" s="9">
        <f>calculoesp2!F77</f>
        <v>7.0671378091872791E-3</v>
      </c>
    </row>
    <row r="78" spans="1:12" x14ac:dyDescent="0.3">
      <c r="A78" s="1">
        <v>0.80883211805555355</v>
      </c>
      <c r="B78" s="2" t="s">
        <v>30</v>
      </c>
      <c r="C78" s="2" t="s">
        <v>8</v>
      </c>
      <c r="D78" s="2" t="s">
        <v>9</v>
      </c>
      <c r="E78" s="2" t="s">
        <v>10</v>
      </c>
      <c r="F78" s="2" t="s">
        <v>11</v>
      </c>
      <c r="G78">
        <v>3.3600000000000003</v>
      </c>
      <c r="H78" s="2" t="s">
        <v>12</v>
      </c>
      <c r="J78" s="8">
        <f>calculoesp2!D78</f>
        <v>2.84</v>
      </c>
      <c r="K78" s="7">
        <f>calculoesp2!E78</f>
        <v>5</v>
      </c>
      <c r="L78" s="9">
        <f>calculoesp2!F78</f>
        <v>5.8892815076560662E-3</v>
      </c>
    </row>
    <row r="79" spans="1:12" x14ac:dyDescent="0.3">
      <c r="A79" s="1">
        <v>0.80894785879629438</v>
      </c>
      <c r="B79" s="2" t="s">
        <v>30</v>
      </c>
      <c r="C79" s="2" t="s">
        <v>8</v>
      </c>
      <c r="D79" s="2" t="s">
        <v>9</v>
      </c>
      <c r="E79" s="2" t="s">
        <v>10</v>
      </c>
      <c r="F79" s="2" t="s">
        <v>11</v>
      </c>
      <c r="G79">
        <v>3.3600000000000003</v>
      </c>
      <c r="H79" s="2" t="s">
        <v>12</v>
      </c>
      <c r="J79" s="8">
        <f>calculoesp2!D79</f>
        <v>2.83</v>
      </c>
      <c r="K79" s="7">
        <f>calculoesp2!E79</f>
        <v>3</v>
      </c>
      <c r="L79" s="9">
        <f>calculoesp2!F79</f>
        <v>3.5335689045936395E-3</v>
      </c>
    </row>
    <row r="80" spans="1:12" x14ac:dyDescent="0.3">
      <c r="A80" s="1">
        <v>0.80906359953703499</v>
      </c>
      <c r="B80" s="2" t="s">
        <v>30</v>
      </c>
      <c r="C80" s="2" t="s">
        <v>8</v>
      </c>
      <c r="D80" s="2" t="s">
        <v>9</v>
      </c>
      <c r="E80" s="2" t="s">
        <v>10</v>
      </c>
      <c r="F80" s="2" t="s">
        <v>11</v>
      </c>
      <c r="G80">
        <v>3.17</v>
      </c>
      <c r="H80" s="2" t="s">
        <v>12</v>
      </c>
      <c r="J80" s="8">
        <f>calculoesp2!D80</f>
        <v>2.82</v>
      </c>
      <c r="K80" s="7">
        <f>calculoesp2!E80</f>
        <v>6</v>
      </c>
      <c r="L80" s="9">
        <f>calculoesp2!F80</f>
        <v>7.0671378091872791E-3</v>
      </c>
    </row>
    <row r="81" spans="1:12" x14ac:dyDescent="0.3">
      <c r="A81" s="1">
        <v>0.80917934027777583</v>
      </c>
      <c r="B81" s="2" t="s">
        <v>30</v>
      </c>
      <c r="C81" s="2" t="s">
        <v>8</v>
      </c>
      <c r="D81" s="2" t="s">
        <v>9</v>
      </c>
      <c r="E81" s="2" t="s">
        <v>10</v>
      </c>
      <c r="F81" s="2" t="s">
        <v>11</v>
      </c>
      <c r="G81">
        <v>3.35</v>
      </c>
      <c r="H81" s="2" t="s">
        <v>12</v>
      </c>
      <c r="J81" s="8">
        <f>calculoesp2!D81</f>
        <v>2.81</v>
      </c>
      <c r="K81" s="7">
        <f>calculoesp2!E81</f>
        <v>6</v>
      </c>
      <c r="L81" s="9">
        <f>calculoesp2!F81</f>
        <v>7.0671378091872791E-3</v>
      </c>
    </row>
    <row r="82" spans="1:12" x14ac:dyDescent="0.3">
      <c r="A82" s="1">
        <v>0.80929508101851644</v>
      </c>
      <c r="B82" s="2" t="s">
        <v>30</v>
      </c>
      <c r="C82" s="2" t="s">
        <v>8</v>
      </c>
      <c r="D82" s="2" t="s">
        <v>9</v>
      </c>
      <c r="E82" s="2" t="s">
        <v>10</v>
      </c>
      <c r="F82" s="2" t="s">
        <v>11</v>
      </c>
      <c r="G82">
        <v>3.3</v>
      </c>
      <c r="H82" s="2" t="s">
        <v>12</v>
      </c>
      <c r="J82" s="8">
        <f>calculoesp2!D82</f>
        <v>2.8</v>
      </c>
      <c r="K82" s="7">
        <f>calculoesp2!E82</f>
        <v>7</v>
      </c>
      <c r="L82" s="9">
        <f>calculoesp2!F82</f>
        <v>8.2449941107184919E-3</v>
      </c>
    </row>
    <row r="83" spans="1:12" x14ac:dyDescent="0.3">
      <c r="A83" s="1">
        <v>0.80941082175925727</v>
      </c>
      <c r="B83" s="2" t="s">
        <v>30</v>
      </c>
      <c r="C83" s="2" t="s">
        <v>8</v>
      </c>
      <c r="D83" s="2" t="s">
        <v>9</v>
      </c>
      <c r="E83" s="2" t="s">
        <v>10</v>
      </c>
      <c r="F83" s="2" t="s">
        <v>11</v>
      </c>
      <c r="G83">
        <v>3.3400000000000003</v>
      </c>
      <c r="H83" s="2" t="s">
        <v>12</v>
      </c>
      <c r="J83" s="8">
        <f>calculoesp2!D83</f>
        <v>2.79</v>
      </c>
      <c r="K83" s="7">
        <f>calculoesp2!E83</f>
        <v>11</v>
      </c>
      <c r="L83" s="9">
        <f>calculoesp2!F83</f>
        <v>1.2956419316843345E-2</v>
      </c>
    </row>
    <row r="84" spans="1:12" x14ac:dyDescent="0.3">
      <c r="A84" s="1">
        <v>0.80952656249999788</v>
      </c>
      <c r="B84" s="2" t="s">
        <v>30</v>
      </c>
      <c r="C84" s="2" t="s">
        <v>8</v>
      </c>
      <c r="D84" s="2" t="s">
        <v>9</v>
      </c>
      <c r="E84" s="2" t="s">
        <v>10</v>
      </c>
      <c r="F84" s="2" t="s">
        <v>11</v>
      </c>
      <c r="G84">
        <v>3.21</v>
      </c>
      <c r="H84" s="2" t="s">
        <v>12</v>
      </c>
      <c r="J84" s="8">
        <f>calculoesp2!D84</f>
        <v>2.78</v>
      </c>
      <c r="K84" s="7">
        <f>calculoesp2!E84</f>
        <v>6</v>
      </c>
      <c r="L84" s="9">
        <f>calculoesp2!F84</f>
        <v>7.0671378091872791E-3</v>
      </c>
    </row>
    <row r="85" spans="1:12" x14ac:dyDescent="0.3">
      <c r="A85" s="1">
        <v>0.80964230324073871</v>
      </c>
      <c r="B85" s="2" t="s">
        <v>30</v>
      </c>
      <c r="C85" s="2" t="s">
        <v>8</v>
      </c>
      <c r="D85" s="2" t="s">
        <v>9</v>
      </c>
      <c r="E85" s="2" t="s">
        <v>10</v>
      </c>
      <c r="F85" s="2" t="s">
        <v>11</v>
      </c>
      <c r="G85">
        <v>3.19</v>
      </c>
      <c r="H85" s="2" t="s">
        <v>12</v>
      </c>
      <c r="J85" s="8">
        <f>calculoesp2!D85</f>
        <v>0</v>
      </c>
      <c r="K85" s="7">
        <f>calculoesp2!E85</f>
        <v>0</v>
      </c>
      <c r="L85" s="9">
        <f>calculoesp2!F85</f>
        <v>0</v>
      </c>
    </row>
    <row r="86" spans="1:12" x14ac:dyDescent="0.3">
      <c r="A86" s="3">
        <v>0.80975804398147933</v>
      </c>
      <c r="B86" s="4" t="s">
        <v>30</v>
      </c>
      <c r="C86" s="4" t="s">
        <v>8</v>
      </c>
      <c r="D86" s="4" t="s">
        <v>9</v>
      </c>
      <c r="E86" s="4" t="s">
        <v>10</v>
      </c>
      <c r="F86" s="4" t="s">
        <v>11</v>
      </c>
      <c r="G86" s="5">
        <v>3.2</v>
      </c>
      <c r="H86" s="4" t="s">
        <v>12</v>
      </c>
      <c r="J86" s="32"/>
    </row>
    <row r="87" spans="1:12" x14ac:dyDescent="0.3">
      <c r="A87" s="1">
        <v>0.80987378472222016</v>
      </c>
      <c r="B87" s="2" t="s">
        <v>30</v>
      </c>
      <c r="C87" s="2" t="s">
        <v>8</v>
      </c>
      <c r="D87" s="2" t="s">
        <v>9</v>
      </c>
      <c r="E87" s="2" t="s">
        <v>10</v>
      </c>
      <c r="F87" s="2" t="s">
        <v>11</v>
      </c>
      <c r="G87">
        <v>3.33</v>
      </c>
      <c r="H87" s="2" t="s">
        <v>12</v>
      </c>
    </row>
    <row r="88" spans="1:12" x14ac:dyDescent="0.3">
      <c r="A88" s="1">
        <v>0.80998952546296077</v>
      </c>
      <c r="B88" s="2" t="s">
        <v>30</v>
      </c>
      <c r="C88" s="2" t="s">
        <v>8</v>
      </c>
      <c r="D88" s="2" t="s">
        <v>9</v>
      </c>
      <c r="E88" s="2" t="s">
        <v>10</v>
      </c>
      <c r="F88" s="2" t="s">
        <v>11</v>
      </c>
      <c r="G88">
        <v>3.31</v>
      </c>
      <c r="H88" s="2" t="s">
        <v>12</v>
      </c>
    </row>
    <row r="89" spans="1:12" x14ac:dyDescent="0.3">
      <c r="A89" s="1">
        <v>0.8101052662037016</v>
      </c>
      <c r="B89" s="2" t="s">
        <v>30</v>
      </c>
      <c r="C89" s="2" t="s">
        <v>8</v>
      </c>
      <c r="D89" s="2" t="s">
        <v>9</v>
      </c>
      <c r="E89" s="2" t="s">
        <v>10</v>
      </c>
      <c r="F89" s="2" t="s">
        <v>11</v>
      </c>
      <c r="G89">
        <v>3.27</v>
      </c>
      <c r="H89" s="2" t="s">
        <v>12</v>
      </c>
    </row>
    <row r="90" spans="1:12" x14ac:dyDescent="0.3">
      <c r="A90" s="1">
        <v>0.81022100694444221</v>
      </c>
      <c r="B90" s="2" t="s">
        <v>30</v>
      </c>
      <c r="C90" s="2" t="s">
        <v>8</v>
      </c>
      <c r="D90" s="2" t="s">
        <v>9</v>
      </c>
      <c r="E90" s="2" t="s">
        <v>10</v>
      </c>
      <c r="F90" s="2" t="s">
        <v>11</v>
      </c>
      <c r="G90">
        <v>3.1800000000000006</v>
      </c>
      <c r="H90" s="2" t="s">
        <v>12</v>
      </c>
    </row>
    <row r="91" spans="1:12" x14ac:dyDescent="0.3">
      <c r="A91" s="1">
        <v>0.81033674768518305</v>
      </c>
      <c r="B91" s="2" t="s">
        <v>30</v>
      </c>
      <c r="C91" s="2" t="s">
        <v>8</v>
      </c>
      <c r="D91" s="2" t="s">
        <v>9</v>
      </c>
      <c r="E91" s="2" t="s">
        <v>10</v>
      </c>
      <c r="F91" s="2" t="s">
        <v>11</v>
      </c>
      <c r="G91">
        <v>3.33</v>
      </c>
      <c r="H91" s="2" t="s">
        <v>12</v>
      </c>
    </row>
    <row r="92" spans="1:12" x14ac:dyDescent="0.3">
      <c r="A92" s="1">
        <v>0.81045248842592366</v>
      </c>
      <c r="B92" s="2" t="s">
        <v>30</v>
      </c>
      <c r="C92" s="2" t="s">
        <v>8</v>
      </c>
      <c r="D92" s="2" t="s">
        <v>9</v>
      </c>
      <c r="E92" s="2" t="s">
        <v>10</v>
      </c>
      <c r="F92" s="2" t="s">
        <v>11</v>
      </c>
      <c r="G92">
        <v>3.19</v>
      </c>
      <c r="H92" s="2" t="s">
        <v>12</v>
      </c>
    </row>
    <row r="93" spans="1:12" x14ac:dyDescent="0.3">
      <c r="A93" s="1">
        <v>0.81056822916666449</v>
      </c>
      <c r="B93" s="2" t="s">
        <v>30</v>
      </c>
      <c r="C93" s="2" t="s">
        <v>8</v>
      </c>
      <c r="D93" s="2" t="s">
        <v>9</v>
      </c>
      <c r="E93" s="2" t="s">
        <v>10</v>
      </c>
      <c r="F93" s="2" t="s">
        <v>11</v>
      </c>
      <c r="G93">
        <v>3.3400000000000003</v>
      </c>
      <c r="H93" s="2" t="s">
        <v>12</v>
      </c>
    </row>
    <row r="94" spans="1:12" x14ac:dyDescent="0.3">
      <c r="A94" s="1">
        <v>0.8106839699074051</v>
      </c>
      <c r="B94" s="2" t="s">
        <v>30</v>
      </c>
      <c r="C94" s="2" t="s">
        <v>8</v>
      </c>
      <c r="D94" s="2" t="s">
        <v>9</v>
      </c>
      <c r="E94" s="2" t="s">
        <v>10</v>
      </c>
      <c r="F94" s="2" t="s">
        <v>11</v>
      </c>
      <c r="G94">
        <v>3.3400000000000007</v>
      </c>
      <c r="H94" s="2" t="s">
        <v>12</v>
      </c>
    </row>
    <row r="95" spans="1:12" x14ac:dyDescent="0.3">
      <c r="A95" s="1">
        <v>0.81079971064814593</v>
      </c>
      <c r="B95" s="2" t="s">
        <v>30</v>
      </c>
      <c r="C95" s="2" t="s">
        <v>8</v>
      </c>
      <c r="D95" s="2" t="s">
        <v>9</v>
      </c>
      <c r="E95" s="2" t="s">
        <v>10</v>
      </c>
      <c r="F95" s="2" t="s">
        <v>11</v>
      </c>
      <c r="G95">
        <v>3.3100000000000005</v>
      </c>
      <c r="H95" s="2" t="s">
        <v>12</v>
      </c>
    </row>
    <row r="96" spans="1:12" x14ac:dyDescent="0.3">
      <c r="A96" s="1">
        <v>0.81091545138888654</v>
      </c>
      <c r="B96" s="2" t="s">
        <v>30</v>
      </c>
      <c r="C96" s="2" t="s">
        <v>8</v>
      </c>
      <c r="D96" s="2" t="s">
        <v>9</v>
      </c>
      <c r="E96" s="2" t="s">
        <v>10</v>
      </c>
      <c r="F96" s="2" t="s">
        <v>11</v>
      </c>
      <c r="G96">
        <v>3.33</v>
      </c>
      <c r="H96" s="2" t="s">
        <v>12</v>
      </c>
    </row>
    <row r="97" spans="1:8" x14ac:dyDescent="0.3">
      <c r="A97" s="1">
        <v>0.81103119212962738</v>
      </c>
      <c r="B97" s="2" t="s">
        <v>30</v>
      </c>
      <c r="C97" s="2" t="s">
        <v>8</v>
      </c>
      <c r="D97" s="2" t="s">
        <v>9</v>
      </c>
      <c r="E97" s="2" t="s">
        <v>10</v>
      </c>
      <c r="F97" s="2" t="s">
        <v>11</v>
      </c>
      <c r="G97">
        <v>3.1800000000000006</v>
      </c>
      <c r="H97" s="2" t="s">
        <v>12</v>
      </c>
    </row>
    <row r="98" spans="1:8" x14ac:dyDescent="0.3">
      <c r="A98" s="1">
        <v>0.81114693287036799</v>
      </c>
      <c r="B98" s="2" t="s">
        <v>30</v>
      </c>
      <c r="C98" s="2" t="s">
        <v>8</v>
      </c>
      <c r="D98" s="2" t="s">
        <v>9</v>
      </c>
      <c r="E98" s="2" t="s">
        <v>10</v>
      </c>
      <c r="F98" s="2" t="s">
        <v>11</v>
      </c>
      <c r="G98">
        <v>3.2900000000000005</v>
      </c>
      <c r="H98" s="2" t="s">
        <v>12</v>
      </c>
    </row>
    <row r="99" spans="1:8" x14ac:dyDescent="0.3">
      <c r="A99" s="1">
        <v>0.81126267361110882</v>
      </c>
      <c r="B99" s="2" t="s">
        <v>30</v>
      </c>
      <c r="C99" s="2" t="s">
        <v>8</v>
      </c>
      <c r="D99" s="2" t="s">
        <v>9</v>
      </c>
      <c r="E99" s="2" t="s">
        <v>10</v>
      </c>
      <c r="F99" s="2" t="s">
        <v>11</v>
      </c>
      <c r="G99">
        <v>3.3000000000000003</v>
      </c>
      <c r="H99" s="2" t="s">
        <v>12</v>
      </c>
    </row>
    <row r="100" spans="1:8" x14ac:dyDescent="0.3">
      <c r="A100" s="1">
        <v>0.81137841435184943</v>
      </c>
      <c r="B100" s="2" t="s">
        <v>30</v>
      </c>
      <c r="C100" s="2" t="s">
        <v>8</v>
      </c>
      <c r="D100" s="2" t="s">
        <v>9</v>
      </c>
      <c r="E100" s="2" t="s">
        <v>10</v>
      </c>
      <c r="F100" s="2" t="s">
        <v>11</v>
      </c>
      <c r="G100">
        <v>3.3100000000000005</v>
      </c>
      <c r="H100" s="2" t="s">
        <v>12</v>
      </c>
    </row>
    <row r="101" spans="1:8" x14ac:dyDescent="0.3">
      <c r="A101" s="1">
        <v>0.81149415509259026</v>
      </c>
      <c r="B101" s="2" t="s">
        <v>30</v>
      </c>
      <c r="C101" s="2" t="s">
        <v>8</v>
      </c>
      <c r="D101" s="2" t="s">
        <v>9</v>
      </c>
      <c r="E101" s="2" t="s">
        <v>10</v>
      </c>
      <c r="F101" s="2" t="s">
        <v>11</v>
      </c>
      <c r="G101">
        <v>3.29</v>
      </c>
      <c r="H101" s="2" t="s">
        <v>12</v>
      </c>
    </row>
    <row r="102" spans="1:8" x14ac:dyDescent="0.3">
      <c r="A102" s="1">
        <v>0.81160989583333087</v>
      </c>
      <c r="B102" s="2" t="s">
        <v>30</v>
      </c>
      <c r="C102" s="2" t="s">
        <v>8</v>
      </c>
      <c r="D102" s="2" t="s">
        <v>9</v>
      </c>
      <c r="E102" s="2" t="s">
        <v>10</v>
      </c>
      <c r="F102" s="2" t="s">
        <v>11</v>
      </c>
      <c r="G102">
        <v>3.3000000000000003</v>
      </c>
      <c r="H102" s="2" t="s">
        <v>12</v>
      </c>
    </row>
    <row r="103" spans="1:8" x14ac:dyDescent="0.3">
      <c r="A103" s="1">
        <v>0.81172563657407171</v>
      </c>
      <c r="B103" s="2" t="s">
        <v>30</v>
      </c>
      <c r="C103" s="2" t="s">
        <v>8</v>
      </c>
      <c r="D103" s="2" t="s">
        <v>9</v>
      </c>
      <c r="E103" s="2" t="s">
        <v>10</v>
      </c>
      <c r="F103" s="2" t="s">
        <v>11</v>
      </c>
      <c r="G103">
        <v>3.2800000000000002</v>
      </c>
      <c r="H103" s="2" t="s">
        <v>12</v>
      </c>
    </row>
    <row r="104" spans="1:8" x14ac:dyDescent="0.3">
      <c r="A104" s="1">
        <v>0.81184137731481232</v>
      </c>
      <c r="B104" s="2" t="s">
        <v>30</v>
      </c>
      <c r="C104" s="2" t="s">
        <v>8</v>
      </c>
      <c r="D104" s="2" t="s">
        <v>9</v>
      </c>
      <c r="E104" s="2" t="s">
        <v>10</v>
      </c>
      <c r="F104" s="2" t="s">
        <v>11</v>
      </c>
      <c r="G104">
        <v>3.2800000000000002</v>
      </c>
      <c r="H104" s="2" t="s">
        <v>12</v>
      </c>
    </row>
    <row r="105" spans="1:8" x14ac:dyDescent="0.3">
      <c r="A105" s="1">
        <v>0.81195711805555315</v>
      </c>
      <c r="B105" s="2" t="s">
        <v>30</v>
      </c>
      <c r="C105" s="2" t="s">
        <v>8</v>
      </c>
      <c r="D105" s="2" t="s">
        <v>9</v>
      </c>
      <c r="E105" s="2" t="s">
        <v>10</v>
      </c>
      <c r="F105" s="2" t="s">
        <v>11</v>
      </c>
      <c r="G105">
        <v>3.19</v>
      </c>
      <c r="H105" s="2" t="s">
        <v>12</v>
      </c>
    </row>
    <row r="106" spans="1:8" x14ac:dyDescent="0.3">
      <c r="A106" s="1">
        <v>0.81207285879629376</v>
      </c>
      <c r="B106" s="2" t="s">
        <v>30</v>
      </c>
      <c r="C106" s="2" t="s">
        <v>8</v>
      </c>
      <c r="D106" s="2" t="s">
        <v>9</v>
      </c>
      <c r="E106" s="2" t="s">
        <v>10</v>
      </c>
      <c r="F106" s="2" t="s">
        <v>11</v>
      </c>
      <c r="G106">
        <v>3.2700000000000005</v>
      </c>
      <c r="H106" s="2" t="s">
        <v>12</v>
      </c>
    </row>
    <row r="107" spans="1:8" x14ac:dyDescent="0.3">
      <c r="A107" s="1">
        <v>0.81218859953703459</v>
      </c>
      <c r="B107" s="2" t="s">
        <v>30</v>
      </c>
      <c r="C107" s="2" t="s">
        <v>8</v>
      </c>
      <c r="D107" s="2" t="s">
        <v>9</v>
      </c>
      <c r="E107" s="2" t="s">
        <v>10</v>
      </c>
      <c r="F107" s="2" t="s">
        <v>11</v>
      </c>
      <c r="G107">
        <v>3.2</v>
      </c>
      <c r="H107" s="2" t="s">
        <v>12</v>
      </c>
    </row>
    <row r="108" spans="1:8" x14ac:dyDescent="0.3">
      <c r="A108" s="1">
        <v>0.81230434027777521</v>
      </c>
      <c r="B108" s="2" t="s">
        <v>30</v>
      </c>
      <c r="C108" s="2" t="s">
        <v>8</v>
      </c>
      <c r="D108" s="2" t="s">
        <v>9</v>
      </c>
      <c r="E108" s="2" t="s">
        <v>10</v>
      </c>
      <c r="F108" s="2" t="s">
        <v>11</v>
      </c>
      <c r="G108">
        <v>3.28</v>
      </c>
      <c r="H108" s="2" t="s">
        <v>12</v>
      </c>
    </row>
    <row r="109" spans="1:8" x14ac:dyDescent="0.3">
      <c r="A109" s="1">
        <v>0.81242008101851604</v>
      </c>
      <c r="B109" s="2" t="s">
        <v>30</v>
      </c>
      <c r="C109" s="2" t="s">
        <v>8</v>
      </c>
      <c r="D109" s="2" t="s">
        <v>9</v>
      </c>
      <c r="E109" s="2" t="s">
        <v>10</v>
      </c>
      <c r="F109" s="2" t="s">
        <v>11</v>
      </c>
      <c r="G109">
        <v>3.2600000000000002</v>
      </c>
      <c r="H109" s="2" t="s">
        <v>12</v>
      </c>
    </row>
    <row r="110" spans="1:8" x14ac:dyDescent="0.3">
      <c r="A110" s="1">
        <v>0.81253582175925665</v>
      </c>
      <c r="B110" s="2" t="s">
        <v>30</v>
      </c>
      <c r="C110" s="2" t="s">
        <v>8</v>
      </c>
      <c r="D110" s="2" t="s">
        <v>9</v>
      </c>
      <c r="E110" s="2" t="s">
        <v>10</v>
      </c>
      <c r="F110" s="2" t="s">
        <v>11</v>
      </c>
      <c r="G110">
        <v>3.2800000000000002</v>
      </c>
      <c r="H110" s="2" t="s">
        <v>12</v>
      </c>
    </row>
    <row r="111" spans="1:8" x14ac:dyDescent="0.3">
      <c r="A111" s="1">
        <v>0.81265156249999748</v>
      </c>
      <c r="B111" s="2" t="s">
        <v>30</v>
      </c>
      <c r="C111" s="2" t="s">
        <v>8</v>
      </c>
      <c r="D111" s="2" t="s">
        <v>9</v>
      </c>
      <c r="E111" s="2" t="s">
        <v>10</v>
      </c>
      <c r="F111" s="2" t="s">
        <v>11</v>
      </c>
      <c r="G111">
        <v>3.2600000000000002</v>
      </c>
      <c r="H111" s="2" t="s">
        <v>12</v>
      </c>
    </row>
    <row r="112" spans="1:8" x14ac:dyDescent="0.3">
      <c r="A112" s="1">
        <v>0.81276730324073809</v>
      </c>
      <c r="B112" s="2" t="s">
        <v>30</v>
      </c>
      <c r="C112" s="2" t="s">
        <v>8</v>
      </c>
      <c r="D112" s="2" t="s">
        <v>9</v>
      </c>
      <c r="E112" s="2" t="s">
        <v>10</v>
      </c>
      <c r="F112" s="2" t="s">
        <v>11</v>
      </c>
      <c r="G112">
        <v>3.2500000000000004</v>
      </c>
      <c r="H112" s="2" t="s">
        <v>12</v>
      </c>
    </row>
    <row r="113" spans="1:8" x14ac:dyDescent="0.3">
      <c r="A113" s="1">
        <v>0.81288304398147893</v>
      </c>
      <c r="B113" s="2" t="s">
        <v>30</v>
      </c>
      <c r="C113" s="2" t="s">
        <v>8</v>
      </c>
      <c r="D113" s="2" t="s">
        <v>9</v>
      </c>
      <c r="E113" s="2" t="s">
        <v>10</v>
      </c>
      <c r="F113" s="2" t="s">
        <v>11</v>
      </c>
      <c r="G113">
        <v>3.2700000000000005</v>
      </c>
      <c r="H113" s="2" t="s">
        <v>12</v>
      </c>
    </row>
    <row r="114" spans="1:8" x14ac:dyDescent="0.3">
      <c r="A114" s="1">
        <v>0.81299878472221954</v>
      </c>
      <c r="B114" s="2" t="s">
        <v>30</v>
      </c>
      <c r="C114" s="2" t="s">
        <v>8</v>
      </c>
      <c r="D114" s="2" t="s">
        <v>9</v>
      </c>
      <c r="E114" s="2" t="s">
        <v>10</v>
      </c>
      <c r="F114" s="2" t="s">
        <v>11</v>
      </c>
      <c r="G114">
        <v>3.1800000000000006</v>
      </c>
      <c r="H114" s="2" t="s">
        <v>12</v>
      </c>
    </row>
    <row r="115" spans="1:8" x14ac:dyDescent="0.3">
      <c r="A115" s="1">
        <v>0.81311452546296037</v>
      </c>
      <c r="B115" s="2" t="s">
        <v>30</v>
      </c>
      <c r="C115" s="2" t="s">
        <v>8</v>
      </c>
      <c r="D115" s="2" t="s">
        <v>9</v>
      </c>
      <c r="E115" s="2" t="s">
        <v>10</v>
      </c>
      <c r="F115" s="2" t="s">
        <v>11</v>
      </c>
      <c r="G115">
        <v>3.2600000000000002</v>
      </c>
      <c r="H115" s="2" t="s">
        <v>12</v>
      </c>
    </row>
    <row r="116" spans="1:8" x14ac:dyDescent="0.3">
      <c r="A116" s="1">
        <v>0.81323026620370098</v>
      </c>
      <c r="B116" s="2" t="s">
        <v>30</v>
      </c>
      <c r="C116" s="2" t="s">
        <v>8</v>
      </c>
      <c r="D116" s="2" t="s">
        <v>9</v>
      </c>
      <c r="E116" s="2" t="s">
        <v>10</v>
      </c>
      <c r="F116" s="2" t="s">
        <v>11</v>
      </c>
      <c r="G116">
        <v>3.19</v>
      </c>
      <c r="H116" s="2" t="s">
        <v>12</v>
      </c>
    </row>
    <row r="117" spans="1:8" x14ac:dyDescent="0.3">
      <c r="A117" s="1">
        <v>0.81334600694444181</v>
      </c>
      <c r="B117" s="2" t="s">
        <v>30</v>
      </c>
      <c r="C117" s="2" t="s">
        <v>8</v>
      </c>
      <c r="D117" s="2" t="s">
        <v>9</v>
      </c>
      <c r="E117" s="2" t="s">
        <v>10</v>
      </c>
      <c r="F117" s="2" t="s">
        <v>11</v>
      </c>
      <c r="G117">
        <v>3.2000000000000006</v>
      </c>
      <c r="H117" s="2" t="s">
        <v>12</v>
      </c>
    </row>
    <row r="118" spans="1:8" x14ac:dyDescent="0.3">
      <c r="A118" s="1">
        <v>0.81346174768518242</v>
      </c>
      <c r="B118" s="2" t="s">
        <v>30</v>
      </c>
      <c r="C118" s="2" t="s">
        <v>8</v>
      </c>
      <c r="D118" s="2" t="s">
        <v>9</v>
      </c>
      <c r="E118" s="2" t="s">
        <v>10</v>
      </c>
      <c r="F118" s="2" t="s">
        <v>11</v>
      </c>
      <c r="G118">
        <v>3.2100000000000004</v>
      </c>
      <c r="H118" s="2" t="s">
        <v>12</v>
      </c>
    </row>
    <row r="119" spans="1:8" x14ac:dyDescent="0.3">
      <c r="A119" s="1">
        <v>0.81357748842592326</v>
      </c>
      <c r="B119" s="2" t="s">
        <v>30</v>
      </c>
      <c r="C119" s="2" t="s">
        <v>8</v>
      </c>
      <c r="D119" s="2" t="s">
        <v>9</v>
      </c>
      <c r="E119" s="2" t="s">
        <v>10</v>
      </c>
      <c r="F119" s="2" t="s">
        <v>11</v>
      </c>
      <c r="G119">
        <v>3.22</v>
      </c>
      <c r="H119" s="2" t="s">
        <v>12</v>
      </c>
    </row>
    <row r="120" spans="1:8" x14ac:dyDescent="0.3">
      <c r="A120" s="1">
        <v>0.81369322916666387</v>
      </c>
      <c r="B120" s="2" t="s">
        <v>30</v>
      </c>
      <c r="C120" s="2" t="s">
        <v>8</v>
      </c>
      <c r="D120" s="2" t="s">
        <v>9</v>
      </c>
      <c r="E120" s="2" t="s">
        <v>10</v>
      </c>
      <c r="F120" s="2" t="s">
        <v>11</v>
      </c>
      <c r="G120">
        <v>3.2100000000000004</v>
      </c>
      <c r="H120" s="2" t="s">
        <v>12</v>
      </c>
    </row>
    <row r="121" spans="1:8" x14ac:dyDescent="0.3">
      <c r="A121" s="1">
        <v>0.8138089699074047</v>
      </c>
      <c r="B121" s="2" t="s">
        <v>30</v>
      </c>
      <c r="C121" s="2" t="s">
        <v>8</v>
      </c>
      <c r="D121" s="2" t="s">
        <v>9</v>
      </c>
      <c r="E121" s="2" t="s">
        <v>10</v>
      </c>
      <c r="F121" s="2" t="s">
        <v>11</v>
      </c>
      <c r="G121">
        <v>3.2000000000000006</v>
      </c>
      <c r="H121" s="2" t="s">
        <v>12</v>
      </c>
    </row>
    <row r="122" spans="1:8" x14ac:dyDescent="0.3">
      <c r="A122" s="1">
        <v>0.81392471064814531</v>
      </c>
      <c r="B122" s="2" t="s">
        <v>30</v>
      </c>
      <c r="C122" s="2" t="s">
        <v>8</v>
      </c>
      <c r="D122" s="2" t="s">
        <v>9</v>
      </c>
      <c r="E122" s="2" t="s">
        <v>10</v>
      </c>
      <c r="F122" s="2" t="s">
        <v>11</v>
      </c>
      <c r="G122">
        <v>3.2100000000000004</v>
      </c>
      <c r="H122" s="2" t="s">
        <v>12</v>
      </c>
    </row>
    <row r="123" spans="1:8" x14ac:dyDescent="0.3">
      <c r="A123" s="1">
        <v>0.81404045138888614</v>
      </c>
      <c r="B123" s="2" t="s">
        <v>30</v>
      </c>
      <c r="C123" s="2" t="s">
        <v>8</v>
      </c>
      <c r="D123" s="2" t="s">
        <v>9</v>
      </c>
      <c r="E123" s="2" t="s">
        <v>10</v>
      </c>
      <c r="F123" s="2" t="s">
        <v>11</v>
      </c>
      <c r="G123">
        <v>3.2100000000000009</v>
      </c>
      <c r="H123" s="2" t="s">
        <v>12</v>
      </c>
    </row>
    <row r="124" spans="1:8" x14ac:dyDescent="0.3">
      <c r="A124" s="1">
        <v>0.81415619212962675</v>
      </c>
      <c r="B124" s="2" t="s">
        <v>30</v>
      </c>
      <c r="C124" s="2" t="s">
        <v>8</v>
      </c>
      <c r="D124" s="2" t="s">
        <v>9</v>
      </c>
      <c r="E124" s="2" t="s">
        <v>10</v>
      </c>
      <c r="F124" s="2" t="s">
        <v>11</v>
      </c>
      <c r="G124">
        <v>3.2200000000000006</v>
      </c>
      <c r="H124" s="2" t="s">
        <v>12</v>
      </c>
    </row>
    <row r="125" spans="1:8" x14ac:dyDescent="0.3">
      <c r="A125" s="1">
        <v>0.81427193287036759</v>
      </c>
      <c r="B125" s="2" t="s">
        <v>30</v>
      </c>
      <c r="C125" s="2" t="s">
        <v>8</v>
      </c>
      <c r="D125" s="2" t="s">
        <v>9</v>
      </c>
      <c r="E125" s="2" t="s">
        <v>10</v>
      </c>
      <c r="F125" s="2" t="s">
        <v>11</v>
      </c>
      <c r="G125">
        <v>3.25</v>
      </c>
      <c r="H125" s="2" t="s">
        <v>12</v>
      </c>
    </row>
    <row r="126" spans="1:8" x14ac:dyDescent="0.3">
      <c r="A126" s="1">
        <v>0.8143876736111082</v>
      </c>
      <c r="B126" s="2" t="s">
        <v>30</v>
      </c>
      <c r="C126" s="2" t="s">
        <v>8</v>
      </c>
      <c r="D126" s="2" t="s">
        <v>9</v>
      </c>
      <c r="E126" s="2" t="s">
        <v>10</v>
      </c>
      <c r="F126" s="2" t="s">
        <v>11</v>
      </c>
      <c r="G126">
        <v>3.2300000000000004</v>
      </c>
      <c r="H126" s="2" t="s">
        <v>12</v>
      </c>
    </row>
    <row r="127" spans="1:8" x14ac:dyDescent="0.3">
      <c r="A127" s="1">
        <v>0.81450341435184903</v>
      </c>
      <c r="B127" s="2" t="s">
        <v>30</v>
      </c>
      <c r="C127" s="2" t="s">
        <v>8</v>
      </c>
      <c r="D127" s="2" t="s">
        <v>9</v>
      </c>
      <c r="E127" s="2" t="s">
        <v>10</v>
      </c>
      <c r="F127" s="2" t="s">
        <v>11</v>
      </c>
      <c r="G127">
        <v>3.2300000000000004</v>
      </c>
      <c r="H127" s="2" t="s">
        <v>12</v>
      </c>
    </row>
    <row r="128" spans="1:8" x14ac:dyDescent="0.3">
      <c r="A128" s="1">
        <v>0.81461915509258964</v>
      </c>
      <c r="B128" s="2" t="s">
        <v>30</v>
      </c>
      <c r="C128" s="2" t="s">
        <v>8</v>
      </c>
      <c r="D128" s="2" t="s">
        <v>9</v>
      </c>
      <c r="E128" s="2" t="s">
        <v>10</v>
      </c>
      <c r="F128" s="2" t="s">
        <v>11</v>
      </c>
      <c r="G128">
        <v>3.2300000000000004</v>
      </c>
      <c r="H128" s="2" t="s">
        <v>12</v>
      </c>
    </row>
    <row r="129" spans="1:8" x14ac:dyDescent="0.3">
      <c r="A129" s="1">
        <v>0.81473489583333047</v>
      </c>
      <c r="B129" s="2" t="s">
        <v>30</v>
      </c>
      <c r="C129" s="2" t="s">
        <v>8</v>
      </c>
      <c r="D129" s="2" t="s">
        <v>9</v>
      </c>
      <c r="E129" s="2" t="s">
        <v>10</v>
      </c>
      <c r="F129" s="2" t="s">
        <v>11</v>
      </c>
      <c r="G129">
        <v>3.2200000000000006</v>
      </c>
      <c r="H129" s="2" t="s">
        <v>12</v>
      </c>
    </row>
    <row r="130" spans="1:8" x14ac:dyDescent="0.3">
      <c r="A130" s="1">
        <v>0.81485063657407109</v>
      </c>
      <c r="B130" s="2" t="s">
        <v>30</v>
      </c>
      <c r="C130" s="2" t="s">
        <v>8</v>
      </c>
      <c r="D130" s="2" t="s">
        <v>9</v>
      </c>
      <c r="E130" s="2" t="s">
        <v>10</v>
      </c>
      <c r="F130" s="2" t="s">
        <v>11</v>
      </c>
      <c r="G130">
        <v>3.19</v>
      </c>
      <c r="H130" s="2" t="s">
        <v>12</v>
      </c>
    </row>
    <row r="131" spans="1:8" x14ac:dyDescent="0.3">
      <c r="A131" s="1">
        <v>0.81496637731481192</v>
      </c>
      <c r="B131" s="2" t="s">
        <v>30</v>
      </c>
      <c r="C131" s="2" t="s">
        <v>8</v>
      </c>
      <c r="D131" s="2" t="s">
        <v>9</v>
      </c>
      <c r="E131" s="2" t="s">
        <v>10</v>
      </c>
      <c r="F131" s="2" t="s">
        <v>11</v>
      </c>
      <c r="G131">
        <v>3.2100000000000009</v>
      </c>
      <c r="H131" s="2" t="s">
        <v>12</v>
      </c>
    </row>
    <row r="132" spans="1:8" x14ac:dyDescent="0.3">
      <c r="A132" s="1">
        <v>0.81508211805555253</v>
      </c>
      <c r="B132" s="2" t="s">
        <v>30</v>
      </c>
      <c r="C132" s="2" t="s">
        <v>8</v>
      </c>
      <c r="D132" s="2" t="s">
        <v>9</v>
      </c>
      <c r="E132" s="2" t="s">
        <v>10</v>
      </c>
      <c r="F132" s="2" t="s">
        <v>11</v>
      </c>
      <c r="G132">
        <v>3.1900000000000004</v>
      </c>
      <c r="H132" s="2" t="s">
        <v>12</v>
      </c>
    </row>
    <row r="133" spans="1:8" x14ac:dyDescent="0.3">
      <c r="A133" s="1">
        <v>0.81519785879629336</v>
      </c>
      <c r="B133" s="2" t="s">
        <v>30</v>
      </c>
      <c r="C133" s="2" t="s">
        <v>8</v>
      </c>
      <c r="D133" s="2" t="s">
        <v>9</v>
      </c>
      <c r="E133" s="2" t="s">
        <v>10</v>
      </c>
      <c r="F133" s="2" t="s">
        <v>11</v>
      </c>
      <c r="G133">
        <v>3.2100000000000004</v>
      </c>
      <c r="H133" s="2" t="s">
        <v>12</v>
      </c>
    </row>
    <row r="134" spans="1:8" x14ac:dyDescent="0.3">
      <c r="A134" s="1">
        <v>0.81531359953703397</v>
      </c>
      <c r="B134" s="2" t="s">
        <v>30</v>
      </c>
      <c r="C134" s="2" t="s">
        <v>8</v>
      </c>
      <c r="D134" s="2" t="s">
        <v>9</v>
      </c>
      <c r="E134" s="2" t="s">
        <v>10</v>
      </c>
      <c r="F134" s="2" t="s">
        <v>11</v>
      </c>
      <c r="G134">
        <v>3.22</v>
      </c>
      <c r="H134" s="2" t="s">
        <v>12</v>
      </c>
    </row>
    <row r="135" spans="1:8" x14ac:dyDescent="0.3">
      <c r="A135" s="1">
        <v>0.81542934027777481</v>
      </c>
      <c r="B135" s="2" t="s">
        <v>30</v>
      </c>
      <c r="C135" s="2" t="s">
        <v>8</v>
      </c>
      <c r="D135" s="2" t="s">
        <v>9</v>
      </c>
      <c r="E135" s="2" t="s">
        <v>10</v>
      </c>
      <c r="F135" s="2" t="s">
        <v>11</v>
      </c>
      <c r="G135">
        <v>3.2000000000000006</v>
      </c>
      <c r="H135" s="2" t="s">
        <v>12</v>
      </c>
    </row>
    <row r="136" spans="1:8" x14ac:dyDescent="0.3">
      <c r="A136" s="1">
        <v>0.81554508101851542</v>
      </c>
      <c r="B136" s="2" t="s">
        <v>30</v>
      </c>
      <c r="C136" s="2" t="s">
        <v>8</v>
      </c>
      <c r="D136" s="2" t="s">
        <v>9</v>
      </c>
      <c r="E136" s="2" t="s">
        <v>10</v>
      </c>
      <c r="F136" s="2" t="s">
        <v>11</v>
      </c>
      <c r="G136">
        <v>3.22</v>
      </c>
      <c r="H136" s="2" t="s">
        <v>12</v>
      </c>
    </row>
    <row r="137" spans="1:8" x14ac:dyDescent="0.3">
      <c r="A137" s="1">
        <v>0.81566082175925625</v>
      </c>
      <c r="B137" s="2" t="s">
        <v>30</v>
      </c>
      <c r="C137" s="2" t="s">
        <v>8</v>
      </c>
      <c r="D137" s="2" t="s">
        <v>9</v>
      </c>
      <c r="E137" s="2" t="s">
        <v>10</v>
      </c>
      <c r="F137" s="2" t="s">
        <v>11</v>
      </c>
      <c r="G137">
        <v>3.24</v>
      </c>
      <c r="H137" s="2" t="s">
        <v>12</v>
      </c>
    </row>
    <row r="138" spans="1:8" x14ac:dyDescent="0.3">
      <c r="A138" s="1">
        <v>0.81577656249999686</v>
      </c>
      <c r="B138" s="2" t="s">
        <v>30</v>
      </c>
      <c r="C138" s="2" t="s">
        <v>8</v>
      </c>
      <c r="D138" s="2" t="s">
        <v>9</v>
      </c>
      <c r="E138" s="2" t="s">
        <v>10</v>
      </c>
      <c r="F138" s="2" t="s">
        <v>11</v>
      </c>
      <c r="G138">
        <v>3.2</v>
      </c>
      <c r="H138" s="2" t="s">
        <v>12</v>
      </c>
    </row>
    <row r="139" spans="1:8" x14ac:dyDescent="0.3">
      <c r="A139" s="1">
        <v>0.81589230324073769</v>
      </c>
      <c r="B139" s="2" t="s">
        <v>30</v>
      </c>
      <c r="C139" s="2" t="s">
        <v>8</v>
      </c>
      <c r="D139" s="2" t="s">
        <v>9</v>
      </c>
      <c r="E139" s="2" t="s">
        <v>10</v>
      </c>
      <c r="F139" s="2" t="s">
        <v>11</v>
      </c>
      <c r="G139">
        <v>3.21</v>
      </c>
      <c r="H139" s="2" t="s">
        <v>12</v>
      </c>
    </row>
    <row r="140" spans="1:8" x14ac:dyDescent="0.3">
      <c r="A140" s="1">
        <v>0.8160080439814783</v>
      </c>
      <c r="B140" s="2" t="s">
        <v>30</v>
      </c>
      <c r="C140" s="2" t="s">
        <v>8</v>
      </c>
      <c r="D140" s="2" t="s">
        <v>9</v>
      </c>
      <c r="E140" s="2" t="s">
        <v>10</v>
      </c>
      <c r="F140" s="2" t="s">
        <v>11</v>
      </c>
      <c r="G140">
        <v>3.22</v>
      </c>
      <c r="H140" s="2" t="s">
        <v>12</v>
      </c>
    </row>
    <row r="141" spans="1:8" x14ac:dyDescent="0.3">
      <c r="A141" s="1">
        <v>0.81612378472221914</v>
      </c>
      <c r="B141" s="2" t="s">
        <v>30</v>
      </c>
      <c r="C141" s="2" t="s">
        <v>8</v>
      </c>
      <c r="D141" s="2" t="s">
        <v>9</v>
      </c>
      <c r="E141" s="2" t="s">
        <v>10</v>
      </c>
      <c r="F141" s="2" t="s">
        <v>11</v>
      </c>
      <c r="G141">
        <v>3.23</v>
      </c>
      <c r="H141" s="2" t="s">
        <v>12</v>
      </c>
    </row>
    <row r="142" spans="1:8" x14ac:dyDescent="0.3">
      <c r="A142" s="1">
        <v>0.81623952546295975</v>
      </c>
      <c r="B142" s="2" t="s">
        <v>30</v>
      </c>
      <c r="C142" s="2" t="s">
        <v>8</v>
      </c>
      <c r="D142" s="2" t="s">
        <v>9</v>
      </c>
      <c r="E142" s="2" t="s">
        <v>10</v>
      </c>
      <c r="F142" s="2" t="s">
        <v>11</v>
      </c>
      <c r="G142">
        <v>3.22</v>
      </c>
      <c r="H142" s="2" t="s">
        <v>12</v>
      </c>
    </row>
    <row r="143" spans="1:8" x14ac:dyDescent="0.3">
      <c r="A143" s="1">
        <v>0.81635526620370058</v>
      </c>
      <c r="B143" s="2" t="s">
        <v>30</v>
      </c>
      <c r="C143" s="2" t="s">
        <v>8</v>
      </c>
      <c r="D143" s="2" t="s">
        <v>9</v>
      </c>
      <c r="E143" s="2" t="s">
        <v>10</v>
      </c>
      <c r="F143" s="2" t="s">
        <v>11</v>
      </c>
      <c r="G143">
        <v>3.22</v>
      </c>
      <c r="H143" s="2" t="s">
        <v>12</v>
      </c>
    </row>
    <row r="144" spans="1:8" x14ac:dyDescent="0.3">
      <c r="A144" s="1">
        <v>0.81647100694444119</v>
      </c>
      <c r="B144" s="2" t="s">
        <v>30</v>
      </c>
      <c r="C144" s="2" t="s">
        <v>8</v>
      </c>
      <c r="D144" s="2" t="s">
        <v>9</v>
      </c>
      <c r="E144" s="2" t="s">
        <v>10</v>
      </c>
      <c r="F144" s="2" t="s">
        <v>11</v>
      </c>
      <c r="G144">
        <v>3.22</v>
      </c>
      <c r="H144" s="2" t="s">
        <v>12</v>
      </c>
    </row>
    <row r="145" spans="1:1023 1025:2047 2049:3071 3073:4095 4097:5119 5121:6143 6145:7167 7169:8191 8193:9215 9217:10239 10241:11263 11265:12287 12289:13311 13313:14335 14337:15359 15361:16383" x14ac:dyDescent="0.3">
      <c r="A145" s="1">
        <v>0.81658674768518202</v>
      </c>
      <c r="B145" s="2" t="s">
        <v>30</v>
      </c>
      <c r="C145" s="2" t="s">
        <v>8</v>
      </c>
      <c r="D145" s="2" t="s">
        <v>9</v>
      </c>
      <c r="E145" s="2" t="s">
        <v>10</v>
      </c>
      <c r="F145" s="2" t="s">
        <v>11</v>
      </c>
      <c r="G145">
        <v>3.21</v>
      </c>
      <c r="H145" s="2" t="s">
        <v>12</v>
      </c>
    </row>
    <row r="146" spans="1:1023 1025:2047 2049:3071 3073:4095 4097:5119 5121:6143 6145:7167 7169:8191 8193:9215 9217:10239 10241:11263 11265:12287 12289:13311 13313:14335 14337:15359 15361:16383" x14ac:dyDescent="0.3">
      <c r="A146" s="1">
        <v>0.81670248842592263</v>
      </c>
      <c r="B146" s="2" t="s">
        <v>30</v>
      </c>
      <c r="C146" s="2" t="s">
        <v>8</v>
      </c>
      <c r="D146" s="2" t="s">
        <v>9</v>
      </c>
      <c r="E146" s="2" t="s">
        <v>10</v>
      </c>
      <c r="F146" s="2" t="s">
        <v>11</v>
      </c>
      <c r="G146">
        <v>3.22</v>
      </c>
      <c r="H146" s="2" t="s">
        <v>12</v>
      </c>
    </row>
    <row r="147" spans="1:1023 1025:2047 2049:3071 3073:4095 4097:5119 5121:6143 6145:7167 7169:8191 8193:9215 9217:10239 10241:11263 11265:12287 12289:13311 13313:14335 14337:15359 15361:16383" x14ac:dyDescent="0.3">
      <c r="A147" s="1">
        <v>0.81681822916666347</v>
      </c>
      <c r="B147" s="2" t="s">
        <v>30</v>
      </c>
      <c r="C147" s="2" t="s">
        <v>8</v>
      </c>
      <c r="D147" s="2" t="s">
        <v>9</v>
      </c>
      <c r="E147" s="2" t="s">
        <v>10</v>
      </c>
      <c r="F147" s="2" t="s">
        <v>11</v>
      </c>
      <c r="G147">
        <v>3.22</v>
      </c>
      <c r="H147" s="2" t="s">
        <v>12</v>
      </c>
    </row>
    <row r="148" spans="1:1023 1025:2047 2049:3071 3073:4095 4097:5119 5121:6143 6145:7167 7169:8191 8193:9215 9217:10239 10241:11263 11265:12287 12289:13311 13313:14335 14337:15359 15361:16383" x14ac:dyDescent="0.3">
      <c r="A148" s="1">
        <v>0.81693396990740408</v>
      </c>
      <c r="B148" s="2" t="s">
        <v>30</v>
      </c>
      <c r="C148" s="2" t="s">
        <v>8</v>
      </c>
      <c r="D148" s="2" t="s">
        <v>9</v>
      </c>
      <c r="E148" s="2" t="s">
        <v>10</v>
      </c>
      <c r="F148" s="2" t="s">
        <v>11</v>
      </c>
      <c r="G148">
        <v>3.22</v>
      </c>
      <c r="H148" s="2" t="s">
        <v>12</v>
      </c>
    </row>
    <row r="149" spans="1:1023 1025:2047 2049:3071 3073:4095 4097:5119 5121:6143 6145:7167 7169:8191 8193:9215 9217:10239 10241:11263 11265:12287 12289:13311 13313:14335 14337:15359 15361:16383" x14ac:dyDescent="0.3">
      <c r="A149" s="1">
        <v>0.81704971064814491</v>
      </c>
      <c r="B149" s="2" t="s">
        <v>30</v>
      </c>
      <c r="C149" s="2" t="s">
        <v>8</v>
      </c>
      <c r="D149" s="2" t="s">
        <v>9</v>
      </c>
      <c r="E149" s="2" t="s">
        <v>10</v>
      </c>
      <c r="F149" s="2" t="s">
        <v>11</v>
      </c>
      <c r="G149">
        <v>3.21</v>
      </c>
      <c r="H149" s="2" t="s">
        <v>12</v>
      </c>
    </row>
    <row r="150" spans="1:1023 1025:2047 2049:3071 3073:4095 4097:5119 5121:6143 6145:7167 7169:8191 8193:9215 9217:10239 10241:11263 11265:12287 12289:13311 13313:14335 14337:15359 15361:16383" x14ac:dyDescent="0.3">
      <c r="A150" s="1">
        <v>0.81716545138888552</v>
      </c>
      <c r="B150" s="2" t="s">
        <v>30</v>
      </c>
      <c r="C150" s="2" t="s">
        <v>8</v>
      </c>
      <c r="D150" s="2" t="s">
        <v>9</v>
      </c>
      <c r="E150" s="2" t="s">
        <v>10</v>
      </c>
      <c r="F150" s="2" t="s">
        <v>11</v>
      </c>
      <c r="G150">
        <v>3.2</v>
      </c>
      <c r="H150" s="2" t="s">
        <v>12</v>
      </c>
    </row>
    <row r="151" spans="1:1023 1025:2047 2049:3071 3073:4095 4097:5119 5121:6143 6145:7167 7169:8191 8193:9215 9217:10239 10241:11263 11265:12287 12289:13311 13313:14335 14337:15359 15361:16383" x14ac:dyDescent="0.3">
      <c r="A151" s="1">
        <v>0.81728119212962635</v>
      </c>
      <c r="B151" s="2" t="s">
        <v>30</v>
      </c>
      <c r="C151" s="2" t="s">
        <v>8</v>
      </c>
      <c r="D151" s="2" t="s">
        <v>9</v>
      </c>
      <c r="E151" s="2" t="s">
        <v>10</v>
      </c>
      <c r="F151" s="2" t="s">
        <v>11</v>
      </c>
      <c r="G151">
        <v>3.22</v>
      </c>
      <c r="H151" s="2" t="s">
        <v>12</v>
      </c>
      <c r="J151" s="2"/>
      <c r="K151" s="2"/>
      <c r="L151" s="2"/>
    </row>
    <row r="152" spans="1:1023 1025:2047 2049:3071 3073:4095 4097:5119 5121:6143 6145:7167 7169:8191 8193:9215 9217:10239 10241:11263 11265:12287 12289:13311 13313:14335 14337:15359 15361:16383" x14ac:dyDescent="0.3">
      <c r="A152" s="1">
        <v>0.81739693287036697</v>
      </c>
      <c r="B152" s="2" t="s">
        <v>30</v>
      </c>
      <c r="C152" s="2" t="s">
        <v>8</v>
      </c>
      <c r="D152" s="2" t="s">
        <v>9</v>
      </c>
      <c r="E152" s="2" t="s">
        <v>10</v>
      </c>
      <c r="F152" s="2" t="s">
        <v>11</v>
      </c>
      <c r="G152">
        <v>3.22</v>
      </c>
      <c r="H152" s="2" t="s">
        <v>12</v>
      </c>
    </row>
    <row r="153" spans="1:1023 1025:2047 2049:3071 3073:4095 4097:5119 5121:6143 6145:7167 7169:8191 8193:9215 9217:10239 10241:11263 11265:12287 12289:13311 13313:14335 14337:15359 15361:16383" x14ac:dyDescent="0.3">
      <c r="A153" s="1">
        <v>0.8175126736111078</v>
      </c>
      <c r="B153" s="2" t="s">
        <v>30</v>
      </c>
      <c r="C153" s="2" t="s">
        <v>8</v>
      </c>
      <c r="D153" s="2" t="s">
        <v>9</v>
      </c>
      <c r="E153" s="2" t="s">
        <v>10</v>
      </c>
      <c r="F153" s="2" t="s">
        <v>11</v>
      </c>
      <c r="G153">
        <v>3.2</v>
      </c>
      <c r="H153" s="2" t="s">
        <v>12</v>
      </c>
    </row>
    <row r="154" spans="1:1023 1025:2047 2049:3071 3073:4095 4097:5119 5121:6143 6145:7167 7169:8191 8193:9215 9217:10239 10241:11263 11265:12287 12289:13311 13313:14335 14337:15359 15361:16383" x14ac:dyDescent="0.3">
      <c r="A154" s="1">
        <v>0.81762841435184841</v>
      </c>
      <c r="B154" s="2" t="s">
        <v>30</v>
      </c>
      <c r="C154" s="2" t="s">
        <v>8</v>
      </c>
      <c r="D154" s="2" t="s">
        <v>9</v>
      </c>
      <c r="E154" s="2" t="s">
        <v>10</v>
      </c>
      <c r="F154" s="2" t="s">
        <v>11</v>
      </c>
      <c r="G154">
        <v>3.2100000000000004</v>
      </c>
      <c r="H154" s="2" t="s">
        <v>12</v>
      </c>
    </row>
    <row r="155" spans="1:1023 1025:2047 2049:3071 3073:4095 4097:5119 5121:6143 6145:7167 7169:8191 8193:9215 9217:10239 10241:11263 11265:12287 12289:13311 13313:14335 14337:15359 15361:16383" x14ac:dyDescent="0.3">
      <c r="A155" s="1">
        <v>0.81774415509258924</v>
      </c>
      <c r="B155" s="2" t="s">
        <v>30</v>
      </c>
      <c r="C155" s="2" t="s">
        <v>8</v>
      </c>
      <c r="D155" s="2" t="s">
        <v>9</v>
      </c>
      <c r="E155" s="2" t="s">
        <v>10</v>
      </c>
      <c r="F155" s="2" t="s">
        <v>11</v>
      </c>
      <c r="G155">
        <v>3.2000000000000006</v>
      </c>
      <c r="H155" s="2" t="s">
        <v>12</v>
      </c>
    </row>
    <row r="156" spans="1:1023 1025:2047 2049:3071 3073:4095 4097:5119 5121:6143 6145:7167 7169:8191 8193:9215 9217:10239 10241:11263 11265:12287 12289:13311 13313:14335 14337:15359 15361:16383" x14ac:dyDescent="0.3">
      <c r="A156" s="1">
        <v>0.81785989583332985</v>
      </c>
      <c r="B156" s="2" t="s">
        <v>30</v>
      </c>
      <c r="C156" s="2" t="s">
        <v>8</v>
      </c>
      <c r="D156" s="2" t="s">
        <v>9</v>
      </c>
      <c r="E156" s="2" t="s">
        <v>10</v>
      </c>
      <c r="F156" s="2" t="s">
        <v>11</v>
      </c>
      <c r="G156">
        <v>3.2100000000000004</v>
      </c>
      <c r="H156" s="2" t="s">
        <v>12</v>
      </c>
    </row>
    <row r="157" spans="1:1023 1025:2047 2049:3071 3073:4095 4097:5119 5121:6143 6145:7167 7169:8191 8193:9215 9217:10239 10241:11263 11265:12287 12289:13311 13313:14335 14337:15359 15361:16383" x14ac:dyDescent="0.3">
      <c r="A157" s="1">
        <v>0.81797563657407069</v>
      </c>
      <c r="B157" s="2" t="s">
        <v>30</v>
      </c>
      <c r="C157" s="2" t="s">
        <v>8</v>
      </c>
      <c r="D157" s="2" t="s">
        <v>9</v>
      </c>
      <c r="E157" s="2" t="s">
        <v>10</v>
      </c>
      <c r="F157" s="2" t="s">
        <v>11</v>
      </c>
      <c r="G157">
        <v>3.1900000000000004</v>
      </c>
      <c r="H157" s="2" t="s">
        <v>12</v>
      </c>
    </row>
    <row r="158" spans="1:1023 1025:2047 2049:3071 3073:4095 4097:5119 5121:6143 6145:7167 7169:8191 8193:9215 9217:10239 10241:11263 11265:12287 12289:13311 13313:14335 14337:15359 15361:16383" x14ac:dyDescent="0.3">
      <c r="A158" s="1">
        <v>0.8180913773148113</v>
      </c>
      <c r="B158" s="2" t="s">
        <v>30</v>
      </c>
      <c r="C158" s="2" t="s">
        <v>8</v>
      </c>
      <c r="D158" s="2" t="s">
        <v>9</v>
      </c>
      <c r="E158" s="2" t="s">
        <v>10</v>
      </c>
      <c r="F158" s="2" t="s">
        <v>11</v>
      </c>
      <c r="G158">
        <v>3.2100000000000004</v>
      </c>
      <c r="H158" s="2" t="s">
        <v>12</v>
      </c>
    </row>
    <row r="159" spans="1:1023 1025:2047 2049:3071 3073:4095 4097:5119 5121:6143 6145:7167 7169:8191 8193:9215 9217:10239 10241:11263 11265:12287 12289:13311 13313:14335 14337:15359 15361:16383" s="2" customFormat="1" x14ac:dyDescent="0.3">
      <c r="A159" s="1">
        <v>0.81820711805555213</v>
      </c>
      <c r="B159" s="2" t="s">
        <v>30</v>
      </c>
      <c r="C159" s="2" t="s">
        <v>8</v>
      </c>
      <c r="D159" s="2" t="s">
        <v>9</v>
      </c>
      <c r="E159" s="2" t="s">
        <v>10</v>
      </c>
      <c r="F159" s="2" t="s">
        <v>11</v>
      </c>
      <c r="G159">
        <v>3.22</v>
      </c>
      <c r="H159" s="2" t="s">
        <v>12</v>
      </c>
      <c r="I159" s="1"/>
      <c r="J159" s="29"/>
      <c r="K159"/>
      <c r="L159"/>
      <c r="O159"/>
      <c r="Q159" s="1"/>
      <c r="W159"/>
      <c r="Y159" s="1"/>
      <c r="AE159"/>
      <c r="AG159" s="1"/>
      <c r="AM159"/>
      <c r="AO159" s="1"/>
      <c r="AU159"/>
      <c r="AW159" s="1"/>
      <c r="BC159"/>
      <c r="BE159" s="1"/>
      <c r="BK159"/>
      <c r="BM159" s="1"/>
      <c r="BS159"/>
      <c r="BU159" s="1"/>
      <c r="CA159"/>
      <c r="CC159" s="1"/>
      <c r="CI159"/>
      <c r="CK159" s="1"/>
      <c r="CQ159"/>
      <c r="CS159" s="1"/>
      <c r="CY159"/>
      <c r="DA159" s="1"/>
      <c r="DG159"/>
      <c r="DI159" s="1"/>
      <c r="DO159"/>
      <c r="DQ159" s="1"/>
      <c r="DW159"/>
      <c r="DY159" s="1"/>
      <c r="EE159"/>
      <c r="EG159" s="1"/>
      <c r="EM159"/>
      <c r="EO159" s="1"/>
      <c r="EU159"/>
      <c r="EW159" s="1"/>
      <c r="FC159"/>
      <c r="FE159" s="1"/>
      <c r="FK159"/>
      <c r="FM159" s="1"/>
      <c r="FS159"/>
      <c r="FU159" s="1"/>
      <c r="GA159"/>
      <c r="GC159" s="1"/>
      <c r="GI159"/>
      <c r="GK159" s="1"/>
      <c r="GQ159"/>
      <c r="GS159" s="1"/>
      <c r="GY159"/>
      <c r="HA159" s="1"/>
      <c r="HG159"/>
      <c r="HI159" s="1"/>
      <c r="HO159"/>
      <c r="HQ159" s="1"/>
      <c r="HW159"/>
      <c r="HY159" s="1"/>
      <c r="IE159"/>
      <c r="IG159" s="1"/>
      <c r="IM159"/>
      <c r="IO159" s="1"/>
      <c r="IU159"/>
      <c r="IW159" s="1"/>
      <c r="JC159"/>
      <c r="JE159" s="1"/>
      <c r="JK159"/>
      <c r="JM159" s="1"/>
      <c r="JS159"/>
      <c r="JU159" s="1"/>
      <c r="KA159"/>
      <c r="KC159" s="1"/>
      <c r="KI159"/>
      <c r="KK159" s="1"/>
      <c r="KQ159"/>
      <c r="KS159" s="1"/>
      <c r="KY159"/>
      <c r="LA159" s="1"/>
      <c r="LG159"/>
      <c r="LI159" s="1"/>
      <c r="LO159"/>
      <c r="LQ159" s="1"/>
      <c r="LW159"/>
      <c r="LY159" s="1"/>
      <c r="ME159"/>
      <c r="MG159" s="1"/>
      <c r="MM159"/>
      <c r="MO159" s="1"/>
      <c r="MU159"/>
      <c r="MW159" s="1"/>
      <c r="NC159"/>
      <c r="NE159" s="1"/>
      <c r="NK159"/>
      <c r="NM159" s="1"/>
      <c r="NS159"/>
      <c r="NU159" s="1"/>
      <c r="OA159"/>
      <c r="OC159" s="1"/>
      <c r="OI159"/>
      <c r="OK159" s="1"/>
      <c r="OQ159"/>
      <c r="OS159" s="1"/>
      <c r="OY159"/>
      <c r="PA159" s="1"/>
      <c r="PG159"/>
      <c r="PI159" s="1"/>
      <c r="PO159"/>
      <c r="PQ159" s="1"/>
      <c r="PW159"/>
      <c r="PY159" s="1"/>
      <c r="QE159"/>
      <c r="QG159" s="1"/>
      <c r="QM159"/>
      <c r="QO159" s="1"/>
      <c r="QU159"/>
      <c r="QW159" s="1"/>
      <c r="RC159"/>
      <c r="RE159" s="1"/>
      <c r="RK159"/>
      <c r="RM159" s="1"/>
      <c r="RS159"/>
      <c r="RU159" s="1"/>
      <c r="SA159"/>
      <c r="SC159" s="1"/>
      <c r="SI159"/>
      <c r="SK159" s="1"/>
      <c r="SQ159"/>
      <c r="SS159" s="1"/>
      <c r="SY159"/>
      <c r="TA159" s="1"/>
      <c r="TG159"/>
      <c r="TI159" s="1"/>
      <c r="TO159"/>
      <c r="TQ159" s="1"/>
      <c r="TW159"/>
      <c r="TY159" s="1"/>
      <c r="UE159"/>
      <c r="UG159" s="1"/>
      <c r="UM159"/>
      <c r="UO159" s="1"/>
      <c r="UU159"/>
      <c r="UW159" s="1"/>
      <c r="VC159"/>
      <c r="VE159" s="1"/>
      <c r="VK159"/>
      <c r="VM159" s="1"/>
      <c r="VS159"/>
      <c r="VU159" s="1"/>
      <c r="WA159"/>
      <c r="WC159" s="1"/>
      <c r="WI159"/>
      <c r="WK159" s="1"/>
      <c r="WQ159"/>
      <c r="WS159" s="1"/>
      <c r="WY159"/>
      <c r="XA159" s="1"/>
      <c r="XG159"/>
      <c r="XI159" s="1"/>
      <c r="XO159"/>
      <c r="XQ159" s="1"/>
      <c r="XW159"/>
      <c r="XY159" s="1"/>
      <c r="YE159"/>
      <c r="YG159" s="1"/>
      <c r="YM159"/>
      <c r="YO159" s="1"/>
      <c r="YU159"/>
      <c r="YW159" s="1"/>
      <c r="ZC159"/>
      <c r="ZE159" s="1"/>
      <c r="ZK159"/>
      <c r="ZM159" s="1"/>
      <c r="ZS159"/>
      <c r="ZU159" s="1"/>
      <c r="AAA159"/>
      <c r="AAC159" s="1"/>
      <c r="AAI159"/>
      <c r="AAK159" s="1"/>
      <c r="AAQ159"/>
      <c r="AAS159" s="1"/>
      <c r="AAY159"/>
      <c r="ABA159" s="1"/>
      <c r="ABG159"/>
      <c r="ABI159" s="1"/>
      <c r="ABO159"/>
      <c r="ABQ159" s="1"/>
      <c r="ABW159"/>
      <c r="ABY159" s="1"/>
      <c r="ACE159"/>
      <c r="ACG159" s="1"/>
      <c r="ACM159"/>
      <c r="ACO159" s="1"/>
      <c r="ACU159"/>
      <c r="ACW159" s="1"/>
      <c r="ADC159"/>
      <c r="ADE159" s="1"/>
      <c r="ADK159"/>
      <c r="ADM159" s="1"/>
      <c r="ADS159"/>
      <c r="ADU159" s="1"/>
      <c r="AEA159"/>
      <c r="AEC159" s="1"/>
      <c r="AEI159"/>
      <c r="AEK159" s="1"/>
      <c r="AEQ159"/>
      <c r="AES159" s="1"/>
      <c r="AEY159"/>
      <c r="AFA159" s="1"/>
      <c r="AFG159"/>
      <c r="AFI159" s="1"/>
      <c r="AFO159"/>
      <c r="AFQ159" s="1"/>
      <c r="AFW159"/>
      <c r="AFY159" s="1"/>
      <c r="AGE159"/>
      <c r="AGG159" s="1"/>
      <c r="AGM159"/>
      <c r="AGO159" s="1"/>
      <c r="AGU159"/>
      <c r="AGW159" s="1"/>
      <c r="AHC159"/>
      <c r="AHE159" s="1"/>
      <c r="AHK159"/>
      <c r="AHM159" s="1"/>
      <c r="AHS159"/>
      <c r="AHU159" s="1"/>
      <c r="AIA159"/>
      <c r="AIC159" s="1"/>
      <c r="AII159"/>
      <c r="AIK159" s="1"/>
      <c r="AIQ159"/>
      <c r="AIS159" s="1"/>
      <c r="AIY159"/>
      <c r="AJA159" s="1"/>
      <c r="AJG159"/>
      <c r="AJI159" s="1"/>
      <c r="AJO159"/>
      <c r="AJQ159" s="1"/>
      <c r="AJW159"/>
      <c r="AJY159" s="1"/>
      <c r="AKE159"/>
      <c r="AKG159" s="1"/>
      <c r="AKM159"/>
      <c r="AKO159" s="1"/>
      <c r="AKU159"/>
      <c r="AKW159" s="1"/>
      <c r="ALC159"/>
      <c r="ALE159" s="1"/>
      <c r="ALK159"/>
      <c r="ALM159" s="1"/>
      <c r="ALS159"/>
      <c r="ALU159" s="1"/>
      <c r="AMA159"/>
      <c r="AMC159" s="1"/>
      <c r="AMI159"/>
      <c r="AMK159" s="1"/>
      <c r="AMQ159"/>
      <c r="AMS159" s="1"/>
      <c r="AMY159"/>
      <c r="ANA159" s="1"/>
      <c r="ANG159"/>
      <c r="ANI159" s="1"/>
      <c r="ANO159"/>
      <c r="ANQ159" s="1"/>
      <c r="ANW159"/>
      <c r="ANY159" s="1"/>
      <c r="AOE159"/>
      <c r="AOG159" s="1"/>
      <c r="AOM159"/>
      <c r="AOO159" s="1"/>
      <c r="AOU159"/>
      <c r="AOW159" s="1"/>
      <c r="APC159"/>
      <c r="APE159" s="1"/>
      <c r="APK159"/>
      <c r="APM159" s="1"/>
      <c r="APS159"/>
      <c r="APU159" s="1"/>
      <c r="AQA159"/>
      <c r="AQC159" s="1"/>
      <c r="AQI159"/>
      <c r="AQK159" s="1"/>
      <c r="AQQ159"/>
      <c r="AQS159" s="1"/>
      <c r="AQY159"/>
      <c r="ARA159" s="1"/>
      <c r="ARG159"/>
      <c r="ARI159" s="1"/>
      <c r="ARO159"/>
      <c r="ARQ159" s="1"/>
      <c r="ARW159"/>
      <c r="ARY159" s="1"/>
      <c r="ASE159"/>
      <c r="ASG159" s="1"/>
      <c r="ASM159"/>
      <c r="ASO159" s="1"/>
      <c r="ASU159"/>
      <c r="ASW159" s="1"/>
      <c r="ATC159"/>
      <c r="ATE159" s="1"/>
      <c r="ATK159"/>
      <c r="ATM159" s="1"/>
      <c r="ATS159"/>
      <c r="ATU159" s="1"/>
      <c r="AUA159"/>
      <c r="AUC159" s="1"/>
      <c r="AUI159"/>
      <c r="AUK159" s="1"/>
      <c r="AUQ159"/>
      <c r="AUS159" s="1"/>
      <c r="AUY159"/>
      <c r="AVA159" s="1"/>
      <c r="AVG159"/>
      <c r="AVI159" s="1"/>
      <c r="AVO159"/>
      <c r="AVQ159" s="1"/>
      <c r="AVW159"/>
      <c r="AVY159" s="1"/>
      <c r="AWE159"/>
      <c r="AWG159" s="1"/>
      <c r="AWM159"/>
      <c r="AWO159" s="1"/>
      <c r="AWU159"/>
      <c r="AWW159" s="1"/>
      <c r="AXC159"/>
      <c r="AXE159" s="1"/>
      <c r="AXK159"/>
      <c r="AXM159" s="1"/>
      <c r="AXS159"/>
      <c r="AXU159" s="1"/>
      <c r="AYA159"/>
      <c r="AYC159" s="1"/>
      <c r="AYI159"/>
      <c r="AYK159" s="1"/>
      <c r="AYQ159"/>
      <c r="AYS159" s="1"/>
      <c r="AYY159"/>
      <c r="AZA159" s="1"/>
      <c r="AZG159"/>
      <c r="AZI159" s="1"/>
      <c r="AZO159"/>
      <c r="AZQ159" s="1"/>
      <c r="AZW159"/>
      <c r="AZY159" s="1"/>
      <c r="BAE159"/>
      <c r="BAG159" s="1"/>
      <c r="BAM159"/>
      <c r="BAO159" s="1"/>
      <c r="BAU159"/>
      <c r="BAW159" s="1"/>
      <c r="BBC159"/>
      <c r="BBE159" s="1"/>
      <c r="BBK159"/>
      <c r="BBM159" s="1"/>
      <c r="BBS159"/>
      <c r="BBU159" s="1"/>
      <c r="BCA159"/>
      <c r="BCC159" s="1"/>
      <c r="BCI159"/>
      <c r="BCK159" s="1"/>
      <c r="BCQ159"/>
      <c r="BCS159" s="1"/>
      <c r="BCY159"/>
      <c r="BDA159" s="1"/>
      <c r="BDG159"/>
      <c r="BDI159" s="1"/>
      <c r="BDO159"/>
      <c r="BDQ159" s="1"/>
      <c r="BDW159"/>
      <c r="BDY159" s="1"/>
      <c r="BEE159"/>
      <c r="BEG159" s="1"/>
      <c r="BEM159"/>
      <c r="BEO159" s="1"/>
      <c r="BEU159"/>
      <c r="BEW159" s="1"/>
      <c r="BFC159"/>
      <c r="BFE159" s="1"/>
      <c r="BFK159"/>
      <c r="BFM159" s="1"/>
      <c r="BFS159"/>
      <c r="BFU159" s="1"/>
      <c r="BGA159"/>
      <c r="BGC159" s="1"/>
      <c r="BGI159"/>
      <c r="BGK159" s="1"/>
      <c r="BGQ159"/>
      <c r="BGS159" s="1"/>
      <c r="BGY159"/>
      <c r="BHA159" s="1"/>
      <c r="BHG159"/>
      <c r="BHI159" s="1"/>
      <c r="BHO159"/>
      <c r="BHQ159" s="1"/>
      <c r="BHW159"/>
      <c r="BHY159" s="1"/>
      <c r="BIE159"/>
      <c r="BIG159" s="1"/>
      <c r="BIM159"/>
      <c r="BIO159" s="1"/>
      <c r="BIU159"/>
      <c r="BIW159" s="1"/>
      <c r="BJC159"/>
      <c r="BJE159" s="1"/>
      <c r="BJK159"/>
      <c r="BJM159" s="1"/>
      <c r="BJS159"/>
      <c r="BJU159" s="1"/>
      <c r="BKA159"/>
      <c r="BKC159" s="1"/>
      <c r="BKI159"/>
      <c r="BKK159" s="1"/>
      <c r="BKQ159"/>
      <c r="BKS159" s="1"/>
      <c r="BKY159"/>
      <c r="BLA159" s="1"/>
      <c r="BLG159"/>
      <c r="BLI159" s="1"/>
      <c r="BLO159"/>
      <c r="BLQ159" s="1"/>
      <c r="BLW159"/>
      <c r="BLY159" s="1"/>
      <c r="BME159"/>
      <c r="BMG159" s="1"/>
      <c r="BMM159"/>
      <c r="BMO159" s="1"/>
      <c r="BMU159"/>
      <c r="BMW159" s="1"/>
      <c r="BNC159"/>
      <c r="BNE159" s="1"/>
      <c r="BNK159"/>
      <c r="BNM159" s="1"/>
      <c r="BNS159"/>
      <c r="BNU159" s="1"/>
      <c r="BOA159"/>
      <c r="BOC159" s="1"/>
      <c r="BOI159"/>
      <c r="BOK159" s="1"/>
      <c r="BOQ159"/>
      <c r="BOS159" s="1"/>
      <c r="BOY159"/>
      <c r="BPA159" s="1"/>
      <c r="BPG159"/>
      <c r="BPI159" s="1"/>
      <c r="BPO159"/>
      <c r="BPQ159" s="1"/>
      <c r="BPW159"/>
      <c r="BPY159" s="1"/>
      <c r="BQE159"/>
      <c r="BQG159" s="1"/>
      <c r="BQM159"/>
      <c r="BQO159" s="1"/>
      <c r="BQU159"/>
      <c r="BQW159" s="1"/>
      <c r="BRC159"/>
      <c r="BRE159" s="1"/>
      <c r="BRK159"/>
      <c r="BRM159" s="1"/>
      <c r="BRS159"/>
      <c r="BRU159" s="1"/>
      <c r="BSA159"/>
      <c r="BSC159" s="1"/>
      <c r="BSI159"/>
      <c r="BSK159" s="1"/>
      <c r="BSQ159"/>
      <c r="BSS159" s="1"/>
      <c r="BSY159"/>
      <c r="BTA159" s="1"/>
      <c r="BTG159"/>
      <c r="BTI159" s="1"/>
      <c r="BTO159"/>
      <c r="BTQ159" s="1"/>
      <c r="BTW159"/>
      <c r="BTY159" s="1"/>
      <c r="BUE159"/>
      <c r="BUG159" s="1"/>
      <c r="BUM159"/>
      <c r="BUO159" s="1"/>
      <c r="BUU159"/>
      <c r="BUW159" s="1"/>
      <c r="BVC159"/>
      <c r="BVE159" s="1"/>
      <c r="BVK159"/>
      <c r="BVM159" s="1"/>
      <c r="BVS159"/>
      <c r="BVU159" s="1"/>
      <c r="BWA159"/>
      <c r="BWC159" s="1"/>
      <c r="BWI159"/>
      <c r="BWK159" s="1"/>
      <c r="BWQ159"/>
      <c r="BWS159" s="1"/>
      <c r="BWY159"/>
      <c r="BXA159" s="1"/>
      <c r="BXG159"/>
      <c r="BXI159" s="1"/>
      <c r="BXO159"/>
      <c r="BXQ159" s="1"/>
      <c r="BXW159"/>
      <c r="BXY159" s="1"/>
      <c r="BYE159"/>
      <c r="BYG159" s="1"/>
      <c r="BYM159"/>
      <c r="BYO159" s="1"/>
      <c r="BYU159"/>
      <c r="BYW159" s="1"/>
      <c r="BZC159"/>
      <c r="BZE159" s="1"/>
      <c r="BZK159"/>
      <c r="BZM159" s="1"/>
      <c r="BZS159"/>
      <c r="BZU159" s="1"/>
      <c r="CAA159"/>
      <c r="CAC159" s="1"/>
      <c r="CAI159"/>
      <c r="CAK159" s="1"/>
      <c r="CAQ159"/>
      <c r="CAS159" s="1"/>
      <c r="CAY159"/>
      <c r="CBA159" s="1"/>
      <c r="CBG159"/>
      <c r="CBI159" s="1"/>
      <c r="CBO159"/>
      <c r="CBQ159" s="1"/>
      <c r="CBW159"/>
      <c r="CBY159" s="1"/>
      <c r="CCE159"/>
      <c r="CCG159" s="1"/>
      <c r="CCM159"/>
      <c r="CCO159" s="1"/>
      <c r="CCU159"/>
      <c r="CCW159" s="1"/>
      <c r="CDC159"/>
      <c r="CDE159" s="1"/>
      <c r="CDK159"/>
      <c r="CDM159" s="1"/>
      <c r="CDS159"/>
      <c r="CDU159" s="1"/>
      <c r="CEA159"/>
      <c r="CEC159" s="1"/>
      <c r="CEI159"/>
      <c r="CEK159" s="1"/>
      <c r="CEQ159"/>
      <c r="CES159" s="1"/>
      <c r="CEY159"/>
      <c r="CFA159" s="1"/>
      <c r="CFG159"/>
      <c r="CFI159" s="1"/>
      <c r="CFO159"/>
      <c r="CFQ159" s="1"/>
      <c r="CFW159"/>
      <c r="CFY159" s="1"/>
      <c r="CGE159"/>
      <c r="CGG159" s="1"/>
      <c r="CGM159"/>
      <c r="CGO159" s="1"/>
      <c r="CGU159"/>
      <c r="CGW159" s="1"/>
      <c r="CHC159"/>
      <c r="CHE159" s="1"/>
      <c r="CHK159"/>
      <c r="CHM159" s="1"/>
      <c r="CHS159"/>
      <c r="CHU159" s="1"/>
      <c r="CIA159"/>
      <c r="CIC159" s="1"/>
      <c r="CII159"/>
      <c r="CIK159" s="1"/>
      <c r="CIQ159"/>
      <c r="CIS159" s="1"/>
      <c r="CIY159"/>
      <c r="CJA159" s="1"/>
      <c r="CJG159"/>
      <c r="CJI159" s="1"/>
      <c r="CJO159"/>
      <c r="CJQ159" s="1"/>
      <c r="CJW159"/>
      <c r="CJY159" s="1"/>
      <c r="CKE159"/>
      <c r="CKG159" s="1"/>
      <c r="CKM159"/>
      <c r="CKO159" s="1"/>
      <c r="CKU159"/>
      <c r="CKW159" s="1"/>
      <c r="CLC159"/>
      <c r="CLE159" s="1"/>
      <c r="CLK159"/>
      <c r="CLM159" s="1"/>
      <c r="CLS159"/>
      <c r="CLU159" s="1"/>
      <c r="CMA159"/>
      <c r="CMC159" s="1"/>
      <c r="CMI159"/>
      <c r="CMK159" s="1"/>
      <c r="CMQ159"/>
      <c r="CMS159" s="1"/>
      <c r="CMY159"/>
      <c r="CNA159" s="1"/>
      <c r="CNG159"/>
      <c r="CNI159" s="1"/>
      <c r="CNO159"/>
      <c r="CNQ159" s="1"/>
      <c r="CNW159"/>
      <c r="CNY159" s="1"/>
      <c r="COE159"/>
      <c r="COG159" s="1"/>
      <c r="COM159"/>
      <c r="COO159" s="1"/>
      <c r="COU159"/>
      <c r="COW159" s="1"/>
      <c r="CPC159"/>
      <c r="CPE159" s="1"/>
      <c r="CPK159"/>
      <c r="CPM159" s="1"/>
      <c r="CPS159"/>
      <c r="CPU159" s="1"/>
      <c r="CQA159"/>
      <c r="CQC159" s="1"/>
      <c r="CQI159"/>
      <c r="CQK159" s="1"/>
      <c r="CQQ159"/>
      <c r="CQS159" s="1"/>
      <c r="CQY159"/>
      <c r="CRA159" s="1"/>
      <c r="CRG159"/>
      <c r="CRI159" s="1"/>
      <c r="CRO159"/>
      <c r="CRQ159" s="1"/>
      <c r="CRW159"/>
      <c r="CRY159" s="1"/>
      <c r="CSE159"/>
      <c r="CSG159" s="1"/>
      <c r="CSM159"/>
      <c r="CSO159" s="1"/>
      <c r="CSU159"/>
      <c r="CSW159" s="1"/>
      <c r="CTC159"/>
      <c r="CTE159" s="1"/>
      <c r="CTK159"/>
      <c r="CTM159" s="1"/>
      <c r="CTS159"/>
      <c r="CTU159" s="1"/>
      <c r="CUA159"/>
      <c r="CUC159" s="1"/>
      <c r="CUI159"/>
      <c r="CUK159" s="1"/>
      <c r="CUQ159"/>
      <c r="CUS159" s="1"/>
      <c r="CUY159"/>
      <c r="CVA159" s="1"/>
      <c r="CVG159"/>
      <c r="CVI159" s="1"/>
      <c r="CVO159"/>
      <c r="CVQ159" s="1"/>
      <c r="CVW159"/>
      <c r="CVY159" s="1"/>
      <c r="CWE159"/>
      <c r="CWG159" s="1"/>
      <c r="CWM159"/>
      <c r="CWO159" s="1"/>
      <c r="CWU159"/>
      <c r="CWW159" s="1"/>
      <c r="CXC159"/>
      <c r="CXE159" s="1"/>
      <c r="CXK159"/>
      <c r="CXM159" s="1"/>
      <c r="CXS159"/>
      <c r="CXU159" s="1"/>
      <c r="CYA159"/>
      <c r="CYC159" s="1"/>
      <c r="CYI159"/>
      <c r="CYK159" s="1"/>
      <c r="CYQ159"/>
      <c r="CYS159" s="1"/>
      <c r="CYY159"/>
      <c r="CZA159" s="1"/>
      <c r="CZG159"/>
      <c r="CZI159" s="1"/>
      <c r="CZO159"/>
      <c r="CZQ159" s="1"/>
      <c r="CZW159"/>
      <c r="CZY159" s="1"/>
      <c r="DAE159"/>
      <c r="DAG159" s="1"/>
      <c r="DAM159"/>
      <c r="DAO159" s="1"/>
      <c r="DAU159"/>
      <c r="DAW159" s="1"/>
      <c r="DBC159"/>
      <c r="DBE159" s="1"/>
      <c r="DBK159"/>
      <c r="DBM159" s="1"/>
      <c r="DBS159"/>
      <c r="DBU159" s="1"/>
      <c r="DCA159"/>
      <c r="DCC159" s="1"/>
      <c r="DCI159"/>
      <c r="DCK159" s="1"/>
      <c r="DCQ159"/>
      <c r="DCS159" s="1"/>
      <c r="DCY159"/>
      <c r="DDA159" s="1"/>
      <c r="DDG159"/>
      <c r="DDI159" s="1"/>
      <c r="DDO159"/>
      <c r="DDQ159" s="1"/>
      <c r="DDW159"/>
      <c r="DDY159" s="1"/>
      <c r="DEE159"/>
      <c r="DEG159" s="1"/>
      <c r="DEM159"/>
      <c r="DEO159" s="1"/>
      <c r="DEU159"/>
      <c r="DEW159" s="1"/>
      <c r="DFC159"/>
      <c r="DFE159" s="1"/>
      <c r="DFK159"/>
      <c r="DFM159" s="1"/>
      <c r="DFS159"/>
      <c r="DFU159" s="1"/>
      <c r="DGA159"/>
      <c r="DGC159" s="1"/>
      <c r="DGI159"/>
      <c r="DGK159" s="1"/>
      <c r="DGQ159"/>
      <c r="DGS159" s="1"/>
      <c r="DGY159"/>
      <c r="DHA159" s="1"/>
      <c r="DHG159"/>
      <c r="DHI159" s="1"/>
      <c r="DHO159"/>
      <c r="DHQ159" s="1"/>
      <c r="DHW159"/>
      <c r="DHY159" s="1"/>
      <c r="DIE159"/>
      <c r="DIG159" s="1"/>
      <c r="DIM159"/>
      <c r="DIO159" s="1"/>
      <c r="DIU159"/>
      <c r="DIW159" s="1"/>
      <c r="DJC159"/>
      <c r="DJE159" s="1"/>
      <c r="DJK159"/>
      <c r="DJM159" s="1"/>
      <c r="DJS159"/>
      <c r="DJU159" s="1"/>
      <c r="DKA159"/>
      <c r="DKC159" s="1"/>
      <c r="DKI159"/>
      <c r="DKK159" s="1"/>
      <c r="DKQ159"/>
      <c r="DKS159" s="1"/>
      <c r="DKY159"/>
      <c r="DLA159" s="1"/>
      <c r="DLG159"/>
      <c r="DLI159" s="1"/>
      <c r="DLO159"/>
      <c r="DLQ159" s="1"/>
      <c r="DLW159"/>
      <c r="DLY159" s="1"/>
      <c r="DME159"/>
      <c r="DMG159" s="1"/>
      <c r="DMM159"/>
      <c r="DMO159" s="1"/>
      <c r="DMU159"/>
      <c r="DMW159" s="1"/>
      <c r="DNC159"/>
      <c r="DNE159" s="1"/>
      <c r="DNK159"/>
      <c r="DNM159" s="1"/>
      <c r="DNS159"/>
      <c r="DNU159" s="1"/>
      <c r="DOA159"/>
      <c r="DOC159" s="1"/>
      <c r="DOI159"/>
      <c r="DOK159" s="1"/>
      <c r="DOQ159"/>
      <c r="DOS159" s="1"/>
      <c r="DOY159"/>
      <c r="DPA159" s="1"/>
      <c r="DPG159"/>
      <c r="DPI159" s="1"/>
      <c r="DPO159"/>
      <c r="DPQ159" s="1"/>
      <c r="DPW159"/>
      <c r="DPY159" s="1"/>
      <c r="DQE159"/>
      <c r="DQG159" s="1"/>
      <c r="DQM159"/>
      <c r="DQO159" s="1"/>
      <c r="DQU159"/>
      <c r="DQW159" s="1"/>
      <c r="DRC159"/>
      <c r="DRE159" s="1"/>
      <c r="DRK159"/>
      <c r="DRM159" s="1"/>
      <c r="DRS159"/>
      <c r="DRU159" s="1"/>
      <c r="DSA159"/>
      <c r="DSC159" s="1"/>
      <c r="DSI159"/>
      <c r="DSK159" s="1"/>
      <c r="DSQ159"/>
      <c r="DSS159" s="1"/>
      <c r="DSY159"/>
      <c r="DTA159" s="1"/>
      <c r="DTG159"/>
      <c r="DTI159" s="1"/>
      <c r="DTO159"/>
      <c r="DTQ159" s="1"/>
      <c r="DTW159"/>
      <c r="DTY159" s="1"/>
      <c r="DUE159"/>
      <c r="DUG159" s="1"/>
      <c r="DUM159"/>
      <c r="DUO159" s="1"/>
      <c r="DUU159"/>
      <c r="DUW159" s="1"/>
      <c r="DVC159"/>
      <c r="DVE159" s="1"/>
      <c r="DVK159"/>
      <c r="DVM159" s="1"/>
      <c r="DVS159"/>
      <c r="DVU159" s="1"/>
      <c r="DWA159"/>
      <c r="DWC159" s="1"/>
      <c r="DWI159"/>
      <c r="DWK159" s="1"/>
      <c r="DWQ159"/>
      <c r="DWS159" s="1"/>
      <c r="DWY159"/>
      <c r="DXA159" s="1"/>
      <c r="DXG159"/>
      <c r="DXI159" s="1"/>
      <c r="DXO159"/>
      <c r="DXQ159" s="1"/>
      <c r="DXW159"/>
      <c r="DXY159" s="1"/>
      <c r="DYE159"/>
      <c r="DYG159" s="1"/>
      <c r="DYM159"/>
      <c r="DYO159" s="1"/>
      <c r="DYU159"/>
      <c r="DYW159" s="1"/>
      <c r="DZC159"/>
      <c r="DZE159" s="1"/>
      <c r="DZK159"/>
      <c r="DZM159" s="1"/>
      <c r="DZS159"/>
      <c r="DZU159" s="1"/>
      <c r="EAA159"/>
      <c r="EAC159" s="1"/>
      <c r="EAI159"/>
      <c r="EAK159" s="1"/>
      <c r="EAQ159"/>
      <c r="EAS159" s="1"/>
      <c r="EAY159"/>
      <c r="EBA159" s="1"/>
      <c r="EBG159"/>
      <c r="EBI159" s="1"/>
      <c r="EBO159"/>
      <c r="EBQ159" s="1"/>
      <c r="EBW159"/>
      <c r="EBY159" s="1"/>
      <c r="ECE159"/>
      <c r="ECG159" s="1"/>
      <c r="ECM159"/>
      <c r="ECO159" s="1"/>
      <c r="ECU159"/>
      <c r="ECW159" s="1"/>
      <c r="EDC159"/>
      <c r="EDE159" s="1"/>
      <c r="EDK159"/>
      <c r="EDM159" s="1"/>
      <c r="EDS159"/>
      <c r="EDU159" s="1"/>
      <c r="EEA159"/>
      <c r="EEC159" s="1"/>
      <c r="EEI159"/>
      <c r="EEK159" s="1"/>
      <c r="EEQ159"/>
      <c r="EES159" s="1"/>
      <c r="EEY159"/>
      <c r="EFA159" s="1"/>
      <c r="EFG159"/>
      <c r="EFI159" s="1"/>
      <c r="EFO159"/>
      <c r="EFQ159" s="1"/>
      <c r="EFW159"/>
      <c r="EFY159" s="1"/>
      <c r="EGE159"/>
      <c r="EGG159" s="1"/>
      <c r="EGM159"/>
      <c r="EGO159" s="1"/>
      <c r="EGU159"/>
      <c r="EGW159" s="1"/>
      <c r="EHC159"/>
      <c r="EHE159" s="1"/>
      <c r="EHK159"/>
      <c r="EHM159" s="1"/>
      <c r="EHS159"/>
      <c r="EHU159" s="1"/>
      <c r="EIA159"/>
      <c r="EIC159" s="1"/>
      <c r="EII159"/>
      <c r="EIK159" s="1"/>
      <c r="EIQ159"/>
      <c r="EIS159" s="1"/>
      <c r="EIY159"/>
      <c r="EJA159" s="1"/>
      <c r="EJG159"/>
      <c r="EJI159" s="1"/>
      <c r="EJO159"/>
      <c r="EJQ159" s="1"/>
      <c r="EJW159"/>
      <c r="EJY159" s="1"/>
      <c r="EKE159"/>
      <c r="EKG159" s="1"/>
      <c r="EKM159"/>
      <c r="EKO159" s="1"/>
      <c r="EKU159"/>
      <c r="EKW159" s="1"/>
      <c r="ELC159"/>
      <c r="ELE159" s="1"/>
      <c r="ELK159"/>
      <c r="ELM159" s="1"/>
      <c r="ELS159"/>
      <c r="ELU159" s="1"/>
      <c r="EMA159"/>
      <c r="EMC159" s="1"/>
      <c r="EMI159"/>
      <c r="EMK159" s="1"/>
      <c r="EMQ159"/>
      <c r="EMS159" s="1"/>
      <c r="EMY159"/>
      <c r="ENA159" s="1"/>
      <c r="ENG159"/>
      <c r="ENI159" s="1"/>
      <c r="ENO159"/>
      <c r="ENQ159" s="1"/>
      <c r="ENW159"/>
      <c r="ENY159" s="1"/>
      <c r="EOE159"/>
      <c r="EOG159" s="1"/>
      <c r="EOM159"/>
      <c r="EOO159" s="1"/>
      <c r="EOU159"/>
      <c r="EOW159" s="1"/>
      <c r="EPC159"/>
      <c r="EPE159" s="1"/>
      <c r="EPK159"/>
      <c r="EPM159" s="1"/>
      <c r="EPS159"/>
      <c r="EPU159" s="1"/>
      <c r="EQA159"/>
      <c r="EQC159" s="1"/>
      <c r="EQI159"/>
      <c r="EQK159" s="1"/>
      <c r="EQQ159"/>
      <c r="EQS159" s="1"/>
      <c r="EQY159"/>
      <c r="ERA159" s="1"/>
      <c r="ERG159"/>
      <c r="ERI159" s="1"/>
      <c r="ERO159"/>
      <c r="ERQ159" s="1"/>
      <c r="ERW159"/>
      <c r="ERY159" s="1"/>
      <c r="ESE159"/>
      <c r="ESG159" s="1"/>
      <c r="ESM159"/>
      <c r="ESO159" s="1"/>
      <c r="ESU159"/>
      <c r="ESW159" s="1"/>
      <c r="ETC159"/>
      <c r="ETE159" s="1"/>
      <c r="ETK159"/>
      <c r="ETM159" s="1"/>
      <c r="ETS159"/>
      <c r="ETU159" s="1"/>
      <c r="EUA159"/>
      <c r="EUC159" s="1"/>
      <c r="EUI159"/>
      <c r="EUK159" s="1"/>
      <c r="EUQ159"/>
      <c r="EUS159" s="1"/>
      <c r="EUY159"/>
      <c r="EVA159" s="1"/>
      <c r="EVG159"/>
      <c r="EVI159" s="1"/>
      <c r="EVO159"/>
      <c r="EVQ159" s="1"/>
      <c r="EVW159"/>
      <c r="EVY159" s="1"/>
      <c r="EWE159"/>
      <c r="EWG159" s="1"/>
      <c r="EWM159"/>
      <c r="EWO159" s="1"/>
      <c r="EWU159"/>
      <c r="EWW159" s="1"/>
      <c r="EXC159"/>
      <c r="EXE159" s="1"/>
      <c r="EXK159"/>
      <c r="EXM159" s="1"/>
      <c r="EXS159"/>
      <c r="EXU159" s="1"/>
      <c r="EYA159"/>
      <c r="EYC159" s="1"/>
      <c r="EYI159"/>
      <c r="EYK159" s="1"/>
      <c r="EYQ159"/>
      <c r="EYS159" s="1"/>
      <c r="EYY159"/>
      <c r="EZA159" s="1"/>
      <c r="EZG159"/>
      <c r="EZI159" s="1"/>
      <c r="EZO159"/>
      <c r="EZQ159" s="1"/>
      <c r="EZW159"/>
      <c r="EZY159" s="1"/>
      <c r="FAE159"/>
      <c r="FAG159" s="1"/>
      <c r="FAM159"/>
      <c r="FAO159" s="1"/>
      <c r="FAU159"/>
      <c r="FAW159" s="1"/>
      <c r="FBC159"/>
      <c r="FBE159" s="1"/>
      <c r="FBK159"/>
      <c r="FBM159" s="1"/>
      <c r="FBS159"/>
      <c r="FBU159" s="1"/>
      <c r="FCA159"/>
      <c r="FCC159" s="1"/>
      <c r="FCI159"/>
      <c r="FCK159" s="1"/>
      <c r="FCQ159"/>
      <c r="FCS159" s="1"/>
      <c r="FCY159"/>
      <c r="FDA159" s="1"/>
      <c r="FDG159"/>
      <c r="FDI159" s="1"/>
      <c r="FDO159"/>
      <c r="FDQ159" s="1"/>
      <c r="FDW159"/>
      <c r="FDY159" s="1"/>
      <c r="FEE159"/>
      <c r="FEG159" s="1"/>
      <c r="FEM159"/>
      <c r="FEO159" s="1"/>
      <c r="FEU159"/>
      <c r="FEW159" s="1"/>
      <c r="FFC159"/>
      <c r="FFE159" s="1"/>
      <c r="FFK159"/>
      <c r="FFM159" s="1"/>
      <c r="FFS159"/>
      <c r="FFU159" s="1"/>
      <c r="FGA159"/>
      <c r="FGC159" s="1"/>
      <c r="FGI159"/>
      <c r="FGK159" s="1"/>
      <c r="FGQ159"/>
      <c r="FGS159" s="1"/>
      <c r="FGY159"/>
      <c r="FHA159" s="1"/>
      <c r="FHG159"/>
      <c r="FHI159" s="1"/>
      <c r="FHO159"/>
      <c r="FHQ159" s="1"/>
      <c r="FHW159"/>
      <c r="FHY159" s="1"/>
      <c r="FIE159"/>
      <c r="FIG159" s="1"/>
      <c r="FIM159"/>
      <c r="FIO159" s="1"/>
      <c r="FIU159"/>
      <c r="FIW159" s="1"/>
      <c r="FJC159"/>
      <c r="FJE159" s="1"/>
      <c r="FJK159"/>
      <c r="FJM159" s="1"/>
      <c r="FJS159"/>
      <c r="FJU159" s="1"/>
      <c r="FKA159"/>
      <c r="FKC159" s="1"/>
      <c r="FKI159"/>
      <c r="FKK159" s="1"/>
      <c r="FKQ159"/>
      <c r="FKS159" s="1"/>
      <c r="FKY159"/>
      <c r="FLA159" s="1"/>
      <c r="FLG159"/>
      <c r="FLI159" s="1"/>
      <c r="FLO159"/>
      <c r="FLQ159" s="1"/>
      <c r="FLW159"/>
      <c r="FLY159" s="1"/>
      <c r="FME159"/>
      <c r="FMG159" s="1"/>
      <c r="FMM159"/>
      <c r="FMO159" s="1"/>
      <c r="FMU159"/>
      <c r="FMW159" s="1"/>
      <c r="FNC159"/>
      <c r="FNE159" s="1"/>
      <c r="FNK159"/>
      <c r="FNM159" s="1"/>
      <c r="FNS159"/>
      <c r="FNU159" s="1"/>
      <c r="FOA159"/>
      <c r="FOC159" s="1"/>
      <c r="FOI159"/>
      <c r="FOK159" s="1"/>
      <c r="FOQ159"/>
      <c r="FOS159" s="1"/>
      <c r="FOY159"/>
      <c r="FPA159" s="1"/>
      <c r="FPG159"/>
      <c r="FPI159" s="1"/>
      <c r="FPO159"/>
      <c r="FPQ159" s="1"/>
      <c r="FPW159"/>
      <c r="FPY159" s="1"/>
      <c r="FQE159"/>
      <c r="FQG159" s="1"/>
      <c r="FQM159"/>
      <c r="FQO159" s="1"/>
      <c r="FQU159"/>
      <c r="FQW159" s="1"/>
      <c r="FRC159"/>
      <c r="FRE159" s="1"/>
      <c r="FRK159"/>
      <c r="FRM159" s="1"/>
      <c r="FRS159"/>
      <c r="FRU159" s="1"/>
      <c r="FSA159"/>
      <c r="FSC159" s="1"/>
      <c r="FSI159"/>
      <c r="FSK159" s="1"/>
      <c r="FSQ159"/>
      <c r="FSS159" s="1"/>
      <c r="FSY159"/>
      <c r="FTA159" s="1"/>
      <c r="FTG159"/>
      <c r="FTI159" s="1"/>
      <c r="FTO159"/>
      <c r="FTQ159" s="1"/>
      <c r="FTW159"/>
      <c r="FTY159" s="1"/>
      <c r="FUE159"/>
      <c r="FUG159" s="1"/>
      <c r="FUM159"/>
      <c r="FUO159" s="1"/>
      <c r="FUU159"/>
      <c r="FUW159" s="1"/>
      <c r="FVC159"/>
      <c r="FVE159" s="1"/>
      <c r="FVK159"/>
      <c r="FVM159" s="1"/>
      <c r="FVS159"/>
      <c r="FVU159" s="1"/>
      <c r="FWA159"/>
      <c r="FWC159" s="1"/>
      <c r="FWI159"/>
      <c r="FWK159" s="1"/>
      <c r="FWQ159"/>
      <c r="FWS159" s="1"/>
      <c r="FWY159"/>
      <c r="FXA159" s="1"/>
      <c r="FXG159"/>
      <c r="FXI159" s="1"/>
      <c r="FXO159"/>
      <c r="FXQ159" s="1"/>
      <c r="FXW159"/>
      <c r="FXY159" s="1"/>
      <c r="FYE159"/>
      <c r="FYG159" s="1"/>
      <c r="FYM159"/>
      <c r="FYO159" s="1"/>
      <c r="FYU159"/>
      <c r="FYW159" s="1"/>
      <c r="FZC159"/>
      <c r="FZE159" s="1"/>
      <c r="FZK159"/>
      <c r="FZM159" s="1"/>
      <c r="FZS159"/>
      <c r="FZU159" s="1"/>
      <c r="GAA159"/>
      <c r="GAC159" s="1"/>
      <c r="GAI159"/>
      <c r="GAK159" s="1"/>
      <c r="GAQ159"/>
      <c r="GAS159" s="1"/>
      <c r="GAY159"/>
      <c r="GBA159" s="1"/>
      <c r="GBG159"/>
      <c r="GBI159" s="1"/>
      <c r="GBO159"/>
      <c r="GBQ159" s="1"/>
      <c r="GBW159"/>
      <c r="GBY159" s="1"/>
      <c r="GCE159"/>
      <c r="GCG159" s="1"/>
      <c r="GCM159"/>
      <c r="GCO159" s="1"/>
      <c r="GCU159"/>
      <c r="GCW159" s="1"/>
      <c r="GDC159"/>
      <c r="GDE159" s="1"/>
      <c r="GDK159"/>
      <c r="GDM159" s="1"/>
      <c r="GDS159"/>
      <c r="GDU159" s="1"/>
      <c r="GEA159"/>
      <c r="GEC159" s="1"/>
      <c r="GEI159"/>
      <c r="GEK159" s="1"/>
      <c r="GEQ159"/>
      <c r="GES159" s="1"/>
      <c r="GEY159"/>
      <c r="GFA159" s="1"/>
      <c r="GFG159"/>
      <c r="GFI159" s="1"/>
      <c r="GFO159"/>
      <c r="GFQ159" s="1"/>
      <c r="GFW159"/>
      <c r="GFY159" s="1"/>
      <c r="GGE159"/>
      <c r="GGG159" s="1"/>
      <c r="GGM159"/>
      <c r="GGO159" s="1"/>
      <c r="GGU159"/>
      <c r="GGW159" s="1"/>
      <c r="GHC159"/>
      <c r="GHE159" s="1"/>
      <c r="GHK159"/>
      <c r="GHM159" s="1"/>
      <c r="GHS159"/>
      <c r="GHU159" s="1"/>
      <c r="GIA159"/>
      <c r="GIC159" s="1"/>
      <c r="GII159"/>
      <c r="GIK159" s="1"/>
      <c r="GIQ159"/>
      <c r="GIS159" s="1"/>
      <c r="GIY159"/>
      <c r="GJA159" s="1"/>
      <c r="GJG159"/>
      <c r="GJI159" s="1"/>
      <c r="GJO159"/>
      <c r="GJQ159" s="1"/>
      <c r="GJW159"/>
      <c r="GJY159" s="1"/>
      <c r="GKE159"/>
      <c r="GKG159" s="1"/>
      <c r="GKM159"/>
      <c r="GKO159" s="1"/>
      <c r="GKU159"/>
      <c r="GKW159" s="1"/>
      <c r="GLC159"/>
      <c r="GLE159" s="1"/>
      <c r="GLK159"/>
      <c r="GLM159" s="1"/>
      <c r="GLS159"/>
      <c r="GLU159" s="1"/>
      <c r="GMA159"/>
      <c r="GMC159" s="1"/>
      <c r="GMI159"/>
      <c r="GMK159" s="1"/>
      <c r="GMQ159"/>
      <c r="GMS159" s="1"/>
      <c r="GMY159"/>
      <c r="GNA159" s="1"/>
      <c r="GNG159"/>
      <c r="GNI159" s="1"/>
      <c r="GNO159"/>
      <c r="GNQ159" s="1"/>
      <c r="GNW159"/>
      <c r="GNY159" s="1"/>
      <c r="GOE159"/>
      <c r="GOG159" s="1"/>
      <c r="GOM159"/>
      <c r="GOO159" s="1"/>
      <c r="GOU159"/>
      <c r="GOW159" s="1"/>
      <c r="GPC159"/>
      <c r="GPE159" s="1"/>
      <c r="GPK159"/>
      <c r="GPM159" s="1"/>
      <c r="GPS159"/>
      <c r="GPU159" s="1"/>
      <c r="GQA159"/>
      <c r="GQC159" s="1"/>
      <c r="GQI159"/>
      <c r="GQK159" s="1"/>
      <c r="GQQ159"/>
      <c r="GQS159" s="1"/>
      <c r="GQY159"/>
      <c r="GRA159" s="1"/>
      <c r="GRG159"/>
      <c r="GRI159" s="1"/>
      <c r="GRO159"/>
      <c r="GRQ159" s="1"/>
      <c r="GRW159"/>
      <c r="GRY159" s="1"/>
      <c r="GSE159"/>
      <c r="GSG159" s="1"/>
      <c r="GSM159"/>
      <c r="GSO159" s="1"/>
      <c r="GSU159"/>
      <c r="GSW159" s="1"/>
      <c r="GTC159"/>
      <c r="GTE159" s="1"/>
      <c r="GTK159"/>
      <c r="GTM159" s="1"/>
      <c r="GTS159"/>
      <c r="GTU159" s="1"/>
      <c r="GUA159"/>
      <c r="GUC159" s="1"/>
      <c r="GUI159"/>
      <c r="GUK159" s="1"/>
      <c r="GUQ159"/>
      <c r="GUS159" s="1"/>
      <c r="GUY159"/>
      <c r="GVA159" s="1"/>
      <c r="GVG159"/>
      <c r="GVI159" s="1"/>
      <c r="GVO159"/>
      <c r="GVQ159" s="1"/>
      <c r="GVW159"/>
      <c r="GVY159" s="1"/>
      <c r="GWE159"/>
      <c r="GWG159" s="1"/>
      <c r="GWM159"/>
      <c r="GWO159" s="1"/>
      <c r="GWU159"/>
      <c r="GWW159" s="1"/>
      <c r="GXC159"/>
      <c r="GXE159" s="1"/>
      <c r="GXK159"/>
      <c r="GXM159" s="1"/>
      <c r="GXS159"/>
      <c r="GXU159" s="1"/>
      <c r="GYA159"/>
      <c r="GYC159" s="1"/>
      <c r="GYI159"/>
      <c r="GYK159" s="1"/>
      <c r="GYQ159"/>
      <c r="GYS159" s="1"/>
      <c r="GYY159"/>
      <c r="GZA159" s="1"/>
      <c r="GZG159"/>
      <c r="GZI159" s="1"/>
      <c r="GZO159"/>
      <c r="GZQ159" s="1"/>
      <c r="GZW159"/>
      <c r="GZY159" s="1"/>
      <c r="HAE159"/>
      <c r="HAG159" s="1"/>
      <c r="HAM159"/>
      <c r="HAO159" s="1"/>
      <c r="HAU159"/>
      <c r="HAW159" s="1"/>
      <c r="HBC159"/>
      <c r="HBE159" s="1"/>
      <c r="HBK159"/>
      <c r="HBM159" s="1"/>
      <c r="HBS159"/>
      <c r="HBU159" s="1"/>
      <c r="HCA159"/>
      <c r="HCC159" s="1"/>
      <c r="HCI159"/>
      <c r="HCK159" s="1"/>
      <c r="HCQ159"/>
      <c r="HCS159" s="1"/>
      <c r="HCY159"/>
      <c r="HDA159" s="1"/>
      <c r="HDG159"/>
      <c r="HDI159" s="1"/>
      <c r="HDO159"/>
      <c r="HDQ159" s="1"/>
      <c r="HDW159"/>
      <c r="HDY159" s="1"/>
      <c r="HEE159"/>
      <c r="HEG159" s="1"/>
      <c r="HEM159"/>
      <c r="HEO159" s="1"/>
      <c r="HEU159"/>
      <c r="HEW159" s="1"/>
      <c r="HFC159"/>
      <c r="HFE159" s="1"/>
      <c r="HFK159"/>
      <c r="HFM159" s="1"/>
      <c r="HFS159"/>
      <c r="HFU159" s="1"/>
      <c r="HGA159"/>
      <c r="HGC159" s="1"/>
      <c r="HGI159"/>
      <c r="HGK159" s="1"/>
      <c r="HGQ159"/>
      <c r="HGS159" s="1"/>
      <c r="HGY159"/>
      <c r="HHA159" s="1"/>
      <c r="HHG159"/>
      <c r="HHI159" s="1"/>
      <c r="HHO159"/>
      <c r="HHQ159" s="1"/>
      <c r="HHW159"/>
      <c r="HHY159" s="1"/>
      <c r="HIE159"/>
      <c r="HIG159" s="1"/>
      <c r="HIM159"/>
      <c r="HIO159" s="1"/>
      <c r="HIU159"/>
      <c r="HIW159" s="1"/>
      <c r="HJC159"/>
      <c r="HJE159" s="1"/>
      <c r="HJK159"/>
      <c r="HJM159" s="1"/>
      <c r="HJS159"/>
      <c r="HJU159" s="1"/>
      <c r="HKA159"/>
      <c r="HKC159" s="1"/>
      <c r="HKI159"/>
      <c r="HKK159" s="1"/>
      <c r="HKQ159"/>
      <c r="HKS159" s="1"/>
      <c r="HKY159"/>
      <c r="HLA159" s="1"/>
      <c r="HLG159"/>
      <c r="HLI159" s="1"/>
      <c r="HLO159"/>
      <c r="HLQ159" s="1"/>
      <c r="HLW159"/>
      <c r="HLY159" s="1"/>
      <c r="HME159"/>
      <c r="HMG159" s="1"/>
      <c r="HMM159"/>
      <c r="HMO159" s="1"/>
      <c r="HMU159"/>
      <c r="HMW159" s="1"/>
      <c r="HNC159"/>
      <c r="HNE159" s="1"/>
      <c r="HNK159"/>
      <c r="HNM159" s="1"/>
      <c r="HNS159"/>
      <c r="HNU159" s="1"/>
      <c r="HOA159"/>
      <c r="HOC159" s="1"/>
      <c r="HOI159"/>
      <c r="HOK159" s="1"/>
      <c r="HOQ159"/>
      <c r="HOS159" s="1"/>
      <c r="HOY159"/>
      <c r="HPA159" s="1"/>
      <c r="HPG159"/>
      <c r="HPI159" s="1"/>
      <c r="HPO159"/>
      <c r="HPQ159" s="1"/>
      <c r="HPW159"/>
      <c r="HPY159" s="1"/>
      <c r="HQE159"/>
      <c r="HQG159" s="1"/>
      <c r="HQM159"/>
      <c r="HQO159" s="1"/>
      <c r="HQU159"/>
      <c r="HQW159" s="1"/>
      <c r="HRC159"/>
      <c r="HRE159" s="1"/>
      <c r="HRK159"/>
      <c r="HRM159" s="1"/>
      <c r="HRS159"/>
      <c r="HRU159" s="1"/>
      <c r="HSA159"/>
      <c r="HSC159" s="1"/>
      <c r="HSI159"/>
      <c r="HSK159" s="1"/>
      <c r="HSQ159"/>
      <c r="HSS159" s="1"/>
      <c r="HSY159"/>
      <c r="HTA159" s="1"/>
      <c r="HTG159"/>
      <c r="HTI159" s="1"/>
      <c r="HTO159"/>
      <c r="HTQ159" s="1"/>
      <c r="HTW159"/>
      <c r="HTY159" s="1"/>
      <c r="HUE159"/>
      <c r="HUG159" s="1"/>
      <c r="HUM159"/>
      <c r="HUO159" s="1"/>
      <c r="HUU159"/>
      <c r="HUW159" s="1"/>
      <c r="HVC159"/>
      <c r="HVE159" s="1"/>
      <c r="HVK159"/>
      <c r="HVM159" s="1"/>
      <c r="HVS159"/>
      <c r="HVU159" s="1"/>
      <c r="HWA159"/>
      <c r="HWC159" s="1"/>
      <c r="HWI159"/>
      <c r="HWK159" s="1"/>
      <c r="HWQ159"/>
      <c r="HWS159" s="1"/>
      <c r="HWY159"/>
      <c r="HXA159" s="1"/>
      <c r="HXG159"/>
      <c r="HXI159" s="1"/>
      <c r="HXO159"/>
      <c r="HXQ159" s="1"/>
      <c r="HXW159"/>
      <c r="HXY159" s="1"/>
      <c r="HYE159"/>
      <c r="HYG159" s="1"/>
      <c r="HYM159"/>
      <c r="HYO159" s="1"/>
      <c r="HYU159"/>
      <c r="HYW159" s="1"/>
      <c r="HZC159"/>
      <c r="HZE159" s="1"/>
      <c r="HZK159"/>
      <c r="HZM159" s="1"/>
      <c r="HZS159"/>
      <c r="HZU159" s="1"/>
      <c r="IAA159"/>
      <c r="IAC159" s="1"/>
      <c r="IAI159"/>
      <c r="IAK159" s="1"/>
      <c r="IAQ159"/>
      <c r="IAS159" s="1"/>
      <c r="IAY159"/>
      <c r="IBA159" s="1"/>
      <c r="IBG159"/>
      <c r="IBI159" s="1"/>
      <c r="IBO159"/>
      <c r="IBQ159" s="1"/>
      <c r="IBW159"/>
      <c r="IBY159" s="1"/>
      <c r="ICE159"/>
      <c r="ICG159" s="1"/>
      <c r="ICM159"/>
      <c r="ICO159" s="1"/>
      <c r="ICU159"/>
      <c r="ICW159" s="1"/>
      <c r="IDC159"/>
      <c r="IDE159" s="1"/>
      <c r="IDK159"/>
      <c r="IDM159" s="1"/>
      <c r="IDS159"/>
      <c r="IDU159" s="1"/>
      <c r="IEA159"/>
      <c r="IEC159" s="1"/>
      <c r="IEI159"/>
      <c r="IEK159" s="1"/>
      <c r="IEQ159"/>
      <c r="IES159" s="1"/>
      <c r="IEY159"/>
      <c r="IFA159" s="1"/>
      <c r="IFG159"/>
      <c r="IFI159" s="1"/>
      <c r="IFO159"/>
      <c r="IFQ159" s="1"/>
      <c r="IFW159"/>
      <c r="IFY159" s="1"/>
      <c r="IGE159"/>
      <c r="IGG159" s="1"/>
      <c r="IGM159"/>
      <c r="IGO159" s="1"/>
      <c r="IGU159"/>
      <c r="IGW159" s="1"/>
      <c r="IHC159"/>
      <c r="IHE159" s="1"/>
      <c r="IHK159"/>
      <c r="IHM159" s="1"/>
      <c r="IHS159"/>
      <c r="IHU159" s="1"/>
      <c r="IIA159"/>
      <c r="IIC159" s="1"/>
      <c r="III159"/>
      <c r="IIK159" s="1"/>
      <c r="IIQ159"/>
      <c r="IIS159" s="1"/>
      <c r="IIY159"/>
      <c r="IJA159" s="1"/>
      <c r="IJG159"/>
      <c r="IJI159" s="1"/>
      <c r="IJO159"/>
      <c r="IJQ159" s="1"/>
      <c r="IJW159"/>
      <c r="IJY159" s="1"/>
      <c r="IKE159"/>
      <c r="IKG159" s="1"/>
      <c r="IKM159"/>
      <c r="IKO159" s="1"/>
      <c r="IKU159"/>
      <c r="IKW159" s="1"/>
      <c r="ILC159"/>
      <c r="ILE159" s="1"/>
      <c r="ILK159"/>
      <c r="ILM159" s="1"/>
      <c r="ILS159"/>
      <c r="ILU159" s="1"/>
      <c r="IMA159"/>
      <c r="IMC159" s="1"/>
      <c r="IMI159"/>
      <c r="IMK159" s="1"/>
      <c r="IMQ159"/>
      <c r="IMS159" s="1"/>
      <c r="IMY159"/>
      <c r="INA159" s="1"/>
      <c r="ING159"/>
      <c r="INI159" s="1"/>
      <c r="INO159"/>
      <c r="INQ159" s="1"/>
      <c r="INW159"/>
      <c r="INY159" s="1"/>
      <c r="IOE159"/>
      <c r="IOG159" s="1"/>
      <c r="IOM159"/>
      <c r="IOO159" s="1"/>
      <c r="IOU159"/>
      <c r="IOW159" s="1"/>
      <c r="IPC159"/>
      <c r="IPE159" s="1"/>
      <c r="IPK159"/>
      <c r="IPM159" s="1"/>
      <c r="IPS159"/>
      <c r="IPU159" s="1"/>
      <c r="IQA159"/>
      <c r="IQC159" s="1"/>
      <c r="IQI159"/>
      <c r="IQK159" s="1"/>
      <c r="IQQ159"/>
      <c r="IQS159" s="1"/>
      <c r="IQY159"/>
      <c r="IRA159" s="1"/>
      <c r="IRG159"/>
      <c r="IRI159" s="1"/>
      <c r="IRO159"/>
      <c r="IRQ159" s="1"/>
      <c r="IRW159"/>
      <c r="IRY159" s="1"/>
      <c r="ISE159"/>
      <c r="ISG159" s="1"/>
      <c r="ISM159"/>
      <c r="ISO159" s="1"/>
      <c r="ISU159"/>
      <c r="ISW159" s="1"/>
      <c r="ITC159"/>
      <c r="ITE159" s="1"/>
      <c r="ITK159"/>
      <c r="ITM159" s="1"/>
      <c r="ITS159"/>
      <c r="ITU159" s="1"/>
      <c r="IUA159"/>
      <c r="IUC159" s="1"/>
      <c r="IUI159"/>
      <c r="IUK159" s="1"/>
      <c r="IUQ159"/>
      <c r="IUS159" s="1"/>
      <c r="IUY159"/>
      <c r="IVA159" s="1"/>
      <c r="IVG159"/>
      <c r="IVI159" s="1"/>
      <c r="IVO159"/>
      <c r="IVQ159" s="1"/>
      <c r="IVW159"/>
      <c r="IVY159" s="1"/>
      <c r="IWE159"/>
      <c r="IWG159" s="1"/>
      <c r="IWM159"/>
      <c r="IWO159" s="1"/>
      <c r="IWU159"/>
      <c r="IWW159" s="1"/>
      <c r="IXC159"/>
      <c r="IXE159" s="1"/>
      <c r="IXK159"/>
      <c r="IXM159" s="1"/>
      <c r="IXS159"/>
      <c r="IXU159" s="1"/>
      <c r="IYA159"/>
      <c r="IYC159" s="1"/>
      <c r="IYI159"/>
      <c r="IYK159" s="1"/>
      <c r="IYQ159"/>
      <c r="IYS159" s="1"/>
      <c r="IYY159"/>
      <c r="IZA159" s="1"/>
      <c r="IZG159"/>
      <c r="IZI159" s="1"/>
      <c r="IZO159"/>
      <c r="IZQ159" s="1"/>
      <c r="IZW159"/>
      <c r="IZY159" s="1"/>
      <c r="JAE159"/>
      <c r="JAG159" s="1"/>
      <c r="JAM159"/>
      <c r="JAO159" s="1"/>
      <c r="JAU159"/>
      <c r="JAW159" s="1"/>
      <c r="JBC159"/>
      <c r="JBE159" s="1"/>
      <c r="JBK159"/>
      <c r="JBM159" s="1"/>
      <c r="JBS159"/>
      <c r="JBU159" s="1"/>
      <c r="JCA159"/>
      <c r="JCC159" s="1"/>
      <c r="JCI159"/>
      <c r="JCK159" s="1"/>
      <c r="JCQ159"/>
      <c r="JCS159" s="1"/>
      <c r="JCY159"/>
      <c r="JDA159" s="1"/>
      <c r="JDG159"/>
      <c r="JDI159" s="1"/>
      <c r="JDO159"/>
      <c r="JDQ159" s="1"/>
      <c r="JDW159"/>
      <c r="JDY159" s="1"/>
      <c r="JEE159"/>
      <c r="JEG159" s="1"/>
      <c r="JEM159"/>
      <c r="JEO159" s="1"/>
      <c r="JEU159"/>
      <c r="JEW159" s="1"/>
      <c r="JFC159"/>
      <c r="JFE159" s="1"/>
      <c r="JFK159"/>
      <c r="JFM159" s="1"/>
      <c r="JFS159"/>
      <c r="JFU159" s="1"/>
      <c r="JGA159"/>
      <c r="JGC159" s="1"/>
      <c r="JGI159"/>
      <c r="JGK159" s="1"/>
      <c r="JGQ159"/>
      <c r="JGS159" s="1"/>
      <c r="JGY159"/>
      <c r="JHA159" s="1"/>
      <c r="JHG159"/>
      <c r="JHI159" s="1"/>
      <c r="JHO159"/>
      <c r="JHQ159" s="1"/>
      <c r="JHW159"/>
      <c r="JHY159" s="1"/>
      <c r="JIE159"/>
      <c r="JIG159" s="1"/>
      <c r="JIM159"/>
      <c r="JIO159" s="1"/>
      <c r="JIU159"/>
      <c r="JIW159" s="1"/>
      <c r="JJC159"/>
      <c r="JJE159" s="1"/>
      <c r="JJK159"/>
      <c r="JJM159" s="1"/>
      <c r="JJS159"/>
      <c r="JJU159" s="1"/>
      <c r="JKA159"/>
      <c r="JKC159" s="1"/>
      <c r="JKI159"/>
      <c r="JKK159" s="1"/>
      <c r="JKQ159"/>
      <c r="JKS159" s="1"/>
      <c r="JKY159"/>
      <c r="JLA159" s="1"/>
      <c r="JLG159"/>
      <c r="JLI159" s="1"/>
      <c r="JLO159"/>
      <c r="JLQ159" s="1"/>
      <c r="JLW159"/>
      <c r="JLY159" s="1"/>
      <c r="JME159"/>
      <c r="JMG159" s="1"/>
      <c r="JMM159"/>
      <c r="JMO159" s="1"/>
      <c r="JMU159"/>
      <c r="JMW159" s="1"/>
      <c r="JNC159"/>
      <c r="JNE159" s="1"/>
      <c r="JNK159"/>
      <c r="JNM159" s="1"/>
      <c r="JNS159"/>
      <c r="JNU159" s="1"/>
      <c r="JOA159"/>
      <c r="JOC159" s="1"/>
      <c r="JOI159"/>
      <c r="JOK159" s="1"/>
      <c r="JOQ159"/>
      <c r="JOS159" s="1"/>
      <c r="JOY159"/>
      <c r="JPA159" s="1"/>
      <c r="JPG159"/>
      <c r="JPI159" s="1"/>
      <c r="JPO159"/>
      <c r="JPQ159" s="1"/>
      <c r="JPW159"/>
      <c r="JPY159" s="1"/>
      <c r="JQE159"/>
      <c r="JQG159" s="1"/>
      <c r="JQM159"/>
      <c r="JQO159" s="1"/>
      <c r="JQU159"/>
      <c r="JQW159" s="1"/>
      <c r="JRC159"/>
      <c r="JRE159" s="1"/>
      <c r="JRK159"/>
      <c r="JRM159" s="1"/>
      <c r="JRS159"/>
      <c r="JRU159" s="1"/>
      <c r="JSA159"/>
      <c r="JSC159" s="1"/>
      <c r="JSI159"/>
      <c r="JSK159" s="1"/>
      <c r="JSQ159"/>
      <c r="JSS159" s="1"/>
      <c r="JSY159"/>
      <c r="JTA159" s="1"/>
      <c r="JTG159"/>
      <c r="JTI159" s="1"/>
      <c r="JTO159"/>
      <c r="JTQ159" s="1"/>
      <c r="JTW159"/>
      <c r="JTY159" s="1"/>
      <c r="JUE159"/>
      <c r="JUG159" s="1"/>
      <c r="JUM159"/>
      <c r="JUO159" s="1"/>
      <c r="JUU159"/>
      <c r="JUW159" s="1"/>
      <c r="JVC159"/>
      <c r="JVE159" s="1"/>
      <c r="JVK159"/>
      <c r="JVM159" s="1"/>
      <c r="JVS159"/>
      <c r="JVU159" s="1"/>
      <c r="JWA159"/>
      <c r="JWC159" s="1"/>
      <c r="JWI159"/>
      <c r="JWK159" s="1"/>
      <c r="JWQ159"/>
      <c r="JWS159" s="1"/>
      <c r="JWY159"/>
      <c r="JXA159" s="1"/>
      <c r="JXG159"/>
      <c r="JXI159" s="1"/>
      <c r="JXO159"/>
      <c r="JXQ159" s="1"/>
      <c r="JXW159"/>
      <c r="JXY159" s="1"/>
      <c r="JYE159"/>
      <c r="JYG159" s="1"/>
      <c r="JYM159"/>
      <c r="JYO159" s="1"/>
      <c r="JYU159"/>
      <c r="JYW159" s="1"/>
      <c r="JZC159"/>
      <c r="JZE159" s="1"/>
      <c r="JZK159"/>
      <c r="JZM159" s="1"/>
      <c r="JZS159"/>
      <c r="JZU159" s="1"/>
      <c r="KAA159"/>
      <c r="KAC159" s="1"/>
      <c r="KAI159"/>
      <c r="KAK159" s="1"/>
      <c r="KAQ159"/>
      <c r="KAS159" s="1"/>
      <c r="KAY159"/>
      <c r="KBA159" s="1"/>
      <c r="KBG159"/>
      <c r="KBI159" s="1"/>
      <c r="KBO159"/>
      <c r="KBQ159" s="1"/>
      <c r="KBW159"/>
      <c r="KBY159" s="1"/>
      <c r="KCE159"/>
      <c r="KCG159" s="1"/>
      <c r="KCM159"/>
      <c r="KCO159" s="1"/>
      <c r="KCU159"/>
      <c r="KCW159" s="1"/>
      <c r="KDC159"/>
      <c r="KDE159" s="1"/>
      <c r="KDK159"/>
      <c r="KDM159" s="1"/>
      <c r="KDS159"/>
      <c r="KDU159" s="1"/>
      <c r="KEA159"/>
      <c r="KEC159" s="1"/>
      <c r="KEI159"/>
      <c r="KEK159" s="1"/>
      <c r="KEQ159"/>
      <c r="KES159" s="1"/>
      <c r="KEY159"/>
      <c r="KFA159" s="1"/>
      <c r="KFG159"/>
      <c r="KFI159" s="1"/>
      <c r="KFO159"/>
      <c r="KFQ159" s="1"/>
      <c r="KFW159"/>
      <c r="KFY159" s="1"/>
      <c r="KGE159"/>
      <c r="KGG159" s="1"/>
      <c r="KGM159"/>
      <c r="KGO159" s="1"/>
      <c r="KGU159"/>
      <c r="KGW159" s="1"/>
      <c r="KHC159"/>
      <c r="KHE159" s="1"/>
      <c r="KHK159"/>
      <c r="KHM159" s="1"/>
      <c r="KHS159"/>
      <c r="KHU159" s="1"/>
      <c r="KIA159"/>
      <c r="KIC159" s="1"/>
      <c r="KII159"/>
      <c r="KIK159" s="1"/>
      <c r="KIQ159"/>
      <c r="KIS159" s="1"/>
      <c r="KIY159"/>
      <c r="KJA159" s="1"/>
      <c r="KJG159"/>
      <c r="KJI159" s="1"/>
      <c r="KJO159"/>
      <c r="KJQ159" s="1"/>
      <c r="KJW159"/>
      <c r="KJY159" s="1"/>
      <c r="KKE159"/>
      <c r="KKG159" s="1"/>
      <c r="KKM159"/>
      <c r="KKO159" s="1"/>
      <c r="KKU159"/>
      <c r="KKW159" s="1"/>
      <c r="KLC159"/>
      <c r="KLE159" s="1"/>
      <c r="KLK159"/>
      <c r="KLM159" s="1"/>
      <c r="KLS159"/>
      <c r="KLU159" s="1"/>
      <c r="KMA159"/>
      <c r="KMC159" s="1"/>
      <c r="KMI159"/>
      <c r="KMK159" s="1"/>
      <c r="KMQ159"/>
      <c r="KMS159" s="1"/>
      <c r="KMY159"/>
      <c r="KNA159" s="1"/>
      <c r="KNG159"/>
      <c r="KNI159" s="1"/>
      <c r="KNO159"/>
      <c r="KNQ159" s="1"/>
      <c r="KNW159"/>
      <c r="KNY159" s="1"/>
      <c r="KOE159"/>
      <c r="KOG159" s="1"/>
      <c r="KOM159"/>
      <c r="KOO159" s="1"/>
      <c r="KOU159"/>
      <c r="KOW159" s="1"/>
      <c r="KPC159"/>
      <c r="KPE159" s="1"/>
      <c r="KPK159"/>
      <c r="KPM159" s="1"/>
      <c r="KPS159"/>
      <c r="KPU159" s="1"/>
      <c r="KQA159"/>
      <c r="KQC159" s="1"/>
      <c r="KQI159"/>
      <c r="KQK159" s="1"/>
      <c r="KQQ159"/>
      <c r="KQS159" s="1"/>
      <c r="KQY159"/>
      <c r="KRA159" s="1"/>
      <c r="KRG159"/>
      <c r="KRI159" s="1"/>
      <c r="KRO159"/>
      <c r="KRQ159" s="1"/>
      <c r="KRW159"/>
      <c r="KRY159" s="1"/>
      <c r="KSE159"/>
      <c r="KSG159" s="1"/>
      <c r="KSM159"/>
      <c r="KSO159" s="1"/>
      <c r="KSU159"/>
      <c r="KSW159" s="1"/>
      <c r="KTC159"/>
      <c r="KTE159" s="1"/>
      <c r="KTK159"/>
      <c r="KTM159" s="1"/>
      <c r="KTS159"/>
      <c r="KTU159" s="1"/>
      <c r="KUA159"/>
      <c r="KUC159" s="1"/>
      <c r="KUI159"/>
      <c r="KUK159" s="1"/>
      <c r="KUQ159"/>
      <c r="KUS159" s="1"/>
      <c r="KUY159"/>
      <c r="KVA159" s="1"/>
      <c r="KVG159"/>
      <c r="KVI159" s="1"/>
      <c r="KVO159"/>
      <c r="KVQ159" s="1"/>
      <c r="KVW159"/>
      <c r="KVY159" s="1"/>
      <c r="KWE159"/>
      <c r="KWG159" s="1"/>
      <c r="KWM159"/>
      <c r="KWO159" s="1"/>
      <c r="KWU159"/>
      <c r="KWW159" s="1"/>
      <c r="KXC159"/>
      <c r="KXE159" s="1"/>
      <c r="KXK159"/>
      <c r="KXM159" s="1"/>
      <c r="KXS159"/>
      <c r="KXU159" s="1"/>
      <c r="KYA159"/>
      <c r="KYC159" s="1"/>
      <c r="KYI159"/>
      <c r="KYK159" s="1"/>
      <c r="KYQ159"/>
      <c r="KYS159" s="1"/>
      <c r="KYY159"/>
      <c r="KZA159" s="1"/>
      <c r="KZG159"/>
      <c r="KZI159" s="1"/>
      <c r="KZO159"/>
      <c r="KZQ159" s="1"/>
      <c r="KZW159"/>
      <c r="KZY159" s="1"/>
      <c r="LAE159"/>
      <c r="LAG159" s="1"/>
      <c r="LAM159"/>
      <c r="LAO159" s="1"/>
      <c r="LAU159"/>
      <c r="LAW159" s="1"/>
      <c r="LBC159"/>
      <c r="LBE159" s="1"/>
      <c r="LBK159"/>
      <c r="LBM159" s="1"/>
      <c r="LBS159"/>
      <c r="LBU159" s="1"/>
      <c r="LCA159"/>
      <c r="LCC159" s="1"/>
      <c r="LCI159"/>
      <c r="LCK159" s="1"/>
      <c r="LCQ159"/>
      <c r="LCS159" s="1"/>
      <c r="LCY159"/>
      <c r="LDA159" s="1"/>
      <c r="LDG159"/>
      <c r="LDI159" s="1"/>
      <c r="LDO159"/>
      <c r="LDQ159" s="1"/>
      <c r="LDW159"/>
      <c r="LDY159" s="1"/>
      <c r="LEE159"/>
      <c r="LEG159" s="1"/>
      <c r="LEM159"/>
      <c r="LEO159" s="1"/>
      <c r="LEU159"/>
      <c r="LEW159" s="1"/>
      <c r="LFC159"/>
      <c r="LFE159" s="1"/>
      <c r="LFK159"/>
      <c r="LFM159" s="1"/>
      <c r="LFS159"/>
      <c r="LFU159" s="1"/>
      <c r="LGA159"/>
      <c r="LGC159" s="1"/>
      <c r="LGI159"/>
      <c r="LGK159" s="1"/>
      <c r="LGQ159"/>
      <c r="LGS159" s="1"/>
      <c r="LGY159"/>
      <c r="LHA159" s="1"/>
      <c r="LHG159"/>
      <c r="LHI159" s="1"/>
      <c r="LHO159"/>
      <c r="LHQ159" s="1"/>
      <c r="LHW159"/>
      <c r="LHY159" s="1"/>
      <c r="LIE159"/>
      <c r="LIG159" s="1"/>
      <c r="LIM159"/>
      <c r="LIO159" s="1"/>
      <c r="LIU159"/>
      <c r="LIW159" s="1"/>
      <c r="LJC159"/>
      <c r="LJE159" s="1"/>
      <c r="LJK159"/>
      <c r="LJM159" s="1"/>
      <c r="LJS159"/>
      <c r="LJU159" s="1"/>
      <c r="LKA159"/>
      <c r="LKC159" s="1"/>
      <c r="LKI159"/>
      <c r="LKK159" s="1"/>
      <c r="LKQ159"/>
      <c r="LKS159" s="1"/>
      <c r="LKY159"/>
      <c r="LLA159" s="1"/>
      <c r="LLG159"/>
      <c r="LLI159" s="1"/>
      <c r="LLO159"/>
      <c r="LLQ159" s="1"/>
      <c r="LLW159"/>
      <c r="LLY159" s="1"/>
      <c r="LME159"/>
      <c r="LMG159" s="1"/>
      <c r="LMM159"/>
      <c r="LMO159" s="1"/>
      <c r="LMU159"/>
      <c r="LMW159" s="1"/>
      <c r="LNC159"/>
      <c r="LNE159" s="1"/>
      <c r="LNK159"/>
      <c r="LNM159" s="1"/>
      <c r="LNS159"/>
      <c r="LNU159" s="1"/>
      <c r="LOA159"/>
      <c r="LOC159" s="1"/>
      <c r="LOI159"/>
      <c r="LOK159" s="1"/>
      <c r="LOQ159"/>
      <c r="LOS159" s="1"/>
      <c r="LOY159"/>
      <c r="LPA159" s="1"/>
      <c r="LPG159"/>
      <c r="LPI159" s="1"/>
      <c r="LPO159"/>
      <c r="LPQ159" s="1"/>
      <c r="LPW159"/>
      <c r="LPY159" s="1"/>
      <c r="LQE159"/>
      <c r="LQG159" s="1"/>
      <c r="LQM159"/>
      <c r="LQO159" s="1"/>
      <c r="LQU159"/>
      <c r="LQW159" s="1"/>
      <c r="LRC159"/>
      <c r="LRE159" s="1"/>
      <c r="LRK159"/>
      <c r="LRM159" s="1"/>
      <c r="LRS159"/>
      <c r="LRU159" s="1"/>
      <c r="LSA159"/>
      <c r="LSC159" s="1"/>
      <c r="LSI159"/>
      <c r="LSK159" s="1"/>
      <c r="LSQ159"/>
      <c r="LSS159" s="1"/>
      <c r="LSY159"/>
      <c r="LTA159" s="1"/>
      <c r="LTG159"/>
      <c r="LTI159" s="1"/>
      <c r="LTO159"/>
      <c r="LTQ159" s="1"/>
      <c r="LTW159"/>
      <c r="LTY159" s="1"/>
      <c r="LUE159"/>
      <c r="LUG159" s="1"/>
      <c r="LUM159"/>
      <c r="LUO159" s="1"/>
      <c r="LUU159"/>
      <c r="LUW159" s="1"/>
      <c r="LVC159"/>
      <c r="LVE159" s="1"/>
      <c r="LVK159"/>
      <c r="LVM159" s="1"/>
      <c r="LVS159"/>
      <c r="LVU159" s="1"/>
      <c r="LWA159"/>
      <c r="LWC159" s="1"/>
      <c r="LWI159"/>
      <c r="LWK159" s="1"/>
      <c r="LWQ159"/>
      <c r="LWS159" s="1"/>
      <c r="LWY159"/>
      <c r="LXA159" s="1"/>
      <c r="LXG159"/>
      <c r="LXI159" s="1"/>
      <c r="LXO159"/>
      <c r="LXQ159" s="1"/>
      <c r="LXW159"/>
      <c r="LXY159" s="1"/>
      <c r="LYE159"/>
      <c r="LYG159" s="1"/>
      <c r="LYM159"/>
      <c r="LYO159" s="1"/>
      <c r="LYU159"/>
      <c r="LYW159" s="1"/>
      <c r="LZC159"/>
      <c r="LZE159" s="1"/>
      <c r="LZK159"/>
      <c r="LZM159" s="1"/>
      <c r="LZS159"/>
      <c r="LZU159" s="1"/>
      <c r="MAA159"/>
      <c r="MAC159" s="1"/>
      <c r="MAI159"/>
      <c r="MAK159" s="1"/>
      <c r="MAQ159"/>
      <c r="MAS159" s="1"/>
      <c r="MAY159"/>
      <c r="MBA159" s="1"/>
      <c r="MBG159"/>
      <c r="MBI159" s="1"/>
      <c r="MBO159"/>
      <c r="MBQ159" s="1"/>
      <c r="MBW159"/>
      <c r="MBY159" s="1"/>
      <c r="MCE159"/>
      <c r="MCG159" s="1"/>
      <c r="MCM159"/>
      <c r="MCO159" s="1"/>
      <c r="MCU159"/>
      <c r="MCW159" s="1"/>
      <c r="MDC159"/>
      <c r="MDE159" s="1"/>
      <c r="MDK159"/>
      <c r="MDM159" s="1"/>
      <c r="MDS159"/>
      <c r="MDU159" s="1"/>
      <c r="MEA159"/>
      <c r="MEC159" s="1"/>
      <c r="MEI159"/>
      <c r="MEK159" s="1"/>
      <c r="MEQ159"/>
      <c r="MES159" s="1"/>
      <c r="MEY159"/>
      <c r="MFA159" s="1"/>
      <c r="MFG159"/>
      <c r="MFI159" s="1"/>
      <c r="MFO159"/>
      <c r="MFQ159" s="1"/>
      <c r="MFW159"/>
      <c r="MFY159" s="1"/>
      <c r="MGE159"/>
      <c r="MGG159" s="1"/>
      <c r="MGM159"/>
      <c r="MGO159" s="1"/>
      <c r="MGU159"/>
      <c r="MGW159" s="1"/>
      <c r="MHC159"/>
      <c r="MHE159" s="1"/>
      <c r="MHK159"/>
      <c r="MHM159" s="1"/>
      <c r="MHS159"/>
      <c r="MHU159" s="1"/>
      <c r="MIA159"/>
      <c r="MIC159" s="1"/>
      <c r="MII159"/>
      <c r="MIK159" s="1"/>
      <c r="MIQ159"/>
      <c r="MIS159" s="1"/>
      <c r="MIY159"/>
      <c r="MJA159" s="1"/>
      <c r="MJG159"/>
      <c r="MJI159" s="1"/>
      <c r="MJO159"/>
      <c r="MJQ159" s="1"/>
      <c r="MJW159"/>
      <c r="MJY159" s="1"/>
      <c r="MKE159"/>
      <c r="MKG159" s="1"/>
      <c r="MKM159"/>
      <c r="MKO159" s="1"/>
      <c r="MKU159"/>
      <c r="MKW159" s="1"/>
      <c r="MLC159"/>
      <c r="MLE159" s="1"/>
      <c r="MLK159"/>
      <c r="MLM159" s="1"/>
      <c r="MLS159"/>
      <c r="MLU159" s="1"/>
      <c r="MMA159"/>
      <c r="MMC159" s="1"/>
      <c r="MMI159"/>
      <c r="MMK159" s="1"/>
      <c r="MMQ159"/>
      <c r="MMS159" s="1"/>
      <c r="MMY159"/>
      <c r="MNA159" s="1"/>
      <c r="MNG159"/>
      <c r="MNI159" s="1"/>
      <c r="MNO159"/>
      <c r="MNQ159" s="1"/>
      <c r="MNW159"/>
      <c r="MNY159" s="1"/>
      <c r="MOE159"/>
      <c r="MOG159" s="1"/>
      <c r="MOM159"/>
      <c r="MOO159" s="1"/>
      <c r="MOU159"/>
      <c r="MOW159" s="1"/>
      <c r="MPC159"/>
      <c r="MPE159" s="1"/>
      <c r="MPK159"/>
      <c r="MPM159" s="1"/>
      <c r="MPS159"/>
      <c r="MPU159" s="1"/>
      <c r="MQA159"/>
      <c r="MQC159" s="1"/>
      <c r="MQI159"/>
      <c r="MQK159" s="1"/>
      <c r="MQQ159"/>
      <c r="MQS159" s="1"/>
      <c r="MQY159"/>
      <c r="MRA159" s="1"/>
      <c r="MRG159"/>
      <c r="MRI159" s="1"/>
      <c r="MRO159"/>
      <c r="MRQ159" s="1"/>
      <c r="MRW159"/>
      <c r="MRY159" s="1"/>
      <c r="MSE159"/>
      <c r="MSG159" s="1"/>
      <c r="MSM159"/>
      <c r="MSO159" s="1"/>
      <c r="MSU159"/>
      <c r="MSW159" s="1"/>
      <c r="MTC159"/>
      <c r="MTE159" s="1"/>
      <c r="MTK159"/>
      <c r="MTM159" s="1"/>
      <c r="MTS159"/>
      <c r="MTU159" s="1"/>
      <c r="MUA159"/>
      <c r="MUC159" s="1"/>
      <c r="MUI159"/>
      <c r="MUK159" s="1"/>
      <c r="MUQ159"/>
      <c r="MUS159" s="1"/>
      <c r="MUY159"/>
      <c r="MVA159" s="1"/>
      <c r="MVG159"/>
      <c r="MVI159" s="1"/>
      <c r="MVO159"/>
      <c r="MVQ159" s="1"/>
      <c r="MVW159"/>
      <c r="MVY159" s="1"/>
      <c r="MWE159"/>
      <c r="MWG159" s="1"/>
      <c r="MWM159"/>
      <c r="MWO159" s="1"/>
      <c r="MWU159"/>
      <c r="MWW159" s="1"/>
      <c r="MXC159"/>
      <c r="MXE159" s="1"/>
      <c r="MXK159"/>
      <c r="MXM159" s="1"/>
      <c r="MXS159"/>
      <c r="MXU159" s="1"/>
      <c r="MYA159"/>
      <c r="MYC159" s="1"/>
      <c r="MYI159"/>
      <c r="MYK159" s="1"/>
      <c r="MYQ159"/>
      <c r="MYS159" s="1"/>
      <c r="MYY159"/>
      <c r="MZA159" s="1"/>
      <c r="MZG159"/>
      <c r="MZI159" s="1"/>
      <c r="MZO159"/>
      <c r="MZQ159" s="1"/>
      <c r="MZW159"/>
      <c r="MZY159" s="1"/>
      <c r="NAE159"/>
      <c r="NAG159" s="1"/>
      <c r="NAM159"/>
      <c r="NAO159" s="1"/>
      <c r="NAU159"/>
      <c r="NAW159" s="1"/>
      <c r="NBC159"/>
      <c r="NBE159" s="1"/>
      <c r="NBK159"/>
      <c r="NBM159" s="1"/>
      <c r="NBS159"/>
      <c r="NBU159" s="1"/>
      <c r="NCA159"/>
      <c r="NCC159" s="1"/>
      <c r="NCI159"/>
      <c r="NCK159" s="1"/>
      <c r="NCQ159"/>
      <c r="NCS159" s="1"/>
      <c r="NCY159"/>
      <c r="NDA159" s="1"/>
      <c r="NDG159"/>
      <c r="NDI159" s="1"/>
      <c r="NDO159"/>
      <c r="NDQ159" s="1"/>
      <c r="NDW159"/>
      <c r="NDY159" s="1"/>
      <c r="NEE159"/>
      <c r="NEG159" s="1"/>
      <c r="NEM159"/>
      <c r="NEO159" s="1"/>
      <c r="NEU159"/>
      <c r="NEW159" s="1"/>
      <c r="NFC159"/>
      <c r="NFE159" s="1"/>
      <c r="NFK159"/>
      <c r="NFM159" s="1"/>
      <c r="NFS159"/>
      <c r="NFU159" s="1"/>
      <c r="NGA159"/>
      <c r="NGC159" s="1"/>
      <c r="NGI159"/>
      <c r="NGK159" s="1"/>
      <c r="NGQ159"/>
      <c r="NGS159" s="1"/>
      <c r="NGY159"/>
      <c r="NHA159" s="1"/>
      <c r="NHG159"/>
      <c r="NHI159" s="1"/>
      <c r="NHO159"/>
      <c r="NHQ159" s="1"/>
      <c r="NHW159"/>
      <c r="NHY159" s="1"/>
      <c r="NIE159"/>
      <c r="NIG159" s="1"/>
      <c r="NIM159"/>
      <c r="NIO159" s="1"/>
      <c r="NIU159"/>
      <c r="NIW159" s="1"/>
      <c r="NJC159"/>
      <c r="NJE159" s="1"/>
      <c r="NJK159"/>
      <c r="NJM159" s="1"/>
      <c r="NJS159"/>
      <c r="NJU159" s="1"/>
      <c r="NKA159"/>
      <c r="NKC159" s="1"/>
      <c r="NKI159"/>
      <c r="NKK159" s="1"/>
      <c r="NKQ159"/>
      <c r="NKS159" s="1"/>
      <c r="NKY159"/>
      <c r="NLA159" s="1"/>
      <c r="NLG159"/>
      <c r="NLI159" s="1"/>
      <c r="NLO159"/>
      <c r="NLQ159" s="1"/>
      <c r="NLW159"/>
      <c r="NLY159" s="1"/>
      <c r="NME159"/>
      <c r="NMG159" s="1"/>
      <c r="NMM159"/>
      <c r="NMO159" s="1"/>
      <c r="NMU159"/>
      <c r="NMW159" s="1"/>
      <c r="NNC159"/>
      <c r="NNE159" s="1"/>
      <c r="NNK159"/>
      <c r="NNM159" s="1"/>
      <c r="NNS159"/>
      <c r="NNU159" s="1"/>
      <c r="NOA159"/>
      <c r="NOC159" s="1"/>
      <c r="NOI159"/>
      <c r="NOK159" s="1"/>
      <c r="NOQ159"/>
      <c r="NOS159" s="1"/>
      <c r="NOY159"/>
      <c r="NPA159" s="1"/>
      <c r="NPG159"/>
      <c r="NPI159" s="1"/>
      <c r="NPO159"/>
      <c r="NPQ159" s="1"/>
      <c r="NPW159"/>
      <c r="NPY159" s="1"/>
      <c r="NQE159"/>
      <c r="NQG159" s="1"/>
      <c r="NQM159"/>
      <c r="NQO159" s="1"/>
      <c r="NQU159"/>
      <c r="NQW159" s="1"/>
      <c r="NRC159"/>
      <c r="NRE159" s="1"/>
      <c r="NRK159"/>
      <c r="NRM159" s="1"/>
      <c r="NRS159"/>
      <c r="NRU159" s="1"/>
      <c r="NSA159"/>
      <c r="NSC159" s="1"/>
      <c r="NSI159"/>
      <c r="NSK159" s="1"/>
      <c r="NSQ159"/>
      <c r="NSS159" s="1"/>
      <c r="NSY159"/>
      <c r="NTA159" s="1"/>
      <c r="NTG159"/>
      <c r="NTI159" s="1"/>
      <c r="NTO159"/>
      <c r="NTQ159" s="1"/>
      <c r="NTW159"/>
      <c r="NTY159" s="1"/>
      <c r="NUE159"/>
      <c r="NUG159" s="1"/>
      <c r="NUM159"/>
      <c r="NUO159" s="1"/>
      <c r="NUU159"/>
      <c r="NUW159" s="1"/>
      <c r="NVC159"/>
      <c r="NVE159" s="1"/>
      <c r="NVK159"/>
      <c r="NVM159" s="1"/>
      <c r="NVS159"/>
      <c r="NVU159" s="1"/>
      <c r="NWA159"/>
      <c r="NWC159" s="1"/>
      <c r="NWI159"/>
      <c r="NWK159" s="1"/>
      <c r="NWQ159"/>
      <c r="NWS159" s="1"/>
      <c r="NWY159"/>
      <c r="NXA159" s="1"/>
      <c r="NXG159"/>
      <c r="NXI159" s="1"/>
      <c r="NXO159"/>
      <c r="NXQ159" s="1"/>
      <c r="NXW159"/>
      <c r="NXY159" s="1"/>
      <c r="NYE159"/>
      <c r="NYG159" s="1"/>
      <c r="NYM159"/>
      <c r="NYO159" s="1"/>
      <c r="NYU159"/>
      <c r="NYW159" s="1"/>
      <c r="NZC159"/>
      <c r="NZE159" s="1"/>
      <c r="NZK159"/>
      <c r="NZM159" s="1"/>
      <c r="NZS159"/>
      <c r="NZU159" s="1"/>
      <c r="OAA159"/>
      <c r="OAC159" s="1"/>
      <c r="OAI159"/>
      <c r="OAK159" s="1"/>
      <c r="OAQ159"/>
      <c r="OAS159" s="1"/>
      <c r="OAY159"/>
      <c r="OBA159" s="1"/>
      <c r="OBG159"/>
      <c r="OBI159" s="1"/>
      <c r="OBO159"/>
      <c r="OBQ159" s="1"/>
      <c r="OBW159"/>
      <c r="OBY159" s="1"/>
      <c r="OCE159"/>
      <c r="OCG159" s="1"/>
      <c r="OCM159"/>
      <c r="OCO159" s="1"/>
      <c r="OCU159"/>
      <c r="OCW159" s="1"/>
      <c r="ODC159"/>
      <c r="ODE159" s="1"/>
      <c r="ODK159"/>
      <c r="ODM159" s="1"/>
      <c r="ODS159"/>
      <c r="ODU159" s="1"/>
      <c r="OEA159"/>
      <c r="OEC159" s="1"/>
      <c r="OEI159"/>
      <c r="OEK159" s="1"/>
      <c r="OEQ159"/>
      <c r="OES159" s="1"/>
      <c r="OEY159"/>
      <c r="OFA159" s="1"/>
      <c r="OFG159"/>
      <c r="OFI159" s="1"/>
      <c r="OFO159"/>
      <c r="OFQ159" s="1"/>
      <c r="OFW159"/>
      <c r="OFY159" s="1"/>
      <c r="OGE159"/>
      <c r="OGG159" s="1"/>
      <c r="OGM159"/>
      <c r="OGO159" s="1"/>
      <c r="OGU159"/>
      <c r="OGW159" s="1"/>
      <c r="OHC159"/>
      <c r="OHE159" s="1"/>
      <c r="OHK159"/>
      <c r="OHM159" s="1"/>
      <c r="OHS159"/>
      <c r="OHU159" s="1"/>
      <c r="OIA159"/>
      <c r="OIC159" s="1"/>
      <c r="OII159"/>
      <c r="OIK159" s="1"/>
      <c r="OIQ159"/>
      <c r="OIS159" s="1"/>
      <c r="OIY159"/>
      <c r="OJA159" s="1"/>
      <c r="OJG159"/>
      <c r="OJI159" s="1"/>
      <c r="OJO159"/>
      <c r="OJQ159" s="1"/>
      <c r="OJW159"/>
      <c r="OJY159" s="1"/>
      <c r="OKE159"/>
      <c r="OKG159" s="1"/>
      <c r="OKM159"/>
      <c r="OKO159" s="1"/>
      <c r="OKU159"/>
      <c r="OKW159" s="1"/>
      <c r="OLC159"/>
      <c r="OLE159" s="1"/>
      <c r="OLK159"/>
      <c r="OLM159" s="1"/>
      <c r="OLS159"/>
      <c r="OLU159" s="1"/>
      <c r="OMA159"/>
      <c r="OMC159" s="1"/>
      <c r="OMI159"/>
      <c r="OMK159" s="1"/>
      <c r="OMQ159"/>
      <c r="OMS159" s="1"/>
      <c r="OMY159"/>
      <c r="ONA159" s="1"/>
      <c r="ONG159"/>
      <c r="ONI159" s="1"/>
      <c r="ONO159"/>
      <c r="ONQ159" s="1"/>
      <c r="ONW159"/>
      <c r="ONY159" s="1"/>
      <c r="OOE159"/>
      <c r="OOG159" s="1"/>
      <c r="OOM159"/>
      <c r="OOO159" s="1"/>
      <c r="OOU159"/>
      <c r="OOW159" s="1"/>
      <c r="OPC159"/>
      <c r="OPE159" s="1"/>
      <c r="OPK159"/>
      <c r="OPM159" s="1"/>
      <c r="OPS159"/>
      <c r="OPU159" s="1"/>
      <c r="OQA159"/>
      <c r="OQC159" s="1"/>
      <c r="OQI159"/>
      <c r="OQK159" s="1"/>
      <c r="OQQ159"/>
      <c r="OQS159" s="1"/>
      <c r="OQY159"/>
      <c r="ORA159" s="1"/>
      <c r="ORG159"/>
      <c r="ORI159" s="1"/>
      <c r="ORO159"/>
      <c r="ORQ159" s="1"/>
      <c r="ORW159"/>
      <c r="ORY159" s="1"/>
      <c r="OSE159"/>
      <c r="OSG159" s="1"/>
      <c r="OSM159"/>
      <c r="OSO159" s="1"/>
      <c r="OSU159"/>
      <c r="OSW159" s="1"/>
      <c r="OTC159"/>
      <c r="OTE159" s="1"/>
      <c r="OTK159"/>
      <c r="OTM159" s="1"/>
      <c r="OTS159"/>
      <c r="OTU159" s="1"/>
      <c r="OUA159"/>
      <c r="OUC159" s="1"/>
      <c r="OUI159"/>
      <c r="OUK159" s="1"/>
      <c r="OUQ159"/>
      <c r="OUS159" s="1"/>
      <c r="OUY159"/>
      <c r="OVA159" s="1"/>
      <c r="OVG159"/>
      <c r="OVI159" s="1"/>
      <c r="OVO159"/>
      <c r="OVQ159" s="1"/>
      <c r="OVW159"/>
      <c r="OVY159" s="1"/>
      <c r="OWE159"/>
      <c r="OWG159" s="1"/>
      <c r="OWM159"/>
      <c r="OWO159" s="1"/>
      <c r="OWU159"/>
      <c r="OWW159" s="1"/>
      <c r="OXC159"/>
      <c r="OXE159" s="1"/>
      <c r="OXK159"/>
      <c r="OXM159" s="1"/>
      <c r="OXS159"/>
      <c r="OXU159" s="1"/>
      <c r="OYA159"/>
      <c r="OYC159" s="1"/>
      <c r="OYI159"/>
      <c r="OYK159" s="1"/>
      <c r="OYQ159"/>
      <c r="OYS159" s="1"/>
      <c r="OYY159"/>
      <c r="OZA159" s="1"/>
      <c r="OZG159"/>
      <c r="OZI159" s="1"/>
      <c r="OZO159"/>
      <c r="OZQ159" s="1"/>
      <c r="OZW159"/>
      <c r="OZY159" s="1"/>
      <c r="PAE159"/>
      <c r="PAG159" s="1"/>
      <c r="PAM159"/>
      <c r="PAO159" s="1"/>
      <c r="PAU159"/>
      <c r="PAW159" s="1"/>
      <c r="PBC159"/>
      <c r="PBE159" s="1"/>
      <c r="PBK159"/>
      <c r="PBM159" s="1"/>
      <c r="PBS159"/>
      <c r="PBU159" s="1"/>
      <c r="PCA159"/>
      <c r="PCC159" s="1"/>
      <c r="PCI159"/>
      <c r="PCK159" s="1"/>
      <c r="PCQ159"/>
      <c r="PCS159" s="1"/>
      <c r="PCY159"/>
      <c r="PDA159" s="1"/>
      <c r="PDG159"/>
      <c r="PDI159" s="1"/>
      <c r="PDO159"/>
      <c r="PDQ159" s="1"/>
      <c r="PDW159"/>
      <c r="PDY159" s="1"/>
      <c r="PEE159"/>
      <c r="PEG159" s="1"/>
      <c r="PEM159"/>
      <c r="PEO159" s="1"/>
      <c r="PEU159"/>
      <c r="PEW159" s="1"/>
      <c r="PFC159"/>
      <c r="PFE159" s="1"/>
      <c r="PFK159"/>
      <c r="PFM159" s="1"/>
      <c r="PFS159"/>
      <c r="PFU159" s="1"/>
      <c r="PGA159"/>
      <c r="PGC159" s="1"/>
      <c r="PGI159"/>
      <c r="PGK159" s="1"/>
      <c r="PGQ159"/>
      <c r="PGS159" s="1"/>
      <c r="PGY159"/>
      <c r="PHA159" s="1"/>
      <c r="PHG159"/>
      <c r="PHI159" s="1"/>
      <c r="PHO159"/>
      <c r="PHQ159" s="1"/>
      <c r="PHW159"/>
      <c r="PHY159" s="1"/>
      <c r="PIE159"/>
      <c r="PIG159" s="1"/>
      <c r="PIM159"/>
      <c r="PIO159" s="1"/>
      <c r="PIU159"/>
      <c r="PIW159" s="1"/>
      <c r="PJC159"/>
      <c r="PJE159" s="1"/>
      <c r="PJK159"/>
      <c r="PJM159" s="1"/>
      <c r="PJS159"/>
      <c r="PJU159" s="1"/>
      <c r="PKA159"/>
      <c r="PKC159" s="1"/>
      <c r="PKI159"/>
      <c r="PKK159" s="1"/>
      <c r="PKQ159"/>
      <c r="PKS159" s="1"/>
      <c r="PKY159"/>
      <c r="PLA159" s="1"/>
      <c r="PLG159"/>
      <c r="PLI159" s="1"/>
      <c r="PLO159"/>
      <c r="PLQ159" s="1"/>
      <c r="PLW159"/>
      <c r="PLY159" s="1"/>
      <c r="PME159"/>
      <c r="PMG159" s="1"/>
      <c r="PMM159"/>
      <c r="PMO159" s="1"/>
      <c r="PMU159"/>
      <c r="PMW159" s="1"/>
      <c r="PNC159"/>
      <c r="PNE159" s="1"/>
      <c r="PNK159"/>
      <c r="PNM159" s="1"/>
      <c r="PNS159"/>
      <c r="PNU159" s="1"/>
      <c r="POA159"/>
      <c r="POC159" s="1"/>
      <c r="POI159"/>
      <c r="POK159" s="1"/>
      <c r="POQ159"/>
      <c r="POS159" s="1"/>
      <c r="POY159"/>
      <c r="PPA159" s="1"/>
      <c r="PPG159"/>
      <c r="PPI159" s="1"/>
      <c r="PPO159"/>
      <c r="PPQ159" s="1"/>
      <c r="PPW159"/>
      <c r="PPY159" s="1"/>
      <c r="PQE159"/>
      <c r="PQG159" s="1"/>
      <c r="PQM159"/>
      <c r="PQO159" s="1"/>
      <c r="PQU159"/>
      <c r="PQW159" s="1"/>
      <c r="PRC159"/>
      <c r="PRE159" s="1"/>
      <c r="PRK159"/>
      <c r="PRM159" s="1"/>
      <c r="PRS159"/>
      <c r="PRU159" s="1"/>
      <c r="PSA159"/>
      <c r="PSC159" s="1"/>
      <c r="PSI159"/>
      <c r="PSK159" s="1"/>
      <c r="PSQ159"/>
      <c r="PSS159" s="1"/>
      <c r="PSY159"/>
      <c r="PTA159" s="1"/>
      <c r="PTG159"/>
      <c r="PTI159" s="1"/>
      <c r="PTO159"/>
      <c r="PTQ159" s="1"/>
      <c r="PTW159"/>
      <c r="PTY159" s="1"/>
      <c r="PUE159"/>
      <c r="PUG159" s="1"/>
      <c r="PUM159"/>
      <c r="PUO159" s="1"/>
      <c r="PUU159"/>
      <c r="PUW159" s="1"/>
      <c r="PVC159"/>
      <c r="PVE159" s="1"/>
      <c r="PVK159"/>
      <c r="PVM159" s="1"/>
      <c r="PVS159"/>
      <c r="PVU159" s="1"/>
      <c r="PWA159"/>
      <c r="PWC159" s="1"/>
      <c r="PWI159"/>
      <c r="PWK159" s="1"/>
      <c r="PWQ159"/>
      <c r="PWS159" s="1"/>
      <c r="PWY159"/>
      <c r="PXA159" s="1"/>
      <c r="PXG159"/>
      <c r="PXI159" s="1"/>
      <c r="PXO159"/>
      <c r="PXQ159" s="1"/>
      <c r="PXW159"/>
      <c r="PXY159" s="1"/>
      <c r="PYE159"/>
      <c r="PYG159" s="1"/>
      <c r="PYM159"/>
      <c r="PYO159" s="1"/>
      <c r="PYU159"/>
      <c r="PYW159" s="1"/>
      <c r="PZC159"/>
      <c r="PZE159" s="1"/>
      <c r="PZK159"/>
      <c r="PZM159" s="1"/>
      <c r="PZS159"/>
      <c r="PZU159" s="1"/>
      <c r="QAA159"/>
      <c r="QAC159" s="1"/>
      <c r="QAI159"/>
      <c r="QAK159" s="1"/>
      <c r="QAQ159"/>
      <c r="QAS159" s="1"/>
      <c r="QAY159"/>
      <c r="QBA159" s="1"/>
      <c r="QBG159"/>
      <c r="QBI159" s="1"/>
      <c r="QBO159"/>
      <c r="QBQ159" s="1"/>
      <c r="QBW159"/>
      <c r="QBY159" s="1"/>
      <c r="QCE159"/>
      <c r="QCG159" s="1"/>
      <c r="QCM159"/>
      <c r="QCO159" s="1"/>
      <c r="QCU159"/>
      <c r="QCW159" s="1"/>
      <c r="QDC159"/>
      <c r="QDE159" s="1"/>
      <c r="QDK159"/>
      <c r="QDM159" s="1"/>
      <c r="QDS159"/>
      <c r="QDU159" s="1"/>
      <c r="QEA159"/>
      <c r="QEC159" s="1"/>
      <c r="QEI159"/>
      <c r="QEK159" s="1"/>
      <c r="QEQ159"/>
      <c r="QES159" s="1"/>
      <c r="QEY159"/>
      <c r="QFA159" s="1"/>
      <c r="QFG159"/>
      <c r="QFI159" s="1"/>
      <c r="QFO159"/>
      <c r="QFQ159" s="1"/>
      <c r="QFW159"/>
      <c r="QFY159" s="1"/>
      <c r="QGE159"/>
      <c r="QGG159" s="1"/>
      <c r="QGM159"/>
      <c r="QGO159" s="1"/>
      <c r="QGU159"/>
      <c r="QGW159" s="1"/>
      <c r="QHC159"/>
      <c r="QHE159" s="1"/>
      <c r="QHK159"/>
      <c r="QHM159" s="1"/>
      <c r="QHS159"/>
      <c r="QHU159" s="1"/>
      <c r="QIA159"/>
      <c r="QIC159" s="1"/>
      <c r="QII159"/>
      <c r="QIK159" s="1"/>
      <c r="QIQ159"/>
      <c r="QIS159" s="1"/>
      <c r="QIY159"/>
      <c r="QJA159" s="1"/>
      <c r="QJG159"/>
      <c r="QJI159" s="1"/>
      <c r="QJO159"/>
      <c r="QJQ159" s="1"/>
      <c r="QJW159"/>
      <c r="QJY159" s="1"/>
      <c r="QKE159"/>
      <c r="QKG159" s="1"/>
      <c r="QKM159"/>
      <c r="QKO159" s="1"/>
      <c r="QKU159"/>
      <c r="QKW159" s="1"/>
      <c r="QLC159"/>
      <c r="QLE159" s="1"/>
      <c r="QLK159"/>
      <c r="QLM159" s="1"/>
      <c r="QLS159"/>
      <c r="QLU159" s="1"/>
      <c r="QMA159"/>
      <c r="QMC159" s="1"/>
      <c r="QMI159"/>
      <c r="QMK159" s="1"/>
      <c r="QMQ159"/>
      <c r="QMS159" s="1"/>
      <c r="QMY159"/>
      <c r="QNA159" s="1"/>
      <c r="QNG159"/>
      <c r="QNI159" s="1"/>
      <c r="QNO159"/>
      <c r="QNQ159" s="1"/>
      <c r="QNW159"/>
      <c r="QNY159" s="1"/>
      <c r="QOE159"/>
      <c r="QOG159" s="1"/>
      <c r="QOM159"/>
      <c r="QOO159" s="1"/>
      <c r="QOU159"/>
      <c r="QOW159" s="1"/>
      <c r="QPC159"/>
      <c r="QPE159" s="1"/>
      <c r="QPK159"/>
      <c r="QPM159" s="1"/>
      <c r="QPS159"/>
      <c r="QPU159" s="1"/>
      <c r="QQA159"/>
      <c r="QQC159" s="1"/>
      <c r="QQI159"/>
      <c r="QQK159" s="1"/>
      <c r="QQQ159"/>
      <c r="QQS159" s="1"/>
      <c r="QQY159"/>
      <c r="QRA159" s="1"/>
      <c r="QRG159"/>
      <c r="QRI159" s="1"/>
      <c r="QRO159"/>
      <c r="QRQ159" s="1"/>
      <c r="QRW159"/>
      <c r="QRY159" s="1"/>
      <c r="QSE159"/>
      <c r="QSG159" s="1"/>
      <c r="QSM159"/>
      <c r="QSO159" s="1"/>
      <c r="QSU159"/>
      <c r="QSW159" s="1"/>
      <c r="QTC159"/>
      <c r="QTE159" s="1"/>
      <c r="QTK159"/>
      <c r="QTM159" s="1"/>
      <c r="QTS159"/>
      <c r="QTU159" s="1"/>
      <c r="QUA159"/>
      <c r="QUC159" s="1"/>
      <c r="QUI159"/>
      <c r="QUK159" s="1"/>
      <c r="QUQ159"/>
      <c r="QUS159" s="1"/>
      <c r="QUY159"/>
      <c r="QVA159" s="1"/>
      <c r="QVG159"/>
      <c r="QVI159" s="1"/>
      <c r="QVO159"/>
      <c r="QVQ159" s="1"/>
      <c r="QVW159"/>
      <c r="QVY159" s="1"/>
      <c r="QWE159"/>
      <c r="QWG159" s="1"/>
      <c r="QWM159"/>
      <c r="QWO159" s="1"/>
      <c r="QWU159"/>
      <c r="QWW159" s="1"/>
      <c r="QXC159"/>
      <c r="QXE159" s="1"/>
      <c r="QXK159"/>
      <c r="QXM159" s="1"/>
      <c r="QXS159"/>
      <c r="QXU159" s="1"/>
      <c r="QYA159"/>
      <c r="QYC159" s="1"/>
      <c r="QYI159"/>
      <c r="QYK159" s="1"/>
      <c r="QYQ159"/>
      <c r="QYS159" s="1"/>
      <c r="QYY159"/>
      <c r="QZA159" s="1"/>
      <c r="QZG159"/>
      <c r="QZI159" s="1"/>
      <c r="QZO159"/>
      <c r="QZQ159" s="1"/>
      <c r="QZW159"/>
      <c r="QZY159" s="1"/>
      <c r="RAE159"/>
      <c r="RAG159" s="1"/>
      <c r="RAM159"/>
      <c r="RAO159" s="1"/>
      <c r="RAU159"/>
      <c r="RAW159" s="1"/>
      <c r="RBC159"/>
      <c r="RBE159" s="1"/>
      <c r="RBK159"/>
      <c r="RBM159" s="1"/>
      <c r="RBS159"/>
      <c r="RBU159" s="1"/>
      <c r="RCA159"/>
      <c r="RCC159" s="1"/>
      <c r="RCI159"/>
      <c r="RCK159" s="1"/>
      <c r="RCQ159"/>
      <c r="RCS159" s="1"/>
      <c r="RCY159"/>
      <c r="RDA159" s="1"/>
      <c r="RDG159"/>
      <c r="RDI159" s="1"/>
      <c r="RDO159"/>
      <c r="RDQ159" s="1"/>
      <c r="RDW159"/>
      <c r="RDY159" s="1"/>
      <c r="REE159"/>
      <c r="REG159" s="1"/>
      <c r="REM159"/>
      <c r="REO159" s="1"/>
      <c r="REU159"/>
      <c r="REW159" s="1"/>
      <c r="RFC159"/>
      <c r="RFE159" s="1"/>
      <c r="RFK159"/>
      <c r="RFM159" s="1"/>
      <c r="RFS159"/>
      <c r="RFU159" s="1"/>
      <c r="RGA159"/>
      <c r="RGC159" s="1"/>
      <c r="RGI159"/>
      <c r="RGK159" s="1"/>
      <c r="RGQ159"/>
      <c r="RGS159" s="1"/>
      <c r="RGY159"/>
      <c r="RHA159" s="1"/>
      <c r="RHG159"/>
      <c r="RHI159" s="1"/>
      <c r="RHO159"/>
      <c r="RHQ159" s="1"/>
      <c r="RHW159"/>
      <c r="RHY159" s="1"/>
      <c r="RIE159"/>
      <c r="RIG159" s="1"/>
      <c r="RIM159"/>
      <c r="RIO159" s="1"/>
      <c r="RIU159"/>
      <c r="RIW159" s="1"/>
      <c r="RJC159"/>
      <c r="RJE159" s="1"/>
      <c r="RJK159"/>
      <c r="RJM159" s="1"/>
      <c r="RJS159"/>
      <c r="RJU159" s="1"/>
      <c r="RKA159"/>
      <c r="RKC159" s="1"/>
      <c r="RKI159"/>
      <c r="RKK159" s="1"/>
      <c r="RKQ159"/>
      <c r="RKS159" s="1"/>
      <c r="RKY159"/>
      <c r="RLA159" s="1"/>
      <c r="RLG159"/>
      <c r="RLI159" s="1"/>
      <c r="RLO159"/>
      <c r="RLQ159" s="1"/>
      <c r="RLW159"/>
      <c r="RLY159" s="1"/>
      <c r="RME159"/>
      <c r="RMG159" s="1"/>
      <c r="RMM159"/>
      <c r="RMO159" s="1"/>
      <c r="RMU159"/>
      <c r="RMW159" s="1"/>
      <c r="RNC159"/>
      <c r="RNE159" s="1"/>
      <c r="RNK159"/>
      <c r="RNM159" s="1"/>
      <c r="RNS159"/>
      <c r="RNU159" s="1"/>
      <c r="ROA159"/>
      <c r="ROC159" s="1"/>
      <c r="ROI159"/>
      <c r="ROK159" s="1"/>
      <c r="ROQ159"/>
      <c r="ROS159" s="1"/>
      <c r="ROY159"/>
      <c r="RPA159" s="1"/>
      <c r="RPG159"/>
      <c r="RPI159" s="1"/>
      <c r="RPO159"/>
      <c r="RPQ159" s="1"/>
      <c r="RPW159"/>
      <c r="RPY159" s="1"/>
      <c r="RQE159"/>
      <c r="RQG159" s="1"/>
      <c r="RQM159"/>
      <c r="RQO159" s="1"/>
      <c r="RQU159"/>
      <c r="RQW159" s="1"/>
      <c r="RRC159"/>
      <c r="RRE159" s="1"/>
      <c r="RRK159"/>
      <c r="RRM159" s="1"/>
      <c r="RRS159"/>
      <c r="RRU159" s="1"/>
      <c r="RSA159"/>
      <c r="RSC159" s="1"/>
      <c r="RSI159"/>
      <c r="RSK159" s="1"/>
      <c r="RSQ159"/>
      <c r="RSS159" s="1"/>
      <c r="RSY159"/>
      <c r="RTA159" s="1"/>
      <c r="RTG159"/>
      <c r="RTI159" s="1"/>
      <c r="RTO159"/>
      <c r="RTQ159" s="1"/>
      <c r="RTW159"/>
      <c r="RTY159" s="1"/>
      <c r="RUE159"/>
      <c r="RUG159" s="1"/>
      <c r="RUM159"/>
      <c r="RUO159" s="1"/>
      <c r="RUU159"/>
      <c r="RUW159" s="1"/>
      <c r="RVC159"/>
      <c r="RVE159" s="1"/>
      <c r="RVK159"/>
      <c r="RVM159" s="1"/>
      <c r="RVS159"/>
      <c r="RVU159" s="1"/>
      <c r="RWA159"/>
      <c r="RWC159" s="1"/>
      <c r="RWI159"/>
      <c r="RWK159" s="1"/>
      <c r="RWQ159"/>
      <c r="RWS159" s="1"/>
      <c r="RWY159"/>
      <c r="RXA159" s="1"/>
      <c r="RXG159"/>
      <c r="RXI159" s="1"/>
      <c r="RXO159"/>
      <c r="RXQ159" s="1"/>
      <c r="RXW159"/>
      <c r="RXY159" s="1"/>
      <c r="RYE159"/>
      <c r="RYG159" s="1"/>
      <c r="RYM159"/>
      <c r="RYO159" s="1"/>
      <c r="RYU159"/>
      <c r="RYW159" s="1"/>
      <c r="RZC159"/>
      <c r="RZE159" s="1"/>
      <c r="RZK159"/>
      <c r="RZM159" s="1"/>
      <c r="RZS159"/>
      <c r="RZU159" s="1"/>
      <c r="SAA159"/>
      <c r="SAC159" s="1"/>
      <c r="SAI159"/>
      <c r="SAK159" s="1"/>
      <c r="SAQ159"/>
      <c r="SAS159" s="1"/>
      <c r="SAY159"/>
      <c r="SBA159" s="1"/>
      <c r="SBG159"/>
      <c r="SBI159" s="1"/>
      <c r="SBO159"/>
      <c r="SBQ159" s="1"/>
      <c r="SBW159"/>
      <c r="SBY159" s="1"/>
      <c r="SCE159"/>
      <c r="SCG159" s="1"/>
      <c r="SCM159"/>
      <c r="SCO159" s="1"/>
      <c r="SCU159"/>
      <c r="SCW159" s="1"/>
      <c r="SDC159"/>
      <c r="SDE159" s="1"/>
      <c r="SDK159"/>
      <c r="SDM159" s="1"/>
      <c r="SDS159"/>
      <c r="SDU159" s="1"/>
      <c r="SEA159"/>
      <c r="SEC159" s="1"/>
      <c r="SEI159"/>
      <c r="SEK159" s="1"/>
      <c r="SEQ159"/>
      <c r="SES159" s="1"/>
      <c r="SEY159"/>
      <c r="SFA159" s="1"/>
      <c r="SFG159"/>
      <c r="SFI159" s="1"/>
      <c r="SFO159"/>
      <c r="SFQ159" s="1"/>
      <c r="SFW159"/>
      <c r="SFY159" s="1"/>
      <c r="SGE159"/>
      <c r="SGG159" s="1"/>
      <c r="SGM159"/>
      <c r="SGO159" s="1"/>
      <c r="SGU159"/>
      <c r="SGW159" s="1"/>
      <c r="SHC159"/>
      <c r="SHE159" s="1"/>
      <c r="SHK159"/>
      <c r="SHM159" s="1"/>
      <c r="SHS159"/>
      <c r="SHU159" s="1"/>
      <c r="SIA159"/>
      <c r="SIC159" s="1"/>
      <c r="SII159"/>
      <c r="SIK159" s="1"/>
      <c r="SIQ159"/>
      <c r="SIS159" s="1"/>
      <c r="SIY159"/>
      <c r="SJA159" s="1"/>
      <c r="SJG159"/>
      <c r="SJI159" s="1"/>
      <c r="SJO159"/>
      <c r="SJQ159" s="1"/>
      <c r="SJW159"/>
      <c r="SJY159" s="1"/>
      <c r="SKE159"/>
      <c r="SKG159" s="1"/>
      <c r="SKM159"/>
      <c r="SKO159" s="1"/>
      <c r="SKU159"/>
      <c r="SKW159" s="1"/>
      <c r="SLC159"/>
      <c r="SLE159" s="1"/>
      <c r="SLK159"/>
      <c r="SLM159" s="1"/>
      <c r="SLS159"/>
      <c r="SLU159" s="1"/>
      <c r="SMA159"/>
      <c r="SMC159" s="1"/>
      <c r="SMI159"/>
      <c r="SMK159" s="1"/>
      <c r="SMQ159"/>
      <c r="SMS159" s="1"/>
      <c r="SMY159"/>
      <c r="SNA159" s="1"/>
      <c r="SNG159"/>
      <c r="SNI159" s="1"/>
      <c r="SNO159"/>
      <c r="SNQ159" s="1"/>
      <c r="SNW159"/>
      <c r="SNY159" s="1"/>
      <c r="SOE159"/>
      <c r="SOG159" s="1"/>
      <c r="SOM159"/>
      <c r="SOO159" s="1"/>
      <c r="SOU159"/>
      <c r="SOW159" s="1"/>
      <c r="SPC159"/>
      <c r="SPE159" s="1"/>
      <c r="SPK159"/>
      <c r="SPM159" s="1"/>
      <c r="SPS159"/>
      <c r="SPU159" s="1"/>
      <c r="SQA159"/>
      <c r="SQC159" s="1"/>
      <c r="SQI159"/>
      <c r="SQK159" s="1"/>
      <c r="SQQ159"/>
      <c r="SQS159" s="1"/>
      <c r="SQY159"/>
      <c r="SRA159" s="1"/>
      <c r="SRG159"/>
      <c r="SRI159" s="1"/>
      <c r="SRO159"/>
      <c r="SRQ159" s="1"/>
      <c r="SRW159"/>
      <c r="SRY159" s="1"/>
      <c r="SSE159"/>
      <c r="SSG159" s="1"/>
      <c r="SSM159"/>
      <c r="SSO159" s="1"/>
      <c r="SSU159"/>
      <c r="SSW159" s="1"/>
      <c r="STC159"/>
      <c r="STE159" s="1"/>
      <c r="STK159"/>
      <c r="STM159" s="1"/>
      <c r="STS159"/>
      <c r="STU159" s="1"/>
      <c r="SUA159"/>
      <c r="SUC159" s="1"/>
      <c r="SUI159"/>
      <c r="SUK159" s="1"/>
      <c r="SUQ159"/>
      <c r="SUS159" s="1"/>
      <c r="SUY159"/>
      <c r="SVA159" s="1"/>
      <c r="SVG159"/>
      <c r="SVI159" s="1"/>
      <c r="SVO159"/>
      <c r="SVQ159" s="1"/>
      <c r="SVW159"/>
      <c r="SVY159" s="1"/>
      <c r="SWE159"/>
      <c r="SWG159" s="1"/>
      <c r="SWM159"/>
      <c r="SWO159" s="1"/>
      <c r="SWU159"/>
      <c r="SWW159" s="1"/>
      <c r="SXC159"/>
      <c r="SXE159" s="1"/>
      <c r="SXK159"/>
      <c r="SXM159" s="1"/>
      <c r="SXS159"/>
      <c r="SXU159" s="1"/>
      <c r="SYA159"/>
      <c r="SYC159" s="1"/>
      <c r="SYI159"/>
      <c r="SYK159" s="1"/>
      <c r="SYQ159"/>
      <c r="SYS159" s="1"/>
      <c r="SYY159"/>
      <c r="SZA159" s="1"/>
      <c r="SZG159"/>
      <c r="SZI159" s="1"/>
      <c r="SZO159"/>
      <c r="SZQ159" s="1"/>
      <c r="SZW159"/>
      <c r="SZY159" s="1"/>
      <c r="TAE159"/>
      <c r="TAG159" s="1"/>
      <c r="TAM159"/>
      <c r="TAO159" s="1"/>
      <c r="TAU159"/>
      <c r="TAW159" s="1"/>
      <c r="TBC159"/>
      <c r="TBE159" s="1"/>
      <c r="TBK159"/>
      <c r="TBM159" s="1"/>
      <c r="TBS159"/>
      <c r="TBU159" s="1"/>
      <c r="TCA159"/>
      <c r="TCC159" s="1"/>
      <c r="TCI159"/>
      <c r="TCK159" s="1"/>
      <c r="TCQ159"/>
      <c r="TCS159" s="1"/>
      <c r="TCY159"/>
      <c r="TDA159" s="1"/>
      <c r="TDG159"/>
      <c r="TDI159" s="1"/>
      <c r="TDO159"/>
      <c r="TDQ159" s="1"/>
      <c r="TDW159"/>
      <c r="TDY159" s="1"/>
      <c r="TEE159"/>
      <c r="TEG159" s="1"/>
      <c r="TEM159"/>
      <c r="TEO159" s="1"/>
      <c r="TEU159"/>
      <c r="TEW159" s="1"/>
      <c r="TFC159"/>
      <c r="TFE159" s="1"/>
      <c r="TFK159"/>
      <c r="TFM159" s="1"/>
      <c r="TFS159"/>
      <c r="TFU159" s="1"/>
      <c r="TGA159"/>
      <c r="TGC159" s="1"/>
      <c r="TGI159"/>
      <c r="TGK159" s="1"/>
      <c r="TGQ159"/>
      <c r="TGS159" s="1"/>
      <c r="TGY159"/>
      <c r="THA159" s="1"/>
      <c r="THG159"/>
      <c r="THI159" s="1"/>
      <c r="THO159"/>
      <c r="THQ159" s="1"/>
      <c r="THW159"/>
      <c r="THY159" s="1"/>
      <c r="TIE159"/>
      <c r="TIG159" s="1"/>
      <c r="TIM159"/>
      <c r="TIO159" s="1"/>
      <c r="TIU159"/>
      <c r="TIW159" s="1"/>
      <c r="TJC159"/>
      <c r="TJE159" s="1"/>
      <c r="TJK159"/>
      <c r="TJM159" s="1"/>
      <c r="TJS159"/>
      <c r="TJU159" s="1"/>
      <c r="TKA159"/>
      <c r="TKC159" s="1"/>
      <c r="TKI159"/>
      <c r="TKK159" s="1"/>
      <c r="TKQ159"/>
      <c r="TKS159" s="1"/>
      <c r="TKY159"/>
      <c r="TLA159" s="1"/>
      <c r="TLG159"/>
      <c r="TLI159" s="1"/>
      <c r="TLO159"/>
      <c r="TLQ159" s="1"/>
      <c r="TLW159"/>
      <c r="TLY159" s="1"/>
      <c r="TME159"/>
      <c r="TMG159" s="1"/>
      <c r="TMM159"/>
      <c r="TMO159" s="1"/>
      <c r="TMU159"/>
      <c r="TMW159" s="1"/>
      <c r="TNC159"/>
      <c r="TNE159" s="1"/>
      <c r="TNK159"/>
      <c r="TNM159" s="1"/>
      <c r="TNS159"/>
      <c r="TNU159" s="1"/>
      <c r="TOA159"/>
      <c r="TOC159" s="1"/>
      <c r="TOI159"/>
      <c r="TOK159" s="1"/>
      <c r="TOQ159"/>
      <c r="TOS159" s="1"/>
      <c r="TOY159"/>
      <c r="TPA159" s="1"/>
      <c r="TPG159"/>
      <c r="TPI159" s="1"/>
      <c r="TPO159"/>
      <c r="TPQ159" s="1"/>
      <c r="TPW159"/>
      <c r="TPY159" s="1"/>
      <c r="TQE159"/>
      <c r="TQG159" s="1"/>
      <c r="TQM159"/>
      <c r="TQO159" s="1"/>
      <c r="TQU159"/>
      <c r="TQW159" s="1"/>
      <c r="TRC159"/>
      <c r="TRE159" s="1"/>
      <c r="TRK159"/>
      <c r="TRM159" s="1"/>
      <c r="TRS159"/>
      <c r="TRU159" s="1"/>
      <c r="TSA159"/>
      <c r="TSC159" s="1"/>
      <c r="TSI159"/>
      <c r="TSK159" s="1"/>
      <c r="TSQ159"/>
      <c r="TSS159" s="1"/>
      <c r="TSY159"/>
      <c r="TTA159" s="1"/>
      <c r="TTG159"/>
      <c r="TTI159" s="1"/>
      <c r="TTO159"/>
      <c r="TTQ159" s="1"/>
      <c r="TTW159"/>
      <c r="TTY159" s="1"/>
      <c r="TUE159"/>
      <c r="TUG159" s="1"/>
      <c r="TUM159"/>
      <c r="TUO159" s="1"/>
      <c r="TUU159"/>
      <c r="TUW159" s="1"/>
      <c r="TVC159"/>
      <c r="TVE159" s="1"/>
      <c r="TVK159"/>
      <c r="TVM159" s="1"/>
      <c r="TVS159"/>
      <c r="TVU159" s="1"/>
      <c r="TWA159"/>
      <c r="TWC159" s="1"/>
      <c r="TWI159"/>
      <c r="TWK159" s="1"/>
      <c r="TWQ159"/>
      <c r="TWS159" s="1"/>
      <c r="TWY159"/>
      <c r="TXA159" s="1"/>
      <c r="TXG159"/>
      <c r="TXI159" s="1"/>
      <c r="TXO159"/>
      <c r="TXQ159" s="1"/>
      <c r="TXW159"/>
      <c r="TXY159" s="1"/>
      <c r="TYE159"/>
      <c r="TYG159" s="1"/>
      <c r="TYM159"/>
      <c r="TYO159" s="1"/>
      <c r="TYU159"/>
      <c r="TYW159" s="1"/>
      <c r="TZC159"/>
      <c r="TZE159" s="1"/>
      <c r="TZK159"/>
      <c r="TZM159" s="1"/>
      <c r="TZS159"/>
      <c r="TZU159" s="1"/>
      <c r="UAA159"/>
      <c r="UAC159" s="1"/>
      <c r="UAI159"/>
      <c r="UAK159" s="1"/>
      <c r="UAQ159"/>
      <c r="UAS159" s="1"/>
      <c r="UAY159"/>
      <c r="UBA159" s="1"/>
      <c r="UBG159"/>
      <c r="UBI159" s="1"/>
      <c r="UBO159"/>
      <c r="UBQ159" s="1"/>
      <c r="UBW159"/>
      <c r="UBY159" s="1"/>
      <c r="UCE159"/>
      <c r="UCG159" s="1"/>
      <c r="UCM159"/>
      <c r="UCO159" s="1"/>
      <c r="UCU159"/>
      <c r="UCW159" s="1"/>
      <c r="UDC159"/>
      <c r="UDE159" s="1"/>
      <c r="UDK159"/>
      <c r="UDM159" s="1"/>
      <c r="UDS159"/>
      <c r="UDU159" s="1"/>
      <c r="UEA159"/>
      <c r="UEC159" s="1"/>
      <c r="UEI159"/>
      <c r="UEK159" s="1"/>
      <c r="UEQ159"/>
      <c r="UES159" s="1"/>
      <c r="UEY159"/>
      <c r="UFA159" s="1"/>
      <c r="UFG159"/>
      <c r="UFI159" s="1"/>
      <c r="UFO159"/>
      <c r="UFQ159" s="1"/>
      <c r="UFW159"/>
      <c r="UFY159" s="1"/>
      <c r="UGE159"/>
      <c r="UGG159" s="1"/>
      <c r="UGM159"/>
      <c r="UGO159" s="1"/>
      <c r="UGU159"/>
      <c r="UGW159" s="1"/>
      <c r="UHC159"/>
      <c r="UHE159" s="1"/>
      <c r="UHK159"/>
      <c r="UHM159" s="1"/>
      <c r="UHS159"/>
      <c r="UHU159" s="1"/>
      <c r="UIA159"/>
      <c r="UIC159" s="1"/>
      <c r="UII159"/>
      <c r="UIK159" s="1"/>
      <c r="UIQ159"/>
      <c r="UIS159" s="1"/>
      <c r="UIY159"/>
      <c r="UJA159" s="1"/>
      <c r="UJG159"/>
      <c r="UJI159" s="1"/>
      <c r="UJO159"/>
      <c r="UJQ159" s="1"/>
      <c r="UJW159"/>
      <c r="UJY159" s="1"/>
      <c r="UKE159"/>
      <c r="UKG159" s="1"/>
      <c r="UKM159"/>
      <c r="UKO159" s="1"/>
      <c r="UKU159"/>
      <c r="UKW159" s="1"/>
      <c r="ULC159"/>
      <c r="ULE159" s="1"/>
      <c r="ULK159"/>
      <c r="ULM159" s="1"/>
      <c r="ULS159"/>
      <c r="ULU159" s="1"/>
      <c r="UMA159"/>
      <c r="UMC159" s="1"/>
      <c r="UMI159"/>
      <c r="UMK159" s="1"/>
      <c r="UMQ159"/>
      <c r="UMS159" s="1"/>
      <c r="UMY159"/>
      <c r="UNA159" s="1"/>
      <c r="UNG159"/>
      <c r="UNI159" s="1"/>
      <c r="UNO159"/>
      <c r="UNQ159" s="1"/>
      <c r="UNW159"/>
      <c r="UNY159" s="1"/>
      <c r="UOE159"/>
      <c r="UOG159" s="1"/>
      <c r="UOM159"/>
      <c r="UOO159" s="1"/>
      <c r="UOU159"/>
      <c r="UOW159" s="1"/>
      <c r="UPC159"/>
      <c r="UPE159" s="1"/>
      <c r="UPK159"/>
      <c r="UPM159" s="1"/>
      <c r="UPS159"/>
      <c r="UPU159" s="1"/>
      <c r="UQA159"/>
      <c r="UQC159" s="1"/>
      <c r="UQI159"/>
      <c r="UQK159" s="1"/>
      <c r="UQQ159"/>
      <c r="UQS159" s="1"/>
      <c r="UQY159"/>
      <c r="URA159" s="1"/>
      <c r="URG159"/>
      <c r="URI159" s="1"/>
      <c r="URO159"/>
      <c r="URQ159" s="1"/>
      <c r="URW159"/>
      <c r="URY159" s="1"/>
      <c r="USE159"/>
      <c r="USG159" s="1"/>
      <c r="USM159"/>
      <c r="USO159" s="1"/>
      <c r="USU159"/>
      <c r="USW159" s="1"/>
      <c r="UTC159"/>
      <c r="UTE159" s="1"/>
      <c r="UTK159"/>
      <c r="UTM159" s="1"/>
      <c r="UTS159"/>
      <c r="UTU159" s="1"/>
      <c r="UUA159"/>
      <c r="UUC159" s="1"/>
      <c r="UUI159"/>
      <c r="UUK159" s="1"/>
      <c r="UUQ159"/>
      <c r="UUS159" s="1"/>
      <c r="UUY159"/>
      <c r="UVA159" s="1"/>
      <c r="UVG159"/>
      <c r="UVI159" s="1"/>
      <c r="UVO159"/>
      <c r="UVQ159" s="1"/>
      <c r="UVW159"/>
      <c r="UVY159" s="1"/>
      <c r="UWE159"/>
      <c r="UWG159" s="1"/>
      <c r="UWM159"/>
      <c r="UWO159" s="1"/>
      <c r="UWU159"/>
      <c r="UWW159" s="1"/>
      <c r="UXC159"/>
      <c r="UXE159" s="1"/>
      <c r="UXK159"/>
      <c r="UXM159" s="1"/>
      <c r="UXS159"/>
      <c r="UXU159" s="1"/>
      <c r="UYA159"/>
      <c r="UYC159" s="1"/>
      <c r="UYI159"/>
      <c r="UYK159" s="1"/>
      <c r="UYQ159"/>
      <c r="UYS159" s="1"/>
      <c r="UYY159"/>
      <c r="UZA159" s="1"/>
      <c r="UZG159"/>
      <c r="UZI159" s="1"/>
      <c r="UZO159"/>
      <c r="UZQ159" s="1"/>
      <c r="UZW159"/>
      <c r="UZY159" s="1"/>
      <c r="VAE159"/>
      <c r="VAG159" s="1"/>
      <c r="VAM159"/>
      <c r="VAO159" s="1"/>
      <c r="VAU159"/>
      <c r="VAW159" s="1"/>
      <c r="VBC159"/>
      <c r="VBE159" s="1"/>
      <c r="VBK159"/>
      <c r="VBM159" s="1"/>
      <c r="VBS159"/>
      <c r="VBU159" s="1"/>
      <c r="VCA159"/>
      <c r="VCC159" s="1"/>
      <c r="VCI159"/>
      <c r="VCK159" s="1"/>
      <c r="VCQ159"/>
      <c r="VCS159" s="1"/>
      <c r="VCY159"/>
      <c r="VDA159" s="1"/>
      <c r="VDG159"/>
      <c r="VDI159" s="1"/>
      <c r="VDO159"/>
      <c r="VDQ159" s="1"/>
      <c r="VDW159"/>
      <c r="VDY159" s="1"/>
      <c r="VEE159"/>
      <c r="VEG159" s="1"/>
      <c r="VEM159"/>
      <c r="VEO159" s="1"/>
      <c r="VEU159"/>
      <c r="VEW159" s="1"/>
      <c r="VFC159"/>
      <c r="VFE159" s="1"/>
      <c r="VFK159"/>
      <c r="VFM159" s="1"/>
      <c r="VFS159"/>
      <c r="VFU159" s="1"/>
      <c r="VGA159"/>
      <c r="VGC159" s="1"/>
      <c r="VGI159"/>
      <c r="VGK159" s="1"/>
      <c r="VGQ159"/>
      <c r="VGS159" s="1"/>
      <c r="VGY159"/>
      <c r="VHA159" s="1"/>
      <c r="VHG159"/>
      <c r="VHI159" s="1"/>
      <c r="VHO159"/>
      <c r="VHQ159" s="1"/>
      <c r="VHW159"/>
      <c r="VHY159" s="1"/>
      <c r="VIE159"/>
      <c r="VIG159" s="1"/>
      <c r="VIM159"/>
      <c r="VIO159" s="1"/>
      <c r="VIU159"/>
      <c r="VIW159" s="1"/>
      <c r="VJC159"/>
      <c r="VJE159" s="1"/>
      <c r="VJK159"/>
      <c r="VJM159" s="1"/>
      <c r="VJS159"/>
      <c r="VJU159" s="1"/>
      <c r="VKA159"/>
      <c r="VKC159" s="1"/>
      <c r="VKI159"/>
      <c r="VKK159" s="1"/>
      <c r="VKQ159"/>
      <c r="VKS159" s="1"/>
      <c r="VKY159"/>
      <c r="VLA159" s="1"/>
      <c r="VLG159"/>
      <c r="VLI159" s="1"/>
      <c r="VLO159"/>
      <c r="VLQ159" s="1"/>
      <c r="VLW159"/>
      <c r="VLY159" s="1"/>
      <c r="VME159"/>
      <c r="VMG159" s="1"/>
      <c r="VMM159"/>
      <c r="VMO159" s="1"/>
      <c r="VMU159"/>
      <c r="VMW159" s="1"/>
      <c r="VNC159"/>
      <c r="VNE159" s="1"/>
      <c r="VNK159"/>
      <c r="VNM159" s="1"/>
      <c r="VNS159"/>
      <c r="VNU159" s="1"/>
      <c r="VOA159"/>
      <c r="VOC159" s="1"/>
      <c r="VOI159"/>
      <c r="VOK159" s="1"/>
      <c r="VOQ159"/>
      <c r="VOS159" s="1"/>
      <c r="VOY159"/>
      <c r="VPA159" s="1"/>
      <c r="VPG159"/>
      <c r="VPI159" s="1"/>
      <c r="VPO159"/>
      <c r="VPQ159" s="1"/>
      <c r="VPW159"/>
      <c r="VPY159" s="1"/>
      <c r="VQE159"/>
      <c r="VQG159" s="1"/>
      <c r="VQM159"/>
      <c r="VQO159" s="1"/>
      <c r="VQU159"/>
      <c r="VQW159" s="1"/>
      <c r="VRC159"/>
      <c r="VRE159" s="1"/>
      <c r="VRK159"/>
      <c r="VRM159" s="1"/>
      <c r="VRS159"/>
      <c r="VRU159" s="1"/>
      <c r="VSA159"/>
      <c r="VSC159" s="1"/>
      <c r="VSI159"/>
      <c r="VSK159" s="1"/>
      <c r="VSQ159"/>
      <c r="VSS159" s="1"/>
      <c r="VSY159"/>
      <c r="VTA159" s="1"/>
      <c r="VTG159"/>
      <c r="VTI159" s="1"/>
      <c r="VTO159"/>
      <c r="VTQ159" s="1"/>
      <c r="VTW159"/>
      <c r="VTY159" s="1"/>
      <c r="VUE159"/>
      <c r="VUG159" s="1"/>
      <c r="VUM159"/>
      <c r="VUO159" s="1"/>
      <c r="VUU159"/>
      <c r="VUW159" s="1"/>
      <c r="VVC159"/>
      <c r="VVE159" s="1"/>
      <c r="VVK159"/>
      <c r="VVM159" s="1"/>
      <c r="VVS159"/>
      <c r="VVU159" s="1"/>
      <c r="VWA159"/>
      <c r="VWC159" s="1"/>
      <c r="VWI159"/>
      <c r="VWK159" s="1"/>
      <c r="VWQ159"/>
      <c r="VWS159" s="1"/>
      <c r="VWY159"/>
      <c r="VXA159" s="1"/>
      <c r="VXG159"/>
      <c r="VXI159" s="1"/>
      <c r="VXO159"/>
      <c r="VXQ159" s="1"/>
      <c r="VXW159"/>
      <c r="VXY159" s="1"/>
      <c r="VYE159"/>
      <c r="VYG159" s="1"/>
      <c r="VYM159"/>
      <c r="VYO159" s="1"/>
      <c r="VYU159"/>
      <c r="VYW159" s="1"/>
      <c r="VZC159"/>
      <c r="VZE159" s="1"/>
      <c r="VZK159"/>
      <c r="VZM159" s="1"/>
      <c r="VZS159"/>
      <c r="VZU159" s="1"/>
      <c r="WAA159"/>
      <c r="WAC159" s="1"/>
      <c r="WAI159"/>
      <c r="WAK159" s="1"/>
      <c r="WAQ159"/>
      <c r="WAS159" s="1"/>
      <c r="WAY159"/>
      <c r="WBA159" s="1"/>
      <c r="WBG159"/>
      <c r="WBI159" s="1"/>
      <c r="WBO159"/>
      <c r="WBQ159" s="1"/>
      <c r="WBW159"/>
      <c r="WBY159" s="1"/>
      <c r="WCE159"/>
      <c r="WCG159" s="1"/>
      <c r="WCM159"/>
      <c r="WCO159" s="1"/>
      <c r="WCU159"/>
      <c r="WCW159" s="1"/>
      <c r="WDC159"/>
      <c r="WDE159" s="1"/>
      <c r="WDK159"/>
      <c r="WDM159" s="1"/>
      <c r="WDS159"/>
      <c r="WDU159" s="1"/>
      <c r="WEA159"/>
      <c r="WEC159" s="1"/>
      <c r="WEI159"/>
      <c r="WEK159" s="1"/>
      <c r="WEQ159"/>
      <c r="WES159" s="1"/>
      <c r="WEY159"/>
      <c r="WFA159" s="1"/>
      <c r="WFG159"/>
      <c r="WFI159" s="1"/>
      <c r="WFO159"/>
      <c r="WFQ159" s="1"/>
      <c r="WFW159"/>
      <c r="WFY159" s="1"/>
      <c r="WGE159"/>
      <c r="WGG159" s="1"/>
      <c r="WGM159"/>
      <c r="WGO159" s="1"/>
      <c r="WGU159"/>
      <c r="WGW159" s="1"/>
      <c r="WHC159"/>
      <c r="WHE159" s="1"/>
      <c r="WHK159"/>
      <c r="WHM159" s="1"/>
      <c r="WHS159"/>
      <c r="WHU159" s="1"/>
      <c r="WIA159"/>
      <c r="WIC159" s="1"/>
      <c r="WII159"/>
      <c r="WIK159" s="1"/>
      <c r="WIQ159"/>
      <c r="WIS159" s="1"/>
      <c r="WIY159"/>
      <c r="WJA159" s="1"/>
      <c r="WJG159"/>
      <c r="WJI159" s="1"/>
      <c r="WJO159"/>
      <c r="WJQ159" s="1"/>
      <c r="WJW159"/>
      <c r="WJY159" s="1"/>
      <c r="WKE159"/>
      <c r="WKG159" s="1"/>
      <c r="WKM159"/>
      <c r="WKO159" s="1"/>
      <c r="WKU159"/>
      <c r="WKW159" s="1"/>
      <c r="WLC159"/>
      <c r="WLE159" s="1"/>
      <c r="WLK159"/>
      <c r="WLM159" s="1"/>
      <c r="WLS159"/>
      <c r="WLU159" s="1"/>
      <c r="WMA159"/>
      <c r="WMC159" s="1"/>
      <c r="WMI159"/>
      <c r="WMK159" s="1"/>
      <c r="WMQ159"/>
      <c r="WMS159" s="1"/>
      <c r="WMY159"/>
      <c r="WNA159" s="1"/>
      <c r="WNG159"/>
      <c r="WNI159" s="1"/>
      <c r="WNO159"/>
      <c r="WNQ159" s="1"/>
      <c r="WNW159"/>
      <c r="WNY159" s="1"/>
      <c r="WOE159"/>
      <c r="WOG159" s="1"/>
      <c r="WOM159"/>
      <c r="WOO159" s="1"/>
      <c r="WOU159"/>
      <c r="WOW159" s="1"/>
      <c r="WPC159"/>
      <c r="WPE159" s="1"/>
      <c r="WPK159"/>
      <c r="WPM159" s="1"/>
      <c r="WPS159"/>
      <c r="WPU159" s="1"/>
      <c r="WQA159"/>
      <c r="WQC159" s="1"/>
      <c r="WQI159"/>
      <c r="WQK159" s="1"/>
      <c r="WQQ159"/>
      <c r="WQS159" s="1"/>
      <c r="WQY159"/>
      <c r="WRA159" s="1"/>
      <c r="WRG159"/>
      <c r="WRI159" s="1"/>
      <c r="WRO159"/>
      <c r="WRQ159" s="1"/>
      <c r="WRW159"/>
      <c r="WRY159" s="1"/>
      <c r="WSE159"/>
      <c r="WSG159" s="1"/>
      <c r="WSM159"/>
      <c r="WSO159" s="1"/>
      <c r="WSU159"/>
      <c r="WSW159" s="1"/>
      <c r="WTC159"/>
      <c r="WTE159" s="1"/>
      <c r="WTK159"/>
      <c r="WTM159" s="1"/>
      <c r="WTS159"/>
      <c r="WTU159" s="1"/>
      <c r="WUA159"/>
      <c r="WUC159" s="1"/>
      <c r="WUI159"/>
      <c r="WUK159" s="1"/>
      <c r="WUQ159"/>
      <c r="WUS159" s="1"/>
      <c r="WUY159"/>
      <c r="WVA159" s="1"/>
      <c r="WVG159"/>
      <c r="WVI159" s="1"/>
      <c r="WVO159"/>
      <c r="WVQ159" s="1"/>
      <c r="WVW159"/>
      <c r="WVY159" s="1"/>
      <c r="WWE159"/>
      <c r="WWG159" s="1"/>
      <c r="WWM159"/>
      <c r="WWO159" s="1"/>
      <c r="WWU159"/>
      <c r="WWW159" s="1"/>
      <c r="WXC159"/>
      <c r="WXE159" s="1"/>
      <c r="WXK159"/>
      <c r="WXM159" s="1"/>
      <c r="WXS159"/>
      <c r="WXU159" s="1"/>
      <c r="WYA159"/>
      <c r="WYC159" s="1"/>
      <c r="WYI159"/>
      <c r="WYK159" s="1"/>
      <c r="WYQ159"/>
      <c r="WYS159" s="1"/>
      <c r="WYY159"/>
      <c r="WZA159" s="1"/>
      <c r="WZG159"/>
      <c r="WZI159" s="1"/>
      <c r="WZO159"/>
      <c r="WZQ159" s="1"/>
      <c r="WZW159"/>
      <c r="WZY159" s="1"/>
      <c r="XAE159"/>
      <c r="XAG159" s="1"/>
      <c r="XAM159"/>
      <c r="XAO159" s="1"/>
      <c r="XAU159"/>
      <c r="XAW159" s="1"/>
      <c r="XBC159"/>
      <c r="XBE159" s="1"/>
      <c r="XBK159"/>
      <c r="XBM159" s="1"/>
      <c r="XBS159"/>
      <c r="XBU159" s="1"/>
      <c r="XCA159"/>
      <c r="XCC159" s="1"/>
      <c r="XCI159"/>
      <c r="XCK159" s="1"/>
      <c r="XCQ159"/>
      <c r="XCS159" s="1"/>
      <c r="XCY159"/>
      <c r="XDA159" s="1"/>
      <c r="XDG159"/>
      <c r="XDI159" s="1"/>
      <c r="XDO159"/>
      <c r="XDQ159" s="1"/>
      <c r="XDW159"/>
      <c r="XDY159" s="1"/>
      <c r="XEE159"/>
      <c r="XEG159" s="1"/>
      <c r="XEM159"/>
      <c r="XEO159" s="1"/>
      <c r="XEU159"/>
      <c r="XEW159" s="1"/>
      <c r="XFC159"/>
    </row>
    <row r="160" spans="1:1023 1025:2047 2049:3071 3073:4095 4097:5119 5121:6143 6145:7167 7169:8191 8193:9215 9217:10239 10241:11263 11265:12287 12289:13311 13313:14335 14337:15359 15361:16383" x14ac:dyDescent="0.3">
      <c r="A160" s="1">
        <v>0.81832285879629274</v>
      </c>
      <c r="B160" s="2" t="s">
        <v>30</v>
      </c>
      <c r="C160" s="2" t="s">
        <v>8</v>
      </c>
      <c r="D160" s="2" t="s">
        <v>9</v>
      </c>
      <c r="E160" s="2" t="s">
        <v>10</v>
      </c>
      <c r="F160" s="2" t="s">
        <v>11</v>
      </c>
      <c r="G160">
        <v>3.22</v>
      </c>
      <c r="H160" s="2" t="s">
        <v>12</v>
      </c>
    </row>
    <row r="161" spans="1:8" x14ac:dyDescent="0.3">
      <c r="A161" s="1">
        <v>0.81843859953703357</v>
      </c>
      <c r="B161" s="2" t="s">
        <v>30</v>
      </c>
      <c r="C161" s="2" t="s">
        <v>8</v>
      </c>
      <c r="D161" s="2" t="s">
        <v>9</v>
      </c>
      <c r="E161" s="2" t="s">
        <v>10</v>
      </c>
      <c r="F161" s="2" t="s">
        <v>11</v>
      </c>
      <c r="G161">
        <v>3.2100000000000004</v>
      </c>
      <c r="H161" s="2" t="s">
        <v>12</v>
      </c>
    </row>
    <row r="162" spans="1:8" x14ac:dyDescent="0.3">
      <c r="A162" s="1">
        <v>0.81855434027777418</v>
      </c>
      <c r="B162" s="2" t="s">
        <v>30</v>
      </c>
      <c r="C162" s="2" t="s">
        <v>8</v>
      </c>
      <c r="D162" s="2" t="s">
        <v>9</v>
      </c>
      <c r="E162" s="2" t="s">
        <v>10</v>
      </c>
      <c r="F162" s="2" t="s">
        <v>11</v>
      </c>
      <c r="G162">
        <v>3.2100000000000004</v>
      </c>
      <c r="H162" s="2" t="s">
        <v>12</v>
      </c>
    </row>
    <row r="163" spans="1:8" x14ac:dyDescent="0.3">
      <c r="A163" s="1">
        <v>0.81867008101851502</v>
      </c>
      <c r="B163" s="2" t="s">
        <v>30</v>
      </c>
      <c r="C163" s="2" t="s">
        <v>8</v>
      </c>
      <c r="D163" s="2" t="s">
        <v>9</v>
      </c>
      <c r="E163" s="2" t="s">
        <v>10</v>
      </c>
      <c r="F163" s="2" t="s">
        <v>11</v>
      </c>
      <c r="G163">
        <v>3.2000000000000006</v>
      </c>
      <c r="H163" s="2" t="s">
        <v>12</v>
      </c>
    </row>
    <row r="164" spans="1:8" x14ac:dyDescent="0.3">
      <c r="A164" s="1">
        <v>0.81878582175925563</v>
      </c>
      <c r="B164" s="2" t="s">
        <v>30</v>
      </c>
      <c r="C164" s="2" t="s">
        <v>8</v>
      </c>
      <c r="D164" s="2" t="s">
        <v>9</v>
      </c>
      <c r="E164" s="2" t="s">
        <v>10</v>
      </c>
      <c r="F164" s="2" t="s">
        <v>11</v>
      </c>
      <c r="G164">
        <v>3.2000000000000006</v>
      </c>
      <c r="H164" s="2" t="s">
        <v>12</v>
      </c>
    </row>
    <row r="165" spans="1:8" x14ac:dyDescent="0.3">
      <c r="A165" s="1">
        <v>0.81890156249999646</v>
      </c>
      <c r="B165" s="2" t="s">
        <v>30</v>
      </c>
      <c r="C165" s="2" t="s">
        <v>8</v>
      </c>
      <c r="D165" s="2" t="s">
        <v>9</v>
      </c>
      <c r="E165" s="2" t="s">
        <v>10</v>
      </c>
      <c r="F165" s="2" t="s">
        <v>11</v>
      </c>
      <c r="G165">
        <v>3.2100000000000004</v>
      </c>
      <c r="H165" s="2" t="s">
        <v>12</v>
      </c>
    </row>
    <row r="166" spans="1:8" x14ac:dyDescent="0.3">
      <c r="A166" s="1">
        <v>0.81901730324073707</v>
      </c>
      <c r="B166" s="2" t="s">
        <v>30</v>
      </c>
      <c r="C166" s="2" t="s">
        <v>8</v>
      </c>
      <c r="D166" s="2" t="s">
        <v>9</v>
      </c>
      <c r="E166" s="2" t="s">
        <v>10</v>
      </c>
      <c r="F166" s="2" t="s">
        <v>11</v>
      </c>
      <c r="G166">
        <v>3.1900000000000004</v>
      </c>
      <c r="H166" s="2" t="s">
        <v>12</v>
      </c>
    </row>
    <row r="167" spans="1:8" x14ac:dyDescent="0.3">
      <c r="A167" s="1">
        <v>0.8191330439814779</v>
      </c>
      <c r="B167" s="2" t="s">
        <v>30</v>
      </c>
      <c r="C167" s="2" t="s">
        <v>8</v>
      </c>
      <c r="D167" s="2" t="s">
        <v>9</v>
      </c>
      <c r="E167" s="2" t="s">
        <v>10</v>
      </c>
      <c r="F167" s="2" t="s">
        <v>11</v>
      </c>
      <c r="G167">
        <v>3.2100000000000004</v>
      </c>
      <c r="H167" s="2" t="s">
        <v>12</v>
      </c>
    </row>
    <row r="168" spans="1:8" x14ac:dyDescent="0.3">
      <c r="A168" s="1">
        <v>0.81924878472221851</v>
      </c>
      <c r="B168" s="2" t="s">
        <v>30</v>
      </c>
      <c r="C168" s="2" t="s">
        <v>8</v>
      </c>
      <c r="D168" s="2" t="s">
        <v>9</v>
      </c>
      <c r="E168" s="2" t="s">
        <v>10</v>
      </c>
      <c r="F168" s="2" t="s">
        <v>11</v>
      </c>
      <c r="G168">
        <v>3.22</v>
      </c>
      <c r="H168" s="2" t="s">
        <v>12</v>
      </c>
    </row>
    <row r="169" spans="1:8" x14ac:dyDescent="0.3">
      <c r="A169" s="1">
        <v>0.81936452546295935</v>
      </c>
      <c r="B169" s="2" t="s">
        <v>30</v>
      </c>
      <c r="C169" s="2" t="s">
        <v>8</v>
      </c>
      <c r="D169" s="2" t="s">
        <v>9</v>
      </c>
      <c r="E169" s="2" t="s">
        <v>10</v>
      </c>
      <c r="F169" s="2" t="s">
        <v>11</v>
      </c>
      <c r="G169">
        <v>3.2</v>
      </c>
      <c r="H169" s="2" t="s">
        <v>12</v>
      </c>
    </row>
    <row r="170" spans="1:8" x14ac:dyDescent="0.3">
      <c r="A170" s="1">
        <v>0.81948026620369996</v>
      </c>
      <c r="B170" s="2" t="s">
        <v>30</v>
      </c>
      <c r="C170" s="2" t="s">
        <v>8</v>
      </c>
      <c r="D170" s="2" t="s">
        <v>9</v>
      </c>
      <c r="E170" s="2" t="s">
        <v>10</v>
      </c>
      <c r="F170" s="2" t="s">
        <v>11</v>
      </c>
      <c r="G170">
        <v>3.1900000000000004</v>
      </c>
      <c r="H170" s="2" t="s">
        <v>12</v>
      </c>
    </row>
    <row r="171" spans="1:8" x14ac:dyDescent="0.3">
      <c r="A171" s="1">
        <v>0.81959600694444079</v>
      </c>
      <c r="B171" s="2" t="s">
        <v>30</v>
      </c>
      <c r="C171" s="2" t="s">
        <v>8</v>
      </c>
      <c r="D171" s="2" t="s">
        <v>9</v>
      </c>
      <c r="E171" s="2" t="s">
        <v>10</v>
      </c>
      <c r="F171" s="2" t="s">
        <v>11</v>
      </c>
      <c r="G171">
        <v>3.1900000000000004</v>
      </c>
      <c r="H171" s="2" t="s">
        <v>12</v>
      </c>
    </row>
    <row r="172" spans="1:8" x14ac:dyDescent="0.3">
      <c r="A172" s="1">
        <v>0.8197117476851814</v>
      </c>
      <c r="B172" s="2" t="s">
        <v>30</v>
      </c>
      <c r="C172" s="2" t="s">
        <v>8</v>
      </c>
      <c r="D172" s="2" t="s">
        <v>9</v>
      </c>
      <c r="E172" s="2" t="s">
        <v>10</v>
      </c>
      <c r="F172" s="2" t="s">
        <v>11</v>
      </c>
      <c r="G172">
        <v>3.2000000000000006</v>
      </c>
      <c r="H172" s="2" t="s">
        <v>12</v>
      </c>
    </row>
    <row r="173" spans="1:8" x14ac:dyDescent="0.3">
      <c r="A173" s="1">
        <v>0.81982748842592224</v>
      </c>
      <c r="B173" s="2" t="s">
        <v>30</v>
      </c>
      <c r="C173" s="2" t="s">
        <v>8</v>
      </c>
      <c r="D173" s="2" t="s">
        <v>9</v>
      </c>
      <c r="E173" s="2" t="s">
        <v>10</v>
      </c>
      <c r="F173" s="2" t="s">
        <v>11</v>
      </c>
      <c r="G173">
        <v>3.1900000000000004</v>
      </c>
      <c r="H173" s="2" t="s">
        <v>12</v>
      </c>
    </row>
    <row r="174" spans="1:8" x14ac:dyDescent="0.3">
      <c r="A174" s="1">
        <v>0.81994322916666285</v>
      </c>
      <c r="B174" s="2" t="s">
        <v>30</v>
      </c>
      <c r="C174" s="2" t="s">
        <v>8</v>
      </c>
      <c r="D174" s="2" t="s">
        <v>9</v>
      </c>
      <c r="E174" s="2" t="s">
        <v>10</v>
      </c>
      <c r="F174" s="2" t="s">
        <v>11</v>
      </c>
      <c r="G174">
        <v>3.2</v>
      </c>
      <c r="H174" s="2" t="s">
        <v>12</v>
      </c>
    </row>
    <row r="175" spans="1:8" x14ac:dyDescent="0.3">
      <c r="A175" s="1">
        <v>0.82005896990740368</v>
      </c>
      <c r="B175" s="2" t="s">
        <v>30</v>
      </c>
      <c r="C175" s="2" t="s">
        <v>8</v>
      </c>
      <c r="D175" s="2" t="s">
        <v>9</v>
      </c>
      <c r="E175" s="2" t="s">
        <v>10</v>
      </c>
      <c r="F175" s="2" t="s">
        <v>11</v>
      </c>
      <c r="G175">
        <v>3.1900000000000004</v>
      </c>
      <c r="H175" s="2" t="s">
        <v>12</v>
      </c>
    </row>
    <row r="176" spans="1:8" x14ac:dyDescent="0.3">
      <c r="A176" s="1">
        <v>0.82017471064814429</v>
      </c>
      <c r="B176" s="2" t="s">
        <v>30</v>
      </c>
      <c r="C176" s="2" t="s">
        <v>8</v>
      </c>
      <c r="D176" s="2" t="s">
        <v>9</v>
      </c>
      <c r="E176" s="2" t="s">
        <v>10</v>
      </c>
      <c r="F176" s="2" t="s">
        <v>11</v>
      </c>
      <c r="G176">
        <v>3.2</v>
      </c>
      <c r="H176" s="2" t="s">
        <v>12</v>
      </c>
    </row>
    <row r="177" spans="1:8" x14ac:dyDescent="0.3">
      <c r="A177" s="1">
        <v>0.82029045138888512</v>
      </c>
      <c r="B177" s="2" t="s">
        <v>30</v>
      </c>
      <c r="C177" s="2" t="s">
        <v>8</v>
      </c>
      <c r="D177" s="2" t="s">
        <v>9</v>
      </c>
      <c r="E177" s="2" t="s">
        <v>10</v>
      </c>
      <c r="F177" s="2" t="s">
        <v>11</v>
      </c>
      <c r="G177">
        <v>3.1900000000000004</v>
      </c>
      <c r="H177" s="2" t="s">
        <v>12</v>
      </c>
    </row>
    <row r="178" spans="1:8" x14ac:dyDescent="0.3">
      <c r="A178" s="1">
        <v>0.82040619212962573</v>
      </c>
      <c r="B178" s="2" t="s">
        <v>30</v>
      </c>
      <c r="C178" s="2" t="s">
        <v>8</v>
      </c>
      <c r="D178" s="2" t="s">
        <v>9</v>
      </c>
      <c r="E178" s="2" t="s">
        <v>10</v>
      </c>
      <c r="F178" s="2" t="s">
        <v>11</v>
      </c>
      <c r="G178">
        <v>3.1800000000000006</v>
      </c>
      <c r="H178" s="2" t="s">
        <v>12</v>
      </c>
    </row>
    <row r="179" spans="1:8" x14ac:dyDescent="0.3">
      <c r="A179" s="1">
        <v>0.82052193287036657</v>
      </c>
      <c r="B179" s="2" t="s">
        <v>30</v>
      </c>
      <c r="C179" s="2" t="s">
        <v>8</v>
      </c>
      <c r="D179" s="2" t="s">
        <v>9</v>
      </c>
      <c r="E179" s="2" t="s">
        <v>10</v>
      </c>
      <c r="F179" s="2" t="s">
        <v>11</v>
      </c>
      <c r="G179">
        <v>3.1800000000000006</v>
      </c>
      <c r="H179" s="2" t="s">
        <v>12</v>
      </c>
    </row>
    <row r="180" spans="1:8" x14ac:dyDescent="0.3">
      <c r="A180" s="1">
        <v>0.82063767361110718</v>
      </c>
      <c r="B180" s="2" t="s">
        <v>30</v>
      </c>
      <c r="C180" s="2" t="s">
        <v>8</v>
      </c>
      <c r="D180" s="2" t="s">
        <v>9</v>
      </c>
      <c r="E180" s="2" t="s">
        <v>10</v>
      </c>
      <c r="F180" s="2" t="s">
        <v>11</v>
      </c>
      <c r="G180">
        <v>3.2</v>
      </c>
      <c r="H180" s="2" t="s">
        <v>12</v>
      </c>
    </row>
    <row r="181" spans="1:8" x14ac:dyDescent="0.3">
      <c r="A181" s="1">
        <v>0.82075341435184801</v>
      </c>
      <c r="B181" s="2" t="s">
        <v>30</v>
      </c>
      <c r="C181" s="2" t="s">
        <v>8</v>
      </c>
      <c r="D181" s="2" t="s">
        <v>9</v>
      </c>
      <c r="E181" s="2" t="s">
        <v>10</v>
      </c>
      <c r="F181" s="2" t="s">
        <v>11</v>
      </c>
      <c r="G181">
        <v>3.1900000000000004</v>
      </c>
      <c r="H181" s="2" t="s">
        <v>12</v>
      </c>
    </row>
    <row r="182" spans="1:8" x14ac:dyDescent="0.3">
      <c r="A182" s="1">
        <v>0.82086915509258862</v>
      </c>
      <c r="B182" s="2" t="s">
        <v>30</v>
      </c>
      <c r="C182" s="2" t="s">
        <v>8</v>
      </c>
      <c r="D182" s="2" t="s">
        <v>9</v>
      </c>
      <c r="E182" s="2" t="s">
        <v>10</v>
      </c>
      <c r="F182" s="2" t="s">
        <v>11</v>
      </c>
      <c r="G182">
        <v>3.1800000000000006</v>
      </c>
      <c r="H182" s="2" t="s">
        <v>12</v>
      </c>
    </row>
    <row r="183" spans="1:8" x14ac:dyDescent="0.3">
      <c r="A183" s="1">
        <v>0.82098489583332945</v>
      </c>
      <c r="B183" s="2" t="s">
        <v>30</v>
      </c>
      <c r="C183" s="2" t="s">
        <v>8</v>
      </c>
      <c r="D183" s="2" t="s">
        <v>9</v>
      </c>
      <c r="E183" s="2" t="s">
        <v>10</v>
      </c>
      <c r="F183" s="2" t="s">
        <v>11</v>
      </c>
      <c r="G183">
        <v>3.22</v>
      </c>
      <c r="H183" s="2" t="s">
        <v>12</v>
      </c>
    </row>
    <row r="184" spans="1:8" x14ac:dyDescent="0.3">
      <c r="A184" s="1">
        <v>0.82110063657407006</v>
      </c>
      <c r="B184" s="2" t="s">
        <v>30</v>
      </c>
      <c r="C184" s="2" t="s">
        <v>8</v>
      </c>
      <c r="D184" s="2" t="s">
        <v>9</v>
      </c>
      <c r="E184" s="2" t="s">
        <v>10</v>
      </c>
      <c r="F184" s="2" t="s">
        <v>11</v>
      </c>
      <c r="G184">
        <v>3.1900000000000004</v>
      </c>
      <c r="H184" s="2" t="s">
        <v>12</v>
      </c>
    </row>
    <row r="185" spans="1:8" x14ac:dyDescent="0.3">
      <c r="A185" s="1">
        <v>0.8212163773148109</v>
      </c>
      <c r="B185" s="2" t="s">
        <v>30</v>
      </c>
      <c r="C185" s="2" t="s">
        <v>8</v>
      </c>
      <c r="D185" s="2" t="s">
        <v>9</v>
      </c>
      <c r="E185" s="2" t="s">
        <v>10</v>
      </c>
      <c r="F185" s="2" t="s">
        <v>11</v>
      </c>
      <c r="G185">
        <v>3.21</v>
      </c>
      <c r="H185" s="2" t="s">
        <v>12</v>
      </c>
    </row>
    <row r="186" spans="1:8" x14ac:dyDescent="0.3">
      <c r="A186" s="1">
        <v>0.82133211805555151</v>
      </c>
      <c r="B186" s="2" t="s">
        <v>30</v>
      </c>
      <c r="C186" s="2" t="s">
        <v>8</v>
      </c>
      <c r="D186" s="2" t="s">
        <v>9</v>
      </c>
      <c r="E186" s="2" t="s">
        <v>10</v>
      </c>
      <c r="F186" s="2" t="s">
        <v>11</v>
      </c>
      <c r="G186">
        <v>3.2</v>
      </c>
      <c r="H186" s="2" t="s">
        <v>12</v>
      </c>
    </row>
    <row r="187" spans="1:8" x14ac:dyDescent="0.3">
      <c r="A187" s="1">
        <v>0.82144785879629234</v>
      </c>
      <c r="B187" s="2" t="s">
        <v>30</v>
      </c>
      <c r="C187" s="2" t="s">
        <v>8</v>
      </c>
      <c r="D187" s="2" t="s">
        <v>9</v>
      </c>
      <c r="E187" s="2" t="s">
        <v>10</v>
      </c>
      <c r="F187" s="2" t="s">
        <v>11</v>
      </c>
      <c r="G187">
        <v>3.1700000000000004</v>
      </c>
      <c r="H187" s="2" t="s">
        <v>12</v>
      </c>
    </row>
    <row r="188" spans="1:8" x14ac:dyDescent="0.3">
      <c r="A188" s="1">
        <v>0.82156359953703295</v>
      </c>
      <c r="B188" s="2" t="s">
        <v>30</v>
      </c>
      <c r="C188" s="2" t="s">
        <v>8</v>
      </c>
      <c r="D188" s="2" t="s">
        <v>9</v>
      </c>
      <c r="E188" s="2" t="s">
        <v>10</v>
      </c>
      <c r="F188" s="2" t="s">
        <v>11</v>
      </c>
      <c r="G188">
        <v>3.18</v>
      </c>
      <c r="H188" s="2" t="s">
        <v>12</v>
      </c>
    </row>
    <row r="189" spans="1:8" x14ac:dyDescent="0.3">
      <c r="A189" s="1">
        <v>0.82167934027777378</v>
      </c>
      <c r="B189" s="2" t="s">
        <v>30</v>
      </c>
      <c r="C189" s="2" t="s">
        <v>8</v>
      </c>
      <c r="D189" s="2" t="s">
        <v>9</v>
      </c>
      <c r="E189" s="2" t="s">
        <v>10</v>
      </c>
      <c r="F189" s="2" t="s">
        <v>11</v>
      </c>
      <c r="G189">
        <v>3.1800000000000006</v>
      </c>
      <c r="H189" s="2" t="s">
        <v>12</v>
      </c>
    </row>
    <row r="190" spans="1:8" x14ac:dyDescent="0.3">
      <c r="A190" s="1">
        <v>0.8217950810185144</v>
      </c>
      <c r="B190" s="2" t="s">
        <v>30</v>
      </c>
      <c r="C190" s="2" t="s">
        <v>8</v>
      </c>
      <c r="D190" s="2" t="s">
        <v>9</v>
      </c>
      <c r="E190" s="2" t="s">
        <v>10</v>
      </c>
      <c r="F190" s="2" t="s">
        <v>11</v>
      </c>
      <c r="G190">
        <v>3.1900000000000004</v>
      </c>
      <c r="H190" s="2" t="s">
        <v>12</v>
      </c>
    </row>
    <row r="191" spans="1:8" x14ac:dyDescent="0.3">
      <c r="A191" s="1">
        <v>0.82191082175925523</v>
      </c>
      <c r="B191" s="2" t="s">
        <v>30</v>
      </c>
      <c r="C191" s="2" t="s">
        <v>8</v>
      </c>
      <c r="D191" s="2" t="s">
        <v>9</v>
      </c>
      <c r="E191" s="2" t="s">
        <v>10</v>
      </c>
      <c r="F191" s="2" t="s">
        <v>11</v>
      </c>
      <c r="G191">
        <v>3.18</v>
      </c>
      <c r="H191" s="2" t="s">
        <v>12</v>
      </c>
    </row>
    <row r="192" spans="1:8" x14ac:dyDescent="0.3">
      <c r="A192" s="1">
        <v>0.82202656249999584</v>
      </c>
      <c r="B192" s="2" t="s">
        <v>30</v>
      </c>
      <c r="C192" s="2" t="s">
        <v>8</v>
      </c>
      <c r="D192" s="2" t="s">
        <v>9</v>
      </c>
      <c r="E192" s="2" t="s">
        <v>10</v>
      </c>
      <c r="F192" s="2" t="s">
        <v>11</v>
      </c>
      <c r="G192">
        <v>3.1800000000000006</v>
      </c>
      <c r="H192" s="2" t="s">
        <v>12</v>
      </c>
    </row>
    <row r="193" spans="1:8" x14ac:dyDescent="0.3">
      <c r="A193" s="1">
        <v>0.82214230324073667</v>
      </c>
      <c r="B193" s="2" t="s">
        <v>30</v>
      </c>
      <c r="C193" s="2" t="s">
        <v>8</v>
      </c>
      <c r="D193" s="2" t="s">
        <v>9</v>
      </c>
      <c r="E193" s="2" t="s">
        <v>10</v>
      </c>
      <c r="F193" s="2" t="s">
        <v>11</v>
      </c>
      <c r="G193">
        <v>3.18</v>
      </c>
      <c r="H193" s="2" t="s">
        <v>12</v>
      </c>
    </row>
    <row r="194" spans="1:8" x14ac:dyDescent="0.3">
      <c r="A194" s="1">
        <v>0.82225804398147728</v>
      </c>
      <c r="B194" s="2" t="s">
        <v>30</v>
      </c>
      <c r="C194" s="2" t="s">
        <v>8</v>
      </c>
      <c r="D194" s="2" t="s">
        <v>9</v>
      </c>
      <c r="E194" s="2" t="s">
        <v>10</v>
      </c>
      <c r="F194" s="2" t="s">
        <v>11</v>
      </c>
      <c r="G194">
        <v>3.1700000000000004</v>
      </c>
      <c r="H194" s="2" t="s">
        <v>12</v>
      </c>
    </row>
    <row r="195" spans="1:8" x14ac:dyDescent="0.3">
      <c r="A195" s="1">
        <v>0.82237378472221812</v>
      </c>
      <c r="B195" s="2" t="s">
        <v>30</v>
      </c>
      <c r="C195" s="2" t="s">
        <v>8</v>
      </c>
      <c r="D195" s="2" t="s">
        <v>9</v>
      </c>
      <c r="E195" s="2" t="s">
        <v>10</v>
      </c>
      <c r="F195" s="2" t="s">
        <v>11</v>
      </c>
      <c r="G195">
        <v>3.19</v>
      </c>
      <c r="H195" s="2" t="s">
        <v>12</v>
      </c>
    </row>
    <row r="196" spans="1:8" x14ac:dyDescent="0.3">
      <c r="A196" s="1">
        <v>0.82248952546295873</v>
      </c>
      <c r="B196" s="2" t="s">
        <v>30</v>
      </c>
      <c r="C196" s="2" t="s">
        <v>8</v>
      </c>
      <c r="D196" s="2" t="s">
        <v>9</v>
      </c>
      <c r="E196" s="2" t="s">
        <v>10</v>
      </c>
      <c r="F196" s="2" t="s">
        <v>11</v>
      </c>
      <c r="G196">
        <v>3.19</v>
      </c>
      <c r="H196" s="2" t="s">
        <v>12</v>
      </c>
    </row>
    <row r="197" spans="1:8" x14ac:dyDescent="0.3">
      <c r="A197" s="1">
        <v>0.82260526620369956</v>
      </c>
      <c r="B197" s="2" t="s">
        <v>30</v>
      </c>
      <c r="C197" s="2" t="s">
        <v>8</v>
      </c>
      <c r="D197" s="2" t="s">
        <v>9</v>
      </c>
      <c r="E197" s="2" t="s">
        <v>10</v>
      </c>
      <c r="F197" s="2" t="s">
        <v>11</v>
      </c>
      <c r="G197">
        <v>3.2</v>
      </c>
      <c r="H197" s="2" t="s">
        <v>12</v>
      </c>
    </row>
    <row r="198" spans="1:8" x14ac:dyDescent="0.3">
      <c r="A198" s="1">
        <v>0.82272100694444017</v>
      </c>
      <c r="B198" s="2" t="s">
        <v>30</v>
      </c>
      <c r="C198" s="2" t="s">
        <v>8</v>
      </c>
      <c r="D198" s="2" t="s">
        <v>9</v>
      </c>
      <c r="E198" s="2" t="s">
        <v>10</v>
      </c>
      <c r="F198" s="2" t="s">
        <v>11</v>
      </c>
      <c r="G198">
        <v>3.1800000000000006</v>
      </c>
      <c r="H198" s="2" t="s">
        <v>12</v>
      </c>
    </row>
    <row r="199" spans="1:8" x14ac:dyDescent="0.3">
      <c r="A199" s="1">
        <v>0.822836747685181</v>
      </c>
      <c r="B199" s="2" t="s">
        <v>30</v>
      </c>
      <c r="C199" s="2" t="s">
        <v>8</v>
      </c>
      <c r="D199" s="2" t="s">
        <v>9</v>
      </c>
      <c r="E199" s="2" t="s">
        <v>10</v>
      </c>
      <c r="F199" s="2" t="s">
        <v>11</v>
      </c>
      <c r="G199">
        <v>3.2</v>
      </c>
      <c r="H199" s="2" t="s">
        <v>12</v>
      </c>
    </row>
    <row r="200" spans="1:8" x14ac:dyDescent="0.3">
      <c r="A200" s="1">
        <v>0.82295248842592161</v>
      </c>
      <c r="B200" s="2" t="s">
        <v>30</v>
      </c>
      <c r="C200" s="2" t="s">
        <v>8</v>
      </c>
      <c r="D200" s="2" t="s">
        <v>9</v>
      </c>
      <c r="E200" s="2" t="s">
        <v>10</v>
      </c>
      <c r="F200" s="2" t="s">
        <v>11</v>
      </c>
      <c r="G200">
        <v>3.2</v>
      </c>
      <c r="H200" s="2" t="s">
        <v>12</v>
      </c>
    </row>
    <row r="201" spans="1:8" x14ac:dyDescent="0.3">
      <c r="A201" s="1">
        <v>0.82306822916666245</v>
      </c>
      <c r="B201" s="2" t="s">
        <v>30</v>
      </c>
      <c r="C201" s="2" t="s">
        <v>8</v>
      </c>
      <c r="D201" s="2" t="s">
        <v>9</v>
      </c>
      <c r="E201" s="2" t="s">
        <v>10</v>
      </c>
      <c r="F201" s="2" t="s">
        <v>11</v>
      </c>
      <c r="G201">
        <v>3.2</v>
      </c>
      <c r="H201" s="2" t="s">
        <v>12</v>
      </c>
    </row>
    <row r="202" spans="1:8" x14ac:dyDescent="0.3">
      <c r="A202" s="1">
        <v>0.82318396990740306</v>
      </c>
      <c r="B202" s="2" t="s">
        <v>30</v>
      </c>
      <c r="C202" s="2" t="s">
        <v>8</v>
      </c>
      <c r="D202" s="2" t="s">
        <v>9</v>
      </c>
      <c r="E202" s="2" t="s">
        <v>10</v>
      </c>
      <c r="F202" s="2" t="s">
        <v>11</v>
      </c>
      <c r="G202">
        <v>3.1900000000000004</v>
      </c>
      <c r="H202" s="2" t="s">
        <v>12</v>
      </c>
    </row>
    <row r="203" spans="1:8" x14ac:dyDescent="0.3">
      <c r="A203" s="1">
        <v>0.82329971064814389</v>
      </c>
      <c r="B203" s="2" t="s">
        <v>30</v>
      </c>
      <c r="C203" s="2" t="s">
        <v>8</v>
      </c>
      <c r="D203" s="2" t="s">
        <v>9</v>
      </c>
      <c r="E203" s="2" t="s">
        <v>10</v>
      </c>
      <c r="F203" s="2" t="s">
        <v>11</v>
      </c>
      <c r="G203">
        <v>3.1999999999999997</v>
      </c>
      <c r="H203" s="2" t="s">
        <v>12</v>
      </c>
    </row>
    <row r="204" spans="1:8" x14ac:dyDescent="0.3">
      <c r="A204" s="1">
        <v>0.8234154513888845</v>
      </c>
      <c r="B204" s="2" t="s">
        <v>30</v>
      </c>
      <c r="C204" s="2" t="s">
        <v>8</v>
      </c>
      <c r="D204" s="2" t="s">
        <v>9</v>
      </c>
      <c r="E204" s="2" t="s">
        <v>10</v>
      </c>
      <c r="F204" s="2" t="s">
        <v>11</v>
      </c>
      <c r="G204">
        <v>3.1700000000000004</v>
      </c>
      <c r="H204" s="2" t="s">
        <v>12</v>
      </c>
    </row>
    <row r="205" spans="1:8" x14ac:dyDescent="0.3">
      <c r="A205" s="1">
        <v>0.82353119212962533</v>
      </c>
      <c r="B205" s="2" t="s">
        <v>30</v>
      </c>
      <c r="C205" s="2" t="s">
        <v>8</v>
      </c>
      <c r="D205" s="2" t="s">
        <v>9</v>
      </c>
      <c r="E205" s="2" t="s">
        <v>10</v>
      </c>
      <c r="F205" s="2" t="s">
        <v>11</v>
      </c>
      <c r="G205">
        <v>3.2</v>
      </c>
      <c r="H205" s="2" t="s">
        <v>12</v>
      </c>
    </row>
    <row r="206" spans="1:8" x14ac:dyDescent="0.3">
      <c r="A206" s="1">
        <v>0.82364693287036594</v>
      </c>
      <c r="B206" s="2" t="s">
        <v>30</v>
      </c>
      <c r="C206" s="2" t="s">
        <v>8</v>
      </c>
      <c r="D206" s="2" t="s">
        <v>9</v>
      </c>
      <c r="E206" s="2" t="s">
        <v>10</v>
      </c>
      <c r="F206" s="2" t="s">
        <v>11</v>
      </c>
      <c r="G206">
        <v>3.1900000000000004</v>
      </c>
      <c r="H206" s="2" t="s">
        <v>12</v>
      </c>
    </row>
    <row r="207" spans="1:8" x14ac:dyDescent="0.3">
      <c r="A207" s="1">
        <v>0.82376267361110678</v>
      </c>
      <c r="B207" s="2" t="s">
        <v>30</v>
      </c>
      <c r="C207" s="2" t="s">
        <v>8</v>
      </c>
      <c r="D207" s="2" t="s">
        <v>9</v>
      </c>
      <c r="E207" s="2" t="s">
        <v>10</v>
      </c>
      <c r="F207" s="2" t="s">
        <v>11</v>
      </c>
      <c r="G207">
        <v>3.2</v>
      </c>
      <c r="H207" s="2" t="s">
        <v>12</v>
      </c>
    </row>
    <row r="208" spans="1:8" x14ac:dyDescent="0.3">
      <c r="A208" s="1">
        <v>0.82387841435184739</v>
      </c>
      <c r="B208" s="2" t="s">
        <v>30</v>
      </c>
      <c r="C208" s="2" t="s">
        <v>8</v>
      </c>
      <c r="D208" s="2" t="s">
        <v>9</v>
      </c>
      <c r="E208" s="2" t="s">
        <v>10</v>
      </c>
      <c r="F208" s="2" t="s">
        <v>11</v>
      </c>
      <c r="G208">
        <v>3.2</v>
      </c>
      <c r="H208" s="2" t="s">
        <v>12</v>
      </c>
    </row>
    <row r="209" spans="1:8" x14ac:dyDescent="0.3">
      <c r="A209" s="1">
        <v>0.82399415509258822</v>
      </c>
      <c r="B209" s="2" t="s">
        <v>30</v>
      </c>
      <c r="C209" s="2" t="s">
        <v>8</v>
      </c>
      <c r="D209" s="2" t="s">
        <v>9</v>
      </c>
      <c r="E209" s="2" t="s">
        <v>10</v>
      </c>
      <c r="F209" s="2" t="s">
        <v>11</v>
      </c>
      <c r="G209">
        <v>3.18</v>
      </c>
      <c r="H209" s="2" t="s">
        <v>12</v>
      </c>
    </row>
    <row r="210" spans="1:8" x14ac:dyDescent="0.3">
      <c r="A210" s="1">
        <v>0.82410989583332883</v>
      </c>
      <c r="B210" s="2" t="s">
        <v>30</v>
      </c>
      <c r="C210" s="2" t="s">
        <v>8</v>
      </c>
      <c r="D210" s="2" t="s">
        <v>9</v>
      </c>
      <c r="E210" s="2" t="s">
        <v>10</v>
      </c>
      <c r="F210" s="2" t="s">
        <v>11</v>
      </c>
      <c r="G210">
        <v>3.1600000000000006</v>
      </c>
      <c r="H210" s="2" t="s">
        <v>12</v>
      </c>
    </row>
    <row r="211" spans="1:8" x14ac:dyDescent="0.3">
      <c r="A211" s="1">
        <v>0.82422563657406966</v>
      </c>
      <c r="B211" s="2" t="s">
        <v>30</v>
      </c>
      <c r="C211" s="2" t="s">
        <v>8</v>
      </c>
      <c r="D211" s="2" t="s">
        <v>9</v>
      </c>
      <c r="E211" s="2" t="s">
        <v>10</v>
      </c>
      <c r="F211" s="2" t="s">
        <v>11</v>
      </c>
      <c r="G211">
        <v>3.2</v>
      </c>
      <c r="H211" s="2" t="s">
        <v>12</v>
      </c>
    </row>
    <row r="212" spans="1:8" x14ac:dyDescent="0.3">
      <c r="A212" s="1">
        <v>0.82434137731481028</v>
      </c>
      <c r="B212" s="2" t="s">
        <v>30</v>
      </c>
      <c r="C212" s="2" t="s">
        <v>8</v>
      </c>
      <c r="D212" s="2" t="s">
        <v>9</v>
      </c>
      <c r="E212" s="2" t="s">
        <v>10</v>
      </c>
      <c r="F212" s="2" t="s">
        <v>11</v>
      </c>
      <c r="G212">
        <v>3.1800000000000006</v>
      </c>
      <c r="H212" s="2" t="s">
        <v>12</v>
      </c>
    </row>
    <row r="213" spans="1:8" x14ac:dyDescent="0.3">
      <c r="A213" s="1">
        <v>0.82445711805555111</v>
      </c>
      <c r="B213" s="2" t="s">
        <v>30</v>
      </c>
      <c r="C213" s="2" t="s">
        <v>8</v>
      </c>
      <c r="D213" s="2" t="s">
        <v>9</v>
      </c>
      <c r="E213" s="2" t="s">
        <v>10</v>
      </c>
      <c r="F213" s="2" t="s">
        <v>11</v>
      </c>
      <c r="G213">
        <v>3.1700000000000004</v>
      </c>
      <c r="H213" s="2" t="s">
        <v>12</v>
      </c>
    </row>
    <row r="214" spans="1:8" x14ac:dyDescent="0.3">
      <c r="A214" s="1">
        <v>0.82457285879629172</v>
      </c>
      <c r="B214" s="2" t="s">
        <v>30</v>
      </c>
      <c r="C214" s="2" t="s">
        <v>8</v>
      </c>
      <c r="D214" s="2" t="s">
        <v>9</v>
      </c>
      <c r="E214" s="2" t="s">
        <v>10</v>
      </c>
      <c r="F214" s="2" t="s">
        <v>11</v>
      </c>
      <c r="G214">
        <v>3.2100000000000004</v>
      </c>
      <c r="H214" s="2" t="s">
        <v>12</v>
      </c>
    </row>
    <row r="215" spans="1:8" x14ac:dyDescent="0.3">
      <c r="A215" s="1">
        <v>0.82468859953703255</v>
      </c>
      <c r="B215" s="2" t="s">
        <v>30</v>
      </c>
      <c r="C215" s="2" t="s">
        <v>8</v>
      </c>
      <c r="D215" s="2" t="s">
        <v>9</v>
      </c>
      <c r="E215" s="2" t="s">
        <v>10</v>
      </c>
      <c r="F215" s="2" t="s">
        <v>11</v>
      </c>
      <c r="G215">
        <v>3.1900000000000004</v>
      </c>
      <c r="H215" s="2" t="s">
        <v>12</v>
      </c>
    </row>
    <row r="216" spans="1:8" x14ac:dyDescent="0.3">
      <c r="A216" s="1">
        <v>0.82480434027777316</v>
      </c>
      <c r="B216" s="2" t="s">
        <v>30</v>
      </c>
      <c r="C216" s="2" t="s">
        <v>8</v>
      </c>
      <c r="D216" s="2" t="s">
        <v>9</v>
      </c>
      <c r="E216" s="2" t="s">
        <v>10</v>
      </c>
      <c r="F216" s="2" t="s">
        <v>11</v>
      </c>
      <c r="G216">
        <v>3.1900000000000004</v>
      </c>
      <c r="H216" s="2" t="s">
        <v>12</v>
      </c>
    </row>
    <row r="217" spans="1:8" x14ac:dyDescent="0.3">
      <c r="A217" s="1">
        <v>0.824920081018514</v>
      </c>
      <c r="B217" s="2" t="s">
        <v>30</v>
      </c>
      <c r="C217" s="2" t="s">
        <v>8</v>
      </c>
      <c r="D217" s="2" t="s">
        <v>9</v>
      </c>
      <c r="E217" s="2" t="s">
        <v>10</v>
      </c>
      <c r="F217" s="2" t="s">
        <v>11</v>
      </c>
      <c r="G217">
        <v>3.1800000000000006</v>
      </c>
      <c r="H217" s="2" t="s">
        <v>12</v>
      </c>
    </row>
    <row r="218" spans="1:8" x14ac:dyDescent="0.3">
      <c r="A218" s="1">
        <v>0.82503582175925461</v>
      </c>
      <c r="B218" s="2" t="s">
        <v>30</v>
      </c>
      <c r="C218" s="2" t="s">
        <v>8</v>
      </c>
      <c r="D218" s="2" t="s">
        <v>9</v>
      </c>
      <c r="E218" s="2" t="s">
        <v>10</v>
      </c>
      <c r="F218" s="2" t="s">
        <v>11</v>
      </c>
      <c r="G218">
        <v>3.1700000000000004</v>
      </c>
      <c r="H218" s="2" t="s">
        <v>12</v>
      </c>
    </row>
    <row r="219" spans="1:8" x14ac:dyDescent="0.3">
      <c r="A219" s="1">
        <v>0.82515156249999544</v>
      </c>
      <c r="B219" s="2" t="s">
        <v>30</v>
      </c>
      <c r="C219" s="2" t="s">
        <v>8</v>
      </c>
      <c r="D219" s="2" t="s">
        <v>9</v>
      </c>
      <c r="E219" s="2" t="s">
        <v>10</v>
      </c>
      <c r="F219" s="2" t="s">
        <v>11</v>
      </c>
      <c r="G219">
        <v>3.1800000000000006</v>
      </c>
      <c r="H219" s="2" t="s">
        <v>12</v>
      </c>
    </row>
    <row r="220" spans="1:8" x14ac:dyDescent="0.3">
      <c r="A220" s="1">
        <v>0.82526730324073605</v>
      </c>
      <c r="B220" s="2" t="s">
        <v>30</v>
      </c>
      <c r="C220" s="2" t="s">
        <v>8</v>
      </c>
      <c r="D220" s="2" t="s">
        <v>9</v>
      </c>
      <c r="E220" s="2" t="s">
        <v>10</v>
      </c>
      <c r="F220" s="2" t="s">
        <v>11</v>
      </c>
      <c r="G220">
        <v>3.1800000000000006</v>
      </c>
      <c r="H220" s="2" t="s">
        <v>12</v>
      </c>
    </row>
    <row r="221" spans="1:8" x14ac:dyDescent="0.3">
      <c r="A221" s="1">
        <v>0.82538304398147688</v>
      </c>
      <c r="B221" s="2" t="s">
        <v>30</v>
      </c>
      <c r="C221" s="2" t="s">
        <v>8</v>
      </c>
      <c r="D221" s="2" t="s">
        <v>9</v>
      </c>
      <c r="E221" s="2" t="s">
        <v>10</v>
      </c>
      <c r="F221" s="2" t="s">
        <v>11</v>
      </c>
      <c r="G221">
        <v>3.1700000000000004</v>
      </c>
      <c r="H221" s="2" t="s">
        <v>12</v>
      </c>
    </row>
    <row r="222" spans="1:8" x14ac:dyDescent="0.3">
      <c r="A222" s="1">
        <v>0.82549878472221749</v>
      </c>
      <c r="B222" s="2" t="s">
        <v>30</v>
      </c>
      <c r="C222" s="2" t="s">
        <v>8</v>
      </c>
      <c r="D222" s="2" t="s">
        <v>9</v>
      </c>
      <c r="E222" s="2" t="s">
        <v>10</v>
      </c>
      <c r="F222" s="2" t="s">
        <v>11</v>
      </c>
      <c r="G222">
        <v>3.1800000000000006</v>
      </c>
      <c r="H222" s="2" t="s">
        <v>12</v>
      </c>
    </row>
    <row r="223" spans="1:8" x14ac:dyDescent="0.3">
      <c r="A223" s="1">
        <v>0.82561452546295833</v>
      </c>
      <c r="B223" s="2" t="s">
        <v>30</v>
      </c>
      <c r="C223" s="2" t="s">
        <v>8</v>
      </c>
      <c r="D223" s="2" t="s">
        <v>9</v>
      </c>
      <c r="E223" s="2" t="s">
        <v>10</v>
      </c>
      <c r="F223" s="2" t="s">
        <v>11</v>
      </c>
      <c r="G223">
        <v>3.1800000000000006</v>
      </c>
      <c r="H223" s="2" t="s">
        <v>12</v>
      </c>
    </row>
    <row r="224" spans="1:8" x14ac:dyDescent="0.3">
      <c r="A224" s="1">
        <v>0.82573026620369894</v>
      </c>
      <c r="B224" s="2" t="s">
        <v>30</v>
      </c>
      <c r="C224" s="2" t="s">
        <v>8</v>
      </c>
      <c r="D224" s="2" t="s">
        <v>9</v>
      </c>
      <c r="E224" s="2" t="s">
        <v>10</v>
      </c>
      <c r="F224" s="2" t="s">
        <v>11</v>
      </c>
      <c r="G224">
        <v>3.18</v>
      </c>
      <c r="H224" s="2" t="s">
        <v>12</v>
      </c>
    </row>
    <row r="225" spans="1:8" x14ac:dyDescent="0.3">
      <c r="A225" s="1">
        <v>0.82584600694443977</v>
      </c>
      <c r="B225" s="2" t="s">
        <v>30</v>
      </c>
      <c r="C225" s="2" t="s">
        <v>8</v>
      </c>
      <c r="D225" s="2" t="s">
        <v>9</v>
      </c>
      <c r="E225" s="2" t="s">
        <v>10</v>
      </c>
      <c r="F225" s="2" t="s">
        <v>11</v>
      </c>
      <c r="G225">
        <v>3.1800000000000006</v>
      </c>
      <c r="H225" s="2" t="s">
        <v>12</v>
      </c>
    </row>
    <row r="226" spans="1:8" x14ac:dyDescent="0.3">
      <c r="A226" s="1">
        <v>0.82596174768518038</v>
      </c>
      <c r="B226" s="2" t="s">
        <v>30</v>
      </c>
      <c r="C226" s="2" t="s">
        <v>8</v>
      </c>
      <c r="D226" s="2" t="s">
        <v>9</v>
      </c>
      <c r="E226" s="2" t="s">
        <v>10</v>
      </c>
      <c r="F226" s="2" t="s">
        <v>11</v>
      </c>
      <c r="G226">
        <v>3.1800000000000006</v>
      </c>
      <c r="H226" s="2" t="s">
        <v>12</v>
      </c>
    </row>
    <row r="227" spans="1:8" x14ac:dyDescent="0.3">
      <c r="A227" s="1">
        <v>0.82607748842592121</v>
      </c>
      <c r="B227" s="2" t="s">
        <v>30</v>
      </c>
      <c r="C227" s="2" t="s">
        <v>8</v>
      </c>
      <c r="D227" s="2" t="s">
        <v>9</v>
      </c>
      <c r="E227" s="2" t="s">
        <v>10</v>
      </c>
      <c r="F227" s="2" t="s">
        <v>11</v>
      </c>
      <c r="G227">
        <v>3.18</v>
      </c>
      <c r="H227" s="2" t="s">
        <v>12</v>
      </c>
    </row>
    <row r="228" spans="1:8" x14ac:dyDescent="0.3">
      <c r="A228" s="1">
        <v>0.82619322916666182</v>
      </c>
      <c r="B228" s="2" t="s">
        <v>30</v>
      </c>
      <c r="C228" s="2" t="s">
        <v>8</v>
      </c>
      <c r="D228" s="2" t="s">
        <v>9</v>
      </c>
      <c r="E228" s="2" t="s">
        <v>10</v>
      </c>
      <c r="F228" s="2" t="s">
        <v>11</v>
      </c>
      <c r="G228">
        <v>3.1900000000000004</v>
      </c>
      <c r="H228" s="2" t="s">
        <v>12</v>
      </c>
    </row>
    <row r="229" spans="1:8" x14ac:dyDescent="0.3">
      <c r="A229" s="1">
        <v>0.82630896990740266</v>
      </c>
      <c r="B229" s="2" t="s">
        <v>30</v>
      </c>
      <c r="C229" s="2" t="s">
        <v>8</v>
      </c>
      <c r="D229" s="2" t="s">
        <v>9</v>
      </c>
      <c r="E229" s="2" t="s">
        <v>10</v>
      </c>
      <c r="F229" s="2" t="s">
        <v>11</v>
      </c>
      <c r="G229">
        <v>3.1800000000000006</v>
      </c>
      <c r="H229" s="2" t="s">
        <v>12</v>
      </c>
    </row>
    <row r="230" spans="1:8" x14ac:dyDescent="0.3">
      <c r="A230" s="1">
        <v>0.82642471064814327</v>
      </c>
      <c r="B230" s="2" t="s">
        <v>30</v>
      </c>
      <c r="C230" s="2" t="s">
        <v>8</v>
      </c>
      <c r="D230" s="2" t="s">
        <v>9</v>
      </c>
      <c r="E230" s="2" t="s">
        <v>10</v>
      </c>
      <c r="F230" s="2" t="s">
        <v>11</v>
      </c>
      <c r="G230">
        <v>3.1700000000000004</v>
      </c>
      <c r="H230" s="2" t="s">
        <v>12</v>
      </c>
    </row>
    <row r="231" spans="1:8" x14ac:dyDescent="0.3">
      <c r="A231" s="1">
        <v>0.8265404513888841</v>
      </c>
      <c r="B231" s="2" t="s">
        <v>30</v>
      </c>
      <c r="C231" s="2" t="s">
        <v>8</v>
      </c>
      <c r="D231" s="2" t="s">
        <v>9</v>
      </c>
      <c r="E231" s="2" t="s">
        <v>10</v>
      </c>
      <c r="F231" s="2" t="s">
        <v>11</v>
      </c>
      <c r="G231">
        <v>3.1800000000000006</v>
      </c>
      <c r="H231" s="2" t="s">
        <v>12</v>
      </c>
    </row>
    <row r="232" spans="1:8" x14ac:dyDescent="0.3">
      <c r="A232" s="1">
        <v>0.82665619212962471</v>
      </c>
      <c r="B232" s="2" t="s">
        <v>30</v>
      </c>
      <c r="C232" s="2" t="s">
        <v>8</v>
      </c>
      <c r="D232" s="2" t="s">
        <v>9</v>
      </c>
      <c r="E232" s="2" t="s">
        <v>10</v>
      </c>
      <c r="F232" s="2" t="s">
        <v>11</v>
      </c>
      <c r="G232">
        <v>3.1800000000000006</v>
      </c>
      <c r="H232" s="2" t="s">
        <v>12</v>
      </c>
    </row>
    <row r="233" spans="1:8" x14ac:dyDescent="0.3">
      <c r="A233" s="1">
        <v>0.82677193287036554</v>
      </c>
      <c r="B233" s="2" t="s">
        <v>30</v>
      </c>
      <c r="C233" s="2" t="s">
        <v>8</v>
      </c>
      <c r="D233" s="2" t="s">
        <v>9</v>
      </c>
      <c r="E233" s="2" t="s">
        <v>10</v>
      </c>
      <c r="F233" s="2" t="s">
        <v>11</v>
      </c>
      <c r="G233">
        <v>3.2</v>
      </c>
      <c r="H233" s="2" t="s">
        <v>12</v>
      </c>
    </row>
    <row r="234" spans="1:8" x14ac:dyDescent="0.3">
      <c r="A234" s="1">
        <v>0.82688767361110616</v>
      </c>
      <c r="B234" s="2" t="s">
        <v>30</v>
      </c>
      <c r="C234" s="2" t="s">
        <v>8</v>
      </c>
      <c r="D234" s="2" t="s">
        <v>9</v>
      </c>
      <c r="E234" s="2" t="s">
        <v>10</v>
      </c>
      <c r="F234" s="2" t="s">
        <v>11</v>
      </c>
      <c r="G234">
        <v>3.1900000000000004</v>
      </c>
      <c r="H234" s="2" t="s">
        <v>12</v>
      </c>
    </row>
    <row r="235" spans="1:8" x14ac:dyDescent="0.3">
      <c r="A235" s="1">
        <v>0.82700341435184699</v>
      </c>
      <c r="B235" s="2" t="s">
        <v>30</v>
      </c>
      <c r="C235" s="2" t="s">
        <v>8</v>
      </c>
      <c r="D235" s="2" t="s">
        <v>9</v>
      </c>
      <c r="E235" s="2" t="s">
        <v>10</v>
      </c>
      <c r="F235" s="2" t="s">
        <v>11</v>
      </c>
      <c r="G235">
        <v>3.1900000000000004</v>
      </c>
      <c r="H235" s="2" t="s">
        <v>12</v>
      </c>
    </row>
    <row r="236" spans="1:8" x14ac:dyDescent="0.3">
      <c r="A236" s="1">
        <v>0.8271191550925876</v>
      </c>
      <c r="B236" s="2" t="s">
        <v>30</v>
      </c>
      <c r="C236" s="2" t="s">
        <v>8</v>
      </c>
      <c r="D236" s="2" t="s">
        <v>9</v>
      </c>
      <c r="E236" s="2" t="s">
        <v>10</v>
      </c>
      <c r="F236" s="2" t="s">
        <v>11</v>
      </c>
      <c r="G236">
        <v>3.1700000000000004</v>
      </c>
      <c r="H236" s="2" t="s">
        <v>12</v>
      </c>
    </row>
    <row r="237" spans="1:8" x14ac:dyDescent="0.3">
      <c r="A237" s="1">
        <v>0.82723489583332843</v>
      </c>
      <c r="B237" s="2" t="s">
        <v>30</v>
      </c>
      <c r="C237" s="2" t="s">
        <v>8</v>
      </c>
      <c r="D237" s="2" t="s">
        <v>9</v>
      </c>
      <c r="E237" s="2" t="s">
        <v>10</v>
      </c>
      <c r="F237" s="2" t="s">
        <v>11</v>
      </c>
      <c r="G237">
        <v>3.1800000000000006</v>
      </c>
      <c r="H237" s="2" t="s">
        <v>12</v>
      </c>
    </row>
    <row r="238" spans="1:8" x14ac:dyDescent="0.3">
      <c r="A238" s="1">
        <v>0.82735063657406904</v>
      </c>
      <c r="B238" s="2" t="s">
        <v>30</v>
      </c>
      <c r="C238" s="2" t="s">
        <v>8</v>
      </c>
      <c r="D238" s="2" t="s">
        <v>9</v>
      </c>
      <c r="E238" s="2" t="s">
        <v>10</v>
      </c>
      <c r="F238" s="2" t="s">
        <v>11</v>
      </c>
      <c r="G238">
        <v>3.1800000000000006</v>
      </c>
      <c r="H238" s="2" t="s">
        <v>12</v>
      </c>
    </row>
    <row r="239" spans="1:8" x14ac:dyDescent="0.3">
      <c r="A239" s="1">
        <v>0.82746637731480988</v>
      </c>
      <c r="B239" s="2" t="s">
        <v>30</v>
      </c>
      <c r="C239" s="2" t="s">
        <v>8</v>
      </c>
      <c r="D239" s="2" t="s">
        <v>9</v>
      </c>
      <c r="E239" s="2" t="s">
        <v>10</v>
      </c>
      <c r="F239" s="2" t="s">
        <v>11</v>
      </c>
      <c r="G239">
        <v>3.1700000000000004</v>
      </c>
      <c r="H239" s="2" t="s">
        <v>12</v>
      </c>
    </row>
    <row r="240" spans="1:8" x14ac:dyDescent="0.3">
      <c r="A240" s="1">
        <v>0.82758211805555049</v>
      </c>
      <c r="B240" s="2" t="s">
        <v>30</v>
      </c>
      <c r="C240" s="2" t="s">
        <v>8</v>
      </c>
      <c r="D240" s="2" t="s">
        <v>9</v>
      </c>
      <c r="E240" s="2" t="s">
        <v>10</v>
      </c>
      <c r="F240" s="2" t="s">
        <v>11</v>
      </c>
      <c r="G240">
        <v>3.1800000000000006</v>
      </c>
      <c r="H240" s="2" t="s">
        <v>12</v>
      </c>
    </row>
    <row r="241" spans="1:8" x14ac:dyDescent="0.3">
      <c r="A241" s="1">
        <v>0.82769785879629132</v>
      </c>
      <c r="B241" s="2" t="s">
        <v>30</v>
      </c>
      <c r="C241" s="2" t="s">
        <v>8</v>
      </c>
      <c r="D241" s="2" t="s">
        <v>9</v>
      </c>
      <c r="E241" s="2" t="s">
        <v>10</v>
      </c>
      <c r="F241" s="2" t="s">
        <v>11</v>
      </c>
      <c r="G241">
        <v>3.1800000000000006</v>
      </c>
      <c r="H241" s="2" t="s">
        <v>12</v>
      </c>
    </row>
    <row r="242" spans="1:8" x14ac:dyDescent="0.3">
      <c r="A242" s="1">
        <v>0.82781359953703193</v>
      </c>
      <c r="B242" s="2" t="s">
        <v>30</v>
      </c>
      <c r="C242" s="2" t="s">
        <v>8</v>
      </c>
      <c r="D242" s="2" t="s">
        <v>9</v>
      </c>
      <c r="E242" s="2" t="s">
        <v>10</v>
      </c>
      <c r="F242" s="2" t="s">
        <v>11</v>
      </c>
      <c r="G242">
        <v>3.1700000000000004</v>
      </c>
      <c r="H242" s="2" t="s">
        <v>12</v>
      </c>
    </row>
    <row r="243" spans="1:8" x14ac:dyDescent="0.3">
      <c r="A243" s="1">
        <v>0.82792934027777276</v>
      </c>
      <c r="B243" s="2" t="s">
        <v>30</v>
      </c>
      <c r="C243" s="2" t="s">
        <v>8</v>
      </c>
      <c r="D243" s="2" t="s">
        <v>9</v>
      </c>
      <c r="E243" s="2" t="s">
        <v>10</v>
      </c>
      <c r="F243" s="2" t="s">
        <v>11</v>
      </c>
      <c r="G243">
        <v>3.1900000000000004</v>
      </c>
      <c r="H243" s="2" t="s">
        <v>12</v>
      </c>
    </row>
    <row r="244" spans="1:8" x14ac:dyDescent="0.3">
      <c r="A244" s="1">
        <v>0.82804508101851337</v>
      </c>
      <c r="B244" s="2" t="s">
        <v>30</v>
      </c>
      <c r="C244" s="2" t="s">
        <v>8</v>
      </c>
      <c r="D244" s="2" t="s">
        <v>9</v>
      </c>
      <c r="E244" s="2" t="s">
        <v>10</v>
      </c>
      <c r="F244" s="2" t="s">
        <v>11</v>
      </c>
      <c r="G244">
        <v>3.1900000000000004</v>
      </c>
      <c r="H244" s="2" t="s">
        <v>12</v>
      </c>
    </row>
    <row r="245" spans="1:8" x14ac:dyDescent="0.3">
      <c r="A245" s="1">
        <v>0.82816082175925421</v>
      </c>
      <c r="B245" s="2" t="s">
        <v>30</v>
      </c>
      <c r="C245" s="2" t="s">
        <v>8</v>
      </c>
      <c r="D245" s="2" t="s">
        <v>9</v>
      </c>
      <c r="E245" s="2" t="s">
        <v>10</v>
      </c>
      <c r="F245" s="2" t="s">
        <v>11</v>
      </c>
      <c r="G245">
        <v>3.1800000000000006</v>
      </c>
      <c r="H245" s="2" t="s">
        <v>12</v>
      </c>
    </row>
    <row r="246" spans="1:8" x14ac:dyDescent="0.3">
      <c r="A246" s="1">
        <v>0.82827656249999482</v>
      </c>
      <c r="B246" s="2" t="s">
        <v>30</v>
      </c>
      <c r="C246" s="2" t="s">
        <v>8</v>
      </c>
      <c r="D246" s="2" t="s">
        <v>9</v>
      </c>
      <c r="E246" s="2" t="s">
        <v>10</v>
      </c>
      <c r="F246" s="2" t="s">
        <v>11</v>
      </c>
      <c r="G246">
        <v>3.1700000000000004</v>
      </c>
      <c r="H246" s="2" t="s">
        <v>12</v>
      </c>
    </row>
    <row r="247" spans="1:8" x14ac:dyDescent="0.3">
      <c r="A247" s="1">
        <v>0.82839230324073565</v>
      </c>
      <c r="B247" s="2" t="s">
        <v>30</v>
      </c>
      <c r="C247" s="2" t="s">
        <v>8</v>
      </c>
      <c r="D247" s="2" t="s">
        <v>9</v>
      </c>
      <c r="E247" s="2" t="s">
        <v>10</v>
      </c>
      <c r="F247" s="2" t="s">
        <v>11</v>
      </c>
      <c r="G247">
        <v>3.1800000000000006</v>
      </c>
      <c r="H247" s="2" t="s">
        <v>12</v>
      </c>
    </row>
    <row r="248" spans="1:8" x14ac:dyDescent="0.3">
      <c r="A248" s="1">
        <v>0.82850804398147626</v>
      </c>
      <c r="B248" s="2" t="s">
        <v>30</v>
      </c>
      <c r="C248" s="2" t="s">
        <v>8</v>
      </c>
      <c r="D248" s="2" t="s">
        <v>9</v>
      </c>
      <c r="E248" s="2" t="s">
        <v>10</v>
      </c>
      <c r="F248" s="2" t="s">
        <v>11</v>
      </c>
      <c r="G248">
        <v>3.1900000000000004</v>
      </c>
      <c r="H248" s="2" t="s">
        <v>12</v>
      </c>
    </row>
    <row r="249" spans="1:8" x14ac:dyDescent="0.3">
      <c r="A249" s="1">
        <v>0.82862378472221709</v>
      </c>
      <c r="B249" s="2" t="s">
        <v>30</v>
      </c>
      <c r="C249" s="2" t="s">
        <v>8</v>
      </c>
      <c r="D249" s="2" t="s">
        <v>9</v>
      </c>
      <c r="E249" s="2" t="s">
        <v>10</v>
      </c>
      <c r="F249" s="2" t="s">
        <v>11</v>
      </c>
      <c r="G249">
        <v>3.1700000000000004</v>
      </c>
      <c r="H249" s="2" t="s">
        <v>12</v>
      </c>
    </row>
    <row r="250" spans="1:8" x14ac:dyDescent="0.3">
      <c r="A250" s="1">
        <v>0.8287395254629577</v>
      </c>
      <c r="B250" s="2" t="s">
        <v>30</v>
      </c>
      <c r="C250" s="2" t="s">
        <v>8</v>
      </c>
      <c r="D250" s="2" t="s">
        <v>9</v>
      </c>
      <c r="E250" s="2" t="s">
        <v>10</v>
      </c>
      <c r="F250" s="2" t="s">
        <v>11</v>
      </c>
      <c r="G250">
        <v>3.1800000000000006</v>
      </c>
      <c r="H250" s="2" t="s">
        <v>12</v>
      </c>
    </row>
    <row r="251" spans="1:8" x14ac:dyDescent="0.3">
      <c r="A251" s="1">
        <v>0.82885526620369854</v>
      </c>
      <c r="B251" s="2" t="s">
        <v>30</v>
      </c>
      <c r="C251" s="2" t="s">
        <v>8</v>
      </c>
      <c r="D251" s="2" t="s">
        <v>9</v>
      </c>
      <c r="E251" s="2" t="s">
        <v>10</v>
      </c>
      <c r="F251" s="2" t="s">
        <v>11</v>
      </c>
      <c r="G251">
        <v>3.1900000000000004</v>
      </c>
      <c r="H251" s="2" t="s">
        <v>12</v>
      </c>
    </row>
    <row r="252" spans="1:8" x14ac:dyDescent="0.3">
      <c r="A252" s="1">
        <v>0.82897100694443915</v>
      </c>
      <c r="B252" s="2" t="s">
        <v>30</v>
      </c>
      <c r="C252" s="2" t="s">
        <v>8</v>
      </c>
      <c r="D252" s="2" t="s">
        <v>9</v>
      </c>
      <c r="E252" s="2" t="s">
        <v>10</v>
      </c>
      <c r="F252" s="2" t="s">
        <v>11</v>
      </c>
      <c r="G252">
        <v>3.18</v>
      </c>
      <c r="H252" s="2" t="s">
        <v>12</v>
      </c>
    </row>
    <row r="253" spans="1:8" x14ac:dyDescent="0.3">
      <c r="A253" s="1">
        <v>0.82908674768517998</v>
      </c>
      <c r="B253" s="2" t="s">
        <v>30</v>
      </c>
      <c r="C253" s="2" t="s">
        <v>8</v>
      </c>
      <c r="D253" s="2" t="s">
        <v>9</v>
      </c>
      <c r="E253" s="2" t="s">
        <v>10</v>
      </c>
      <c r="F253" s="2" t="s">
        <v>11</v>
      </c>
      <c r="G253">
        <v>3.1800000000000006</v>
      </c>
      <c r="H253" s="2" t="s">
        <v>12</v>
      </c>
    </row>
    <row r="254" spans="1:8" x14ac:dyDescent="0.3">
      <c r="A254" s="1">
        <v>0.82920248842592059</v>
      </c>
      <c r="B254" s="2" t="s">
        <v>30</v>
      </c>
      <c r="C254" s="2" t="s">
        <v>8</v>
      </c>
      <c r="D254" s="2" t="s">
        <v>9</v>
      </c>
      <c r="E254" s="2" t="s">
        <v>10</v>
      </c>
      <c r="F254" s="2" t="s">
        <v>11</v>
      </c>
      <c r="G254">
        <v>3.1800000000000006</v>
      </c>
      <c r="H254" s="2" t="s">
        <v>12</v>
      </c>
    </row>
    <row r="255" spans="1:8" x14ac:dyDescent="0.3">
      <c r="A255" s="1">
        <v>0.82931822916666142</v>
      </c>
      <c r="B255" s="2" t="s">
        <v>30</v>
      </c>
      <c r="C255" s="2" t="s">
        <v>8</v>
      </c>
      <c r="D255" s="2" t="s">
        <v>9</v>
      </c>
      <c r="E255" s="2" t="s">
        <v>10</v>
      </c>
      <c r="F255" s="2" t="s">
        <v>11</v>
      </c>
      <c r="G255">
        <v>3.1700000000000004</v>
      </c>
      <c r="H255" s="2" t="s">
        <v>12</v>
      </c>
    </row>
    <row r="256" spans="1:8" x14ac:dyDescent="0.3">
      <c r="A256" s="1">
        <v>0.82943396990740204</v>
      </c>
      <c r="B256" s="2" t="s">
        <v>30</v>
      </c>
      <c r="C256" s="2" t="s">
        <v>8</v>
      </c>
      <c r="D256" s="2" t="s">
        <v>9</v>
      </c>
      <c r="E256" s="2" t="s">
        <v>10</v>
      </c>
      <c r="F256" s="2" t="s">
        <v>11</v>
      </c>
      <c r="G256">
        <v>3.1800000000000006</v>
      </c>
      <c r="H256" s="2" t="s">
        <v>12</v>
      </c>
    </row>
    <row r="257" spans="1:8" x14ac:dyDescent="0.3">
      <c r="A257" s="1">
        <v>0.82954971064814287</v>
      </c>
      <c r="B257" s="2" t="s">
        <v>30</v>
      </c>
      <c r="C257" s="2" t="s">
        <v>8</v>
      </c>
      <c r="D257" s="2" t="s">
        <v>9</v>
      </c>
      <c r="E257" s="2" t="s">
        <v>10</v>
      </c>
      <c r="F257" s="2" t="s">
        <v>11</v>
      </c>
      <c r="G257">
        <v>3.2100000000000004</v>
      </c>
      <c r="H257" s="2" t="s">
        <v>12</v>
      </c>
    </row>
    <row r="258" spans="1:8" x14ac:dyDescent="0.3">
      <c r="A258" s="1">
        <v>0.82966545138888348</v>
      </c>
      <c r="B258" s="2" t="s">
        <v>30</v>
      </c>
      <c r="C258" s="2" t="s">
        <v>8</v>
      </c>
      <c r="D258" s="2" t="s">
        <v>9</v>
      </c>
      <c r="E258" s="2" t="s">
        <v>10</v>
      </c>
      <c r="F258" s="2" t="s">
        <v>11</v>
      </c>
      <c r="G258">
        <v>3.18</v>
      </c>
      <c r="H258" s="2" t="s">
        <v>12</v>
      </c>
    </row>
    <row r="259" spans="1:8" x14ac:dyDescent="0.3">
      <c r="A259" s="1">
        <v>0.82978119212962431</v>
      </c>
      <c r="B259" s="2" t="s">
        <v>30</v>
      </c>
      <c r="C259" s="2" t="s">
        <v>8</v>
      </c>
      <c r="D259" s="2" t="s">
        <v>9</v>
      </c>
      <c r="E259" s="2" t="s">
        <v>10</v>
      </c>
      <c r="F259" s="2" t="s">
        <v>11</v>
      </c>
      <c r="G259">
        <v>3.1900000000000004</v>
      </c>
      <c r="H259" s="2" t="s">
        <v>12</v>
      </c>
    </row>
    <row r="260" spans="1:8" x14ac:dyDescent="0.3">
      <c r="A260" s="1">
        <v>0.82989693287036492</v>
      </c>
      <c r="B260" s="2" t="s">
        <v>30</v>
      </c>
      <c r="C260" s="2" t="s">
        <v>8</v>
      </c>
      <c r="D260" s="2" t="s">
        <v>9</v>
      </c>
      <c r="E260" s="2" t="s">
        <v>10</v>
      </c>
      <c r="F260" s="2" t="s">
        <v>11</v>
      </c>
      <c r="G260">
        <v>3.1800000000000006</v>
      </c>
      <c r="H260" s="2" t="s">
        <v>12</v>
      </c>
    </row>
    <row r="261" spans="1:8" x14ac:dyDescent="0.3">
      <c r="A261" s="1">
        <v>0.83001267361110576</v>
      </c>
      <c r="B261" s="2" t="s">
        <v>30</v>
      </c>
      <c r="C261" s="2" t="s">
        <v>8</v>
      </c>
      <c r="D261" s="2" t="s">
        <v>9</v>
      </c>
      <c r="E261" s="2" t="s">
        <v>10</v>
      </c>
      <c r="F261" s="2" t="s">
        <v>11</v>
      </c>
      <c r="G261">
        <v>3.1700000000000004</v>
      </c>
      <c r="H261" s="2" t="s">
        <v>12</v>
      </c>
    </row>
    <row r="262" spans="1:8" x14ac:dyDescent="0.3">
      <c r="A262" s="1">
        <v>0.83012841435184637</v>
      </c>
      <c r="B262" s="2" t="s">
        <v>30</v>
      </c>
      <c r="C262" s="2" t="s">
        <v>8</v>
      </c>
      <c r="D262" s="2" t="s">
        <v>9</v>
      </c>
      <c r="E262" s="2" t="s">
        <v>10</v>
      </c>
      <c r="F262" s="2" t="s">
        <v>11</v>
      </c>
      <c r="G262">
        <v>3.1800000000000006</v>
      </c>
      <c r="H262" s="2" t="s">
        <v>12</v>
      </c>
    </row>
    <row r="263" spans="1:8" x14ac:dyDescent="0.3">
      <c r="A263" s="1">
        <v>0.8302441550925872</v>
      </c>
      <c r="B263" s="2" t="s">
        <v>30</v>
      </c>
      <c r="C263" s="2" t="s">
        <v>8</v>
      </c>
      <c r="D263" s="2" t="s">
        <v>9</v>
      </c>
      <c r="E263" s="2" t="s">
        <v>10</v>
      </c>
      <c r="F263" s="2" t="s">
        <v>11</v>
      </c>
      <c r="G263">
        <v>3.1800000000000006</v>
      </c>
      <c r="H263" s="2" t="s">
        <v>12</v>
      </c>
    </row>
    <row r="264" spans="1:8" x14ac:dyDescent="0.3">
      <c r="A264" s="1">
        <v>0.83035989583332781</v>
      </c>
      <c r="B264" s="2" t="s">
        <v>30</v>
      </c>
      <c r="C264" s="2" t="s">
        <v>8</v>
      </c>
      <c r="D264" s="2" t="s">
        <v>9</v>
      </c>
      <c r="E264" s="2" t="s">
        <v>10</v>
      </c>
      <c r="F264" s="2" t="s">
        <v>11</v>
      </c>
      <c r="G264">
        <v>3.1700000000000004</v>
      </c>
      <c r="H264" s="2" t="s">
        <v>12</v>
      </c>
    </row>
    <row r="265" spans="1:8" x14ac:dyDescent="0.3">
      <c r="A265" s="1">
        <v>0.83047563657406864</v>
      </c>
      <c r="B265" s="2" t="s">
        <v>30</v>
      </c>
      <c r="C265" s="2" t="s">
        <v>8</v>
      </c>
      <c r="D265" s="2" t="s">
        <v>9</v>
      </c>
      <c r="E265" s="2" t="s">
        <v>10</v>
      </c>
      <c r="F265" s="2" t="s">
        <v>11</v>
      </c>
      <c r="G265">
        <v>3.1800000000000006</v>
      </c>
      <c r="H265" s="2" t="s">
        <v>12</v>
      </c>
    </row>
    <row r="266" spans="1:8" x14ac:dyDescent="0.3">
      <c r="A266" s="1">
        <v>0.83059137731480925</v>
      </c>
      <c r="B266" s="2" t="s">
        <v>30</v>
      </c>
      <c r="C266" s="2" t="s">
        <v>8</v>
      </c>
      <c r="D266" s="2" t="s">
        <v>9</v>
      </c>
      <c r="E266" s="2" t="s">
        <v>10</v>
      </c>
      <c r="F266" s="2" t="s">
        <v>11</v>
      </c>
      <c r="G266">
        <v>3.1800000000000006</v>
      </c>
      <c r="H266" s="2" t="s">
        <v>12</v>
      </c>
    </row>
    <row r="267" spans="1:8" x14ac:dyDescent="0.3">
      <c r="A267" s="1">
        <v>0.83070711805555009</v>
      </c>
      <c r="B267" s="2" t="s">
        <v>30</v>
      </c>
      <c r="C267" s="2" t="s">
        <v>8</v>
      </c>
      <c r="D267" s="2" t="s">
        <v>9</v>
      </c>
      <c r="E267" s="2" t="s">
        <v>10</v>
      </c>
      <c r="F267" s="2" t="s">
        <v>11</v>
      </c>
      <c r="G267">
        <v>3.18</v>
      </c>
      <c r="H267" s="2" t="s">
        <v>12</v>
      </c>
    </row>
    <row r="268" spans="1:8" x14ac:dyDescent="0.3">
      <c r="A268" s="1">
        <v>0.8308228587962907</v>
      </c>
      <c r="B268" s="2" t="s">
        <v>30</v>
      </c>
      <c r="C268" s="2" t="s">
        <v>8</v>
      </c>
      <c r="D268" s="2" t="s">
        <v>9</v>
      </c>
      <c r="E268" s="2" t="s">
        <v>10</v>
      </c>
      <c r="F268" s="2" t="s">
        <v>11</v>
      </c>
      <c r="G268">
        <v>3.1800000000000006</v>
      </c>
      <c r="H268" s="2" t="s">
        <v>12</v>
      </c>
    </row>
    <row r="269" spans="1:8" x14ac:dyDescent="0.3">
      <c r="A269" s="1">
        <v>0.83093859953703153</v>
      </c>
      <c r="B269" s="2" t="s">
        <v>30</v>
      </c>
      <c r="C269" s="2" t="s">
        <v>8</v>
      </c>
      <c r="D269" s="2" t="s">
        <v>9</v>
      </c>
      <c r="E269" s="2" t="s">
        <v>10</v>
      </c>
      <c r="F269" s="2" t="s">
        <v>11</v>
      </c>
      <c r="G269">
        <v>3.1800000000000006</v>
      </c>
      <c r="H269" s="2" t="s">
        <v>12</v>
      </c>
    </row>
    <row r="270" spans="1:8" x14ac:dyDescent="0.3">
      <c r="A270" s="1">
        <v>0.83105434027777214</v>
      </c>
      <c r="B270" s="2" t="s">
        <v>30</v>
      </c>
      <c r="C270" s="2" t="s">
        <v>8</v>
      </c>
      <c r="D270" s="2" t="s">
        <v>9</v>
      </c>
      <c r="E270" s="2" t="s">
        <v>10</v>
      </c>
      <c r="F270" s="2" t="s">
        <v>11</v>
      </c>
      <c r="G270">
        <v>3.18</v>
      </c>
      <c r="H270" s="2" t="s">
        <v>12</v>
      </c>
    </row>
    <row r="271" spans="1:8" x14ac:dyDescent="0.3">
      <c r="A271" s="1">
        <v>0.83117008101851297</v>
      </c>
      <c r="B271" s="2" t="s">
        <v>30</v>
      </c>
      <c r="C271" s="2" t="s">
        <v>8</v>
      </c>
      <c r="D271" s="2" t="s">
        <v>9</v>
      </c>
      <c r="E271" s="2" t="s">
        <v>10</v>
      </c>
      <c r="F271" s="2" t="s">
        <v>11</v>
      </c>
      <c r="G271">
        <v>3.1800000000000006</v>
      </c>
      <c r="H271" s="2" t="s">
        <v>12</v>
      </c>
    </row>
    <row r="272" spans="1:8" x14ac:dyDescent="0.3">
      <c r="A272" s="1">
        <v>0.83128582175925358</v>
      </c>
      <c r="B272" s="2" t="s">
        <v>30</v>
      </c>
      <c r="C272" s="2" t="s">
        <v>8</v>
      </c>
      <c r="D272" s="2" t="s">
        <v>9</v>
      </c>
      <c r="E272" s="2" t="s">
        <v>10</v>
      </c>
      <c r="F272" s="2" t="s">
        <v>11</v>
      </c>
      <c r="G272">
        <v>3.1800000000000006</v>
      </c>
      <c r="H272" s="2" t="s">
        <v>12</v>
      </c>
    </row>
    <row r="273" spans="1:8" x14ac:dyDescent="0.3">
      <c r="A273" s="1">
        <v>0.83140156249999442</v>
      </c>
      <c r="B273" s="2" t="s">
        <v>30</v>
      </c>
      <c r="C273" s="2" t="s">
        <v>8</v>
      </c>
      <c r="D273" s="2" t="s">
        <v>9</v>
      </c>
      <c r="E273" s="2" t="s">
        <v>10</v>
      </c>
      <c r="F273" s="2" t="s">
        <v>11</v>
      </c>
      <c r="G273">
        <v>3.18</v>
      </c>
      <c r="H273" s="2" t="s">
        <v>12</v>
      </c>
    </row>
    <row r="274" spans="1:8" x14ac:dyDescent="0.3">
      <c r="A274" s="1">
        <v>0.83151730324073503</v>
      </c>
      <c r="B274" s="2" t="s">
        <v>30</v>
      </c>
      <c r="C274" s="2" t="s">
        <v>8</v>
      </c>
      <c r="D274" s="2" t="s">
        <v>9</v>
      </c>
      <c r="E274" s="2" t="s">
        <v>10</v>
      </c>
      <c r="F274" s="2" t="s">
        <v>11</v>
      </c>
      <c r="G274">
        <v>3.1800000000000006</v>
      </c>
      <c r="H274" s="2" t="s">
        <v>12</v>
      </c>
    </row>
    <row r="275" spans="1:8" x14ac:dyDescent="0.3">
      <c r="A275" s="1">
        <v>0.83163304398147586</v>
      </c>
      <c r="B275" s="2" t="s">
        <v>30</v>
      </c>
      <c r="C275" s="2" t="s">
        <v>8</v>
      </c>
      <c r="D275" s="2" t="s">
        <v>9</v>
      </c>
      <c r="E275" s="2" t="s">
        <v>10</v>
      </c>
      <c r="F275" s="2" t="s">
        <v>11</v>
      </c>
      <c r="G275">
        <v>3.1700000000000004</v>
      </c>
      <c r="H275" s="2" t="s">
        <v>12</v>
      </c>
    </row>
    <row r="276" spans="1:8" x14ac:dyDescent="0.3">
      <c r="A276" s="1">
        <v>0.83174878472221647</v>
      </c>
      <c r="B276" s="2" t="s">
        <v>30</v>
      </c>
      <c r="C276" s="2" t="s">
        <v>8</v>
      </c>
      <c r="D276" s="2" t="s">
        <v>9</v>
      </c>
      <c r="E276" s="2" t="s">
        <v>10</v>
      </c>
      <c r="F276" s="2" t="s">
        <v>11</v>
      </c>
      <c r="G276">
        <v>3.1700000000000004</v>
      </c>
      <c r="H276" s="2" t="s">
        <v>12</v>
      </c>
    </row>
    <row r="277" spans="1:8" x14ac:dyDescent="0.3">
      <c r="A277" s="1">
        <v>0.8318645254629573</v>
      </c>
      <c r="B277" s="2" t="s">
        <v>30</v>
      </c>
      <c r="C277" s="2" t="s">
        <v>8</v>
      </c>
      <c r="D277" s="2" t="s">
        <v>9</v>
      </c>
      <c r="E277" s="2" t="s">
        <v>10</v>
      </c>
      <c r="F277" s="2" t="s">
        <v>11</v>
      </c>
      <c r="G277">
        <v>3.18</v>
      </c>
      <c r="H277" s="2" t="s">
        <v>12</v>
      </c>
    </row>
    <row r="278" spans="1:8" x14ac:dyDescent="0.3">
      <c r="A278" s="1">
        <v>0.83198026620369792</v>
      </c>
      <c r="B278" s="2" t="s">
        <v>30</v>
      </c>
      <c r="C278" s="2" t="s">
        <v>8</v>
      </c>
      <c r="D278" s="2" t="s">
        <v>9</v>
      </c>
      <c r="E278" s="2" t="s">
        <v>10</v>
      </c>
      <c r="F278" s="2" t="s">
        <v>11</v>
      </c>
      <c r="G278">
        <v>3.1800000000000006</v>
      </c>
      <c r="H278" s="2" t="s">
        <v>12</v>
      </c>
    </row>
    <row r="279" spans="1:8" x14ac:dyDescent="0.3">
      <c r="A279" s="1">
        <v>0.83209600694443875</v>
      </c>
      <c r="B279" s="2" t="s">
        <v>30</v>
      </c>
      <c r="C279" s="2" t="s">
        <v>8</v>
      </c>
      <c r="D279" s="2" t="s">
        <v>9</v>
      </c>
      <c r="E279" s="2" t="s">
        <v>10</v>
      </c>
      <c r="F279" s="2" t="s">
        <v>11</v>
      </c>
      <c r="G279">
        <v>3.1700000000000004</v>
      </c>
      <c r="H279" s="2" t="s">
        <v>12</v>
      </c>
    </row>
    <row r="280" spans="1:8" x14ac:dyDescent="0.3">
      <c r="A280" s="1">
        <v>0.83221174768517936</v>
      </c>
      <c r="B280" s="2" t="s">
        <v>30</v>
      </c>
      <c r="C280" s="2" t="s">
        <v>8</v>
      </c>
      <c r="D280" s="2" t="s">
        <v>9</v>
      </c>
      <c r="E280" s="2" t="s">
        <v>10</v>
      </c>
      <c r="F280" s="2" t="s">
        <v>11</v>
      </c>
      <c r="G280">
        <v>3.18</v>
      </c>
      <c r="H280" s="2" t="s">
        <v>12</v>
      </c>
    </row>
    <row r="281" spans="1:8" x14ac:dyDescent="0.3">
      <c r="A281" s="1">
        <v>0.83232748842592019</v>
      </c>
      <c r="B281" s="2" t="s">
        <v>30</v>
      </c>
      <c r="C281" s="2" t="s">
        <v>8</v>
      </c>
      <c r="D281" s="2" t="s">
        <v>9</v>
      </c>
      <c r="E281" s="2" t="s">
        <v>10</v>
      </c>
      <c r="F281" s="2" t="s">
        <v>11</v>
      </c>
      <c r="G281">
        <v>3.18</v>
      </c>
      <c r="H281" s="2" t="s">
        <v>12</v>
      </c>
    </row>
    <row r="282" spans="1:8" x14ac:dyDescent="0.3">
      <c r="A282" s="1">
        <v>0.8324432291666608</v>
      </c>
      <c r="B282" s="2" t="s">
        <v>30</v>
      </c>
      <c r="C282" s="2" t="s">
        <v>8</v>
      </c>
      <c r="D282" s="2" t="s">
        <v>9</v>
      </c>
      <c r="E282" s="2" t="s">
        <v>10</v>
      </c>
      <c r="F282" s="2" t="s">
        <v>11</v>
      </c>
      <c r="G282">
        <v>3.1800000000000006</v>
      </c>
      <c r="H282" s="2" t="s">
        <v>12</v>
      </c>
    </row>
    <row r="283" spans="1:8" x14ac:dyDescent="0.3">
      <c r="A283" s="1">
        <v>0.83255896990740164</v>
      </c>
      <c r="B283" s="2" t="s">
        <v>30</v>
      </c>
      <c r="C283" s="2" t="s">
        <v>8</v>
      </c>
      <c r="D283" s="2" t="s">
        <v>9</v>
      </c>
      <c r="E283" s="2" t="s">
        <v>10</v>
      </c>
      <c r="F283" s="2" t="s">
        <v>11</v>
      </c>
      <c r="G283">
        <v>3.1700000000000004</v>
      </c>
      <c r="H283" s="2" t="s">
        <v>12</v>
      </c>
    </row>
    <row r="284" spans="1:8" x14ac:dyDescent="0.3">
      <c r="A284" s="1">
        <v>0.83267471064814225</v>
      </c>
      <c r="B284" s="2" t="s">
        <v>30</v>
      </c>
      <c r="C284" s="2" t="s">
        <v>8</v>
      </c>
      <c r="D284" s="2" t="s">
        <v>9</v>
      </c>
      <c r="E284" s="2" t="s">
        <v>10</v>
      </c>
      <c r="F284" s="2" t="s">
        <v>11</v>
      </c>
      <c r="G284">
        <v>3.1700000000000004</v>
      </c>
      <c r="H284" s="2" t="s">
        <v>12</v>
      </c>
    </row>
    <row r="285" spans="1:8" x14ac:dyDescent="0.3">
      <c r="A285" s="1">
        <v>0.83279045138888308</v>
      </c>
      <c r="B285" s="2" t="s">
        <v>30</v>
      </c>
      <c r="C285" s="2" t="s">
        <v>8</v>
      </c>
      <c r="D285" s="2" t="s">
        <v>9</v>
      </c>
      <c r="E285" s="2" t="s">
        <v>10</v>
      </c>
      <c r="F285" s="2" t="s">
        <v>11</v>
      </c>
      <c r="G285">
        <v>3.1800000000000006</v>
      </c>
      <c r="H285" s="2" t="s">
        <v>12</v>
      </c>
    </row>
    <row r="286" spans="1:8" x14ac:dyDescent="0.3">
      <c r="A286" s="1">
        <v>0.83290619212962369</v>
      </c>
      <c r="B286" s="2" t="s">
        <v>30</v>
      </c>
      <c r="C286" s="2" t="s">
        <v>8</v>
      </c>
      <c r="D286" s="2" t="s">
        <v>9</v>
      </c>
      <c r="E286" s="2" t="s">
        <v>10</v>
      </c>
      <c r="F286" s="2" t="s">
        <v>11</v>
      </c>
      <c r="G286">
        <v>3.2</v>
      </c>
      <c r="H286" s="2" t="s">
        <v>12</v>
      </c>
    </row>
    <row r="287" spans="1:8" x14ac:dyDescent="0.3">
      <c r="A287" s="1">
        <v>0.83302193287036452</v>
      </c>
      <c r="B287" s="2" t="s">
        <v>30</v>
      </c>
      <c r="C287" s="2" t="s">
        <v>8</v>
      </c>
      <c r="D287" s="2" t="s">
        <v>9</v>
      </c>
      <c r="E287" s="2" t="s">
        <v>10</v>
      </c>
      <c r="F287" s="2" t="s">
        <v>11</v>
      </c>
      <c r="G287">
        <v>3.18</v>
      </c>
      <c r="H287" s="2" t="s">
        <v>12</v>
      </c>
    </row>
    <row r="288" spans="1:8" x14ac:dyDescent="0.3">
      <c r="A288" s="1">
        <v>0.83313767361110513</v>
      </c>
      <c r="B288" s="2" t="s">
        <v>30</v>
      </c>
      <c r="C288" s="2" t="s">
        <v>8</v>
      </c>
      <c r="D288" s="2" t="s">
        <v>9</v>
      </c>
      <c r="E288" s="2" t="s">
        <v>10</v>
      </c>
      <c r="F288" s="2" t="s">
        <v>11</v>
      </c>
      <c r="G288">
        <v>3.18</v>
      </c>
      <c r="H288" s="2" t="s">
        <v>12</v>
      </c>
    </row>
    <row r="289" spans="1:8" x14ac:dyDescent="0.3">
      <c r="A289" s="1">
        <v>0.83325341435184597</v>
      </c>
      <c r="B289" s="2" t="s">
        <v>30</v>
      </c>
      <c r="C289" s="2" t="s">
        <v>8</v>
      </c>
      <c r="D289" s="2" t="s">
        <v>9</v>
      </c>
      <c r="E289" s="2" t="s">
        <v>10</v>
      </c>
      <c r="F289" s="2" t="s">
        <v>11</v>
      </c>
      <c r="G289">
        <v>3.1800000000000006</v>
      </c>
      <c r="H289" s="2" t="s">
        <v>12</v>
      </c>
    </row>
    <row r="290" spans="1:8" x14ac:dyDescent="0.3">
      <c r="A290" s="1">
        <v>0.83336915509258658</v>
      </c>
      <c r="B290" s="2" t="s">
        <v>30</v>
      </c>
      <c r="C290" s="2" t="s">
        <v>8</v>
      </c>
      <c r="D290" s="2" t="s">
        <v>9</v>
      </c>
      <c r="E290" s="2" t="s">
        <v>10</v>
      </c>
      <c r="F290" s="2" t="s">
        <v>11</v>
      </c>
      <c r="G290">
        <v>3.1700000000000004</v>
      </c>
      <c r="H290" s="2" t="s">
        <v>12</v>
      </c>
    </row>
    <row r="291" spans="1:8" x14ac:dyDescent="0.3">
      <c r="A291" s="1">
        <v>0.83348489583332741</v>
      </c>
      <c r="B291" s="2" t="s">
        <v>30</v>
      </c>
      <c r="C291" s="2" t="s">
        <v>8</v>
      </c>
      <c r="D291" s="2" t="s">
        <v>9</v>
      </c>
      <c r="E291" s="2" t="s">
        <v>10</v>
      </c>
      <c r="F291" s="2" t="s">
        <v>11</v>
      </c>
      <c r="G291">
        <v>3.1700000000000004</v>
      </c>
      <c r="H291" s="2" t="s">
        <v>12</v>
      </c>
    </row>
    <row r="292" spans="1:8" x14ac:dyDescent="0.3">
      <c r="A292" s="1">
        <v>0.83360063657406802</v>
      </c>
      <c r="B292" s="2" t="s">
        <v>30</v>
      </c>
      <c r="C292" s="2" t="s">
        <v>8</v>
      </c>
      <c r="D292" s="2" t="s">
        <v>9</v>
      </c>
      <c r="E292" s="2" t="s">
        <v>10</v>
      </c>
      <c r="F292" s="2" t="s">
        <v>11</v>
      </c>
      <c r="G292">
        <v>3.1800000000000006</v>
      </c>
      <c r="H292" s="2" t="s">
        <v>12</v>
      </c>
    </row>
    <row r="293" spans="1:8" x14ac:dyDescent="0.3">
      <c r="A293" s="1">
        <v>0.83371637731480885</v>
      </c>
      <c r="B293" s="2" t="s">
        <v>30</v>
      </c>
      <c r="C293" s="2" t="s">
        <v>8</v>
      </c>
      <c r="D293" s="2" t="s">
        <v>9</v>
      </c>
      <c r="E293" s="2" t="s">
        <v>10</v>
      </c>
      <c r="F293" s="2" t="s">
        <v>11</v>
      </c>
      <c r="G293">
        <v>3.1700000000000004</v>
      </c>
      <c r="H293" s="2" t="s">
        <v>12</v>
      </c>
    </row>
    <row r="294" spans="1:8" x14ac:dyDescent="0.3">
      <c r="A294" s="1">
        <v>0.83383211805554946</v>
      </c>
      <c r="B294" s="2" t="s">
        <v>30</v>
      </c>
      <c r="C294" s="2" t="s">
        <v>8</v>
      </c>
      <c r="D294" s="2" t="s">
        <v>9</v>
      </c>
      <c r="E294" s="2" t="s">
        <v>10</v>
      </c>
      <c r="F294" s="2" t="s">
        <v>11</v>
      </c>
      <c r="G294">
        <v>3.1700000000000004</v>
      </c>
      <c r="H294" s="2" t="s">
        <v>12</v>
      </c>
    </row>
    <row r="295" spans="1:8" x14ac:dyDescent="0.3">
      <c r="A295" s="1">
        <v>0.8339478587962903</v>
      </c>
      <c r="B295" s="2" t="s">
        <v>30</v>
      </c>
      <c r="C295" s="2" t="s">
        <v>8</v>
      </c>
      <c r="D295" s="2" t="s">
        <v>9</v>
      </c>
      <c r="E295" s="2" t="s">
        <v>10</v>
      </c>
      <c r="F295" s="2" t="s">
        <v>11</v>
      </c>
      <c r="G295">
        <v>3.1700000000000004</v>
      </c>
      <c r="H295" s="2" t="s">
        <v>12</v>
      </c>
    </row>
    <row r="296" spans="1:8" x14ac:dyDescent="0.3">
      <c r="A296" s="1">
        <v>0.83406359953703091</v>
      </c>
      <c r="B296" s="2" t="s">
        <v>30</v>
      </c>
      <c r="C296" s="2" t="s">
        <v>8</v>
      </c>
      <c r="D296" s="2" t="s">
        <v>9</v>
      </c>
      <c r="E296" s="2" t="s">
        <v>10</v>
      </c>
      <c r="F296" s="2" t="s">
        <v>11</v>
      </c>
      <c r="G296">
        <v>3.1900000000000004</v>
      </c>
      <c r="H296" s="2" t="s">
        <v>12</v>
      </c>
    </row>
    <row r="297" spans="1:8" x14ac:dyDescent="0.3">
      <c r="A297" s="1">
        <v>0.83417934027777174</v>
      </c>
      <c r="B297" s="2" t="s">
        <v>30</v>
      </c>
      <c r="C297" s="2" t="s">
        <v>8</v>
      </c>
      <c r="D297" s="2" t="s">
        <v>9</v>
      </c>
      <c r="E297" s="2" t="s">
        <v>10</v>
      </c>
      <c r="F297" s="2" t="s">
        <v>11</v>
      </c>
      <c r="G297">
        <v>3.1700000000000004</v>
      </c>
      <c r="H297" s="2" t="s">
        <v>12</v>
      </c>
    </row>
    <row r="298" spans="1:8" x14ac:dyDescent="0.3">
      <c r="A298" s="1">
        <v>0.83429508101851235</v>
      </c>
      <c r="B298" s="2" t="s">
        <v>30</v>
      </c>
      <c r="C298" s="2" t="s">
        <v>8</v>
      </c>
      <c r="D298" s="2" t="s">
        <v>9</v>
      </c>
      <c r="E298" s="2" t="s">
        <v>10</v>
      </c>
      <c r="F298" s="2" t="s">
        <v>11</v>
      </c>
      <c r="G298">
        <v>3.1700000000000004</v>
      </c>
      <c r="H298" s="2" t="s">
        <v>12</v>
      </c>
    </row>
    <row r="299" spans="1:8" x14ac:dyDescent="0.3">
      <c r="A299" s="1">
        <v>0.83441082175925319</v>
      </c>
      <c r="B299" s="2" t="s">
        <v>30</v>
      </c>
      <c r="C299" s="2" t="s">
        <v>8</v>
      </c>
      <c r="D299" s="2" t="s">
        <v>9</v>
      </c>
      <c r="E299" s="2" t="s">
        <v>10</v>
      </c>
      <c r="F299" s="2" t="s">
        <v>11</v>
      </c>
      <c r="G299">
        <v>3.1900000000000004</v>
      </c>
      <c r="H299" s="2" t="s">
        <v>12</v>
      </c>
    </row>
    <row r="300" spans="1:8" x14ac:dyDescent="0.3">
      <c r="A300" s="1">
        <v>0.8345265624999938</v>
      </c>
      <c r="B300" s="2" t="s">
        <v>30</v>
      </c>
      <c r="C300" s="2" t="s">
        <v>8</v>
      </c>
      <c r="D300" s="2" t="s">
        <v>9</v>
      </c>
      <c r="E300" s="2" t="s">
        <v>10</v>
      </c>
      <c r="F300" s="2" t="s">
        <v>11</v>
      </c>
      <c r="G300">
        <v>3.1700000000000004</v>
      </c>
      <c r="H300" s="2" t="s">
        <v>12</v>
      </c>
    </row>
    <row r="301" spans="1:8" x14ac:dyDescent="0.3">
      <c r="A301" s="1">
        <v>0.83464230324073463</v>
      </c>
      <c r="B301" s="2" t="s">
        <v>30</v>
      </c>
      <c r="C301" s="2" t="s">
        <v>8</v>
      </c>
      <c r="D301" s="2" t="s">
        <v>9</v>
      </c>
      <c r="E301" s="2" t="s">
        <v>10</v>
      </c>
      <c r="F301" s="2" t="s">
        <v>11</v>
      </c>
      <c r="G301">
        <v>3.1700000000000004</v>
      </c>
      <c r="H301" s="2" t="s">
        <v>12</v>
      </c>
    </row>
    <row r="302" spans="1:8" x14ac:dyDescent="0.3">
      <c r="A302" s="1">
        <v>0.83475804398147524</v>
      </c>
      <c r="B302" s="2" t="s">
        <v>30</v>
      </c>
      <c r="C302" s="2" t="s">
        <v>8</v>
      </c>
      <c r="D302" s="2" t="s">
        <v>9</v>
      </c>
      <c r="E302" s="2" t="s">
        <v>10</v>
      </c>
      <c r="F302" s="2" t="s">
        <v>11</v>
      </c>
      <c r="G302">
        <v>3.1700000000000004</v>
      </c>
      <c r="H302" s="2" t="s">
        <v>12</v>
      </c>
    </row>
    <row r="303" spans="1:8" x14ac:dyDescent="0.3">
      <c r="A303" s="1">
        <v>0.83487378472221607</v>
      </c>
      <c r="B303" s="2" t="s">
        <v>30</v>
      </c>
      <c r="C303" s="2" t="s">
        <v>8</v>
      </c>
      <c r="D303" s="2" t="s">
        <v>9</v>
      </c>
      <c r="E303" s="2" t="s">
        <v>10</v>
      </c>
      <c r="F303" s="2" t="s">
        <v>11</v>
      </c>
      <c r="G303">
        <v>3.1900000000000004</v>
      </c>
      <c r="H303" s="2" t="s">
        <v>12</v>
      </c>
    </row>
    <row r="304" spans="1:8" x14ac:dyDescent="0.3">
      <c r="A304" s="1">
        <v>0.83498952546295668</v>
      </c>
      <c r="B304" s="2" t="s">
        <v>30</v>
      </c>
      <c r="C304" s="2" t="s">
        <v>8</v>
      </c>
      <c r="D304" s="2" t="s">
        <v>9</v>
      </c>
      <c r="E304" s="2" t="s">
        <v>10</v>
      </c>
      <c r="F304" s="2" t="s">
        <v>11</v>
      </c>
      <c r="G304">
        <v>3.1700000000000004</v>
      </c>
      <c r="H304" s="2" t="s">
        <v>12</v>
      </c>
    </row>
    <row r="305" spans="1:8" x14ac:dyDescent="0.3">
      <c r="A305" s="1">
        <v>0.83510526620369752</v>
      </c>
      <c r="B305" s="2" t="s">
        <v>30</v>
      </c>
      <c r="C305" s="2" t="s">
        <v>8</v>
      </c>
      <c r="D305" s="2" t="s">
        <v>9</v>
      </c>
      <c r="E305" s="2" t="s">
        <v>10</v>
      </c>
      <c r="F305" s="2" t="s">
        <v>11</v>
      </c>
      <c r="G305">
        <v>3.1700000000000004</v>
      </c>
      <c r="H305" s="2" t="s">
        <v>12</v>
      </c>
    </row>
    <row r="306" spans="1:8" x14ac:dyDescent="0.3">
      <c r="A306" s="1">
        <v>0.83522100694443813</v>
      </c>
      <c r="B306" s="2" t="s">
        <v>30</v>
      </c>
      <c r="C306" s="2" t="s">
        <v>8</v>
      </c>
      <c r="D306" s="2" t="s">
        <v>9</v>
      </c>
      <c r="E306" s="2" t="s">
        <v>10</v>
      </c>
      <c r="F306" s="2" t="s">
        <v>11</v>
      </c>
      <c r="G306">
        <v>3.1900000000000004</v>
      </c>
      <c r="H306" s="2" t="s">
        <v>12</v>
      </c>
    </row>
    <row r="307" spans="1:8" x14ac:dyDescent="0.3">
      <c r="A307" s="1">
        <v>0.83533674768517896</v>
      </c>
      <c r="B307" s="2" t="s">
        <v>30</v>
      </c>
      <c r="C307" s="2" t="s">
        <v>8</v>
      </c>
      <c r="D307" s="2" t="s">
        <v>9</v>
      </c>
      <c r="E307" s="2" t="s">
        <v>10</v>
      </c>
      <c r="F307" s="2" t="s">
        <v>11</v>
      </c>
      <c r="G307">
        <v>3.18</v>
      </c>
      <c r="H307" s="2" t="s">
        <v>12</v>
      </c>
    </row>
    <row r="308" spans="1:8" x14ac:dyDescent="0.3">
      <c r="A308" s="1">
        <v>0.83545248842591957</v>
      </c>
      <c r="B308" s="2" t="s">
        <v>30</v>
      </c>
      <c r="C308" s="2" t="s">
        <v>8</v>
      </c>
      <c r="D308" s="2" t="s">
        <v>9</v>
      </c>
      <c r="E308" s="2" t="s">
        <v>10</v>
      </c>
      <c r="F308" s="2" t="s">
        <v>11</v>
      </c>
      <c r="G308">
        <v>3.1700000000000004</v>
      </c>
      <c r="H308" s="2" t="s">
        <v>12</v>
      </c>
    </row>
    <row r="309" spans="1:8" x14ac:dyDescent="0.3">
      <c r="A309" s="1">
        <v>0.8355682291666604</v>
      </c>
      <c r="B309" s="2" t="s">
        <v>30</v>
      </c>
      <c r="C309" s="2" t="s">
        <v>8</v>
      </c>
      <c r="D309" s="2" t="s">
        <v>9</v>
      </c>
      <c r="E309" s="2" t="s">
        <v>10</v>
      </c>
      <c r="F309" s="2" t="s">
        <v>11</v>
      </c>
      <c r="G309">
        <v>3.1700000000000004</v>
      </c>
      <c r="H309" s="2" t="s">
        <v>12</v>
      </c>
    </row>
    <row r="310" spans="1:8" x14ac:dyDescent="0.3">
      <c r="A310" s="1">
        <v>0.83568396990740101</v>
      </c>
      <c r="B310" s="2" t="s">
        <v>30</v>
      </c>
      <c r="C310" s="2" t="s">
        <v>8</v>
      </c>
      <c r="D310" s="2" t="s">
        <v>9</v>
      </c>
      <c r="E310" s="2" t="s">
        <v>10</v>
      </c>
      <c r="F310" s="2" t="s">
        <v>11</v>
      </c>
      <c r="G310">
        <v>3.1800000000000006</v>
      </c>
      <c r="H310" s="2" t="s">
        <v>12</v>
      </c>
    </row>
    <row r="311" spans="1:8" x14ac:dyDescent="0.3">
      <c r="A311" s="1">
        <v>0.83579971064814185</v>
      </c>
      <c r="B311" s="2" t="s">
        <v>30</v>
      </c>
      <c r="C311" s="2" t="s">
        <v>8</v>
      </c>
      <c r="D311" s="2" t="s">
        <v>9</v>
      </c>
      <c r="E311" s="2" t="s">
        <v>10</v>
      </c>
      <c r="F311" s="2" t="s">
        <v>11</v>
      </c>
      <c r="G311">
        <v>3.1700000000000004</v>
      </c>
      <c r="H311" s="2" t="s">
        <v>12</v>
      </c>
    </row>
    <row r="312" spans="1:8" x14ac:dyDescent="0.3">
      <c r="A312" s="1">
        <v>0.83591545138888246</v>
      </c>
      <c r="B312" s="2" t="s">
        <v>30</v>
      </c>
      <c r="C312" s="2" t="s">
        <v>8</v>
      </c>
      <c r="D312" s="2" t="s">
        <v>9</v>
      </c>
      <c r="E312" s="2" t="s">
        <v>10</v>
      </c>
      <c r="F312" s="2" t="s">
        <v>11</v>
      </c>
      <c r="G312">
        <v>3.2</v>
      </c>
      <c r="H312" s="2" t="s">
        <v>12</v>
      </c>
    </row>
    <row r="313" spans="1:8" x14ac:dyDescent="0.3">
      <c r="A313" s="1">
        <v>0.83603119212962329</v>
      </c>
      <c r="B313" s="2" t="s">
        <v>30</v>
      </c>
      <c r="C313" s="2" t="s">
        <v>8</v>
      </c>
      <c r="D313" s="2" t="s">
        <v>9</v>
      </c>
      <c r="E313" s="2" t="s">
        <v>10</v>
      </c>
      <c r="F313" s="2" t="s">
        <v>11</v>
      </c>
      <c r="G313">
        <v>3.1800000000000006</v>
      </c>
      <c r="H313" s="2" t="s">
        <v>12</v>
      </c>
    </row>
    <row r="314" spans="1:8" x14ac:dyDescent="0.3">
      <c r="A314" s="1">
        <v>0.8361469328703639</v>
      </c>
      <c r="B314" s="2" t="s">
        <v>30</v>
      </c>
      <c r="C314" s="2" t="s">
        <v>8</v>
      </c>
      <c r="D314" s="2" t="s">
        <v>9</v>
      </c>
      <c r="E314" s="2" t="s">
        <v>10</v>
      </c>
      <c r="F314" s="2" t="s">
        <v>11</v>
      </c>
      <c r="G314">
        <v>3.18</v>
      </c>
      <c r="H314" s="2" t="s">
        <v>12</v>
      </c>
    </row>
    <row r="315" spans="1:8" x14ac:dyDescent="0.3">
      <c r="A315" s="1">
        <v>0.83626267361110473</v>
      </c>
      <c r="B315" s="2" t="s">
        <v>30</v>
      </c>
      <c r="C315" s="2" t="s">
        <v>8</v>
      </c>
      <c r="D315" s="2" t="s">
        <v>9</v>
      </c>
      <c r="E315" s="2" t="s">
        <v>10</v>
      </c>
      <c r="F315" s="2" t="s">
        <v>11</v>
      </c>
      <c r="G315">
        <v>3.18</v>
      </c>
      <c r="H315" s="2" t="s">
        <v>12</v>
      </c>
    </row>
    <row r="316" spans="1:8" x14ac:dyDescent="0.3">
      <c r="A316" s="1">
        <v>0.83637841435184535</v>
      </c>
      <c r="B316" s="2" t="s">
        <v>30</v>
      </c>
      <c r="C316" s="2" t="s">
        <v>8</v>
      </c>
      <c r="D316" s="2" t="s">
        <v>9</v>
      </c>
      <c r="E316" s="2" t="s">
        <v>10</v>
      </c>
      <c r="F316" s="2" t="s">
        <v>11</v>
      </c>
      <c r="G316">
        <v>3.1800000000000006</v>
      </c>
      <c r="H316" s="2" t="s">
        <v>12</v>
      </c>
    </row>
    <row r="317" spans="1:8" x14ac:dyDescent="0.3">
      <c r="A317" s="1">
        <v>0.83649415509258618</v>
      </c>
      <c r="B317" s="2" t="s">
        <v>30</v>
      </c>
      <c r="C317" s="2" t="s">
        <v>8</v>
      </c>
      <c r="D317" s="2" t="s">
        <v>9</v>
      </c>
      <c r="E317" s="2" t="s">
        <v>10</v>
      </c>
      <c r="F317" s="2" t="s">
        <v>11</v>
      </c>
      <c r="G317">
        <v>3.1700000000000004</v>
      </c>
      <c r="H317" s="2" t="s">
        <v>12</v>
      </c>
    </row>
    <row r="318" spans="1:8" x14ac:dyDescent="0.3">
      <c r="A318" s="1">
        <v>0.83660989583332679</v>
      </c>
      <c r="B318" s="2" t="s">
        <v>30</v>
      </c>
      <c r="C318" s="2" t="s">
        <v>8</v>
      </c>
      <c r="D318" s="2" t="s">
        <v>9</v>
      </c>
      <c r="E318" s="2" t="s">
        <v>10</v>
      </c>
      <c r="F318" s="2" t="s">
        <v>11</v>
      </c>
      <c r="G318">
        <v>3.1700000000000004</v>
      </c>
      <c r="H318" s="2" t="s">
        <v>12</v>
      </c>
    </row>
    <row r="319" spans="1:8" x14ac:dyDescent="0.3">
      <c r="A319" s="1">
        <v>0.83672563657406762</v>
      </c>
      <c r="B319" s="2" t="s">
        <v>30</v>
      </c>
      <c r="C319" s="2" t="s">
        <v>8</v>
      </c>
      <c r="D319" s="2" t="s">
        <v>9</v>
      </c>
      <c r="E319" s="2" t="s">
        <v>10</v>
      </c>
      <c r="F319" s="2" t="s">
        <v>11</v>
      </c>
      <c r="G319">
        <v>3.1700000000000004</v>
      </c>
      <c r="H319" s="2" t="s">
        <v>12</v>
      </c>
    </row>
    <row r="320" spans="1:8" x14ac:dyDescent="0.3">
      <c r="A320" s="1">
        <v>0.83684137731480823</v>
      </c>
      <c r="B320" s="2" t="s">
        <v>30</v>
      </c>
      <c r="C320" s="2" t="s">
        <v>8</v>
      </c>
      <c r="D320" s="2" t="s">
        <v>9</v>
      </c>
      <c r="E320" s="2" t="s">
        <v>10</v>
      </c>
      <c r="F320" s="2" t="s">
        <v>11</v>
      </c>
      <c r="G320">
        <v>3.1800000000000006</v>
      </c>
      <c r="H320" s="2" t="s">
        <v>12</v>
      </c>
    </row>
    <row r="321" spans="1:8" x14ac:dyDescent="0.3">
      <c r="A321" s="1">
        <v>0.83695711805554907</v>
      </c>
      <c r="B321" s="2" t="s">
        <v>30</v>
      </c>
      <c r="C321" s="2" t="s">
        <v>8</v>
      </c>
      <c r="D321" s="2" t="s">
        <v>9</v>
      </c>
      <c r="E321" s="2" t="s">
        <v>10</v>
      </c>
      <c r="F321" s="2" t="s">
        <v>11</v>
      </c>
      <c r="G321">
        <v>3.1700000000000004</v>
      </c>
      <c r="H321" s="2" t="s">
        <v>12</v>
      </c>
    </row>
    <row r="322" spans="1:8" x14ac:dyDescent="0.3">
      <c r="A322" s="1">
        <v>0.83707285879628968</v>
      </c>
      <c r="B322" s="2" t="s">
        <v>30</v>
      </c>
      <c r="C322" s="2" t="s">
        <v>8</v>
      </c>
      <c r="D322" s="2" t="s">
        <v>9</v>
      </c>
      <c r="E322" s="2" t="s">
        <v>10</v>
      </c>
      <c r="F322" s="2" t="s">
        <v>11</v>
      </c>
      <c r="G322">
        <v>3.1700000000000004</v>
      </c>
      <c r="H322" s="2" t="s">
        <v>12</v>
      </c>
    </row>
    <row r="323" spans="1:8" x14ac:dyDescent="0.3">
      <c r="A323" s="1">
        <v>0.83718859953703051</v>
      </c>
      <c r="B323" s="2" t="s">
        <v>30</v>
      </c>
      <c r="C323" s="2" t="s">
        <v>8</v>
      </c>
      <c r="D323" s="2" t="s">
        <v>9</v>
      </c>
      <c r="E323" s="2" t="s">
        <v>10</v>
      </c>
      <c r="F323" s="2" t="s">
        <v>11</v>
      </c>
      <c r="G323">
        <v>3.1900000000000004</v>
      </c>
      <c r="H323" s="2" t="s">
        <v>12</v>
      </c>
    </row>
    <row r="324" spans="1:8" x14ac:dyDescent="0.3">
      <c r="A324" s="1">
        <v>0.83730434027777112</v>
      </c>
      <c r="B324" s="2" t="s">
        <v>30</v>
      </c>
      <c r="C324" s="2" t="s">
        <v>8</v>
      </c>
      <c r="D324" s="2" t="s">
        <v>9</v>
      </c>
      <c r="E324" s="2" t="s">
        <v>10</v>
      </c>
      <c r="F324" s="2" t="s">
        <v>11</v>
      </c>
      <c r="G324">
        <v>3.1700000000000004</v>
      </c>
      <c r="H324" s="2" t="s">
        <v>12</v>
      </c>
    </row>
    <row r="325" spans="1:8" x14ac:dyDescent="0.3">
      <c r="A325" s="1">
        <v>0.83742008101851195</v>
      </c>
      <c r="B325" s="2" t="s">
        <v>30</v>
      </c>
      <c r="C325" s="2" t="s">
        <v>8</v>
      </c>
      <c r="D325" s="2" t="s">
        <v>9</v>
      </c>
      <c r="E325" s="2" t="s">
        <v>10</v>
      </c>
      <c r="F325" s="2" t="s">
        <v>11</v>
      </c>
      <c r="G325">
        <v>3.1700000000000004</v>
      </c>
      <c r="H325" s="2" t="s">
        <v>12</v>
      </c>
    </row>
    <row r="326" spans="1:8" x14ac:dyDescent="0.3">
      <c r="A326" s="1">
        <v>0.83753582175925256</v>
      </c>
      <c r="B326" s="2" t="s">
        <v>30</v>
      </c>
      <c r="C326" s="2" t="s">
        <v>8</v>
      </c>
      <c r="D326" s="2" t="s">
        <v>9</v>
      </c>
      <c r="E326" s="2" t="s">
        <v>10</v>
      </c>
      <c r="F326" s="2" t="s">
        <v>11</v>
      </c>
      <c r="G326">
        <v>3.18</v>
      </c>
      <c r="H326" s="2" t="s">
        <v>12</v>
      </c>
    </row>
    <row r="327" spans="1:8" x14ac:dyDescent="0.3">
      <c r="A327" s="1">
        <v>0.8376515624999934</v>
      </c>
      <c r="B327" s="2" t="s">
        <v>30</v>
      </c>
      <c r="C327" s="2" t="s">
        <v>8</v>
      </c>
      <c r="D327" s="2" t="s">
        <v>9</v>
      </c>
      <c r="E327" s="2" t="s">
        <v>10</v>
      </c>
      <c r="F327" s="2" t="s">
        <v>11</v>
      </c>
      <c r="G327">
        <v>3.1800000000000006</v>
      </c>
      <c r="H327" s="2" t="s">
        <v>12</v>
      </c>
    </row>
    <row r="328" spans="1:8" x14ac:dyDescent="0.3">
      <c r="A328" s="1">
        <v>0.83776730324073401</v>
      </c>
      <c r="B328" s="2" t="s">
        <v>30</v>
      </c>
      <c r="C328" s="2" t="s">
        <v>8</v>
      </c>
      <c r="D328" s="2" t="s">
        <v>9</v>
      </c>
      <c r="E328" s="2" t="s">
        <v>10</v>
      </c>
      <c r="F328" s="2" t="s">
        <v>11</v>
      </c>
      <c r="G328">
        <v>3.1700000000000004</v>
      </c>
      <c r="H328" s="2" t="s">
        <v>12</v>
      </c>
    </row>
    <row r="329" spans="1:8" x14ac:dyDescent="0.3">
      <c r="A329" s="1">
        <v>0.83788304398147484</v>
      </c>
      <c r="B329" s="2" t="s">
        <v>30</v>
      </c>
      <c r="C329" s="2" t="s">
        <v>8</v>
      </c>
      <c r="D329" s="2" t="s">
        <v>9</v>
      </c>
      <c r="E329" s="2" t="s">
        <v>10</v>
      </c>
      <c r="F329" s="2" t="s">
        <v>11</v>
      </c>
      <c r="G329">
        <v>3.1700000000000004</v>
      </c>
      <c r="H329" s="2" t="s">
        <v>12</v>
      </c>
    </row>
    <row r="330" spans="1:8" x14ac:dyDescent="0.3">
      <c r="A330" s="1">
        <v>0.83799878472221545</v>
      </c>
      <c r="B330" s="2" t="s">
        <v>30</v>
      </c>
      <c r="C330" s="2" t="s">
        <v>8</v>
      </c>
      <c r="D330" s="2" t="s">
        <v>9</v>
      </c>
      <c r="E330" s="2" t="s">
        <v>10</v>
      </c>
      <c r="F330" s="2" t="s">
        <v>11</v>
      </c>
      <c r="G330">
        <v>3.1900000000000004</v>
      </c>
      <c r="H330" s="2" t="s">
        <v>12</v>
      </c>
    </row>
    <row r="331" spans="1:8" x14ac:dyDescent="0.3">
      <c r="A331" s="1">
        <v>0.83811452546295628</v>
      </c>
      <c r="B331" s="2" t="s">
        <v>30</v>
      </c>
      <c r="C331" s="2" t="s">
        <v>8</v>
      </c>
      <c r="D331" s="2" t="s">
        <v>9</v>
      </c>
      <c r="E331" s="2" t="s">
        <v>10</v>
      </c>
      <c r="F331" s="2" t="s">
        <v>11</v>
      </c>
      <c r="G331">
        <v>3.1700000000000004</v>
      </c>
      <c r="H331" s="2" t="s">
        <v>12</v>
      </c>
    </row>
    <row r="332" spans="1:8" x14ac:dyDescent="0.3">
      <c r="A332" s="1">
        <v>0.83823026620369689</v>
      </c>
      <c r="B332" s="2" t="s">
        <v>30</v>
      </c>
      <c r="C332" s="2" t="s">
        <v>8</v>
      </c>
      <c r="D332" s="2" t="s">
        <v>9</v>
      </c>
      <c r="E332" s="2" t="s">
        <v>10</v>
      </c>
      <c r="F332" s="2" t="s">
        <v>11</v>
      </c>
      <c r="G332">
        <v>3.1700000000000004</v>
      </c>
      <c r="H332" s="2" t="s">
        <v>12</v>
      </c>
    </row>
    <row r="333" spans="1:8" x14ac:dyDescent="0.3">
      <c r="A333" s="1">
        <v>0.83834600694443773</v>
      </c>
      <c r="B333" s="2" t="s">
        <v>30</v>
      </c>
      <c r="C333" s="2" t="s">
        <v>8</v>
      </c>
      <c r="D333" s="2" t="s">
        <v>9</v>
      </c>
      <c r="E333" s="2" t="s">
        <v>10</v>
      </c>
      <c r="F333" s="2" t="s">
        <v>11</v>
      </c>
      <c r="G333">
        <v>3.18</v>
      </c>
      <c r="H333" s="2" t="s">
        <v>12</v>
      </c>
    </row>
    <row r="334" spans="1:8" x14ac:dyDescent="0.3">
      <c r="A334" s="1">
        <v>0.83846174768517834</v>
      </c>
      <c r="B334" s="2" t="s">
        <v>30</v>
      </c>
      <c r="C334" s="2" t="s">
        <v>8</v>
      </c>
      <c r="D334" s="2" t="s">
        <v>9</v>
      </c>
      <c r="E334" s="2" t="s">
        <v>10</v>
      </c>
      <c r="F334" s="2" t="s">
        <v>11</v>
      </c>
      <c r="G334">
        <v>3.1900000000000004</v>
      </c>
      <c r="H334" s="2" t="s">
        <v>12</v>
      </c>
    </row>
    <row r="335" spans="1:8" x14ac:dyDescent="0.3">
      <c r="A335" s="1">
        <v>0.83857748842591917</v>
      </c>
      <c r="B335" s="2" t="s">
        <v>30</v>
      </c>
      <c r="C335" s="2" t="s">
        <v>8</v>
      </c>
      <c r="D335" s="2" t="s">
        <v>9</v>
      </c>
      <c r="E335" s="2" t="s">
        <v>10</v>
      </c>
      <c r="F335" s="2" t="s">
        <v>11</v>
      </c>
      <c r="G335">
        <v>3.1700000000000004</v>
      </c>
      <c r="H335" s="2" t="s">
        <v>12</v>
      </c>
    </row>
    <row r="336" spans="1:8" x14ac:dyDescent="0.3">
      <c r="A336" s="1">
        <v>0.83869322916665978</v>
      </c>
      <c r="B336" s="2" t="s">
        <v>30</v>
      </c>
      <c r="C336" s="2" t="s">
        <v>8</v>
      </c>
      <c r="D336" s="2" t="s">
        <v>9</v>
      </c>
      <c r="E336" s="2" t="s">
        <v>10</v>
      </c>
      <c r="F336" s="2" t="s">
        <v>11</v>
      </c>
      <c r="G336">
        <v>3.1800000000000006</v>
      </c>
      <c r="H336" s="2" t="s">
        <v>12</v>
      </c>
    </row>
    <row r="337" spans="1:8" x14ac:dyDescent="0.3">
      <c r="A337" s="1">
        <v>0.83880896990740061</v>
      </c>
      <c r="B337" s="2" t="s">
        <v>30</v>
      </c>
      <c r="C337" s="2" t="s">
        <v>8</v>
      </c>
      <c r="D337" s="2" t="s">
        <v>9</v>
      </c>
      <c r="E337" s="2" t="s">
        <v>10</v>
      </c>
      <c r="F337" s="2" t="s">
        <v>11</v>
      </c>
      <c r="G337">
        <v>3.1700000000000004</v>
      </c>
      <c r="H337" s="2" t="s">
        <v>12</v>
      </c>
    </row>
    <row r="338" spans="1:8" x14ac:dyDescent="0.3">
      <c r="A338" s="1">
        <v>0.83892471064814123</v>
      </c>
      <c r="B338" s="2" t="s">
        <v>30</v>
      </c>
      <c r="C338" s="2" t="s">
        <v>8</v>
      </c>
      <c r="D338" s="2" t="s">
        <v>9</v>
      </c>
      <c r="E338" s="2" t="s">
        <v>10</v>
      </c>
      <c r="F338" s="2" t="s">
        <v>11</v>
      </c>
      <c r="G338">
        <v>3.1800000000000006</v>
      </c>
      <c r="H338" s="2" t="s">
        <v>12</v>
      </c>
    </row>
    <row r="339" spans="1:8" x14ac:dyDescent="0.3">
      <c r="A339" s="1">
        <v>0.83904045138888206</v>
      </c>
      <c r="B339" s="2" t="s">
        <v>30</v>
      </c>
      <c r="C339" s="2" t="s">
        <v>8</v>
      </c>
      <c r="D339" s="2" t="s">
        <v>9</v>
      </c>
      <c r="E339" s="2" t="s">
        <v>10</v>
      </c>
      <c r="F339" s="2" t="s">
        <v>11</v>
      </c>
      <c r="G339">
        <v>3.1700000000000004</v>
      </c>
      <c r="H339" s="2" t="s">
        <v>12</v>
      </c>
    </row>
    <row r="340" spans="1:8" x14ac:dyDescent="0.3">
      <c r="A340" s="1">
        <v>0.83915619212962267</v>
      </c>
      <c r="B340" s="2" t="s">
        <v>30</v>
      </c>
      <c r="C340" s="2" t="s">
        <v>8</v>
      </c>
      <c r="D340" s="2" t="s">
        <v>9</v>
      </c>
      <c r="E340" s="2" t="s">
        <v>10</v>
      </c>
      <c r="F340" s="2" t="s">
        <v>11</v>
      </c>
      <c r="G340">
        <v>3.1900000000000004</v>
      </c>
      <c r="H340" s="2" t="s">
        <v>12</v>
      </c>
    </row>
    <row r="341" spans="1:8" x14ac:dyDescent="0.3">
      <c r="A341" s="1">
        <v>0.8392719328703635</v>
      </c>
      <c r="B341" s="2" t="s">
        <v>30</v>
      </c>
      <c r="C341" s="2" t="s">
        <v>8</v>
      </c>
      <c r="D341" s="2" t="s">
        <v>9</v>
      </c>
      <c r="E341" s="2" t="s">
        <v>10</v>
      </c>
      <c r="F341" s="2" t="s">
        <v>11</v>
      </c>
      <c r="G341">
        <v>3.18</v>
      </c>
      <c r="H341" s="2" t="s">
        <v>12</v>
      </c>
    </row>
    <row r="342" spans="1:8" x14ac:dyDescent="0.3">
      <c r="A342" s="1">
        <v>0.83938767361110411</v>
      </c>
      <c r="B342" s="2" t="s">
        <v>30</v>
      </c>
      <c r="C342" s="2" t="s">
        <v>8</v>
      </c>
      <c r="D342" s="2" t="s">
        <v>9</v>
      </c>
      <c r="E342" s="2" t="s">
        <v>10</v>
      </c>
      <c r="F342" s="2" t="s">
        <v>11</v>
      </c>
      <c r="G342">
        <v>3.1800000000000006</v>
      </c>
      <c r="H342" s="2" t="s">
        <v>12</v>
      </c>
    </row>
    <row r="343" spans="1:8" x14ac:dyDescent="0.3">
      <c r="A343" s="1">
        <v>0.83950341435184495</v>
      </c>
      <c r="B343" s="2" t="s">
        <v>30</v>
      </c>
      <c r="C343" s="2" t="s">
        <v>8</v>
      </c>
      <c r="D343" s="2" t="s">
        <v>9</v>
      </c>
      <c r="E343" s="2" t="s">
        <v>10</v>
      </c>
      <c r="F343" s="2" t="s">
        <v>11</v>
      </c>
      <c r="G343">
        <v>3.1700000000000004</v>
      </c>
      <c r="H343" s="2" t="s">
        <v>12</v>
      </c>
    </row>
    <row r="344" spans="1:8" x14ac:dyDescent="0.3">
      <c r="A344" s="1">
        <v>0.83961915509258556</v>
      </c>
      <c r="B344" s="2" t="s">
        <v>30</v>
      </c>
      <c r="C344" s="2" t="s">
        <v>8</v>
      </c>
      <c r="D344" s="2" t="s">
        <v>9</v>
      </c>
      <c r="E344" s="2" t="s">
        <v>10</v>
      </c>
      <c r="F344" s="2" t="s">
        <v>11</v>
      </c>
      <c r="G344">
        <v>3.1800000000000006</v>
      </c>
      <c r="H344" s="2" t="s">
        <v>12</v>
      </c>
    </row>
    <row r="345" spans="1:8" x14ac:dyDescent="0.3">
      <c r="A345" s="1">
        <v>0.83973489583332639</v>
      </c>
      <c r="B345" s="2" t="s">
        <v>30</v>
      </c>
      <c r="C345" s="2" t="s">
        <v>8</v>
      </c>
      <c r="D345" s="2" t="s">
        <v>9</v>
      </c>
      <c r="E345" s="2" t="s">
        <v>10</v>
      </c>
      <c r="F345" s="2" t="s">
        <v>11</v>
      </c>
      <c r="G345">
        <v>3.1700000000000004</v>
      </c>
      <c r="H345" s="2" t="s">
        <v>12</v>
      </c>
    </row>
    <row r="346" spans="1:8" x14ac:dyDescent="0.3">
      <c r="A346" s="1">
        <v>0.839850636574067</v>
      </c>
      <c r="B346" s="2" t="s">
        <v>30</v>
      </c>
      <c r="C346" s="2" t="s">
        <v>8</v>
      </c>
      <c r="D346" s="2" t="s">
        <v>9</v>
      </c>
      <c r="E346" s="2" t="s">
        <v>10</v>
      </c>
      <c r="F346" s="2" t="s">
        <v>11</v>
      </c>
      <c r="G346">
        <v>3.1800000000000006</v>
      </c>
      <c r="H346" s="2" t="s">
        <v>12</v>
      </c>
    </row>
    <row r="347" spans="1:8" x14ac:dyDescent="0.3">
      <c r="A347" s="1">
        <v>0.83996637731480783</v>
      </c>
      <c r="B347" s="2" t="s">
        <v>30</v>
      </c>
      <c r="C347" s="2" t="s">
        <v>8</v>
      </c>
      <c r="D347" s="2" t="s">
        <v>9</v>
      </c>
      <c r="E347" s="2" t="s">
        <v>10</v>
      </c>
      <c r="F347" s="2" t="s">
        <v>11</v>
      </c>
      <c r="G347">
        <v>3.1700000000000004</v>
      </c>
      <c r="H347" s="2" t="s">
        <v>12</v>
      </c>
    </row>
    <row r="348" spans="1:8" x14ac:dyDescent="0.3">
      <c r="A348" s="1">
        <v>0.84008211805554844</v>
      </c>
      <c r="B348" s="2" t="s">
        <v>30</v>
      </c>
      <c r="C348" s="2" t="s">
        <v>8</v>
      </c>
      <c r="D348" s="2" t="s">
        <v>9</v>
      </c>
      <c r="E348" s="2" t="s">
        <v>10</v>
      </c>
      <c r="F348" s="2" t="s">
        <v>11</v>
      </c>
      <c r="G348">
        <v>3.1800000000000006</v>
      </c>
      <c r="H348" s="2" t="s">
        <v>12</v>
      </c>
    </row>
    <row r="349" spans="1:8" x14ac:dyDescent="0.3">
      <c r="A349" s="1">
        <v>0.84019785879628928</v>
      </c>
      <c r="B349" s="2" t="s">
        <v>30</v>
      </c>
      <c r="C349" s="2" t="s">
        <v>8</v>
      </c>
      <c r="D349" s="2" t="s">
        <v>9</v>
      </c>
      <c r="E349" s="2" t="s">
        <v>10</v>
      </c>
      <c r="F349" s="2" t="s">
        <v>11</v>
      </c>
      <c r="G349">
        <v>3.18</v>
      </c>
      <c r="H349" s="2" t="s">
        <v>12</v>
      </c>
    </row>
    <row r="350" spans="1:8" x14ac:dyDescent="0.3">
      <c r="A350" s="1">
        <v>0.84031359953702989</v>
      </c>
      <c r="B350" s="2" t="s">
        <v>30</v>
      </c>
      <c r="C350" s="2" t="s">
        <v>8</v>
      </c>
      <c r="D350" s="2" t="s">
        <v>9</v>
      </c>
      <c r="E350" s="2" t="s">
        <v>10</v>
      </c>
      <c r="F350" s="2" t="s">
        <v>11</v>
      </c>
      <c r="G350">
        <v>3.1800000000000006</v>
      </c>
      <c r="H350" s="2" t="s">
        <v>12</v>
      </c>
    </row>
    <row r="351" spans="1:8" x14ac:dyDescent="0.3">
      <c r="A351" s="1">
        <v>0.84042934027777072</v>
      </c>
      <c r="B351" s="2" t="s">
        <v>30</v>
      </c>
      <c r="C351" s="2" t="s">
        <v>8</v>
      </c>
      <c r="D351" s="2" t="s">
        <v>9</v>
      </c>
      <c r="E351" s="2" t="s">
        <v>10</v>
      </c>
      <c r="F351" s="2" t="s">
        <v>11</v>
      </c>
      <c r="G351">
        <v>3.1700000000000004</v>
      </c>
      <c r="H351" s="2" t="s">
        <v>12</v>
      </c>
    </row>
    <row r="352" spans="1:8" x14ac:dyDescent="0.3">
      <c r="A352" s="1">
        <v>0.84054508101851133</v>
      </c>
      <c r="B352" s="2" t="s">
        <v>30</v>
      </c>
      <c r="C352" s="2" t="s">
        <v>8</v>
      </c>
      <c r="D352" s="2" t="s">
        <v>9</v>
      </c>
      <c r="E352" s="2" t="s">
        <v>10</v>
      </c>
      <c r="F352" s="2" t="s">
        <v>11</v>
      </c>
      <c r="G352">
        <v>3.1800000000000006</v>
      </c>
      <c r="H352" s="2" t="s">
        <v>12</v>
      </c>
    </row>
    <row r="353" spans="1:8" x14ac:dyDescent="0.3">
      <c r="A353" s="1">
        <v>0.84066082175925216</v>
      </c>
      <c r="B353" s="2" t="s">
        <v>30</v>
      </c>
      <c r="C353" s="2" t="s">
        <v>8</v>
      </c>
      <c r="D353" s="2" t="s">
        <v>9</v>
      </c>
      <c r="E353" s="2" t="s">
        <v>10</v>
      </c>
      <c r="F353" s="2" t="s">
        <v>11</v>
      </c>
      <c r="G353">
        <v>3.1700000000000004</v>
      </c>
      <c r="H353" s="2" t="s">
        <v>12</v>
      </c>
    </row>
    <row r="354" spans="1:8" x14ac:dyDescent="0.3">
      <c r="A354" s="1">
        <v>0.84077656249999277</v>
      </c>
      <c r="B354" s="2" t="s">
        <v>30</v>
      </c>
      <c r="C354" s="2" t="s">
        <v>8</v>
      </c>
      <c r="D354" s="2" t="s">
        <v>9</v>
      </c>
      <c r="E354" s="2" t="s">
        <v>10</v>
      </c>
      <c r="F354" s="2" t="s">
        <v>11</v>
      </c>
      <c r="G354">
        <v>3.1800000000000006</v>
      </c>
      <c r="H354" s="2" t="s">
        <v>12</v>
      </c>
    </row>
    <row r="355" spans="1:8" x14ac:dyDescent="0.3">
      <c r="A355" s="1">
        <v>0.84089230324073361</v>
      </c>
      <c r="B355" s="2" t="s">
        <v>30</v>
      </c>
      <c r="C355" s="2" t="s">
        <v>8</v>
      </c>
      <c r="D355" s="2" t="s">
        <v>9</v>
      </c>
      <c r="E355" s="2" t="s">
        <v>10</v>
      </c>
      <c r="F355" s="2" t="s">
        <v>11</v>
      </c>
      <c r="G355">
        <v>3.1700000000000004</v>
      </c>
      <c r="H355" s="2" t="s">
        <v>12</v>
      </c>
    </row>
    <row r="356" spans="1:8" x14ac:dyDescent="0.3">
      <c r="A356" s="1">
        <v>0.84100804398147422</v>
      </c>
      <c r="B356" s="2" t="s">
        <v>30</v>
      </c>
      <c r="C356" s="2" t="s">
        <v>8</v>
      </c>
      <c r="D356" s="2" t="s">
        <v>9</v>
      </c>
      <c r="E356" s="2" t="s">
        <v>10</v>
      </c>
      <c r="F356" s="2" t="s">
        <v>11</v>
      </c>
      <c r="G356">
        <v>3.1800000000000006</v>
      </c>
      <c r="H356" s="2" t="s">
        <v>12</v>
      </c>
    </row>
    <row r="357" spans="1:8" x14ac:dyDescent="0.3">
      <c r="A357" s="1">
        <v>0.84112378472221505</v>
      </c>
      <c r="B357" s="2" t="s">
        <v>30</v>
      </c>
      <c r="C357" s="2" t="s">
        <v>8</v>
      </c>
      <c r="D357" s="2" t="s">
        <v>9</v>
      </c>
      <c r="E357" s="2" t="s">
        <v>10</v>
      </c>
      <c r="F357" s="2" t="s">
        <v>11</v>
      </c>
      <c r="G357">
        <v>3.1700000000000004</v>
      </c>
      <c r="H357" s="2" t="s">
        <v>12</v>
      </c>
    </row>
    <row r="358" spans="1:8" x14ac:dyDescent="0.3">
      <c r="A358" s="1">
        <v>0.84123952546295566</v>
      </c>
      <c r="B358" s="2" t="s">
        <v>30</v>
      </c>
      <c r="C358" s="2" t="s">
        <v>8</v>
      </c>
      <c r="D358" s="2" t="s">
        <v>9</v>
      </c>
      <c r="E358" s="2" t="s">
        <v>10</v>
      </c>
      <c r="F358" s="2" t="s">
        <v>11</v>
      </c>
      <c r="G358">
        <v>3.1800000000000006</v>
      </c>
      <c r="H358" s="2" t="s">
        <v>12</v>
      </c>
    </row>
    <row r="359" spans="1:8" x14ac:dyDescent="0.3">
      <c r="A359" s="1">
        <v>0.84135526620369649</v>
      </c>
      <c r="B359" s="2" t="s">
        <v>30</v>
      </c>
      <c r="C359" s="2" t="s">
        <v>8</v>
      </c>
      <c r="D359" s="2" t="s">
        <v>9</v>
      </c>
      <c r="E359" s="2" t="s">
        <v>10</v>
      </c>
      <c r="F359" s="2" t="s">
        <v>11</v>
      </c>
      <c r="G359">
        <v>3.18</v>
      </c>
      <c r="H359" s="2" t="s">
        <v>12</v>
      </c>
    </row>
    <row r="360" spans="1:8" x14ac:dyDescent="0.3">
      <c r="A360" s="1">
        <v>0.84147100694443711</v>
      </c>
      <c r="B360" s="2" t="s">
        <v>30</v>
      </c>
      <c r="C360" s="2" t="s">
        <v>8</v>
      </c>
      <c r="D360" s="2" t="s">
        <v>9</v>
      </c>
      <c r="E360" s="2" t="s">
        <v>10</v>
      </c>
      <c r="F360" s="2" t="s">
        <v>11</v>
      </c>
      <c r="G360">
        <v>3.1800000000000006</v>
      </c>
      <c r="H360" s="2" t="s">
        <v>12</v>
      </c>
    </row>
    <row r="361" spans="1:8" x14ac:dyDescent="0.3">
      <c r="A361" s="1">
        <v>0.84158674768517794</v>
      </c>
      <c r="B361" s="2" t="s">
        <v>30</v>
      </c>
      <c r="C361" s="2" t="s">
        <v>8</v>
      </c>
      <c r="D361" s="2" t="s">
        <v>9</v>
      </c>
      <c r="E361" s="2" t="s">
        <v>10</v>
      </c>
      <c r="F361" s="2" t="s">
        <v>11</v>
      </c>
      <c r="G361">
        <v>3.1700000000000004</v>
      </c>
      <c r="H361" s="2" t="s">
        <v>12</v>
      </c>
    </row>
    <row r="362" spans="1:8" x14ac:dyDescent="0.3">
      <c r="A362" s="1">
        <v>0.84170248842591855</v>
      </c>
      <c r="B362" s="2" t="s">
        <v>30</v>
      </c>
      <c r="C362" s="2" t="s">
        <v>8</v>
      </c>
      <c r="D362" s="2" t="s">
        <v>9</v>
      </c>
      <c r="E362" s="2" t="s">
        <v>10</v>
      </c>
      <c r="F362" s="2" t="s">
        <v>11</v>
      </c>
      <c r="G362">
        <v>3.1900000000000004</v>
      </c>
      <c r="H362" s="2" t="s">
        <v>12</v>
      </c>
    </row>
    <row r="363" spans="1:8" x14ac:dyDescent="0.3">
      <c r="A363" s="1">
        <v>0.84181822916665938</v>
      </c>
      <c r="B363" s="2" t="s">
        <v>30</v>
      </c>
      <c r="C363" s="2" t="s">
        <v>8</v>
      </c>
      <c r="D363" s="2" t="s">
        <v>9</v>
      </c>
      <c r="E363" s="2" t="s">
        <v>10</v>
      </c>
      <c r="F363" s="2" t="s">
        <v>11</v>
      </c>
      <c r="G363">
        <v>3.1700000000000004</v>
      </c>
      <c r="H363" s="2" t="s">
        <v>12</v>
      </c>
    </row>
    <row r="364" spans="1:8" x14ac:dyDescent="0.3">
      <c r="A364" s="1">
        <v>0.84193396990739999</v>
      </c>
      <c r="B364" s="2" t="s">
        <v>30</v>
      </c>
      <c r="C364" s="2" t="s">
        <v>8</v>
      </c>
      <c r="D364" s="2" t="s">
        <v>9</v>
      </c>
      <c r="E364" s="2" t="s">
        <v>10</v>
      </c>
      <c r="F364" s="2" t="s">
        <v>11</v>
      </c>
      <c r="G364">
        <v>3.1800000000000006</v>
      </c>
      <c r="H364" s="2" t="s">
        <v>12</v>
      </c>
    </row>
    <row r="365" spans="1:8" x14ac:dyDescent="0.3">
      <c r="A365" s="1">
        <v>0.84204971064814083</v>
      </c>
      <c r="B365" s="2" t="s">
        <v>30</v>
      </c>
      <c r="C365" s="2" t="s">
        <v>8</v>
      </c>
      <c r="D365" s="2" t="s">
        <v>9</v>
      </c>
      <c r="E365" s="2" t="s">
        <v>10</v>
      </c>
      <c r="F365" s="2" t="s">
        <v>11</v>
      </c>
      <c r="G365">
        <v>3.1700000000000004</v>
      </c>
      <c r="H365" s="2" t="s">
        <v>12</v>
      </c>
    </row>
    <row r="366" spans="1:8" x14ac:dyDescent="0.3">
      <c r="A366" s="1">
        <v>0.84216545138888144</v>
      </c>
      <c r="B366" s="2" t="s">
        <v>30</v>
      </c>
      <c r="C366" s="2" t="s">
        <v>8</v>
      </c>
      <c r="D366" s="2" t="s">
        <v>9</v>
      </c>
      <c r="E366" s="2" t="s">
        <v>10</v>
      </c>
      <c r="F366" s="2" t="s">
        <v>11</v>
      </c>
      <c r="G366">
        <v>3.1900000000000004</v>
      </c>
      <c r="H366" s="2" t="s">
        <v>12</v>
      </c>
    </row>
    <row r="367" spans="1:8" x14ac:dyDescent="0.3">
      <c r="A367" s="1">
        <v>0.84228119212962227</v>
      </c>
      <c r="B367" s="2" t="s">
        <v>30</v>
      </c>
      <c r="C367" s="2" t="s">
        <v>8</v>
      </c>
      <c r="D367" s="2" t="s">
        <v>9</v>
      </c>
      <c r="E367" s="2" t="s">
        <v>10</v>
      </c>
      <c r="F367" s="2" t="s">
        <v>11</v>
      </c>
      <c r="G367">
        <v>3.1700000000000004</v>
      </c>
      <c r="H367" s="2" t="s">
        <v>12</v>
      </c>
    </row>
    <row r="368" spans="1:8" x14ac:dyDescent="0.3">
      <c r="A368" s="1">
        <v>0.84239693287036288</v>
      </c>
      <c r="B368" s="2" t="s">
        <v>30</v>
      </c>
      <c r="C368" s="2" t="s">
        <v>8</v>
      </c>
      <c r="D368" s="2" t="s">
        <v>9</v>
      </c>
      <c r="E368" s="2" t="s">
        <v>10</v>
      </c>
      <c r="F368" s="2" t="s">
        <v>11</v>
      </c>
      <c r="G368">
        <v>3.1800000000000006</v>
      </c>
      <c r="H368" s="2" t="s">
        <v>12</v>
      </c>
    </row>
    <row r="369" spans="1:8" x14ac:dyDescent="0.3">
      <c r="A369" s="1">
        <v>0.84251267361110371</v>
      </c>
      <c r="B369" s="2" t="s">
        <v>30</v>
      </c>
      <c r="C369" s="2" t="s">
        <v>8</v>
      </c>
      <c r="D369" s="2" t="s">
        <v>9</v>
      </c>
      <c r="E369" s="2" t="s">
        <v>10</v>
      </c>
      <c r="F369" s="2" t="s">
        <v>11</v>
      </c>
      <c r="G369">
        <v>3.18</v>
      </c>
      <c r="H369" s="2" t="s">
        <v>12</v>
      </c>
    </row>
    <row r="370" spans="1:8" x14ac:dyDescent="0.3">
      <c r="A370" s="1">
        <v>0.84262841435184432</v>
      </c>
      <c r="B370" s="2" t="s">
        <v>30</v>
      </c>
      <c r="C370" s="2" t="s">
        <v>8</v>
      </c>
      <c r="D370" s="2" t="s">
        <v>9</v>
      </c>
      <c r="E370" s="2" t="s">
        <v>10</v>
      </c>
      <c r="F370" s="2" t="s">
        <v>11</v>
      </c>
      <c r="G370">
        <v>3.1900000000000004</v>
      </c>
      <c r="H370" s="2" t="s">
        <v>12</v>
      </c>
    </row>
    <row r="371" spans="1:8" x14ac:dyDescent="0.3">
      <c r="A371" s="1">
        <v>0.84274415509258516</v>
      </c>
      <c r="B371" s="2" t="s">
        <v>30</v>
      </c>
      <c r="C371" s="2" t="s">
        <v>8</v>
      </c>
      <c r="D371" s="2" t="s">
        <v>9</v>
      </c>
      <c r="E371" s="2" t="s">
        <v>10</v>
      </c>
      <c r="F371" s="2" t="s">
        <v>11</v>
      </c>
      <c r="G371">
        <v>3.1700000000000004</v>
      </c>
      <c r="H371" s="2" t="s">
        <v>12</v>
      </c>
    </row>
    <row r="372" spans="1:8" x14ac:dyDescent="0.3">
      <c r="A372" s="1">
        <v>0.84285989583332577</v>
      </c>
      <c r="B372" s="2" t="s">
        <v>30</v>
      </c>
      <c r="C372" s="2" t="s">
        <v>8</v>
      </c>
      <c r="D372" s="2" t="s">
        <v>9</v>
      </c>
      <c r="E372" s="2" t="s">
        <v>10</v>
      </c>
      <c r="F372" s="2" t="s">
        <v>11</v>
      </c>
      <c r="G372">
        <v>3.1800000000000006</v>
      </c>
      <c r="H372" s="2" t="s">
        <v>12</v>
      </c>
    </row>
    <row r="373" spans="1:8" x14ac:dyDescent="0.3">
      <c r="A373" s="1">
        <v>0.8429756365740666</v>
      </c>
      <c r="B373" s="2" t="s">
        <v>30</v>
      </c>
      <c r="C373" s="2" t="s">
        <v>8</v>
      </c>
      <c r="D373" s="2" t="s">
        <v>9</v>
      </c>
      <c r="E373" s="2" t="s">
        <v>10</v>
      </c>
      <c r="F373" s="2" t="s">
        <v>11</v>
      </c>
      <c r="G373">
        <v>3.1700000000000004</v>
      </c>
      <c r="H373" s="2" t="s">
        <v>12</v>
      </c>
    </row>
    <row r="374" spans="1:8" x14ac:dyDescent="0.3">
      <c r="A374" s="1">
        <v>0.84309137731480721</v>
      </c>
      <c r="B374" s="2" t="s">
        <v>30</v>
      </c>
      <c r="C374" s="2" t="s">
        <v>8</v>
      </c>
      <c r="D374" s="2" t="s">
        <v>9</v>
      </c>
      <c r="E374" s="2" t="s">
        <v>10</v>
      </c>
      <c r="F374" s="2" t="s">
        <v>11</v>
      </c>
      <c r="G374">
        <v>3.1800000000000006</v>
      </c>
      <c r="H374" s="2" t="s">
        <v>12</v>
      </c>
    </row>
    <row r="375" spans="1:8" x14ac:dyDescent="0.3">
      <c r="A375" s="1">
        <v>0.84320711805554804</v>
      </c>
      <c r="B375" s="2" t="s">
        <v>30</v>
      </c>
      <c r="C375" s="2" t="s">
        <v>8</v>
      </c>
      <c r="D375" s="2" t="s">
        <v>9</v>
      </c>
      <c r="E375" s="2" t="s">
        <v>10</v>
      </c>
      <c r="F375" s="2" t="s">
        <v>11</v>
      </c>
      <c r="G375">
        <v>3.1700000000000004</v>
      </c>
      <c r="H375" s="2" t="s">
        <v>12</v>
      </c>
    </row>
    <row r="376" spans="1:8" x14ac:dyDescent="0.3">
      <c r="A376" s="1">
        <v>0.84332285879628865</v>
      </c>
      <c r="B376" s="2" t="s">
        <v>30</v>
      </c>
      <c r="C376" s="2" t="s">
        <v>8</v>
      </c>
      <c r="D376" s="2" t="s">
        <v>9</v>
      </c>
      <c r="E376" s="2" t="s">
        <v>10</v>
      </c>
      <c r="F376" s="2" t="s">
        <v>11</v>
      </c>
      <c r="G376">
        <v>3.1900000000000004</v>
      </c>
      <c r="H376" s="2" t="s">
        <v>12</v>
      </c>
    </row>
    <row r="377" spans="1:8" x14ac:dyDescent="0.3">
      <c r="A377" s="1">
        <v>0.84343859953702949</v>
      </c>
      <c r="B377" s="2" t="s">
        <v>30</v>
      </c>
      <c r="C377" s="2" t="s">
        <v>8</v>
      </c>
      <c r="D377" s="2" t="s">
        <v>9</v>
      </c>
      <c r="E377" s="2" t="s">
        <v>10</v>
      </c>
      <c r="F377" s="2" t="s">
        <v>11</v>
      </c>
      <c r="G377">
        <v>3.18</v>
      </c>
      <c r="H377" s="2" t="s">
        <v>12</v>
      </c>
    </row>
    <row r="378" spans="1:8" x14ac:dyDescent="0.3">
      <c r="A378" s="1">
        <v>0.8435543402777701</v>
      </c>
      <c r="B378" s="2" t="s">
        <v>30</v>
      </c>
      <c r="C378" s="2" t="s">
        <v>8</v>
      </c>
      <c r="D378" s="2" t="s">
        <v>9</v>
      </c>
      <c r="E378" s="2" t="s">
        <v>10</v>
      </c>
      <c r="F378" s="2" t="s">
        <v>11</v>
      </c>
      <c r="G378">
        <v>3.1800000000000006</v>
      </c>
      <c r="H378" s="2" t="s">
        <v>12</v>
      </c>
    </row>
    <row r="379" spans="1:8" x14ac:dyDescent="0.3">
      <c r="A379" s="1">
        <v>0.84367008101851093</v>
      </c>
      <c r="B379" s="2" t="s">
        <v>30</v>
      </c>
      <c r="C379" s="2" t="s">
        <v>8</v>
      </c>
      <c r="D379" s="2" t="s">
        <v>9</v>
      </c>
      <c r="E379" s="2" t="s">
        <v>10</v>
      </c>
      <c r="F379" s="2" t="s">
        <v>11</v>
      </c>
      <c r="G379">
        <v>3.1700000000000004</v>
      </c>
      <c r="H379" s="2" t="s">
        <v>12</v>
      </c>
    </row>
    <row r="380" spans="1:8" x14ac:dyDescent="0.3">
      <c r="A380" s="1">
        <v>0.84378582175925154</v>
      </c>
      <c r="B380" s="2" t="s">
        <v>30</v>
      </c>
      <c r="C380" s="2" t="s">
        <v>8</v>
      </c>
      <c r="D380" s="2" t="s">
        <v>9</v>
      </c>
      <c r="E380" s="2" t="s">
        <v>10</v>
      </c>
      <c r="F380" s="2" t="s">
        <v>11</v>
      </c>
      <c r="G380">
        <v>3.1800000000000006</v>
      </c>
      <c r="H380" s="2" t="s">
        <v>12</v>
      </c>
    </row>
    <row r="381" spans="1:8" x14ac:dyDescent="0.3">
      <c r="A381" s="1">
        <v>0.84390156249999237</v>
      </c>
      <c r="B381" s="2" t="s">
        <v>30</v>
      </c>
      <c r="C381" s="2" t="s">
        <v>8</v>
      </c>
      <c r="D381" s="2" t="s">
        <v>9</v>
      </c>
      <c r="E381" s="2" t="s">
        <v>10</v>
      </c>
      <c r="F381" s="2" t="s">
        <v>11</v>
      </c>
      <c r="G381">
        <v>3.1700000000000004</v>
      </c>
      <c r="H381" s="2" t="s">
        <v>12</v>
      </c>
    </row>
    <row r="382" spans="1:8" x14ac:dyDescent="0.3">
      <c r="A382" s="1">
        <v>0.84401730324073299</v>
      </c>
      <c r="B382" s="2" t="s">
        <v>30</v>
      </c>
      <c r="C382" s="2" t="s">
        <v>8</v>
      </c>
      <c r="D382" s="2" t="s">
        <v>9</v>
      </c>
      <c r="E382" s="2" t="s">
        <v>10</v>
      </c>
      <c r="F382" s="2" t="s">
        <v>11</v>
      </c>
      <c r="G382">
        <v>3.1800000000000006</v>
      </c>
      <c r="H382" s="2" t="s">
        <v>12</v>
      </c>
    </row>
    <row r="383" spans="1:8" x14ac:dyDescent="0.3">
      <c r="A383" s="1">
        <v>0.84413304398147382</v>
      </c>
      <c r="B383" s="2" t="s">
        <v>30</v>
      </c>
      <c r="C383" s="2" t="s">
        <v>8</v>
      </c>
      <c r="D383" s="2" t="s">
        <v>9</v>
      </c>
      <c r="E383" s="2" t="s">
        <v>10</v>
      </c>
      <c r="F383" s="2" t="s">
        <v>11</v>
      </c>
      <c r="G383">
        <v>3.1700000000000004</v>
      </c>
      <c r="H383" s="2" t="s">
        <v>12</v>
      </c>
    </row>
    <row r="384" spans="1:8" x14ac:dyDescent="0.3">
      <c r="A384" s="1">
        <v>0.84424878472221443</v>
      </c>
      <c r="B384" s="2" t="s">
        <v>30</v>
      </c>
      <c r="C384" s="2" t="s">
        <v>8</v>
      </c>
      <c r="D384" s="2" t="s">
        <v>9</v>
      </c>
      <c r="E384" s="2" t="s">
        <v>10</v>
      </c>
      <c r="F384" s="2" t="s">
        <v>11</v>
      </c>
      <c r="G384">
        <v>3.1800000000000006</v>
      </c>
      <c r="H384" s="2" t="s">
        <v>12</v>
      </c>
    </row>
    <row r="385" spans="1:8" x14ac:dyDescent="0.3">
      <c r="A385" s="1">
        <v>0.84436452546295526</v>
      </c>
      <c r="B385" s="2" t="s">
        <v>30</v>
      </c>
      <c r="C385" s="2" t="s">
        <v>8</v>
      </c>
      <c r="D385" s="2" t="s">
        <v>9</v>
      </c>
      <c r="E385" s="2" t="s">
        <v>10</v>
      </c>
      <c r="F385" s="2" t="s">
        <v>11</v>
      </c>
      <c r="G385">
        <v>3.18</v>
      </c>
      <c r="H385" s="2" t="s">
        <v>12</v>
      </c>
    </row>
    <row r="386" spans="1:8" x14ac:dyDescent="0.3">
      <c r="A386" s="1">
        <v>0.84448026620369587</v>
      </c>
      <c r="B386" s="2" t="s">
        <v>30</v>
      </c>
      <c r="C386" s="2" t="s">
        <v>8</v>
      </c>
      <c r="D386" s="2" t="s">
        <v>9</v>
      </c>
      <c r="E386" s="2" t="s">
        <v>10</v>
      </c>
      <c r="F386" s="2" t="s">
        <v>11</v>
      </c>
      <c r="G386">
        <v>3.1800000000000006</v>
      </c>
      <c r="H386" s="2" t="s">
        <v>12</v>
      </c>
    </row>
    <row r="387" spans="1:8" x14ac:dyDescent="0.3">
      <c r="A387" s="1">
        <v>0.84459600694443671</v>
      </c>
      <c r="B387" s="2" t="s">
        <v>30</v>
      </c>
      <c r="C387" s="2" t="s">
        <v>8</v>
      </c>
      <c r="D387" s="2" t="s">
        <v>9</v>
      </c>
      <c r="E387" s="2" t="s">
        <v>10</v>
      </c>
      <c r="F387" s="2" t="s">
        <v>11</v>
      </c>
      <c r="G387">
        <v>3.1700000000000004</v>
      </c>
      <c r="H387" s="2" t="s">
        <v>12</v>
      </c>
    </row>
    <row r="388" spans="1:8" x14ac:dyDescent="0.3">
      <c r="A388" s="1">
        <v>0.84471174768517732</v>
      </c>
      <c r="B388" s="2" t="s">
        <v>30</v>
      </c>
      <c r="C388" s="2" t="s">
        <v>8</v>
      </c>
      <c r="D388" s="2" t="s">
        <v>9</v>
      </c>
      <c r="E388" s="2" t="s">
        <v>10</v>
      </c>
      <c r="F388" s="2" t="s">
        <v>11</v>
      </c>
      <c r="G388">
        <v>3.1900000000000004</v>
      </c>
      <c r="H388" s="2" t="s">
        <v>12</v>
      </c>
    </row>
    <row r="389" spans="1:8" x14ac:dyDescent="0.3">
      <c r="A389" s="1">
        <v>0.84482748842591815</v>
      </c>
      <c r="B389" s="2" t="s">
        <v>30</v>
      </c>
      <c r="C389" s="2" t="s">
        <v>8</v>
      </c>
      <c r="D389" s="2" t="s">
        <v>9</v>
      </c>
      <c r="E389" s="2" t="s">
        <v>10</v>
      </c>
      <c r="F389" s="2" t="s">
        <v>11</v>
      </c>
      <c r="G389">
        <v>3.1700000000000004</v>
      </c>
      <c r="H389" s="2" t="s">
        <v>12</v>
      </c>
    </row>
    <row r="390" spans="1:8" x14ac:dyDescent="0.3">
      <c r="A390" s="1">
        <v>0.84494322916665876</v>
      </c>
      <c r="B390" s="2" t="s">
        <v>30</v>
      </c>
      <c r="C390" s="2" t="s">
        <v>8</v>
      </c>
      <c r="D390" s="2" t="s">
        <v>9</v>
      </c>
      <c r="E390" s="2" t="s">
        <v>10</v>
      </c>
      <c r="F390" s="2" t="s">
        <v>11</v>
      </c>
      <c r="G390">
        <v>3.1800000000000006</v>
      </c>
      <c r="H390" s="2" t="s">
        <v>12</v>
      </c>
    </row>
    <row r="391" spans="1:8" x14ac:dyDescent="0.3">
      <c r="A391" s="1">
        <v>0.84505896990739959</v>
      </c>
      <c r="B391" s="2" t="s">
        <v>30</v>
      </c>
      <c r="C391" s="2" t="s">
        <v>8</v>
      </c>
      <c r="D391" s="2" t="s">
        <v>9</v>
      </c>
      <c r="E391" s="2" t="s">
        <v>10</v>
      </c>
      <c r="F391" s="2" t="s">
        <v>11</v>
      </c>
      <c r="G391">
        <v>3.1700000000000004</v>
      </c>
      <c r="H391" s="2" t="s">
        <v>12</v>
      </c>
    </row>
    <row r="392" spans="1:8" x14ac:dyDescent="0.3">
      <c r="A392" s="1">
        <v>0.8451747106481402</v>
      </c>
      <c r="B392" s="2" t="s">
        <v>30</v>
      </c>
      <c r="C392" s="2" t="s">
        <v>8</v>
      </c>
      <c r="D392" s="2" t="s">
        <v>9</v>
      </c>
      <c r="E392" s="2" t="s">
        <v>10</v>
      </c>
      <c r="F392" s="2" t="s">
        <v>11</v>
      </c>
      <c r="G392">
        <v>3.1900000000000004</v>
      </c>
      <c r="H392" s="2" t="s">
        <v>12</v>
      </c>
    </row>
    <row r="393" spans="1:8" x14ac:dyDescent="0.3">
      <c r="A393" s="1">
        <v>0.84529045138888104</v>
      </c>
      <c r="B393" s="2" t="s">
        <v>30</v>
      </c>
      <c r="C393" s="2" t="s">
        <v>8</v>
      </c>
      <c r="D393" s="2" t="s">
        <v>9</v>
      </c>
      <c r="E393" s="2" t="s">
        <v>10</v>
      </c>
      <c r="F393" s="2" t="s">
        <v>11</v>
      </c>
      <c r="G393">
        <v>3.1700000000000004</v>
      </c>
      <c r="H393" s="2" t="s">
        <v>12</v>
      </c>
    </row>
    <row r="394" spans="1:8" x14ac:dyDescent="0.3">
      <c r="A394" s="1">
        <v>0.84540619212962165</v>
      </c>
      <c r="B394" s="2" t="s">
        <v>30</v>
      </c>
      <c r="C394" s="2" t="s">
        <v>8</v>
      </c>
      <c r="D394" s="2" t="s">
        <v>9</v>
      </c>
      <c r="E394" s="2" t="s">
        <v>10</v>
      </c>
      <c r="F394" s="2" t="s">
        <v>11</v>
      </c>
      <c r="G394">
        <v>3.1800000000000006</v>
      </c>
      <c r="H394" s="2" t="s">
        <v>12</v>
      </c>
    </row>
    <row r="395" spans="1:8" x14ac:dyDescent="0.3">
      <c r="A395" s="1">
        <v>0.84552193287036248</v>
      </c>
      <c r="B395" s="2" t="s">
        <v>30</v>
      </c>
      <c r="C395" s="2" t="s">
        <v>8</v>
      </c>
      <c r="D395" s="2" t="s">
        <v>9</v>
      </c>
      <c r="E395" s="2" t="s">
        <v>10</v>
      </c>
      <c r="F395" s="2" t="s">
        <v>11</v>
      </c>
      <c r="G395">
        <v>3.18</v>
      </c>
      <c r="H395" s="2" t="s">
        <v>12</v>
      </c>
    </row>
    <row r="396" spans="1:8" x14ac:dyDescent="0.3">
      <c r="A396" s="1">
        <v>0.84563767361110309</v>
      </c>
      <c r="B396" s="2" t="s">
        <v>30</v>
      </c>
      <c r="C396" s="2" t="s">
        <v>8</v>
      </c>
      <c r="D396" s="2" t="s">
        <v>9</v>
      </c>
      <c r="E396" s="2" t="s">
        <v>10</v>
      </c>
      <c r="F396" s="2" t="s">
        <v>11</v>
      </c>
      <c r="G396">
        <v>3.1900000000000004</v>
      </c>
      <c r="H396" s="2" t="s">
        <v>12</v>
      </c>
    </row>
    <row r="397" spans="1:8" x14ac:dyDescent="0.3">
      <c r="A397" s="1">
        <v>0.84575341435184392</v>
      </c>
      <c r="B397" s="2" t="s">
        <v>30</v>
      </c>
      <c r="C397" s="2" t="s">
        <v>8</v>
      </c>
      <c r="D397" s="2" t="s">
        <v>9</v>
      </c>
      <c r="E397" s="2" t="s">
        <v>10</v>
      </c>
      <c r="F397" s="2" t="s">
        <v>11</v>
      </c>
      <c r="G397">
        <v>3.1700000000000004</v>
      </c>
      <c r="H397" s="2" t="s">
        <v>12</v>
      </c>
    </row>
    <row r="398" spans="1:8" x14ac:dyDescent="0.3">
      <c r="A398" s="1">
        <v>0.84586915509258453</v>
      </c>
      <c r="B398" s="2" t="s">
        <v>30</v>
      </c>
      <c r="C398" s="2" t="s">
        <v>8</v>
      </c>
      <c r="D398" s="2" t="s">
        <v>9</v>
      </c>
      <c r="E398" s="2" t="s">
        <v>10</v>
      </c>
      <c r="F398" s="2" t="s">
        <v>11</v>
      </c>
      <c r="G398">
        <v>3.1800000000000006</v>
      </c>
      <c r="H398" s="2" t="s">
        <v>12</v>
      </c>
    </row>
    <row r="399" spans="1:8" x14ac:dyDescent="0.3">
      <c r="A399" s="1">
        <v>0.84598489583332537</v>
      </c>
      <c r="B399" s="2" t="s">
        <v>30</v>
      </c>
      <c r="C399" s="2" t="s">
        <v>8</v>
      </c>
      <c r="D399" s="2" t="s">
        <v>9</v>
      </c>
      <c r="E399" s="2" t="s">
        <v>10</v>
      </c>
      <c r="F399" s="2" t="s">
        <v>11</v>
      </c>
      <c r="G399">
        <v>3.1700000000000004</v>
      </c>
      <c r="H399" s="2" t="s">
        <v>12</v>
      </c>
    </row>
    <row r="400" spans="1:8" x14ac:dyDescent="0.3">
      <c r="A400" s="1">
        <v>0.84610063657406598</v>
      </c>
      <c r="B400" s="2" t="s">
        <v>30</v>
      </c>
      <c r="C400" s="2" t="s">
        <v>8</v>
      </c>
      <c r="D400" s="2" t="s">
        <v>9</v>
      </c>
      <c r="E400" s="2" t="s">
        <v>10</v>
      </c>
      <c r="F400" s="2" t="s">
        <v>11</v>
      </c>
      <c r="G400">
        <v>3.1800000000000006</v>
      </c>
      <c r="H400" s="2" t="s">
        <v>12</v>
      </c>
    </row>
    <row r="401" spans="1:8" x14ac:dyDescent="0.3">
      <c r="A401" s="1">
        <v>0.84621637731480681</v>
      </c>
      <c r="B401" s="2" t="s">
        <v>30</v>
      </c>
      <c r="C401" s="2" t="s">
        <v>8</v>
      </c>
      <c r="D401" s="2" t="s">
        <v>9</v>
      </c>
      <c r="E401" s="2" t="s">
        <v>10</v>
      </c>
      <c r="F401" s="2" t="s">
        <v>11</v>
      </c>
      <c r="G401">
        <v>3.1700000000000004</v>
      </c>
      <c r="H401" s="2" t="s">
        <v>12</v>
      </c>
    </row>
    <row r="402" spans="1:8" x14ac:dyDescent="0.3">
      <c r="A402" s="1">
        <v>0.84633211805554742</v>
      </c>
      <c r="B402" s="2" t="s">
        <v>30</v>
      </c>
      <c r="C402" s="2" t="s">
        <v>8</v>
      </c>
      <c r="D402" s="2" t="s">
        <v>9</v>
      </c>
      <c r="E402" s="2" t="s">
        <v>10</v>
      </c>
      <c r="F402" s="2" t="s">
        <v>11</v>
      </c>
      <c r="G402">
        <v>3.1900000000000004</v>
      </c>
      <c r="H402" s="2" t="s">
        <v>12</v>
      </c>
    </row>
    <row r="403" spans="1:8" x14ac:dyDescent="0.3">
      <c r="A403" s="1">
        <v>0.84644785879628825</v>
      </c>
      <c r="B403" s="2" t="s">
        <v>30</v>
      </c>
      <c r="C403" s="2" t="s">
        <v>8</v>
      </c>
      <c r="D403" s="2" t="s">
        <v>9</v>
      </c>
      <c r="E403" s="2" t="s">
        <v>10</v>
      </c>
      <c r="F403" s="2" t="s">
        <v>11</v>
      </c>
      <c r="G403">
        <v>3.18</v>
      </c>
      <c r="H403" s="2" t="s">
        <v>12</v>
      </c>
    </row>
    <row r="404" spans="1:8" x14ac:dyDescent="0.3">
      <c r="A404" s="1">
        <v>0.84656359953702887</v>
      </c>
      <c r="B404" s="2" t="s">
        <v>30</v>
      </c>
      <c r="C404" s="2" t="s">
        <v>8</v>
      </c>
      <c r="D404" s="2" t="s">
        <v>9</v>
      </c>
      <c r="E404" s="2" t="s">
        <v>10</v>
      </c>
      <c r="F404" s="2" t="s">
        <v>11</v>
      </c>
      <c r="G404">
        <v>3.1800000000000006</v>
      </c>
      <c r="H404" s="2" t="s">
        <v>12</v>
      </c>
    </row>
    <row r="405" spans="1:8" x14ac:dyDescent="0.3">
      <c r="A405" s="1">
        <v>0.8466793402777697</v>
      </c>
      <c r="B405" s="2" t="s">
        <v>30</v>
      </c>
      <c r="C405" s="2" t="s">
        <v>8</v>
      </c>
      <c r="D405" s="2" t="s">
        <v>9</v>
      </c>
      <c r="E405" s="2" t="s">
        <v>10</v>
      </c>
      <c r="F405" s="2" t="s">
        <v>11</v>
      </c>
      <c r="G405">
        <v>3.1700000000000004</v>
      </c>
      <c r="H405" s="2" t="s">
        <v>12</v>
      </c>
    </row>
    <row r="406" spans="1:8" x14ac:dyDescent="0.3">
      <c r="A406" s="1">
        <v>0.84679508101851031</v>
      </c>
      <c r="B406" s="2" t="s">
        <v>30</v>
      </c>
      <c r="C406" s="2" t="s">
        <v>8</v>
      </c>
      <c r="D406" s="2" t="s">
        <v>9</v>
      </c>
      <c r="E406" s="2" t="s">
        <v>10</v>
      </c>
      <c r="F406" s="2" t="s">
        <v>11</v>
      </c>
      <c r="G406">
        <v>3.16</v>
      </c>
      <c r="H406" s="2" t="s">
        <v>12</v>
      </c>
    </row>
    <row r="407" spans="1:8" x14ac:dyDescent="0.3">
      <c r="A407" s="1">
        <v>0.84691082175925114</v>
      </c>
      <c r="B407" s="2" t="s">
        <v>30</v>
      </c>
      <c r="C407" s="2" t="s">
        <v>8</v>
      </c>
      <c r="D407" s="2" t="s">
        <v>9</v>
      </c>
      <c r="E407" s="2" t="s">
        <v>10</v>
      </c>
      <c r="F407" s="2" t="s">
        <v>11</v>
      </c>
      <c r="G407">
        <v>3.1700000000000004</v>
      </c>
      <c r="H407" s="2" t="s">
        <v>12</v>
      </c>
    </row>
    <row r="408" spans="1:8" x14ac:dyDescent="0.3">
      <c r="A408" s="1">
        <v>0.84702656249999175</v>
      </c>
      <c r="B408" s="2" t="s">
        <v>30</v>
      </c>
      <c r="C408" s="2" t="s">
        <v>8</v>
      </c>
      <c r="D408" s="2" t="s">
        <v>9</v>
      </c>
      <c r="E408" s="2" t="s">
        <v>10</v>
      </c>
      <c r="F408" s="2" t="s">
        <v>11</v>
      </c>
      <c r="G408">
        <v>3.1800000000000006</v>
      </c>
      <c r="H408" s="2" t="s">
        <v>12</v>
      </c>
    </row>
    <row r="409" spans="1:8" x14ac:dyDescent="0.3">
      <c r="A409" s="1">
        <v>0.84714230324073259</v>
      </c>
      <c r="B409" s="2" t="s">
        <v>30</v>
      </c>
      <c r="C409" s="2" t="s">
        <v>8</v>
      </c>
      <c r="D409" s="2" t="s">
        <v>9</v>
      </c>
      <c r="E409" s="2" t="s">
        <v>10</v>
      </c>
      <c r="F409" s="2" t="s">
        <v>11</v>
      </c>
      <c r="G409">
        <v>3.18</v>
      </c>
      <c r="H409" s="2" t="s">
        <v>12</v>
      </c>
    </row>
    <row r="410" spans="1:8" x14ac:dyDescent="0.3">
      <c r="A410" s="1">
        <v>0.8472580439814732</v>
      </c>
      <c r="B410" s="2" t="s">
        <v>30</v>
      </c>
      <c r="C410" s="2" t="s">
        <v>8</v>
      </c>
      <c r="D410" s="2" t="s">
        <v>9</v>
      </c>
      <c r="E410" s="2" t="s">
        <v>10</v>
      </c>
      <c r="F410" s="2" t="s">
        <v>11</v>
      </c>
      <c r="G410">
        <v>3.1900000000000004</v>
      </c>
      <c r="H410" s="2" t="s">
        <v>12</v>
      </c>
    </row>
    <row r="411" spans="1:8" x14ac:dyDescent="0.3">
      <c r="A411" s="1">
        <v>0.84737378472221403</v>
      </c>
      <c r="B411" s="2" t="s">
        <v>30</v>
      </c>
      <c r="C411" s="2" t="s">
        <v>8</v>
      </c>
      <c r="D411" s="2" t="s">
        <v>9</v>
      </c>
      <c r="E411" s="2" t="s">
        <v>10</v>
      </c>
      <c r="F411" s="2" t="s">
        <v>11</v>
      </c>
      <c r="G411">
        <v>3.1700000000000004</v>
      </c>
      <c r="H411" s="2" t="s">
        <v>12</v>
      </c>
    </row>
    <row r="412" spans="1:8" x14ac:dyDescent="0.3">
      <c r="A412" s="1">
        <v>0.84748952546295464</v>
      </c>
      <c r="B412" s="2" t="s">
        <v>30</v>
      </c>
      <c r="C412" s="2" t="s">
        <v>8</v>
      </c>
      <c r="D412" s="2" t="s">
        <v>9</v>
      </c>
      <c r="E412" s="2" t="s">
        <v>10</v>
      </c>
      <c r="F412" s="2" t="s">
        <v>11</v>
      </c>
      <c r="G412">
        <v>3.16</v>
      </c>
      <c r="H412" s="2" t="s">
        <v>12</v>
      </c>
    </row>
    <row r="413" spans="1:8" x14ac:dyDescent="0.3">
      <c r="A413" s="1">
        <v>0.84760526620369547</v>
      </c>
      <c r="B413" s="2" t="s">
        <v>30</v>
      </c>
      <c r="C413" s="2" t="s">
        <v>8</v>
      </c>
      <c r="D413" s="2" t="s">
        <v>9</v>
      </c>
      <c r="E413" s="2" t="s">
        <v>10</v>
      </c>
      <c r="F413" s="2" t="s">
        <v>11</v>
      </c>
      <c r="G413">
        <v>3.1700000000000004</v>
      </c>
      <c r="H413" s="2" t="s">
        <v>12</v>
      </c>
    </row>
    <row r="414" spans="1:8" x14ac:dyDescent="0.3">
      <c r="A414" s="1">
        <v>0.84772100694443608</v>
      </c>
      <c r="B414" s="2" t="s">
        <v>30</v>
      </c>
      <c r="C414" s="2" t="s">
        <v>8</v>
      </c>
      <c r="D414" s="2" t="s">
        <v>9</v>
      </c>
      <c r="E414" s="2" t="s">
        <v>10</v>
      </c>
      <c r="F414" s="2" t="s">
        <v>11</v>
      </c>
      <c r="G414">
        <v>3.1800000000000006</v>
      </c>
      <c r="H414" s="2" t="s">
        <v>12</v>
      </c>
    </row>
    <row r="415" spans="1:8" x14ac:dyDescent="0.3">
      <c r="A415" s="1">
        <v>0.84783674768517692</v>
      </c>
      <c r="B415" s="2" t="s">
        <v>30</v>
      </c>
      <c r="C415" s="2" t="s">
        <v>8</v>
      </c>
      <c r="D415" s="2" t="s">
        <v>9</v>
      </c>
      <c r="E415" s="2" t="s">
        <v>10</v>
      </c>
      <c r="F415" s="2" t="s">
        <v>11</v>
      </c>
      <c r="G415">
        <v>3.1700000000000004</v>
      </c>
      <c r="H415" s="2" t="s">
        <v>12</v>
      </c>
    </row>
    <row r="416" spans="1:8" x14ac:dyDescent="0.3">
      <c r="A416" s="1">
        <v>0.84795248842591753</v>
      </c>
      <c r="B416" s="2" t="s">
        <v>30</v>
      </c>
      <c r="C416" s="2" t="s">
        <v>8</v>
      </c>
      <c r="D416" s="2" t="s">
        <v>9</v>
      </c>
      <c r="E416" s="2" t="s">
        <v>10</v>
      </c>
      <c r="F416" s="2" t="s">
        <v>11</v>
      </c>
      <c r="G416">
        <v>3.16</v>
      </c>
      <c r="H416" s="2" t="s">
        <v>12</v>
      </c>
    </row>
    <row r="417" spans="1:8" x14ac:dyDescent="0.3">
      <c r="A417" s="1">
        <v>0.84806822916665836</v>
      </c>
      <c r="B417" s="2" t="s">
        <v>30</v>
      </c>
      <c r="C417" s="2" t="s">
        <v>8</v>
      </c>
      <c r="D417" s="2" t="s">
        <v>9</v>
      </c>
      <c r="E417" s="2" t="s">
        <v>10</v>
      </c>
      <c r="F417" s="2" t="s">
        <v>11</v>
      </c>
      <c r="G417">
        <v>3.16</v>
      </c>
      <c r="H417" s="2" t="s">
        <v>12</v>
      </c>
    </row>
    <row r="418" spans="1:8" x14ac:dyDescent="0.3">
      <c r="A418" s="1">
        <v>0.84818396990739897</v>
      </c>
      <c r="B418" s="2" t="s">
        <v>30</v>
      </c>
      <c r="C418" s="2" t="s">
        <v>8</v>
      </c>
      <c r="D418" s="2" t="s">
        <v>9</v>
      </c>
      <c r="E418" s="2" t="s">
        <v>10</v>
      </c>
      <c r="F418" s="2" t="s">
        <v>11</v>
      </c>
      <c r="G418">
        <v>3.18</v>
      </c>
      <c r="H418" s="2" t="s">
        <v>12</v>
      </c>
    </row>
    <row r="419" spans="1:8" x14ac:dyDescent="0.3">
      <c r="A419" s="1">
        <v>0.8482997106481398</v>
      </c>
      <c r="B419" s="2" t="s">
        <v>30</v>
      </c>
      <c r="C419" s="2" t="s">
        <v>8</v>
      </c>
      <c r="D419" s="2" t="s">
        <v>9</v>
      </c>
      <c r="E419" s="2" t="s">
        <v>10</v>
      </c>
      <c r="F419" s="2" t="s">
        <v>11</v>
      </c>
      <c r="G419">
        <v>3.1700000000000004</v>
      </c>
      <c r="H419" s="2" t="s">
        <v>12</v>
      </c>
    </row>
    <row r="420" spans="1:8" x14ac:dyDescent="0.3">
      <c r="A420" s="1">
        <v>0.84841545138888041</v>
      </c>
      <c r="B420" s="2" t="s">
        <v>30</v>
      </c>
      <c r="C420" s="2" t="s">
        <v>8</v>
      </c>
      <c r="D420" s="2" t="s">
        <v>9</v>
      </c>
      <c r="E420" s="2" t="s">
        <v>10</v>
      </c>
      <c r="F420" s="2" t="s">
        <v>11</v>
      </c>
      <c r="G420">
        <v>3.1700000000000004</v>
      </c>
      <c r="H420" s="2" t="s">
        <v>12</v>
      </c>
    </row>
    <row r="421" spans="1:8" x14ac:dyDescent="0.3">
      <c r="A421" s="1">
        <v>0.84853119212962125</v>
      </c>
      <c r="B421" s="2" t="s">
        <v>30</v>
      </c>
      <c r="C421" s="2" t="s">
        <v>8</v>
      </c>
      <c r="D421" s="2" t="s">
        <v>9</v>
      </c>
      <c r="E421" s="2" t="s">
        <v>10</v>
      </c>
      <c r="F421" s="2" t="s">
        <v>11</v>
      </c>
      <c r="G421">
        <v>3.21</v>
      </c>
      <c r="H421" s="2" t="s">
        <v>12</v>
      </c>
    </row>
    <row r="422" spans="1:8" x14ac:dyDescent="0.3">
      <c r="A422" s="1">
        <v>0.84864693287036186</v>
      </c>
      <c r="B422" s="2" t="s">
        <v>30</v>
      </c>
      <c r="C422" s="2" t="s">
        <v>8</v>
      </c>
      <c r="D422" s="2" t="s">
        <v>9</v>
      </c>
      <c r="E422" s="2" t="s">
        <v>10</v>
      </c>
      <c r="F422" s="2" t="s">
        <v>11</v>
      </c>
      <c r="G422">
        <v>3.1700000000000008</v>
      </c>
      <c r="H422" s="2" t="s">
        <v>12</v>
      </c>
    </row>
    <row r="423" spans="1:8" x14ac:dyDescent="0.3">
      <c r="A423" s="1">
        <v>0.84876267361110269</v>
      </c>
      <c r="B423" s="2" t="s">
        <v>30</v>
      </c>
      <c r="C423" s="2" t="s">
        <v>8</v>
      </c>
      <c r="D423" s="2" t="s">
        <v>9</v>
      </c>
      <c r="E423" s="2" t="s">
        <v>10</v>
      </c>
      <c r="F423" s="2" t="s">
        <v>11</v>
      </c>
      <c r="G423">
        <v>3.16</v>
      </c>
      <c r="H423" s="2" t="s">
        <v>12</v>
      </c>
    </row>
    <row r="424" spans="1:8" x14ac:dyDescent="0.3">
      <c r="A424" s="1">
        <v>0.8488784143518433</v>
      </c>
      <c r="B424" s="2" t="s">
        <v>30</v>
      </c>
      <c r="C424" s="2" t="s">
        <v>8</v>
      </c>
      <c r="D424" s="2" t="s">
        <v>9</v>
      </c>
      <c r="E424" s="2" t="s">
        <v>10</v>
      </c>
      <c r="F424" s="2" t="s">
        <v>11</v>
      </c>
      <c r="G424">
        <v>3.1500000000000008</v>
      </c>
      <c r="H424" s="2" t="s">
        <v>12</v>
      </c>
    </row>
    <row r="425" spans="1:8" x14ac:dyDescent="0.3">
      <c r="A425" s="1">
        <v>0.84899415509258414</v>
      </c>
      <c r="B425" s="2" t="s">
        <v>30</v>
      </c>
      <c r="C425" s="2" t="s">
        <v>8</v>
      </c>
      <c r="D425" s="2" t="s">
        <v>9</v>
      </c>
      <c r="E425" s="2" t="s">
        <v>10</v>
      </c>
      <c r="F425" s="2" t="s">
        <v>11</v>
      </c>
      <c r="G425">
        <v>3.18</v>
      </c>
      <c r="H425" s="2" t="s">
        <v>12</v>
      </c>
    </row>
    <row r="426" spans="1:8" x14ac:dyDescent="0.3">
      <c r="A426" s="1">
        <v>0.84910989583332475</v>
      </c>
      <c r="B426" s="2" t="s">
        <v>30</v>
      </c>
      <c r="C426" s="2" t="s">
        <v>8</v>
      </c>
      <c r="D426" s="2" t="s">
        <v>9</v>
      </c>
      <c r="E426" s="2" t="s">
        <v>10</v>
      </c>
      <c r="F426" s="2" t="s">
        <v>11</v>
      </c>
      <c r="G426">
        <v>3.16</v>
      </c>
      <c r="H426" s="2" t="s">
        <v>12</v>
      </c>
    </row>
    <row r="427" spans="1:8" x14ac:dyDescent="0.3">
      <c r="A427" s="1">
        <v>0.84922563657406558</v>
      </c>
      <c r="B427" s="2" t="s">
        <v>30</v>
      </c>
      <c r="C427" s="2" t="s">
        <v>8</v>
      </c>
      <c r="D427" s="2" t="s">
        <v>9</v>
      </c>
      <c r="E427" s="2" t="s">
        <v>10</v>
      </c>
      <c r="F427" s="2" t="s">
        <v>11</v>
      </c>
      <c r="G427">
        <v>3.1700000000000004</v>
      </c>
      <c r="H427" s="2" t="s">
        <v>12</v>
      </c>
    </row>
    <row r="428" spans="1:8" x14ac:dyDescent="0.3">
      <c r="A428" s="1">
        <v>0.84934137731480619</v>
      </c>
      <c r="B428" s="2" t="s">
        <v>30</v>
      </c>
      <c r="C428" s="2" t="s">
        <v>8</v>
      </c>
      <c r="D428" s="2" t="s">
        <v>9</v>
      </c>
      <c r="E428" s="2" t="s">
        <v>10</v>
      </c>
      <c r="F428" s="2" t="s">
        <v>11</v>
      </c>
      <c r="G428">
        <v>3.19</v>
      </c>
      <c r="H428" s="2" t="s">
        <v>12</v>
      </c>
    </row>
    <row r="429" spans="1:8" x14ac:dyDescent="0.3">
      <c r="A429" s="1">
        <v>0.84945711805554702</v>
      </c>
      <c r="B429" s="2" t="s">
        <v>30</v>
      </c>
      <c r="C429" s="2" t="s">
        <v>8</v>
      </c>
      <c r="D429" s="2" t="s">
        <v>9</v>
      </c>
      <c r="E429" s="2" t="s">
        <v>10</v>
      </c>
      <c r="F429" s="2" t="s">
        <v>11</v>
      </c>
      <c r="G429">
        <v>3.17</v>
      </c>
      <c r="H429" s="2" t="s">
        <v>12</v>
      </c>
    </row>
    <row r="430" spans="1:8" x14ac:dyDescent="0.3">
      <c r="A430" s="1">
        <v>0.84957285879628763</v>
      </c>
      <c r="B430" s="2" t="s">
        <v>30</v>
      </c>
      <c r="C430" s="2" t="s">
        <v>8</v>
      </c>
      <c r="D430" s="2" t="s">
        <v>9</v>
      </c>
      <c r="E430" s="2" t="s">
        <v>10</v>
      </c>
      <c r="F430" s="2" t="s">
        <v>11</v>
      </c>
      <c r="G430">
        <v>3.1700000000000004</v>
      </c>
      <c r="H430" s="2" t="s">
        <v>12</v>
      </c>
    </row>
    <row r="431" spans="1:8" x14ac:dyDescent="0.3">
      <c r="A431" s="1">
        <v>0.84968859953702847</v>
      </c>
      <c r="B431" s="2" t="s">
        <v>30</v>
      </c>
      <c r="C431" s="2" t="s">
        <v>8</v>
      </c>
      <c r="D431" s="2" t="s">
        <v>9</v>
      </c>
      <c r="E431" s="2" t="s">
        <v>10</v>
      </c>
      <c r="F431" s="2" t="s">
        <v>11</v>
      </c>
      <c r="G431">
        <v>3.16</v>
      </c>
      <c r="H431" s="2" t="s">
        <v>12</v>
      </c>
    </row>
    <row r="432" spans="1:8" x14ac:dyDescent="0.3">
      <c r="A432" s="1">
        <v>0.84980434027776908</v>
      </c>
      <c r="B432" s="2" t="s">
        <v>30</v>
      </c>
      <c r="C432" s="2" t="s">
        <v>8</v>
      </c>
      <c r="D432" s="2" t="s">
        <v>9</v>
      </c>
      <c r="E432" s="2" t="s">
        <v>10</v>
      </c>
      <c r="F432" s="2" t="s">
        <v>11</v>
      </c>
      <c r="G432">
        <v>3.16</v>
      </c>
      <c r="H432" s="2" t="s">
        <v>12</v>
      </c>
    </row>
    <row r="433" spans="1:8" x14ac:dyDescent="0.3">
      <c r="A433" s="1">
        <v>0.84992008101850991</v>
      </c>
      <c r="B433" s="2" t="s">
        <v>30</v>
      </c>
      <c r="C433" s="2" t="s">
        <v>8</v>
      </c>
      <c r="D433" s="2" t="s">
        <v>9</v>
      </c>
      <c r="E433" s="2" t="s">
        <v>10</v>
      </c>
      <c r="F433" s="2" t="s">
        <v>11</v>
      </c>
      <c r="G433">
        <v>3.18</v>
      </c>
      <c r="H433" s="2" t="s">
        <v>12</v>
      </c>
    </row>
    <row r="434" spans="1:8" x14ac:dyDescent="0.3">
      <c r="A434" s="1">
        <v>0.85003582175925052</v>
      </c>
      <c r="B434" s="2" t="s">
        <v>30</v>
      </c>
      <c r="C434" s="2" t="s">
        <v>8</v>
      </c>
      <c r="D434" s="2" t="s">
        <v>9</v>
      </c>
      <c r="E434" s="2" t="s">
        <v>10</v>
      </c>
      <c r="F434" s="2" t="s">
        <v>11</v>
      </c>
      <c r="G434">
        <v>3.16</v>
      </c>
      <c r="H434" s="2" t="s">
        <v>12</v>
      </c>
    </row>
    <row r="435" spans="1:8" x14ac:dyDescent="0.3">
      <c r="A435" s="1">
        <v>0.85015156249999135</v>
      </c>
      <c r="B435" s="2" t="s">
        <v>30</v>
      </c>
      <c r="C435" s="2" t="s">
        <v>8</v>
      </c>
      <c r="D435" s="2" t="s">
        <v>9</v>
      </c>
      <c r="E435" s="2" t="s">
        <v>10</v>
      </c>
      <c r="F435" s="2" t="s">
        <v>11</v>
      </c>
      <c r="G435">
        <v>3.16</v>
      </c>
      <c r="H435" s="2" t="s">
        <v>12</v>
      </c>
    </row>
    <row r="436" spans="1:8" x14ac:dyDescent="0.3">
      <c r="A436" s="1">
        <v>0.85026730324073196</v>
      </c>
      <c r="B436" s="2" t="s">
        <v>30</v>
      </c>
      <c r="C436" s="2" t="s">
        <v>8</v>
      </c>
      <c r="D436" s="2" t="s">
        <v>9</v>
      </c>
      <c r="E436" s="2" t="s">
        <v>10</v>
      </c>
      <c r="F436" s="2" t="s">
        <v>11</v>
      </c>
      <c r="G436">
        <v>3.1700000000000004</v>
      </c>
      <c r="H436" s="2" t="s">
        <v>12</v>
      </c>
    </row>
    <row r="437" spans="1:8" x14ac:dyDescent="0.3">
      <c r="A437" s="1">
        <v>0.8503830439814728</v>
      </c>
      <c r="B437" s="2" t="s">
        <v>30</v>
      </c>
      <c r="C437" s="2" t="s">
        <v>8</v>
      </c>
      <c r="D437" s="2" t="s">
        <v>9</v>
      </c>
      <c r="E437" s="2" t="s">
        <v>10</v>
      </c>
      <c r="F437" s="2" t="s">
        <v>11</v>
      </c>
      <c r="G437">
        <v>3.16</v>
      </c>
      <c r="H437" s="2" t="s">
        <v>12</v>
      </c>
    </row>
    <row r="438" spans="1:8" x14ac:dyDescent="0.3">
      <c r="A438" s="1">
        <v>0.85049878472221341</v>
      </c>
      <c r="B438" s="2" t="s">
        <v>30</v>
      </c>
      <c r="C438" s="2" t="s">
        <v>8</v>
      </c>
      <c r="D438" s="2" t="s">
        <v>9</v>
      </c>
      <c r="E438" s="2" t="s">
        <v>10</v>
      </c>
      <c r="F438" s="2" t="s">
        <v>11</v>
      </c>
      <c r="G438">
        <v>3.16</v>
      </c>
      <c r="H438" s="2" t="s">
        <v>12</v>
      </c>
    </row>
    <row r="439" spans="1:8" x14ac:dyDescent="0.3">
      <c r="A439" s="1">
        <v>0.85061452546295424</v>
      </c>
      <c r="B439" s="2" t="s">
        <v>30</v>
      </c>
      <c r="C439" s="2" t="s">
        <v>8</v>
      </c>
      <c r="D439" s="2" t="s">
        <v>9</v>
      </c>
      <c r="E439" s="2" t="s">
        <v>10</v>
      </c>
      <c r="F439" s="2" t="s">
        <v>11</v>
      </c>
      <c r="G439">
        <v>3.1700000000000004</v>
      </c>
      <c r="H439" s="2" t="s">
        <v>12</v>
      </c>
    </row>
    <row r="440" spans="1:8" x14ac:dyDescent="0.3">
      <c r="A440" s="1">
        <v>0.85073026620369485</v>
      </c>
      <c r="B440" s="2" t="s">
        <v>30</v>
      </c>
      <c r="C440" s="2" t="s">
        <v>8</v>
      </c>
      <c r="D440" s="2" t="s">
        <v>9</v>
      </c>
      <c r="E440" s="2" t="s">
        <v>10</v>
      </c>
      <c r="F440" s="2" t="s">
        <v>11</v>
      </c>
      <c r="G440">
        <v>3.16</v>
      </c>
      <c r="H440" s="2" t="s">
        <v>12</v>
      </c>
    </row>
    <row r="441" spans="1:8" x14ac:dyDescent="0.3">
      <c r="A441" s="1">
        <v>0.85084600694443568</v>
      </c>
      <c r="B441" s="2" t="s">
        <v>30</v>
      </c>
      <c r="C441" s="2" t="s">
        <v>8</v>
      </c>
      <c r="D441" s="2" t="s">
        <v>9</v>
      </c>
      <c r="E441" s="2" t="s">
        <v>10</v>
      </c>
      <c r="F441" s="2" t="s">
        <v>11</v>
      </c>
      <c r="G441">
        <v>3.17</v>
      </c>
      <c r="H441" s="2" t="s">
        <v>12</v>
      </c>
    </row>
    <row r="442" spans="1:8" x14ac:dyDescent="0.3">
      <c r="A442" s="1">
        <v>0.8509617476851763</v>
      </c>
      <c r="B442" s="2" t="s">
        <v>30</v>
      </c>
      <c r="C442" s="2" t="s">
        <v>8</v>
      </c>
      <c r="D442" s="2" t="s">
        <v>9</v>
      </c>
      <c r="E442" s="2" t="s">
        <v>10</v>
      </c>
      <c r="F442" s="2" t="s">
        <v>11</v>
      </c>
      <c r="G442">
        <v>3.1700000000000004</v>
      </c>
      <c r="H442" s="2" t="s">
        <v>12</v>
      </c>
    </row>
    <row r="443" spans="1:8" x14ac:dyDescent="0.3">
      <c r="A443" s="1">
        <v>0.85107748842591713</v>
      </c>
      <c r="B443" s="2" t="s">
        <v>30</v>
      </c>
      <c r="C443" s="2" t="s">
        <v>8</v>
      </c>
      <c r="D443" s="2" t="s">
        <v>9</v>
      </c>
      <c r="E443" s="2" t="s">
        <v>10</v>
      </c>
      <c r="F443" s="2" t="s">
        <v>11</v>
      </c>
      <c r="G443">
        <v>3.16</v>
      </c>
      <c r="H443" s="2" t="s">
        <v>12</v>
      </c>
    </row>
    <row r="444" spans="1:8" x14ac:dyDescent="0.3">
      <c r="A444" s="1">
        <v>0.85119322916665774</v>
      </c>
      <c r="B444" s="2" t="s">
        <v>30</v>
      </c>
      <c r="C444" s="2" t="s">
        <v>8</v>
      </c>
      <c r="D444" s="2" t="s">
        <v>9</v>
      </c>
      <c r="E444" s="2" t="s">
        <v>10</v>
      </c>
      <c r="F444" s="2" t="s">
        <v>11</v>
      </c>
      <c r="G444">
        <v>3.17</v>
      </c>
      <c r="H444" s="2" t="s">
        <v>12</v>
      </c>
    </row>
    <row r="445" spans="1:8" x14ac:dyDescent="0.3">
      <c r="A445" s="1">
        <v>0.85130896990739857</v>
      </c>
      <c r="B445" s="2" t="s">
        <v>30</v>
      </c>
      <c r="C445" s="2" t="s">
        <v>8</v>
      </c>
      <c r="D445" s="2" t="s">
        <v>9</v>
      </c>
      <c r="E445" s="2" t="s">
        <v>10</v>
      </c>
      <c r="F445" s="2" t="s">
        <v>11</v>
      </c>
      <c r="G445">
        <v>3.1700000000000004</v>
      </c>
      <c r="H445" s="2" t="s">
        <v>12</v>
      </c>
    </row>
    <row r="446" spans="1:8" x14ac:dyDescent="0.3">
      <c r="A446" s="1">
        <v>0.85142471064813918</v>
      </c>
      <c r="B446" s="2" t="s">
        <v>30</v>
      </c>
      <c r="C446" s="2" t="s">
        <v>8</v>
      </c>
      <c r="D446" s="2" t="s">
        <v>9</v>
      </c>
      <c r="E446" s="2" t="s">
        <v>10</v>
      </c>
      <c r="F446" s="2" t="s">
        <v>11</v>
      </c>
      <c r="G446">
        <v>3.16</v>
      </c>
      <c r="H446" s="2" t="s">
        <v>12</v>
      </c>
    </row>
    <row r="447" spans="1:8" x14ac:dyDescent="0.3">
      <c r="A447" s="1">
        <v>0.85154045138888002</v>
      </c>
      <c r="B447" s="2" t="s">
        <v>30</v>
      </c>
      <c r="C447" s="2" t="s">
        <v>8</v>
      </c>
      <c r="D447" s="2" t="s">
        <v>9</v>
      </c>
      <c r="E447" s="2" t="s">
        <v>10</v>
      </c>
      <c r="F447" s="2" t="s">
        <v>11</v>
      </c>
      <c r="G447">
        <v>3.16</v>
      </c>
      <c r="H447" s="2" t="s">
        <v>12</v>
      </c>
    </row>
    <row r="448" spans="1:8" x14ac:dyDescent="0.3">
      <c r="A448" s="1">
        <v>0.85165619212962063</v>
      </c>
      <c r="B448" s="2" t="s">
        <v>30</v>
      </c>
      <c r="C448" s="2" t="s">
        <v>8</v>
      </c>
      <c r="D448" s="2" t="s">
        <v>9</v>
      </c>
      <c r="E448" s="2" t="s">
        <v>10</v>
      </c>
      <c r="F448" s="2" t="s">
        <v>11</v>
      </c>
      <c r="G448">
        <v>3.18</v>
      </c>
      <c r="H448" s="2" t="s">
        <v>12</v>
      </c>
    </row>
    <row r="449" spans="1:8" x14ac:dyDescent="0.3">
      <c r="A449" s="1">
        <v>0.85177193287036146</v>
      </c>
      <c r="B449" s="2" t="s">
        <v>30</v>
      </c>
      <c r="C449" s="2" t="s">
        <v>8</v>
      </c>
      <c r="D449" s="2" t="s">
        <v>9</v>
      </c>
      <c r="E449" s="2" t="s">
        <v>10</v>
      </c>
      <c r="F449" s="2" t="s">
        <v>11</v>
      </c>
      <c r="G449">
        <v>3.16</v>
      </c>
      <c r="H449" s="2" t="s">
        <v>12</v>
      </c>
    </row>
    <row r="450" spans="1:8" x14ac:dyDescent="0.3">
      <c r="A450" s="1">
        <v>0.85188767361110207</v>
      </c>
      <c r="B450" s="2" t="s">
        <v>30</v>
      </c>
      <c r="C450" s="2" t="s">
        <v>8</v>
      </c>
      <c r="D450" s="2" t="s">
        <v>9</v>
      </c>
      <c r="E450" s="2" t="s">
        <v>10</v>
      </c>
      <c r="F450" s="2" t="s">
        <v>11</v>
      </c>
      <c r="G450">
        <v>3.16</v>
      </c>
      <c r="H450" s="2" t="s">
        <v>12</v>
      </c>
    </row>
    <row r="451" spans="1:8" x14ac:dyDescent="0.3">
      <c r="A451" s="1">
        <v>0.8520034143518429</v>
      </c>
      <c r="B451" s="2" t="s">
        <v>30</v>
      </c>
      <c r="C451" s="2" t="s">
        <v>8</v>
      </c>
      <c r="D451" s="2" t="s">
        <v>9</v>
      </c>
      <c r="E451" s="2" t="s">
        <v>10</v>
      </c>
      <c r="F451" s="2" t="s">
        <v>11</v>
      </c>
      <c r="G451">
        <v>3.18</v>
      </c>
      <c r="H451" s="2" t="s">
        <v>12</v>
      </c>
    </row>
    <row r="452" spans="1:8" x14ac:dyDescent="0.3">
      <c r="A452" s="1">
        <v>0.85211915509258351</v>
      </c>
      <c r="B452" s="2" t="s">
        <v>30</v>
      </c>
      <c r="C452" s="2" t="s">
        <v>8</v>
      </c>
      <c r="D452" s="2" t="s">
        <v>9</v>
      </c>
      <c r="E452" s="2" t="s">
        <v>10</v>
      </c>
      <c r="F452" s="2" t="s">
        <v>11</v>
      </c>
      <c r="G452">
        <v>3.17</v>
      </c>
      <c r="H452" s="2" t="s">
        <v>12</v>
      </c>
    </row>
    <row r="453" spans="1:8" x14ac:dyDescent="0.3">
      <c r="A453" s="1">
        <v>0.85223489583332435</v>
      </c>
      <c r="B453" s="2" t="s">
        <v>30</v>
      </c>
      <c r="C453" s="2" t="s">
        <v>8</v>
      </c>
      <c r="D453" s="2" t="s">
        <v>9</v>
      </c>
      <c r="E453" s="2" t="s">
        <v>10</v>
      </c>
      <c r="F453" s="2" t="s">
        <v>11</v>
      </c>
      <c r="G453">
        <v>3.16</v>
      </c>
      <c r="H453" s="2" t="s">
        <v>12</v>
      </c>
    </row>
    <row r="454" spans="1:8" x14ac:dyDescent="0.3">
      <c r="A454" s="1">
        <v>0.85235063657406496</v>
      </c>
      <c r="B454" s="2" t="s">
        <v>30</v>
      </c>
      <c r="C454" s="2" t="s">
        <v>8</v>
      </c>
      <c r="D454" s="2" t="s">
        <v>9</v>
      </c>
      <c r="E454" s="2" t="s">
        <v>10</v>
      </c>
      <c r="F454" s="2" t="s">
        <v>11</v>
      </c>
      <c r="G454">
        <v>3.1700000000000004</v>
      </c>
      <c r="H454" s="2" t="s">
        <v>12</v>
      </c>
    </row>
    <row r="455" spans="1:8" x14ac:dyDescent="0.3">
      <c r="A455" s="1">
        <v>0.85246637731480579</v>
      </c>
      <c r="B455" s="2" t="s">
        <v>30</v>
      </c>
      <c r="C455" s="2" t="s">
        <v>8</v>
      </c>
      <c r="D455" s="2" t="s">
        <v>9</v>
      </c>
      <c r="E455" s="2" t="s">
        <v>10</v>
      </c>
      <c r="F455" s="2" t="s">
        <v>11</v>
      </c>
      <c r="G455">
        <v>3.16</v>
      </c>
      <c r="H455" s="2" t="s">
        <v>12</v>
      </c>
    </row>
    <row r="456" spans="1:8" x14ac:dyDescent="0.3">
      <c r="A456" s="1">
        <v>0.8525821180555464</v>
      </c>
      <c r="B456" s="2" t="s">
        <v>30</v>
      </c>
      <c r="C456" s="2" t="s">
        <v>8</v>
      </c>
      <c r="D456" s="2" t="s">
        <v>9</v>
      </c>
      <c r="E456" s="2" t="s">
        <v>10</v>
      </c>
      <c r="F456" s="2" t="s">
        <v>11</v>
      </c>
      <c r="G456">
        <v>3.16</v>
      </c>
      <c r="H456" s="2" t="s">
        <v>12</v>
      </c>
    </row>
    <row r="457" spans="1:8" x14ac:dyDescent="0.3">
      <c r="A457" s="1">
        <v>0.85269785879628723</v>
      </c>
      <c r="B457" s="2" t="s">
        <v>30</v>
      </c>
      <c r="C457" s="2" t="s">
        <v>8</v>
      </c>
      <c r="D457" s="2" t="s">
        <v>9</v>
      </c>
      <c r="E457" s="2" t="s">
        <v>10</v>
      </c>
      <c r="F457" s="2" t="s">
        <v>11</v>
      </c>
      <c r="G457">
        <v>3.1700000000000004</v>
      </c>
      <c r="H457" s="2" t="s">
        <v>12</v>
      </c>
    </row>
    <row r="458" spans="1:8" x14ac:dyDescent="0.3">
      <c r="A458" s="1">
        <v>0.85281359953702784</v>
      </c>
      <c r="B458" s="2" t="s">
        <v>30</v>
      </c>
      <c r="C458" s="2" t="s">
        <v>8</v>
      </c>
      <c r="D458" s="2" t="s">
        <v>9</v>
      </c>
      <c r="E458" s="2" t="s">
        <v>10</v>
      </c>
      <c r="F458" s="2" t="s">
        <v>11</v>
      </c>
      <c r="G458">
        <v>3.17</v>
      </c>
      <c r="H458" s="2" t="s">
        <v>12</v>
      </c>
    </row>
    <row r="459" spans="1:8" x14ac:dyDescent="0.3">
      <c r="A459" s="1">
        <v>0.85292934027776868</v>
      </c>
      <c r="B459" s="2" t="s">
        <v>30</v>
      </c>
      <c r="C459" s="2" t="s">
        <v>8</v>
      </c>
      <c r="D459" s="2" t="s">
        <v>9</v>
      </c>
      <c r="E459" s="2" t="s">
        <v>10</v>
      </c>
      <c r="F459" s="2" t="s">
        <v>11</v>
      </c>
      <c r="G459">
        <v>3.17</v>
      </c>
      <c r="H459" s="2" t="s">
        <v>12</v>
      </c>
    </row>
    <row r="460" spans="1:8" x14ac:dyDescent="0.3">
      <c r="A460" s="1">
        <v>0.85304508101850929</v>
      </c>
      <c r="B460" s="2" t="s">
        <v>30</v>
      </c>
      <c r="C460" s="2" t="s">
        <v>8</v>
      </c>
      <c r="D460" s="2" t="s">
        <v>9</v>
      </c>
      <c r="E460" s="2" t="s">
        <v>10</v>
      </c>
      <c r="F460" s="2" t="s">
        <v>11</v>
      </c>
      <c r="G460">
        <v>3.1700000000000004</v>
      </c>
      <c r="H460" s="2" t="s">
        <v>12</v>
      </c>
    </row>
    <row r="461" spans="1:8" x14ac:dyDescent="0.3">
      <c r="A461" s="1">
        <v>0.85316082175925012</v>
      </c>
      <c r="B461" s="2" t="s">
        <v>30</v>
      </c>
      <c r="C461" s="2" t="s">
        <v>8</v>
      </c>
      <c r="D461" s="2" t="s">
        <v>9</v>
      </c>
      <c r="E461" s="2" t="s">
        <v>10</v>
      </c>
      <c r="F461" s="2" t="s">
        <v>11</v>
      </c>
      <c r="G461">
        <v>3.16</v>
      </c>
      <c r="H461" s="2" t="s">
        <v>12</v>
      </c>
    </row>
    <row r="462" spans="1:8" x14ac:dyDescent="0.3">
      <c r="A462" s="1">
        <v>0.85327656249999073</v>
      </c>
      <c r="B462" s="2" t="s">
        <v>30</v>
      </c>
      <c r="C462" s="2" t="s">
        <v>8</v>
      </c>
      <c r="D462" s="2" t="s">
        <v>9</v>
      </c>
      <c r="E462" s="2" t="s">
        <v>10</v>
      </c>
      <c r="F462" s="2" t="s">
        <v>11</v>
      </c>
      <c r="G462">
        <v>3.16</v>
      </c>
      <c r="H462" s="2" t="s">
        <v>12</v>
      </c>
    </row>
    <row r="463" spans="1:8" x14ac:dyDescent="0.3">
      <c r="A463" s="1">
        <v>0.85339230324073156</v>
      </c>
      <c r="B463" s="2" t="s">
        <v>30</v>
      </c>
      <c r="C463" s="2" t="s">
        <v>8</v>
      </c>
      <c r="D463" s="2" t="s">
        <v>9</v>
      </c>
      <c r="E463" s="2" t="s">
        <v>10</v>
      </c>
      <c r="F463" s="2" t="s">
        <v>11</v>
      </c>
      <c r="G463">
        <v>3.1700000000000004</v>
      </c>
      <c r="H463" s="2" t="s">
        <v>12</v>
      </c>
    </row>
    <row r="464" spans="1:8" x14ac:dyDescent="0.3">
      <c r="A464" s="1">
        <v>0.85350804398147218</v>
      </c>
      <c r="B464" s="2" t="s">
        <v>30</v>
      </c>
      <c r="C464" s="2" t="s">
        <v>8</v>
      </c>
      <c r="D464" s="2" t="s">
        <v>9</v>
      </c>
      <c r="E464" s="2" t="s">
        <v>10</v>
      </c>
      <c r="F464" s="2" t="s">
        <v>11</v>
      </c>
      <c r="G464">
        <v>3.16</v>
      </c>
      <c r="H464" s="2" t="s">
        <v>12</v>
      </c>
    </row>
    <row r="465" spans="1:8" x14ac:dyDescent="0.3">
      <c r="A465" s="1">
        <v>0.85362378472221301</v>
      </c>
      <c r="B465" s="2" t="s">
        <v>30</v>
      </c>
      <c r="C465" s="2" t="s">
        <v>8</v>
      </c>
      <c r="D465" s="2" t="s">
        <v>9</v>
      </c>
      <c r="E465" s="2" t="s">
        <v>10</v>
      </c>
      <c r="F465" s="2" t="s">
        <v>11</v>
      </c>
      <c r="G465">
        <v>3.16</v>
      </c>
      <c r="H465" s="2" t="s">
        <v>12</v>
      </c>
    </row>
    <row r="466" spans="1:8" x14ac:dyDescent="0.3">
      <c r="A466" s="1">
        <v>0.85373952546295362</v>
      </c>
      <c r="B466" s="2" t="s">
        <v>30</v>
      </c>
      <c r="C466" s="2" t="s">
        <v>8</v>
      </c>
      <c r="D466" s="2" t="s">
        <v>9</v>
      </c>
      <c r="E466" s="2" t="s">
        <v>10</v>
      </c>
      <c r="F466" s="2" t="s">
        <v>11</v>
      </c>
      <c r="G466">
        <v>3.1700000000000004</v>
      </c>
      <c r="H466" s="2" t="s">
        <v>12</v>
      </c>
    </row>
    <row r="467" spans="1:8" x14ac:dyDescent="0.3">
      <c r="A467" s="1">
        <v>0.85385526620369445</v>
      </c>
      <c r="B467" s="2" t="s">
        <v>30</v>
      </c>
      <c r="C467" s="2" t="s">
        <v>8</v>
      </c>
      <c r="D467" s="2" t="s">
        <v>9</v>
      </c>
      <c r="E467" s="2" t="s">
        <v>10</v>
      </c>
      <c r="F467" s="2" t="s">
        <v>11</v>
      </c>
      <c r="G467">
        <v>3.17</v>
      </c>
      <c r="H467" s="2" t="s">
        <v>12</v>
      </c>
    </row>
    <row r="468" spans="1:8" x14ac:dyDescent="0.3">
      <c r="A468" s="1">
        <v>0.85397100694443506</v>
      </c>
      <c r="B468" s="2" t="s">
        <v>30</v>
      </c>
      <c r="C468" s="2" t="s">
        <v>8</v>
      </c>
      <c r="D468" s="2" t="s">
        <v>9</v>
      </c>
      <c r="E468" s="2" t="s">
        <v>10</v>
      </c>
      <c r="F468" s="2" t="s">
        <v>11</v>
      </c>
      <c r="G468">
        <v>3.16</v>
      </c>
      <c r="H468" s="2" t="s">
        <v>12</v>
      </c>
    </row>
    <row r="469" spans="1:8" x14ac:dyDescent="0.3">
      <c r="A469" s="1">
        <v>0.8540867476851759</v>
      </c>
      <c r="B469" s="2" t="s">
        <v>30</v>
      </c>
      <c r="C469" s="2" t="s">
        <v>8</v>
      </c>
      <c r="D469" s="2" t="s">
        <v>9</v>
      </c>
      <c r="E469" s="2" t="s">
        <v>10</v>
      </c>
      <c r="F469" s="2" t="s">
        <v>11</v>
      </c>
      <c r="G469">
        <v>3.1700000000000004</v>
      </c>
      <c r="H469" s="2" t="s">
        <v>12</v>
      </c>
    </row>
    <row r="470" spans="1:8" x14ac:dyDescent="0.3">
      <c r="A470" s="1">
        <v>0.85420248842591651</v>
      </c>
      <c r="B470" s="2" t="s">
        <v>30</v>
      </c>
      <c r="C470" s="2" t="s">
        <v>8</v>
      </c>
      <c r="D470" s="2" t="s">
        <v>9</v>
      </c>
      <c r="E470" s="2" t="s">
        <v>10</v>
      </c>
      <c r="F470" s="2" t="s">
        <v>11</v>
      </c>
      <c r="G470">
        <v>3.16</v>
      </c>
      <c r="H470" s="2" t="s">
        <v>12</v>
      </c>
    </row>
    <row r="471" spans="1:8" x14ac:dyDescent="0.3">
      <c r="A471" s="1">
        <v>0.85431822916665734</v>
      </c>
      <c r="B471" s="2" t="s">
        <v>30</v>
      </c>
      <c r="C471" s="2" t="s">
        <v>8</v>
      </c>
      <c r="D471" s="2" t="s">
        <v>9</v>
      </c>
      <c r="E471" s="2" t="s">
        <v>10</v>
      </c>
      <c r="F471" s="2" t="s">
        <v>11</v>
      </c>
      <c r="G471">
        <v>3.16</v>
      </c>
      <c r="H471" s="2" t="s">
        <v>12</v>
      </c>
    </row>
    <row r="472" spans="1:8" x14ac:dyDescent="0.3">
      <c r="A472" s="1">
        <v>0.85443396990739795</v>
      </c>
      <c r="B472" s="2" t="s">
        <v>30</v>
      </c>
      <c r="C472" s="2" t="s">
        <v>8</v>
      </c>
      <c r="D472" s="2" t="s">
        <v>9</v>
      </c>
      <c r="E472" s="2" t="s">
        <v>10</v>
      </c>
      <c r="F472" s="2" t="s">
        <v>11</v>
      </c>
      <c r="G472">
        <v>3.1700000000000004</v>
      </c>
      <c r="H472" s="2" t="s">
        <v>12</v>
      </c>
    </row>
    <row r="473" spans="1:8" x14ac:dyDescent="0.3">
      <c r="A473" s="1">
        <v>0.85454971064813878</v>
      </c>
      <c r="B473" s="2" t="s">
        <v>30</v>
      </c>
      <c r="C473" s="2" t="s">
        <v>8</v>
      </c>
      <c r="D473" s="2" t="s">
        <v>9</v>
      </c>
      <c r="E473" s="2" t="s">
        <v>10</v>
      </c>
      <c r="F473" s="2" t="s">
        <v>11</v>
      </c>
      <c r="G473">
        <v>3.17</v>
      </c>
      <c r="H473" s="2" t="s">
        <v>12</v>
      </c>
    </row>
    <row r="474" spans="1:8" x14ac:dyDescent="0.3">
      <c r="A474" s="1">
        <v>0.85466545138887939</v>
      </c>
      <c r="B474" s="2" t="s">
        <v>30</v>
      </c>
      <c r="C474" s="2" t="s">
        <v>8</v>
      </c>
      <c r="D474" s="2" t="s">
        <v>9</v>
      </c>
      <c r="E474" s="2" t="s">
        <v>10</v>
      </c>
      <c r="F474" s="2" t="s">
        <v>11</v>
      </c>
      <c r="G474">
        <v>3.16</v>
      </c>
      <c r="H474" s="2" t="s">
        <v>12</v>
      </c>
    </row>
    <row r="475" spans="1:8" x14ac:dyDescent="0.3">
      <c r="A475" s="1">
        <v>0.85478119212962023</v>
      </c>
      <c r="B475" s="2" t="s">
        <v>30</v>
      </c>
      <c r="C475" s="2" t="s">
        <v>8</v>
      </c>
      <c r="D475" s="2" t="s">
        <v>9</v>
      </c>
      <c r="E475" s="2" t="s">
        <v>10</v>
      </c>
      <c r="F475" s="2" t="s">
        <v>11</v>
      </c>
      <c r="G475">
        <v>3.1700000000000004</v>
      </c>
      <c r="H475" s="2" t="s">
        <v>12</v>
      </c>
    </row>
    <row r="476" spans="1:8" x14ac:dyDescent="0.3">
      <c r="A476" s="1">
        <v>0.85489693287036084</v>
      </c>
      <c r="B476" s="2" t="s">
        <v>30</v>
      </c>
      <c r="C476" s="2" t="s">
        <v>8</v>
      </c>
      <c r="D476" s="2" t="s">
        <v>9</v>
      </c>
      <c r="E476" s="2" t="s">
        <v>10</v>
      </c>
      <c r="F476" s="2" t="s">
        <v>11</v>
      </c>
      <c r="G476">
        <v>3.17</v>
      </c>
      <c r="H476" s="2" t="s">
        <v>12</v>
      </c>
    </row>
    <row r="477" spans="1:8" x14ac:dyDescent="0.3">
      <c r="A477" s="1">
        <v>0.85501267361110167</v>
      </c>
      <c r="B477" s="2" t="s">
        <v>30</v>
      </c>
      <c r="C477" s="2" t="s">
        <v>8</v>
      </c>
      <c r="D477" s="2" t="s">
        <v>9</v>
      </c>
      <c r="E477" s="2" t="s">
        <v>10</v>
      </c>
      <c r="F477" s="2" t="s">
        <v>11</v>
      </c>
      <c r="G477">
        <v>3.1500000000000004</v>
      </c>
      <c r="H477" s="2" t="s">
        <v>12</v>
      </c>
    </row>
    <row r="478" spans="1:8" x14ac:dyDescent="0.3">
      <c r="A478" s="1">
        <v>0.85512841435184228</v>
      </c>
      <c r="B478" s="2" t="s">
        <v>30</v>
      </c>
      <c r="C478" s="2" t="s">
        <v>8</v>
      </c>
      <c r="D478" s="2" t="s">
        <v>9</v>
      </c>
      <c r="E478" s="2" t="s">
        <v>10</v>
      </c>
      <c r="F478" s="2" t="s">
        <v>11</v>
      </c>
      <c r="G478">
        <v>3.1700000000000004</v>
      </c>
      <c r="H478" s="2" t="s">
        <v>12</v>
      </c>
    </row>
    <row r="479" spans="1:8" x14ac:dyDescent="0.3">
      <c r="A479" s="1">
        <v>0.85524415509258311</v>
      </c>
      <c r="B479" s="2" t="s">
        <v>30</v>
      </c>
      <c r="C479" s="2" t="s">
        <v>8</v>
      </c>
      <c r="D479" s="2" t="s">
        <v>9</v>
      </c>
      <c r="E479" s="2" t="s">
        <v>10</v>
      </c>
      <c r="F479" s="2" t="s">
        <v>11</v>
      </c>
      <c r="G479">
        <v>3.16</v>
      </c>
      <c r="H479" s="2" t="s">
        <v>12</v>
      </c>
    </row>
    <row r="480" spans="1:8" x14ac:dyDescent="0.3">
      <c r="A480" s="1">
        <v>0.85535989583332372</v>
      </c>
      <c r="B480" s="2" t="s">
        <v>30</v>
      </c>
      <c r="C480" s="2" t="s">
        <v>8</v>
      </c>
      <c r="D480" s="2" t="s">
        <v>9</v>
      </c>
      <c r="E480" s="2" t="s">
        <v>10</v>
      </c>
      <c r="F480" s="2" t="s">
        <v>11</v>
      </c>
      <c r="G480">
        <v>3.15</v>
      </c>
      <c r="H480" s="2" t="s">
        <v>12</v>
      </c>
    </row>
    <row r="481" spans="1:8" x14ac:dyDescent="0.3">
      <c r="A481" s="1">
        <v>0.85547563657406456</v>
      </c>
      <c r="B481" s="2" t="s">
        <v>30</v>
      </c>
      <c r="C481" s="2" t="s">
        <v>8</v>
      </c>
      <c r="D481" s="2" t="s">
        <v>9</v>
      </c>
      <c r="E481" s="2" t="s">
        <v>10</v>
      </c>
      <c r="F481" s="2" t="s">
        <v>11</v>
      </c>
      <c r="G481">
        <v>3.12</v>
      </c>
      <c r="H481" s="2" t="s">
        <v>12</v>
      </c>
    </row>
    <row r="482" spans="1:8" x14ac:dyDescent="0.3">
      <c r="A482" s="1">
        <v>0.85559137731480517</v>
      </c>
      <c r="B482" s="2" t="s">
        <v>30</v>
      </c>
      <c r="C482" s="2" t="s">
        <v>8</v>
      </c>
      <c r="D482" s="2" t="s">
        <v>9</v>
      </c>
      <c r="E482" s="2" t="s">
        <v>10</v>
      </c>
      <c r="F482" s="2" t="s">
        <v>11</v>
      </c>
      <c r="G482">
        <v>3.16</v>
      </c>
      <c r="H482" s="2" t="s">
        <v>12</v>
      </c>
    </row>
    <row r="483" spans="1:8" x14ac:dyDescent="0.3">
      <c r="A483" s="1">
        <v>0.855707118055546</v>
      </c>
      <c r="B483" s="2" t="s">
        <v>30</v>
      </c>
      <c r="C483" s="2" t="s">
        <v>8</v>
      </c>
      <c r="D483" s="2" t="s">
        <v>9</v>
      </c>
      <c r="E483" s="2" t="s">
        <v>10</v>
      </c>
      <c r="F483" s="2" t="s">
        <v>11</v>
      </c>
      <c r="G483">
        <v>3.17</v>
      </c>
      <c r="H483" s="2" t="s">
        <v>12</v>
      </c>
    </row>
    <row r="484" spans="1:8" x14ac:dyDescent="0.3">
      <c r="A484" s="1">
        <v>0.85582285879628661</v>
      </c>
      <c r="B484" s="2" t="s">
        <v>30</v>
      </c>
      <c r="C484" s="2" t="s">
        <v>8</v>
      </c>
      <c r="D484" s="2" t="s">
        <v>9</v>
      </c>
      <c r="E484" s="2" t="s">
        <v>10</v>
      </c>
      <c r="F484" s="2" t="s">
        <v>11</v>
      </c>
      <c r="G484">
        <v>3.18</v>
      </c>
      <c r="H484" s="2" t="s">
        <v>12</v>
      </c>
    </row>
    <row r="485" spans="1:8" x14ac:dyDescent="0.3">
      <c r="A485" s="1">
        <v>0.85593859953702744</v>
      </c>
      <c r="B485" s="2" t="s">
        <v>30</v>
      </c>
      <c r="C485" s="2" t="s">
        <v>8</v>
      </c>
      <c r="D485" s="2" t="s">
        <v>9</v>
      </c>
      <c r="E485" s="2" t="s">
        <v>10</v>
      </c>
      <c r="F485" s="2" t="s">
        <v>11</v>
      </c>
      <c r="G485">
        <v>3.16</v>
      </c>
      <c r="H485" s="2" t="s">
        <v>12</v>
      </c>
    </row>
    <row r="486" spans="1:8" x14ac:dyDescent="0.3">
      <c r="A486" s="1">
        <v>0.85605434027776806</v>
      </c>
      <c r="B486" s="2" t="s">
        <v>30</v>
      </c>
      <c r="C486" s="2" t="s">
        <v>8</v>
      </c>
      <c r="D486" s="2" t="s">
        <v>9</v>
      </c>
      <c r="E486" s="2" t="s">
        <v>10</v>
      </c>
      <c r="F486" s="2" t="s">
        <v>11</v>
      </c>
      <c r="G486">
        <v>3.16</v>
      </c>
      <c r="H486" s="2" t="s">
        <v>12</v>
      </c>
    </row>
    <row r="487" spans="1:8" x14ac:dyDescent="0.3">
      <c r="A487" s="1">
        <v>0.85617008101850889</v>
      </c>
      <c r="B487" s="2" t="s">
        <v>30</v>
      </c>
      <c r="C487" s="2" t="s">
        <v>8</v>
      </c>
      <c r="D487" s="2" t="s">
        <v>9</v>
      </c>
      <c r="E487" s="2" t="s">
        <v>10</v>
      </c>
      <c r="F487" s="2" t="s">
        <v>11</v>
      </c>
      <c r="G487">
        <v>3.1500000000000004</v>
      </c>
      <c r="H487" s="2" t="s">
        <v>12</v>
      </c>
    </row>
    <row r="488" spans="1:8" x14ac:dyDescent="0.3">
      <c r="A488" s="1">
        <v>0.8562858217592495</v>
      </c>
      <c r="B488" s="2" t="s">
        <v>30</v>
      </c>
      <c r="C488" s="2" t="s">
        <v>8</v>
      </c>
      <c r="D488" s="2" t="s">
        <v>9</v>
      </c>
      <c r="E488" s="2" t="s">
        <v>10</v>
      </c>
      <c r="F488" s="2" t="s">
        <v>11</v>
      </c>
      <c r="G488">
        <v>3.16</v>
      </c>
      <c r="H488" s="2" t="s">
        <v>12</v>
      </c>
    </row>
    <row r="489" spans="1:8" x14ac:dyDescent="0.3">
      <c r="A489" s="1">
        <v>0.85640156249999033</v>
      </c>
      <c r="B489" s="2" t="s">
        <v>30</v>
      </c>
      <c r="C489" s="2" t="s">
        <v>8</v>
      </c>
      <c r="D489" s="2" t="s">
        <v>9</v>
      </c>
      <c r="E489" s="2" t="s">
        <v>10</v>
      </c>
      <c r="F489" s="2" t="s">
        <v>11</v>
      </c>
      <c r="G489">
        <v>3.16</v>
      </c>
      <c r="H489" s="2" t="s">
        <v>12</v>
      </c>
    </row>
    <row r="490" spans="1:8" x14ac:dyDescent="0.3">
      <c r="A490" s="1">
        <v>0.85651730324073094</v>
      </c>
      <c r="B490" s="2" t="s">
        <v>30</v>
      </c>
      <c r="C490" s="2" t="s">
        <v>8</v>
      </c>
      <c r="D490" s="2" t="s">
        <v>9</v>
      </c>
      <c r="E490" s="2" t="s">
        <v>10</v>
      </c>
      <c r="F490" s="2" t="s">
        <v>11</v>
      </c>
      <c r="G490">
        <v>3.16</v>
      </c>
      <c r="H490" s="2" t="s">
        <v>12</v>
      </c>
    </row>
    <row r="491" spans="1:8" x14ac:dyDescent="0.3">
      <c r="A491" s="1">
        <v>0.85663304398147178</v>
      </c>
      <c r="B491" s="2" t="s">
        <v>30</v>
      </c>
      <c r="C491" s="2" t="s">
        <v>8</v>
      </c>
      <c r="D491" s="2" t="s">
        <v>9</v>
      </c>
      <c r="E491" s="2" t="s">
        <v>10</v>
      </c>
      <c r="F491" s="2" t="s">
        <v>11</v>
      </c>
      <c r="G491">
        <v>3.17</v>
      </c>
      <c r="H491" s="2" t="s">
        <v>12</v>
      </c>
    </row>
    <row r="492" spans="1:8" x14ac:dyDescent="0.3">
      <c r="A492" s="1">
        <v>0.85674878472221239</v>
      </c>
      <c r="B492" s="2" t="s">
        <v>30</v>
      </c>
      <c r="C492" s="2" t="s">
        <v>8</v>
      </c>
      <c r="D492" s="2" t="s">
        <v>9</v>
      </c>
      <c r="E492" s="2" t="s">
        <v>10</v>
      </c>
      <c r="F492" s="2" t="s">
        <v>11</v>
      </c>
      <c r="G492">
        <v>3.16</v>
      </c>
      <c r="H492" s="2" t="s">
        <v>12</v>
      </c>
    </row>
    <row r="493" spans="1:8" x14ac:dyDescent="0.3">
      <c r="A493" s="1">
        <v>0.85686452546295322</v>
      </c>
      <c r="B493" s="2" t="s">
        <v>30</v>
      </c>
      <c r="C493" s="2" t="s">
        <v>8</v>
      </c>
      <c r="D493" s="2" t="s">
        <v>9</v>
      </c>
      <c r="E493" s="2" t="s">
        <v>10</v>
      </c>
      <c r="F493" s="2" t="s">
        <v>11</v>
      </c>
      <c r="G493">
        <v>3.1500000000000004</v>
      </c>
      <c r="H493" s="2" t="s">
        <v>12</v>
      </c>
    </row>
    <row r="494" spans="1:8" x14ac:dyDescent="0.3">
      <c r="A494" s="1">
        <v>0.85698026620369383</v>
      </c>
      <c r="B494" s="2" t="s">
        <v>30</v>
      </c>
      <c r="C494" s="2" t="s">
        <v>8</v>
      </c>
      <c r="D494" s="2" t="s">
        <v>9</v>
      </c>
      <c r="E494" s="2" t="s">
        <v>10</v>
      </c>
      <c r="F494" s="2" t="s">
        <v>11</v>
      </c>
      <c r="G494">
        <v>3.16</v>
      </c>
      <c r="H494" s="2" t="s">
        <v>12</v>
      </c>
    </row>
    <row r="495" spans="1:8" x14ac:dyDescent="0.3">
      <c r="A495" s="1">
        <v>0.85709600694443466</v>
      </c>
      <c r="B495" s="2" t="s">
        <v>30</v>
      </c>
      <c r="C495" s="2" t="s">
        <v>8</v>
      </c>
      <c r="D495" s="2" t="s">
        <v>9</v>
      </c>
      <c r="E495" s="2" t="s">
        <v>10</v>
      </c>
      <c r="F495" s="2" t="s">
        <v>11</v>
      </c>
      <c r="G495">
        <v>3.1500000000000004</v>
      </c>
      <c r="H495" s="2" t="s">
        <v>12</v>
      </c>
    </row>
    <row r="496" spans="1:8" x14ac:dyDescent="0.3">
      <c r="A496" s="1">
        <v>0.85721174768517527</v>
      </c>
      <c r="B496" s="2" t="s">
        <v>30</v>
      </c>
      <c r="C496" s="2" t="s">
        <v>8</v>
      </c>
      <c r="D496" s="2" t="s">
        <v>9</v>
      </c>
      <c r="E496" s="2" t="s">
        <v>10</v>
      </c>
      <c r="F496" s="2" t="s">
        <v>11</v>
      </c>
      <c r="G496">
        <v>3.16</v>
      </c>
      <c r="H496" s="2" t="s">
        <v>12</v>
      </c>
    </row>
    <row r="497" spans="1:8" x14ac:dyDescent="0.3">
      <c r="A497" s="1">
        <v>0.85732748842591611</v>
      </c>
      <c r="B497" s="2" t="s">
        <v>30</v>
      </c>
      <c r="C497" s="2" t="s">
        <v>8</v>
      </c>
      <c r="D497" s="2" t="s">
        <v>9</v>
      </c>
      <c r="E497" s="2" t="s">
        <v>10</v>
      </c>
      <c r="F497" s="2" t="s">
        <v>11</v>
      </c>
      <c r="G497">
        <v>3.16</v>
      </c>
      <c r="H497" s="2" t="s">
        <v>12</v>
      </c>
    </row>
    <row r="498" spans="1:8" x14ac:dyDescent="0.3">
      <c r="A498" s="1">
        <v>0.85744322916665672</v>
      </c>
      <c r="B498" s="2" t="s">
        <v>30</v>
      </c>
      <c r="C498" s="2" t="s">
        <v>8</v>
      </c>
      <c r="D498" s="2" t="s">
        <v>9</v>
      </c>
      <c r="E498" s="2" t="s">
        <v>10</v>
      </c>
      <c r="F498" s="2" t="s">
        <v>11</v>
      </c>
      <c r="G498">
        <v>3.1500000000000004</v>
      </c>
      <c r="H498" s="2" t="s">
        <v>12</v>
      </c>
    </row>
    <row r="499" spans="1:8" x14ac:dyDescent="0.3">
      <c r="A499" s="1">
        <v>0.85755896990739755</v>
      </c>
      <c r="B499" s="2" t="s">
        <v>30</v>
      </c>
      <c r="C499" s="2" t="s">
        <v>8</v>
      </c>
      <c r="D499" s="2" t="s">
        <v>9</v>
      </c>
      <c r="E499" s="2" t="s">
        <v>10</v>
      </c>
      <c r="F499" s="2" t="s">
        <v>11</v>
      </c>
      <c r="G499">
        <v>3.17</v>
      </c>
      <c r="H499" s="2" t="s">
        <v>12</v>
      </c>
    </row>
    <row r="500" spans="1:8" x14ac:dyDescent="0.3">
      <c r="A500" s="1">
        <v>0.85767471064813816</v>
      </c>
      <c r="B500" s="2" t="s">
        <v>30</v>
      </c>
      <c r="C500" s="2" t="s">
        <v>8</v>
      </c>
      <c r="D500" s="2" t="s">
        <v>9</v>
      </c>
      <c r="E500" s="2" t="s">
        <v>10</v>
      </c>
      <c r="F500" s="2" t="s">
        <v>11</v>
      </c>
      <c r="G500">
        <v>3.16</v>
      </c>
      <c r="H500" s="2" t="s">
        <v>12</v>
      </c>
    </row>
    <row r="501" spans="1:8" x14ac:dyDescent="0.3">
      <c r="A501" s="1">
        <v>0.85779045138887899</v>
      </c>
      <c r="B501" s="2" t="s">
        <v>30</v>
      </c>
      <c r="C501" s="2" t="s">
        <v>8</v>
      </c>
      <c r="D501" s="2" t="s">
        <v>9</v>
      </c>
      <c r="E501" s="2" t="s">
        <v>10</v>
      </c>
      <c r="F501" s="2" t="s">
        <v>11</v>
      </c>
      <c r="G501">
        <v>3.1500000000000004</v>
      </c>
      <c r="H501" s="2" t="s">
        <v>12</v>
      </c>
    </row>
    <row r="502" spans="1:8" x14ac:dyDescent="0.3">
      <c r="A502" s="1">
        <v>0.8579061921296196</v>
      </c>
      <c r="B502" s="2" t="s">
        <v>30</v>
      </c>
      <c r="C502" s="2" t="s">
        <v>8</v>
      </c>
      <c r="D502" s="2" t="s">
        <v>9</v>
      </c>
      <c r="E502" s="2" t="s">
        <v>10</v>
      </c>
      <c r="F502" s="2" t="s">
        <v>11</v>
      </c>
      <c r="G502">
        <v>3.16</v>
      </c>
      <c r="H502" s="2" t="s">
        <v>12</v>
      </c>
    </row>
    <row r="503" spans="1:8" x14ac:dyDescent="0.3">
      <c r="A503" s="1">
        <v>0.85802193287036044</v>
      </c>
      <c r="B503" s="2" t="s">
        <v>30</v>
      </c>
      <c r="C503" s="2" t="s">
        <v>8</v>
      </c>
      <c r="D503" s="2" t="s">
        <v>9</v>
      </c>
      <c r="E503" s="2" t="s">
        <v>10</v>
      </c>
      <c r="F503" s="2" t="s">
        <v>11</v>
      </c>
      <c r="G503">
        <v>3.18</v>
      </c>
      <c r="H503" s="2" t="s">
        <v>12</v>
      </c>
    </row>
    <row r="504" spans="1:8" x14ac:dyDescent="0.3">
      <c r="A504" s="1">
        <v>0.85813767361110105</v>
      </c>
      <c r="B504" s="2" t="s">
        <v>30</v>
      </c>
      <c r="C504" s="2" t="s">
        <v>8</v>
      </c>
      <c r="D504" s="2" t="s">
        <v>9</v>
      </c>
      <c r="E504" s="2" t="s">
        <v>10</v>
      </c>
      <c r="F504" s="2" t="s">
        <v>11</v>
      </c>
      <c r="G504">
        <v>3.14</v>
      </c>
      <c r="H504" s="2" t="s">
        <v>12</v>
      </c>
    </row>
    <row r="505" spans="1:8" x14ac:dyDescent="0.3">
      <c r="A505" s="1">
        <v>0.85825341435184188</v>
      </c>
      <c r="B505" s="2" t="s">
        <v>30</v>
      </c>
      <c r="C505" s="2" t="s">
        <v>8</v>
      </c>
      <c r="D505" s="2" t="s">
        <v>9</v>
      </c>
      <c r="E505" s="2" t="s">
        <v>10</v>
      </c>
      <c r="F505" s="2" t="s">
        <v>11</v>
      </c>
      <c r="G505">
        <v>3.18</v>
      </c>
      <c r="H505" s="2" t="s">
        <v>12</v>
      </c>
    </row>
    <row r="506" spans="1:8" x14ac:dyDescent="0.3">
      <c r="A506" s="1">
        <v>0.85836915509258249</v>
      </c>
      <c r="B506" s="2" t="s">
        <v>30</v>
      </c>
      <c r="C506" s="2" t="s">
        <v>8</v>
      </c>
      <c r="D506" s="2" t="s">
        <v>9</v>
      </c>
      <c r="E506" s="2" t="s">
        <v>10</v>
      </c>
      <c r="F506" s="2" t="s">
        <v>11</v>
      </c>
      <c r="G506">
        <v>3.1700000000000004</v>
      </c>
      <c r="H506" s="2" t="s">
        <v>12</v>
      </c>
    </row>
    <row r="507" spans="1:8" x14ac:dyDescent="0.3">
      <c r="A507" s="1">
        <v>0.85848489583332332</v>
      </c>
      <c r="B507" s="2" t="s">
        <v>30</v>
      </c>
      <c r="C507" s="2" t="s">
        <v>8</v>
      </c>
      <c r="D507" s="2" t="s">
        <v>9</v>
      </c>
      <c r="E507" s="2" t="s">
        <v>10</v>
      </c>
      <c r="F507" s="2" t="s">
        <v>11</v>
      </c>
      <c r="G507">
        <v>3.16</v>
      </c>
      <c r="H507" s="2" t="s">
        <v>12</v>
      </c>
    </row>
    <row r="508" spans="1:8" x14ac:dyDescent="0.3">
      <c r="A508" s="1">
        <v>0.85860063657406394</v>
      </c>
      <c r="B508" s="2" t="s">
        <v>30</v>
      </c>
      <c r="C508" s="2" t="s">
        <v>8</v>
      </c>
      <c r="D508" s="2" t="s">
        <v>9</v>
      </c>
      <c r="E508" s="2" t="s">
        <v>10</v>
      </c>
      <c r="F508" s="2" t="s">
        <v>11</v>
      </c>
      <c r="G508">
        <v>3.17</v>
      </c>
      <c r="H508" s="2" t="s">
        <v>12</v>
      </c>
    </row>
    <row r="509" spans="1:8" x14ac:dyDescent="0.3">
      <c r="A509" s="1">
        <v>0.85871637731480477</v>
      </c>
      <c r="B509" s="2" t="s">
        <v>30</v>
      </c>
      <c r="C509" s="2" t="s">
        <v>8</v>
      </c>
      <c r="D509" s="2" t="s">
        <v>9</v>
      </c>
      <c r="E509" s="2" t="s">
        <v>10</v>
      </c>
      <c r="F509" s="2" t="s">
        <v>11</v>
      </c>
      <c r="G509">
        <v>3.1500000000000004</v>
      </c>
      <c r="H509" s="2" t="s">
        <v>12</v>
      </c>
    </row>
    <row r="510" spans="1:8" x14ac:dyDescent="0.3">
      <c r="A510" s="1">
        <v>0.85883211805554538</v>
      </c>
      <c r="B510" s="2" t="s">
        <v>30</v>
      </c>
      <c r="C510" s="2" t="s">
        <v>8</v>
      </c>
      <c r="D510" s="2" t="s">
        <v>9</v>
      </c>
      <c r="E510" s="2" t="s">
        <v>10</v>
      </c>
      <c r="F510" s="2" t="s">
        <v>11</v>
      </c>
      <c r="G510">
        <v>3.16</v>
      </c>
      <c r="H510" s="2" t="s">
        <v>12</v>
      </c>
    </row>
    <row r="511" spans="1:8" x14ac:dyDescent="0.3">
      <c r="A511" s="1">
        <v>0.85894785879628621</v>
      </c>
      <c r="B511" s="2" t="s">
        <v>30</v>
      </c>
      <c r="C511" s="2" t="s">
        <v>8</v>
      </c>
      <c r="D511" s="2" t="s">
        <v>9</v>
      </c>
      <c r="E511" s="2" t="s">
        <v>10</v>
      </c>
      <c r="F511" s="2" t="s">
        <v>11</v>
      </c>
      <c r="G511">
        <v>3.18</v>
      </c>
      <c r="H511" s="2" t="s">
        <v>12</v>
      </c>
    </row>
    <row r="512" spans="1:8" x14ac:dyDescent="0.3">
      <c r="A512" s="1">
        <v>0.85906359953702682</v>
      </c>
      <c r="B512" s="2" t="s">
        <v>30</v>
      </c>
      <c r="C512" s="2" t="s">
        <v>8</v>
      </c>
      <c r="D512" s="2" t="s">
        <v>9</v>
      </c>
      <c r="E512" s="2" t="s">
        <v>10</v>
      </c>
      <c r="F512" s="2" t="s">
        <v>11</v>
      </c>
      <c r="G512">
        <v>3.15</v>
      </c>
      <c r="H512" s="2" t="s">
        <v>12</v>
      </c>
    </row>
    <row r="513" spans="1:8" x14ac:dyDescent="0.3">
      <c r="A513" s="1">
        <v>0.85917934027776766</v>
      </c>
      <c r="B513" s="2" t="s">
        <v>30</v>
      </c>
      <c r="C513" s="2" t="s">
        <v>8</v>
      </c>
      <c r="D513" s="2" t="s">
        <v>9</v>
      </c>
      <c r="E513" s="2" t="s">
        <v>10</v>
      </c>
      <c r="F513" s="2" t="s">
        <v>11</v>
      </c>
      <c r="G513">
        <v>3.1700000000000004</v>
      </c>
      <c r="H513" s="2" t="s">
        <v>12</v>
      </c>
    </row>
    <row r="514" spans="1:8" x14ac:dyDescent="0.3">
      <c r="A514" s="1">
        <v>0.85929508101850827</v>
      </c>
      <c r="B514" s="2" t="s">
        <v>30</v>
      </c>
      <c r="C514" s="2" t="s">
        <v>8</v>
      </c>
      <c r="D514" s="2" t="s">
        <v>9</v>
      </c>
      <c r="E514" s="2" t="s">
        <v>10</v>
      </c>
      <c r="F514" s="2" t="s">
        <v>11</v>
      </c>
      <c r="G514">
        <v>3.1700000000000004</v>
      </c>
      <c r="H514" s="2" t="s">
        <v>12</v>
      </c>
    </row>
    <row r="515" spans="1:8" x14ac:dyDescent="0.3">
      <c r="A515" s="1">
        <v>0.8594108217592491</v>
      </c>
      <c r="B515" s="2" t="s">
        <v>30</v>
      </c>
      <c r="C515" s="2" t="s">
        <v>8</v>
      </c>
      <c r="D515" s="2" t="s">
        <v>9</v>
      </c>
      <c r="E515" s="2" t="s">
        <v>10</v>
      </c>
      <c r="F515" s="2" t="s">
        <v>11</v>
      </c>
      <c r="G515">
        <v>3.17</v>
      </c>
      <c r="H515" s="2" t="s">
        <v>12</v>
      </c>
    </row>
    <row r="516" spans="1:8" x14ac:dyDescent="0.3">
      <c r="A516" s="1">
        <v>0.85952656249998971</v>
      </c>
      <c r="B516" s="2" t="s">
        <v>30</v>
      </c>
      <c r="C516" s="2" t="s">
        <v>8</v>
      </c>
      <c r="D516" s="2" t="s">
        <v>9</v>
      </c>
      <c r="E516" s="2" t="s">
        <v>10</v>
      </c>
      <c r="F516" s="2" t="s">
        <v>11</v>
      </c>
      <c r="G516">
        <v>3.17</v>
      </c>
      <c r="H516" s="2" t="s">
        <v>12</v>
      </c>
    </row>
    <row r="517" spans="1:8" x14ac:dyDescent="0.3">
      <c r="A517" s="1">
        <v>0.85964230324073054</v>
      </c>
      <c r="B517" s="2" t="s">
        <v>30</v>
      </c>
      <c r="C517" s="2" t="s">
        <v>8</v>
      </c>
      <c r="D517" s="2" t="s">
        <v>9</v>
      </c>
      <c r="E517" s="2" t="s">
        <v>10</v>
      </c>
      <c r="F517" s="2" t="s">
        <v>11</v>
      </c>
      <c r="G517">
        <v>3.16</v>
      </c>
      <c r="H517" s="2" t="s">
        <v>12</v>
      </c>
    </row>
    <row r="518" spans="1:8" x14ac:dyDescent="0.3">
      <c r="A518" s="1">
        <v>0.85975804398147115</v>
      </c>
      <c r="B518" s="2" t="s">
        <v>30</v>
      </c>
      <c r="C518" s="2" t="s">
        <v>8</v>
      </c>
      <c r="D518" s="2" t="s">
        <v>9</v>
      </c>
      <c r="E518" s="2" t="s">
        <v>10</v>
      </c>
      <c r="F518" s="2" t="s">
        <v>11</v>
      </c>
      <c r="G518">
        <v>3.1700000000000004</v>
      </c>
      <c r="H518" s="2" t="s">
        <v>12</v>
      </c>
    </row>
    <row r="519" spans="1:8" x14ac:dyDescent="0.3">
      <c r="A519" s="1">
        <v>0.85987378472221199</v>
      </c>
      <c r="B519" s="2" t="s">
        <v>30</v>
      </c>
      <c r="C519" s="2" t="s">
        <v>8</v>
      </c>
      <c r="D519" s="2" t="s">
        <v>9</v>
      </c>
      <c r="E519" s="2" t="s">
        <v>10</v>
      </c>
      <c r="F519" s="2" t="s">
        <v>11</v>
      </c>
      <c r="G519">
        <v>3.16</v>
      </c>
      <c r="H519" s="2" t="s">
        <v>12</v>
      </c>
    </row>
    <row r="520" spans="1:8" x14ac:dyDescent="0.3">
      <c r="A520" s="1">
        <v>0.8599895254629526</v>
      </c>
      <c r="B520" s="2" t="s">
        <v>30</v>
      </c>
      <c r="C520" s="2" t="s">
        <v>8</v>
      </c>
      <c r="D520" s="2" t="s">
        <v>9</v>
      </c>
      <c r="E520" s="2" t="s">
        <v>10</v>
      </c>
      <c r="F520" s="2" t="s">
        <v>11</v>
      </c>
      <c r="G520">
        <v>3.16</v>
      </c>
      <c r="H520" s="2" t="s">
        <v>12</v>
      </c>
    </row>
    <row r="521" spans="1:8" x14ac:dyDescent="0.3">
      <c r="A521" s="1">
        <v>0.86010526620369343</v>
      </c>
      <c r="B521" s="2" t="s">
        <v>30</v>
      </c>
      <c r="C521" s="2" t="s">
        <v>8</v>
      </c>
      <c r="D521" s="2" t="s">
        <v>9</v>
      </c>
      <c r="E521" s="2" t="s">
        <v>10</v>
      </c>
      <c r="F521" s="2" t="s">
        <v>11</v>
      </c>
      <c r="G521">
        <v>3.16</v>
      </c>
      <c r="H521" s="2" t="s">
        <v>12</v>
      </c>
    </row>
    <row r="522" spans="1:8" x14ac:dyDescent="0.3">
      <c r="A522" s="1">
        <v>0.86022100694443404</v>
      </c>
      <c r="B522" s="2" t="s">
        <v>30</v>
      </c>
      <c r="C522" s="2" t="s">
        <v>8</v>
      </c>
      <c r="D522" s="2" t="s">
        <v>9</v>
      </c>
      <c r="E522" s="2" t="s">
        <v>10</v>
      </c>
      <c r="F522" s="2" t="s">
        <v>11</v>
      </c>
      <c r="G522">
        <v>3.18</v>
      </c>
      <c r="H522" s="2" t="s">
        <v>12</v>
      </c>
    </row>
    <row r="523" spans="1:8" x14ac:dyDescent="0.3">
      <c r="A523" s="1">
        <v>0.86033674768517487</v>
      </c>
      <c r="B523" s="2" t="s">
        <v>30</v>
      </c>
      <c r="C523" s="2" t="s">
        <v>8</v>
      </c>
      <c r="D523" s="2" t="s">
        <v>9</v>
      </c>
      <c r="E523" s="2" t="s">
        <v>10</v>
      </c>
      <c r="F523" s="2" t="s">
        <v>11</v>
      </c>
      <c r="G523">
        <v>3.17</v>
      </c>
      <c r="H523" s="2" t="s">
        <v>12</v>
      </c>
    </row>
    <row r="524" spans="1:8" x14ac:dyDescent="0.3">
      <c r="A524" s="1">
        <v>0.86045248842591548</v>
      </c>
      <c r="B524" s="2" t="s">
        <v>30</v>
      </c>
      <c r="C524" s="2" t="s">
        <v>8</v>
      </c>
      <c r="D524" s="2" t="s">
        <v>9</v>
      </c>
      <c r="E524" s="2" t="s">
        <v>10</v>
      </c>
      <c r="F524" s="2" t="s">
        <v>11</v>
      </c>
      <c r="G524">
        <v>3.14</v>
      </c>
      <c r="H524" s="2" t="s">
        <v>12</v>
      </c>
    </row>
    <row r="525" spans="1:8" x14ac:dyDescent="0.3">
      <c r="A525" s="1">
        <v>0.86056822916665632</v>
      </c>
      <c r="B525" s="2" t="s">
        <v>30</v>
      </c>
      <c r="C525" s="2" t="s">
        <v>8</v>
      </c>
      <c r="D525" s="2" t="s">
        <v>9</v>
      </c>
      <c r="E525" s="2" t="s">
        <v>10</v>
      </c>
      <c r="F525" s="2" t="s">
        <v>11</v>
      </c>
      <c r="G525">
        <v>3.16</v>
      </c>
      <c r="H525" s="2" t="s">
        <v>12</v>
      </c>
    </row>
    <row r="526" spans="1:8" x14ac:dyDescent="0.3">
      <c r="A526" s="1">
        <v>0.86068396990739693</v>
      </c>
      <c r="B526" s="2" t="s">
        <v>30</v>
      </c>
      <c r="C526" s="2" t="s">
        <v>8</v>
      </c>
      <c r="D526" s="2" t="s">
        <v>9</v>
      </c>
      <c r="E526" s="2" t="s">
        <v>10</v>
      </c>
      <c r="F526" s="2" t="s">
        <v>11</v>
      </c>
      <c r="G526">
        <v>3.16</v>
      </c>
      <c r="H526" s="2" t="s">
        <v>12</v>
      </c>
    </row>
    <row r="527" spans="1:8" x14ac:dyDescent="0.3">
      <c r="A527" s="1">
        <v>0.86079971064813776</v>
      </c>
      <c r="B527" s="2" t="s">
        <v>30</v>
      </c>
      <c r="C527" s="2" t="s">
        <v>8</v>
      </c>
      <c r="D527" s="2" t="s">
        <v>9</v>
      </c>
      <c r="E527" s="2" t="s">
        <v>10</v>
      </c>
      <c r="F527" s="2" t="s">
        <v>11</v>
      </c>
      <c r="G527">
        <v>3.1500000000000004</v>
      </c>
      <c r="H527" s="2" t="s">
        <v>12</v>
      </c>
    </row>
    <row r="528" spans="1:8" x14ac:dyDescent="0.3">
      <c r="A528" s="1">
        <v>0.86091545138887837</v>
      </c>
      <c r="B528" s="2" t="s">
        <v>30</v>
      </c>
      <c r="C528" s="2" t="s">
        <v>8</v>
      </c>
      <c r="D528" s="2" t="s">
        <v>9</v>
      </c>
      <c r="E528" s="2" t="s">
        <v>10</v>
      </c>
      <c r="F528" s="2" t="s">
        <v>11</v>
      </c>
      <c r="G528">
        <v>3.16</v>
      </c>
      <c r="H528" s="2" t="s">
        <v>12</v>
      </c>
    </row>
    <row r="529" spans="1:8" x14ac:dyDescent="0.3">
      <c r="A529" s="1">
        <v>0.86103119212961921</v>
      </c>
      <c r="B529" s="2" t="s">
        <v>30</v>
      </c>
      <c r="C529" s="2" t="s">
        <v>8</v>
      </c>
      <c r="D529" s="2" t="s">
        <v>9</v>
      </c>
      <c r="E529" s="2" t="s">
        <v>10</v>
      </c>
      <c r="F529" s="2" t="s">
        <v>11</v>
      </c>
      <c r="G529">
        <v>3.18</v>
      </c>
      <c r="H529" s="2" t="s">
        <v>12</v>
      </c>
    </row>
    <row r="530" spans="1:8" x14ac:dyDescent="0.3">
      <c r="A530" s="1">
        <v>0.86114693287035982</v>
      </c>
      <c r="B530" s="2" t="s">
        <v>30</v>
      </c>
      <c r="C530" s="2" t="s">
        <v>8</v>
      </c>
      <c r="D530" s="2" t="s">
        <v>9</v>
      </c>
      <c r="E530" s="2" t="s">
        <v>10</v>
      </c>
      <c r="F530" s="2" t="s">
        <v>11</v>
      </c>
      <c r="G530">
        <v>3.1500000000000004</v>
      </c>
      <c r="H530" s="2" t="s">
        <v>12</v>
      </c>
    </row>
    <row r="531" spans="1:8" x14ac:dyDescent="0.3">
      <c r="A531" s="1">
        <v>0.86126267361110065</v>
      </c>
      <c r="B531" s="2" t="s">
        <v>30</v>
      </c>
      <c r="C531" s="2" t="s">
        <v>8</v>
      </c>
      <c r="D531" s="2" t="s">
        <v>9</v>
      </c>
      <c r="E531" s="2" t="s">
        <v>10</v>
      </c>
      <c r="F531" s="2" t="s">
        <v>11</v>
      </c>
      <c r="G531">
        <v>3.16</v>
      </c>
      <c r="H531" s="2" t="s">
        <v>12</v>
      </c>
    </row>
    <row r="532" spans="1:8" x14ac:dyDescent="0.3">
      <c r="A532" s="1">
        <v>0.86137841435184126</v>
      </c>
      <c r="B532" s="2" t="s">
        <v>30</v>
      </c>
      <c r="C532" s="2" t="s">
        <v>8</v>
      </c>
      <c r="D532" s="2" t="s">
        <v>9</v>
      </c>
      <c r="E532" s="2" t="s">
        <v>10</v>
      </c>
      <c r="F532" s="2" t="s">
        <v>11</v>
      </c>
      <c r="G532">
        <v>3.16</v>
      </c>
      <c r="H532" s="2" t="s">
        <v>12</v>
      </c>
    </row>
    <row r="533" spans="1:8" x14ac:dyDescent="0.3">
      <c r="A533" s="1">
        <v>0.86149415509258209</v>
      </c>
      <c r="B533" s="2" t="s">
        <v>30</v>
      </c>
      <c r="C533" s="2" t="s">
        <v>8</v>
      </c>
      <c r="D533" s="2" t="s">
        <v>9</v>
      </c>
      <c r="E533" s="2" t="s">
        <v>10</v>
      </c>
      <c r="F533" s="2" t="s">
        <v>11</v>
      </c>
      <c r="G533">
        <v>3.1700000000000004</v>
      </c>
      <c r="H533" s="2" t="s">
        <v>12</v>
      </c>
    </row>
    <row r="534" spans="1:8" x14ac:dyDescent="0.3">
      <c r="A534" s="1">
        <v>0.8616098958333227</v>
      </c>
      <c r="B534" s="2" t="s">
        <v>30</v>
      </c>
      <c r="C534" s="2" t="s">
        <v>8</v>
      </c>
      <c r="D534" s="2" t="s">
        <v>9</v>
      </c>
      <c r="E534" s="2" t="s">
        <v>10</v>
      </c>
      <c r="F534" s="2" t="s">
        <v>11</v>
      </c>
      <c r="G534">
        <v>3.1500000000000004</v>
      </c>
      <c r="H534" s="2" t="s">
        <v>12</v>
      </c>
    </row>
    <row r="535" spans="1:8" x14ac:dyDescent="0.3">
      <c r="A535" s="1">
        <v>0.86172563657406354</v>
      </c>
      <c r="B535" s="2" t="s">
        <v>30</v>
      </c>
      <c r="C535" s="2" t="s">
        <v>8</v>
      </c>
      <c r="D535" s="2" t="s">
        <v>9</v>
      </c>
      <c r="E535" s="2" t="s">
        <v>10</v>
      </c>
      <c r="F535" s="2" t="s">
        <v>11</v>
      </c>
      <c r="G535">
        <v>3.1500000000000004</v>
      </c>
      <c r="H535" s="2" t="s">
        <v>12</v>
      </c>
    </row>
    <row r="536" spans="1:8" x14ac:dyDescent="0.3">
      <c r="A536" s="1">
        <v>0.86184137731480415</v>
      </c>
      <c r="B536" s="2" t="s">
        <v>30</v>
      </c>
      <c r="C536" s="2" t="s">
        <v>8</v>
      </c>
      <c r="D536" s="2" t="s">
        <v>9</v>
      </c>
      <c r="E536" s="2" t="s">
        <v>10</v>
      </c>
      <c r="F536" s="2" t="s">
        <v>11</v>
      </c>
      <c r="G536">
        <v>3.1500000000000004</v>
      </c>
      <c r="H536" s="2" t="s">
        <v>12</v>
      </c>
    </row>
    <row r="537" spans="1:8" x14ac:dyDescent="0.3">
      <c r="A537" s="1">
        <v>0.86195711805554498</v>
      </c>
      <c r="B537" s="2" t="s">
        <v>30</v>
      </c>
      <c r="C537" s="2" t="s">
        <v>8</v>
      </c>
      <c r="D537" s="2" t="s">
        <v>9</v>
      </c>
      <c r="E537" s="2" t="s">
        <v>10</v>
      </c>
      <c r="F537" s="2" t="s">
        <v>11</v>
      </c>
      <c r="G537">
        <v>3.17</v>
      </c>
      <c r="H537" s="2" t="s">
        <v>12</v>
      </c>
    </row>
    <row r="538" spans="1:8" x14ac:dyDescent="0.3">
      <c r="A538" s="1">
        <v>0.86207285879628559</v>
      </c>
      <c r="B538" s="2" t="s">
        <v>30</v>
      </c>
      <c r="C538" s="2" t="s">
        <v>8</v>
      </c>
      <c r="D538" s="2" t="s">
        <v>9</v>
      </c>
      <c r="E538" s="2" t="s">
        <v>10</v>
      </c>
      <c r="F538" s="2" t="s">
        <v>11</v>
      </c>
      <c r="G538">
        <v>3.1500000000000004</v>
      </c>
      <c r="H538" s="2" t="s">
        <v>12</v>
      </c>
    </row>
    <row r="539" spans="1:8" x14ac:dyDescent="0.3">
      <c r="A539" s="1">
        <v>0.86218859953702642</v>
      </c>
      <c r="B539" s="2" t="s">
        <v>30</v>
      </c>
      <c r="C539" s="2" t="s">
        <v>8</v>
      </c>
      <c r="D539" s="2" t="s">
        <v>9</v>
      </c>
      <c r="E539" s="2" t="s">
        <v>10</v>
      </c>
      <c r="F539" s="2" t="s">
        <v>11</v>
      </c>
      <c r="G539">
        <v>3.16</v>
      </c>
      <c r="H539" s="2" t="s">
        <v>12</v>
      </c>
    </row>
    <row r="540" spans="1:8" x14ac:dyDescent="0.3">
      <c r="A540" s="1">
        <v>0.86230434027776703</v>
      </c>
      <c r="B540" s="2" t="s">
        <v>30</v>
      </c>
      <c r="C540" s="2" t="s">
        <v>8</v>
      </c>
      <c r="D540" s="2" t="s">
        <v>9</v>
      </c>
      <c r="E540" s="2" t="s">
        <v>10</v>
      </c>
      <c r="F540" s="2" t="s">
        <v>11</v>
      </c>
      <c r="G540">
        <v>3.19</v>
      </c>
      <c r="H540" s="2" t="s">
        <v>12</v>
      </c>
    </row>
    <row r="541" spans="1:8" x14ac:dyDescent="0.3">
      <c r="A541" s="1">
        <v>0.86242008101850787</v>
      </c>
      <c r="B541" s="2" t="s">
        <v>30</v>
      </c>
      <c r="C541" s="2" t="s">
        <v>8</v>
      </c>
      <c r="D541" s="2" t="s">
        <v>9</v>
      </c>
      <c r="E541" s="2" t="s">
        <v>10</v>
      </c>
      <c r="F541" s="2" t="s">
        <v>11</v>
      </c>
      <c r="G541">
        <v>3.1500000000000004</v>
      </c>
      <c r="H541" s="2" t="s">
        <v>12</v>
      </c>
    </row>
    <row r="542" spans="1:8" x14ac:dyDescent="0.3">
      <c r="A542" s="1">
        <v>0.86253582175924848</v>
      </c>
      <c r="B542" s="2" t="s">
        <v>30</v>
      </c>
      <c r="C542" s="2" t="s">
        <v>8</v>
      </c>
      <c r="D542" s="2" t="s">
        <v>9</v>
      </c>
      <c r="E542" s="2" t="s">
        <v>10</v>
      </c>
      <c r="F542" s="2" t="s">
        <v>11</v>
      </c>
      <c r="G542">
        <v>3.1500000000000004</v>
      </c>
      <c r="H542" s="2" t="s">
        <v>12</v>
      </c>
    </row>
    <row r="543" spans="1:8" x14ac:dyDescent="0.3">
      <c r="A543" s="1">
        <v>0.86265156249998931</v>
      </c>
      <c r="B543" s="2" t="s">
        <v>30</v>
      </c>
      <c r="C543" s="2" t="s">
        <v>8</v>
      </c>
      <c r="D543" s="2" t="s">
        <v>9</v>
      </c>
      <c r="E543" s="2" t="s">
        <v>10</v>
      </c>
      <c r="F543" s="2" t="s">
        <v>11</v>
      </c>
      <c r="G543">
        <v>3.16</v>
      </c>
      <c r="H543" s="2" t="s">
        <v>12</v>
      </c>
    </row>
    <row r="544" spans="1:8" x14ac:dyDescent="0.3">
      <c r="A544" s="1">
        <v>0.86276730324072992</v>
      </c>
      <c r="B544" s="2" t="s">
        <v>30</v>
      </c>
      <c r="C544" s="2" t="s">
        <v>8</v>
      </c>
      <c r="D544" s="2" t="s">
        <v>9</v>
      </c>
      <c r="E544" s="2" t="s">
        <v>10</v>
      </c>
      <c r="F544" s="2" t="s">
        <v>11</v>
      </c>
      <c r="G544">
        <v>3.14</v>
      </c>
      <c r="H544" s="2" t="s">
        <v>12</v>
      </c>
    </row>
    <row r="545" spans="1:8" x14ac:dyDescent="0.3">
      <c r="A545" s="1">
        <v>0.86288304398147075</v>
      </c>
      <c r="B545" s="2" t="s">
        <v>30</v>
      </c>
      <c r="C545" s="2" t="s">
        <v>8</v>
      </c>
      <c r="D545" s="2" t="s">
        <v>9</v>
      </c>
      <c r="E545" s="2" t="s">
        <v>10</v>
      </c>
      <c r="F545" s="2" t="s">
        <v>11</v>
      </c>
      <c r="G545">
        <v>3.1500000000000004</v>
      </c>
      <c r="H545" s="2" t="s">
        <v>12</v>
      </c>
    </row>
    <row r="546" spans="1:8" x14ac:dyDescent="0.3">
      <c r="A546" s="1">
        <v>0.86299878472221137</v>
      </c>
      <c r="B546" s="2" t="s">
        <v>30</v>
      </c>
      <c r="C546" s="2" t="s">
        <v>8</v>
      </c>
      <c r="D546" s="2" t="s">
        <v>9</v>
      </c>
      <c r="E546" s="2" t="s">
        <v>10</v>
      </c>
      <c r="F546" s="2" t="s">
        <v>11</v>
      </c>
      <c r="G546">
        <v>3.1500000000000004</v>
      </c>
      <c r="H546" s="2" t="s">
        <v>12</v>
      </c>
    </row>
    <row r="547" spans="1:8" x14ac:dyDescent="0.3">
      <c r="A547" s="1">
        <v>0.8631145254629522</v>
      </c>
      <c r="B547" s="2" t="s">
        <v>30</v>
      </c>
      <c r="C547" s="2" t="s">
        <v>8</v>
      </c>
      <c r="D547" s="2" t="s">
        <v>9</v>
      </c>
      <c r="E547" s="2" t="s">
        <v>10</v>
      </c>
      <c r="F547" s="2" t="s">
        <v>11</v>
      </c>
      <c r="G547">
        <v>3.15</v>
      </c>
      <c r="H547" s="2" t="s">
        <v>12</v>
      </c>
    </row>
    <row r="548" spans="1:8" x14ac:dyDescent="0.3">
      <c r="A548" s="1">
        <v>0.86323026620369281</v>
      </c>
      <c r="B548" s="2" t="s">
        <v>30</v>
      </c>
      <c r="C548" s="2" t="s">
        <v>8</v>
      </c>
      <c r="D548" s="2" t="s">
        <v>9</v>
      </c>
      <c r="E548" s="2" t="s">
        <v>10</v>
      </c>
      <c r="F548" s="2" t="s">
        <v>11</v>
      </c>
      <c r="G548">
        <v>3.15</v>
      </c>
      <c r="H548" s="2" t="s">
        <v>12</v>
      </c>
    </row>
    <row r="549" spans="1:8" x14ac:dyDescent="0.3">
      <c r="A549" s="1">
        <v>0.86334600694443364</v>
      </c>
      <c r="B549" s="2" t="s">
        <v>30</v>
      </c>
      <c r="C549" s="2" t="s">
        <v>8</v>
      </c>
      <c r="D549" s="2" t="s">
        <v>9</v>
      </c>
      <c r="E549" s="2" t="s">
        <v>10</v>
      </c>
      <c r="F549" s="2" t="s">
        <v>11</v>
      </c>
      <c r="G549">
        <v>3.1</v>
      </c>
      <c r="H549" s="2" t="s">
        <v>12</v>
      </c>
    </row>
    <row r="550" spans="1:8" x14ac:dyDescent="0.3">
      <c r="A550" s="1">
        <v>0.86346174768517425</v>
      </c>
      <c r="B550" s="2" t="s">
        <v>30</v>
      </c>
      <c r="C550" s="2" t="s">
        <v>8</v>
      </c>
      <c r="D550" s="2" t="s">
        <v>9</v>
      </c>
      <c r="E550" s="2" t="s">
        <v>10</v>
      </c>
      <c r="F550" s="2" t="s">
        <v>11</v>
      </c>
      <c r="G550">
        <v>3.1500000000000004</v>
      </c>
      <c r="H550" s="2" t="s">
        <v>12</v>
      </c>
    </row>
    <row r="551" spans="1:8" x14ac:dyDescent="0.3">
      <c r="A551" s="1">
        <v>0.86357748842591509</v>
      </c>
      <c r="B551" s="2" t="s">
        <v>30</v>
      </c>
      <c r="C551" s="2" t="s">
        <v>8</v>
      </c>
      <c r="D551" s="2" t="s">
        <v>9</v>
      </c>
      <c r="E551" s="2" t="s">
        <v>10</v>
      </c>
      <c r="F551" s="2" t="s">
        <v>11</v>
      </c>
      <c r="G551">
        <v>3.14</v>
      </c>
      <c r="H551" s="2" t="s">
        <v>12</v>
      </c>
    </row>
    <row r="552" spans="1:8" x14ac:dyDescent="0.3">
      <c r="A552" s="1">
        <v>0.8636932291666557</v>
      </c>
      <c r="B552" s="2" t="s">
        <v>30</v>
      </c>
      <c r="C552" s="2" t="s">
        <v>8</v>
      </c>
      <c r="D552" s="2" t="s">
        <v>9</v>
      </c>
      <c r="E552" s="2" t="s">
        <v>10</v>
      </c>
      <c r="F552" s="2" t="s">
        <v>11</v>
      </c>
      <c r="G552">
        <v>3.1500000000000004</v>
      </c>
      <c r="H552" s="2" t="s">
        <v>12</v>
      </c>
    </row>
    <row r="553" spans="1:8" x14ac:dyDescent="0.3">
      <c r="A553" s="1">
        <v>0.86380896990739653</v>
      </c>
      <c r="B553" s="2" t="s">
        <v>30</v>
      </c>
      <c r="C553" s="2" t="s">
        <v>8</v>
      </c>
      <c r="D553" s="2" t="s">
        <v>9</v>
      </c>
      <c r="E553" s="2" t="s">
        <v>10</v>
      </c>
      <c r="F553" s="2" t="s">
        <v>11</v>
      </c>
      <c r="G553">
        <v>3.1500000000000004</v>
      </c>
      <c r="H553" s="2" t="s">
        <v>12</v>
      </c>
    </row>
    <row r="554" spans="1:8" x14ac:dyDescent="0.3">
      <c r="A554" s="1">
        <v>0.86392471064813714</v>
      </c>
      <c r="B554" s="2" t="s">
        <v>30</v>
      </c>
      <c r="C554" s="2" t="s">
        <v>8</v>
      </c>
      <c r="D554" s="2" t="s">
        <v>9</v>
      </c>
      <c r="E554" s="2" t="s">
        <v>10</v>
      </c>
      <c r="F554" s="2" t="s">
        <v>11</v>
      </c>
      <c r="G554">
        <v>3.16</v>
      </c>
      <c r="H554" s="2" t="s">
        <v>12</v>
      </c>
    </row>
    <row r="555" spans="1:8" x14ac:dyDescent="0.3">
      <c r="A555" s="1">
        <v>0.86404045138887797</v>
      </c>
      <c r="B555" s="2" t="s">
        <v>30</v>
      </c>
      <c r="C555" s="2" t="s">
        <v>8</v>
      </c>
      <c r="D555" s="2" t="s">
        <v>9</v>
      </c>
      <c r="E555" s="2" t="s">
        <v>10</v>
      </c>
      <c r="F555" s="2" t="s">
        <v>11</v>
      </c>
      <c r="G555">
        <v>3.15</v>
      </c>
      <c r="H555" s="2" t="s">
        <v>12</v>
      </c>
    </row>
    <row r="556" spans="1:8" x14ac:dyDescent="0.3">
      <c r="A556" s="1">
        <v>0.86415619212961858</v>
      </c>
      <c r="B556" s="2" t="s">
        <v>30</v>
      </c>
      <c r="C556" s="2" t="s">
        <v>8</v>
      </c>
      <c r="D556" s="2" t="s">
        <v>9</v>
      </c>
      <c r="E556" s="2" t="s">
        <v>10</v>
      </c>
      <c r="F556" s="2" t="s">
        <v>11</v>
      </c>
      <c r="G556">
        <v>3.14</v>
      </c>
      <c r="H556" s="2" t="s">
        <v>12</v>
      </c>
    </row>
    <row r="557" spans="1:8" x14ac:dyDescent="0.3">
      <c r="A557" s="1">
        <v>0.86427193287035942</v>
      </c>
      <c r="B557" s="2" t="s">
        <v>30</v>
      </c>
      <c r="C557" s="2" t="s">
        <v>8</v>
      </c>
      <c r="D557" s="2" t="s">
        <v>9</v>
      </c>
      <c r="E557" s="2" t="s">
        <v>10</v>
      </c>
      <c r="F557" s="2" t="s">
        <v>11</v>
      </c>
      <c r="G557">
        <v>3.1500000000000004</v>
      </c>
      <c r="H557" s="2" t="s">
        <v>12</v>
      </c>
    </row>
    <row r="558" spans="1:8" x14ac:dyDescent="0.3">
      <c r="A558" s="1">
        <v>0.86438767361110003</v>
      </c>
      <c r="B558" s="2" t="s">
        <v>30</v>
      </c>
      <c r="C558" s="2" t="s">
        <v>8</v>
      </c>
      <c r="D558" s="2" t="s">
        <v>9</v>
      </c>
      <c r="E558" s="2" t="s">
        <v>10</v>
      </c>
      <c r="F558" s="2" t="s">
        <v>11</v>
      </c>
      <c r="G558">
        <v>3.16</v>
      </c>
      <c r="H558" s="2" t="s">
        <v>12</v>
      </c>
    </row>
    <row r="559" spans="1:8" x14ac:dyDescent="0.3">
      <c r="A559" s="1">
        <v>0.86450341435184086</v>
      </c>
      <c r="B559" s="2" t="s">
        <v>30</v>
      </c>
      <c r="C559" s="2" t="s">
        <v>8</v>
      </c>
      <c r="D559" s="2" t="s">
        <v>9</v>
      </c>
      <c r="E559" s="2" t="s">
        <v>10</v>
      </c>
      <c r="F559" s="2" t="s">
        <v>11</v>
      </c>
      <c r="G559">
        <v>3.14</v>
      </c>
      <c r="H559" s="2" t="s">
        <v>12</v>
      </c>
    </row>
    <row r="560" spans="1:8" x14ac:dyDescent="0.3">
      <c r="A560" s="1">
        <v>0.86461915509258147</v>
      </c>
      <c r="B560" s="2" t="s">
        <v>30</v>
      </c>
      <c r="C560" s="2" t="s">
        <v>8</v>
      </c>
      <c r="D560" s="2" t="s">
        <v>9</v>
      </c>
      <c r="E560" s="2" t="s">
        <v>10</v>
      </c>
      <c r="F560" s="2" t="s">
        <v>11</v>
      </c>
      <c r="G560">
        <v>3.1700000000000004</v>
      </c>
      <c r="H560" s="2" t="s">
        <v>12</v>
      </c>
    </row>
    <row r="561" spans="1:8" x14ac:dyDescent="0.3">
      <c r="A561" s="1">
        <v>0.8647348958333223</v>
      </c>
      <c r="B561" s="2" t="s">
        <v>30</v>
      </c>
      <c r="C561" s="2" t="s">
        <v>8</v>
      </c>
      <c r="D561" s="2" t="s">
        <v>9</v>
      </c>
      <c r="E561" s="2" t="s">
        <v>10</v>
      </c>
      <c r="F561" s="2" t="s">
        <v>11</v>
      </c>
      <c r="G561">
        <v>3.14</v>
      </c>
      <c r="H561" s="2" t="s">
        <v>12</v>
      </c>
    </row>
    <row r="562" spans="1:8" x14ac:dyDescent="0.3">
      <c r="A562" s="1">
        <v>0.86485063657406291</v>
      </c>
      <c r="B562" s="2" t="s">
        <v>30</v>
      </c>
      <c r="C562" s="2" t="s">
        <v>8</v>
      </c>
      <c r="D562" s="2" t="s">
        <v>9</v>
      </c>
      <c r="E562" s="2" t="s">
        <v>10</v>
      </c>
      <c r="F562" s="2" t="s">
        <v>11</v>
      </c>
      <c r="G562">
        <v>3.1500000000000004</v>
      </c>
      <c r="H562" s="2" t="s">
        <v>12</v>
      </c>
    </row>
    <row r="563" spans="1:8" x14ac:dyDescent="0.3">
      <c r="A563" s="1">
        <v>0.86496637731480375</v>
      </c>
      <c r="B563" s="2" t="s">
        <v>30</v>
      </c>
      <c r="C563" s="2" t="s">
        <v>8</v>
      </c>
      <c r="D563" s="2" t="s">
        <v>9</v>
      </c>
      <c r="E563" s="2" t="s">
        <v>10</v>
      </c>
      <c r="F563" s="2" t="s">
        <v>11</v>
      </c>
      <c r="G563">
        <v>3.15</v>
      </c>
      <c r="H563" s="2" t="s">
        <v>12</v>
      </c>
    </row>
    <row r="564" spans="1:8" x14ac:dyDescent="0.3">
      <c r="A564" s="1">
        <v>0.86508211805554436</v>
      </c>
      <c r="B564" s="2" t="s">
        <v>30</v>
      </c>
      <c r="C564" s="2" t="s">
        <v>8</v>
      </c>
      <c r="D564" s="2" t="s">
        <v>9</v>
      </c>
      <c r="E564" s="2" t="s">
        <v>10</v>
      </c>
      <c r="F564" s="2" t="s">
        <v>11</v>
      </c>
      <c r="G564">
        <v>3.14</v>
      </c>
      <c r="H564" s="2" t="s">
        <v>12</v>
      </c>
    </row>
    <row r="565" spans="1:8" x14ac:dyDescent="0.3">
      <c r="A565" s="1">
        <v>0.86519785879628519</v>
      </c>
      <c r="B565" s="2" t="s">
        <v>30</v>
      </c>
      <c r="C565" s="2" t="s">
        <v>8</v>
      </c>
      <c r="D565" s="2" t="s">
        <v>9</v>
      </c>
      <c r="E565" s="2" t="s">
        <v>10</v>
      </c>
      <c r="F565" s="2" t="s">
        <v>11</v>
      </c>
      <c r="G565">
        <v>3.14</v>
      </c>
      <c r="H565" s="2" t="s">
        <v>12</v>
      </c>
    </row>
    <row r="566" spans="1:8" x14ac:dyDescent="0.3">
      <c r="A566" s="1">
        <v>0.8653135995370258</v>
      </c>
      <c r="B566" s="2" t="s">
        <v>30</v>
      </c>
      <c r="C566" s="2" t="s">
        <v>8</v>
      </c>
      <c r="D566" s="2" t="s">
        <v>9</v>
      </c>
      <c r="E566" s="2" t="s">
        <v>10</v>
      </c>
      <c r="F566" s="2" t="s">
        <v>11</v>
      </c>
      <c r="G566">
        <v>3.1300000000000003</v>
      </c>
      <c r="H566" s="2" t="s">
        <v>12</v>
      </c>
    </row>
    <row r="567" spans="1:8" x14ac:dyDescent="0.3">
      <c r="A567" s="1">
        <v>0.86542934027776663</v>
      </c>
      <c r="B567" s="2" t="s">
        <v>30</v>
      </c>
      <c r="C567" s="2" t="s">
        <v>8</v>
      </c>
      <c r="D567" s="2" t="s">
        <v>9</v>
      </c>
      <c r="E567" s="2" t="s">
        <v>10</v>
      </c>
      <c r="F567" s="2" t="s">
        <v>11</v>
      </c>
      <c r="G567">
        <v>3.1500000000000004</v>
      </c>
      <c r="H567" s="2" t="s">
        <v>12</v>
      </c>
    </row>
    <row r="568" spans="1:8" x14ac:dyDescent="0.3">
      <c r="A568" s="1">
        <v>0.86554508101850725</v>
      </c>
      <c r="B568" s="2" t="s">
        <v>30</v>
      </c>
      <c r="C568" s="2" t="s">
        <v>8</v>
      </c>
      <c r="D568" s="2" t="s">
        <v>9</v>
      </c>
      <c r="E568" s="2" t="s">
        <v>10</v>
      </c>
      <c r="F568" s="2" t="s">
        <v>11</v>
      </c>
      <c r="G568">
        <v>3.14</v>
      </c>
      <c r="H568" s="2" t="s">
        <v>12</v>
      </c>
    </row>
    <row r="569" spans="1:8" x14ac:dyDescent="0.3">
      <c r="A569" s="1">
        <v>0.86566082175924808</v>
      </c>
      <c r="B569" s="2" t="s">
        <v>30</v>
      </c>
      <c r="C569" s="2" t="s">
        <v>8</v>
      </c>
      <c r="D569" s="2" t="s">
        <v>9</v>
      </c>
      <c r="E569" s="2" t="s">
        <v>10</v>
      </c>
      <c r="F569" s="2" t="s">
        <v>11</v>
      </c>
      <c r="G569">
        <v>3.15</v>
      </c>
      <c r="H569" s="2" t="s">
        <v>12</v>
      </c>
    </row>
    <row r="570" spans="1:8" x14ac:dyDescent="0.3">
      <c r="A570" s="1">
        <v>0.86577656249998869</v>
      </c>
      <c r="B570" s="2" t="s">
        <v>30</v>
      </c>
      <c r="C570" s="2" t="s">
        <v>8</v>
      </c>
      <c r="D570" s="2" t="s">
        <v>9</v>
      </c>
      <c r="E570" s="2" t="s">
        <v>10</v>
      </c>
      <c r="F570" s="2" t="s">
        <v>11</v>
      </c>
      <c r="G570">
        <v>3.1300000000000003</v>
      </c>
      <c r="H570" s="2" t="s">
        <v>12</v>
      </c>
    </row>
    <row r="571" spans="1:8" x14ac:dyDescent="0.3">
      <c r="A571" s="1">
        <v>0.86589230324072952</v>
      </c>
      <c r="B571" s="2" t="s">
        <v>30</v>
      </c>
      <c r="C571" s="2" t="s">
        <v>8</v>
      </c>
      <c r="D571" s="2" t="s">
        <v>9</v>
      </c>
      <c r="E571" s="2" t="s">
        <v>10</v>
      </c>
      <c r="F571" s="2" t="s">
        <v>11</v>
      </c>
      <c r="G571">
        <v>3.1300000000000003</v>
      </c>
      <c r="H571" s="2" t="s">
        <v>12</v>
      </c>
    </row>
    <row r="572" spans="1:8" x14ac:dyDescent="0.3">
      <c r="A572" s="1">
        <v>0.86600804398147013</v>
      </c>
      <c r="B572" s="2" t="s">
        <v>30</v>
      </c>
      <c r="C572" s="2" t="s">
        <v>8</v>
      </c>
      <c r="D572" s="2" t="s">
        <v>9</v>
      </c>
      <c r="E572" s="2" t="s">
        <v>10</v>
      </c>
      <c r="F572" s="2" t="s">
        <v>11</v>
      </c>
      <c r="G572">
        <v>3.15</v>
      </c>
      <c r="H572" s="2" t="s">
        <v>12</v>
      </c>
    </row>
    <row r="573" spans="1:8" x14ac:dyDescent="0.3">
      <c r="A573" s="1">
        <v>0.86612378472221097</v>
      </c>
      <c r="B573" s="2" t="s">
        <v>30</v>
      </c>
      <c r="C573" s="2" t="s">
        <v>8</v>
      </c>
      <c r="D573" s="2" t="s">
        <v>9</v>
      </c>
      <c r="E573" s="2" t="s">
        <v>10</v>
      </c>
      <c r="F573" s="2" t="s">
        <v>11</v>
      </c>
      <c r="G573">
        <v>3.14</v>
      </c>
      <c r="H573" s="2" t="s">
        <v>12</v>
      </c>
    </row>
    <row r="574" spans="1:8" x14ac:dyDescent="0.3">
      <c r="A574" s="1">
        <v>0.86623952546295158</v>
      </c>
      <c r="B574" s="2" t="s">
        <v>30</v>
      </c>
      <c r="C574" s="2" t="s">
        <v>8</v>
      </c>
      <c r="D574" s="2" t="s">
        <v>9</v>
      </c>
      <c r="E574" s="2" t="s">
        <v>10</v>
      </c>
      <c r="F574" s="2" t="s">
        <v>11</v>
      </c>
      <c r="G574">
        <v>3.1300000000000003</v>
      </c>
      <c r="H574" s="2" t="s">
        <v>12</v>
      </c>
    </row>
    <row r="575" spans="1:8" x14ac:dyDescent="0.3">
      <c r="A575" s="1">
        <v>0.86635526620369241</v>
      </c>
      <c r="B575" s="2" t="s">
        <v>30</v>
      </c>
      <c r="C575" s="2" t="s">
        <v>8</v>
      </c>
      <c r="D575" s="2" t="s">
        <v>9</v>
      </c>
      <c r="E575" s="2" t="s">
        <v>10</v>
      </c>
      <c r="F575" s="2" t="s">
        <v>11</v>
      </c>
      <c r="G575">
        <v>3.1300000000000003</v>
      </c>
      <c r="H575" s="2" t="s">
        <v>12</v>
      </c>
    </row>
    <row r="576" spans="1:8" x14ac:dyDescent="0.3">
      <c r="A576" s="1">
        <v>0.86647100694443302</v>
      </c>
      <c r="B576" s="2" t="s">
        <v>30</v>
      </c>
      <c r="C576" s="2" t="s">
        <v>8</v>
      </c>
      <c r="D576" s="2" t="s">
        <v>9</v>
      </c>
      <c r="E576" s="2" t="s">
        <v>10</v>
      </c>
      <c r="F576" s="2" t="s">
        <v>11</v>
      </c>
      <c r="G576">
        <v>3.14</v>
      </c>
      <c r="H576" s="2" t="s">
        <v>12</v>
      </c>
    </row>
    <row r="577" spans="1:8" x14ac:dyDescent="0.3">
      <c r="A577" s="1">
        <v>0.86658674768517385</v>
      </c>
      <c r="B577" s="2" t="s">
        <v>30</v>
      </c>
      <c r="C577" s="2" t="s">
        <v>8</v>
      </c>
      <c r="D577" s="2" t="s">
        <v>9</v>
      </c>
      <c r="E577" s="2" t="s">
        <v>10</v>
      </c>
      <c r="F577" s="2" t="s">
        <v>11</v>
      </c>
      <c r="G577">
        <v>3.1500000000000004</v>
      </c>
      <c r="H577" s="2" t="s">
        <v>12</v>
      </c>
    </row>
    <row r="578" spans="1:8" x14ac:dyDescent="0.3">
      <c r="A578" s="1">
        <v>0.86670248842591446</v>
      </c>
      <c r="B578" s="2" t="s">
        <v>30</v>
      </c>
      <c r="C578" s="2" t="s">
        <v>8</v>
      </c>
      <c r="D578" s="2" t="s">
        <v>9</v>
      </c>
      <c r="E578" s="2" t="s">
        <v>10</v>
      </c>
      <c r="F578" s="2" t="s">
        <v>11</v>
      </c>
      <c r="G578">
        <v>3.14</v>
      </c>
      <c r="H578" s="2" t="s">
        <v>12</v>
      </c>
    </row>
    <row r="579" spans="1:8" x14ac:dyDescent="0.3">
      <c r="A579" s="1">
        <v>0.8668182291666553</v>
      </c>
      <c r="B579" s="2" t="s">
        <v>30</v>
      </c>
      <c r="C579" s="2" t="s">
        <v>8</v>
      </c>
      <c r="D579" s="2" t="s">
        <v>9</v>
      </c>
      <c r="E579" s="2" t="s">
        <v>10</v>
      </c>
      <c r="F579" s="2" t="s">
        <v>11</v>
      </c>
      <c r="G579">
        <v>3.15</v>
      </c>
      <c r="H579" s="2" t="s">
        <v>12</v>
      </c>
    </row>
    <row r="580" spans="1:8" x14ac:dyDescent="0.3">
      <c r="A580" s="1">
        <v>0.86693396990739591</v>
      </c>
      <c r="B580" s="2" t="s">
        <v>30</v>
      </c>
      <c r="C580" s="2" t="s">
        <v>8</v>
      </c>
      <c r="D580" s="2" t="s">
        <v>9</v>
      </c>
      <c r="E580" s="2" t="s">
        <v>10</v>
      </c>
      <c r="F580" s="2" t="s">
        <v>11</v>
      </c>
      <c r="G580">
        <v>3.14</v>
      </c>
      <c r="H580" s="2" t="s">
        <v>12</v>
      </c>
    </row>
    <row r="581" spans="1:8" x14ac:dyDescent="0.3">
      <c r="A581" s="1">
        <v>0.86704971064813674</v>
      </c>
      <c r="B581" s="2" t="s">
        <v>30</v>
      </c>
      <c r="C581" s="2" t="s">
        <v>8</v>
      </c>
      <c r="D581" s="2" t="s">
        <v>9</v>
      </c>
      <c r="E581" s="2" t="s">
        <v>10</v>
      </c>
      <c r="F581" s="2" t="s">
        <v>11</v>
      </c>
      <c r="G581">
        <v>3.1300000000000003</v>
      </c>
      <c r="H581" s="2" t="s">
        <v>12</v>
      </c>
    </row>
    <row r="582" spans="1:8" x14ac:dyDescent="0.3">
      <c r="A582" s="1">
        <v>0.86716545138887735</v>
      </c>
      <c r="B582" s="2" t="s">
        <v>30</v>
      </c>
      <c r="C582" s="2" t="s">
        <v>8</v>
      </c>
      <c r="D582" s="2" t="s">
        <v>9</v>
      </c>
      <c r="E582" s="2" t="s">
        <v>10</v>
      </c>
      <c r="F582" s="2" t="s">
        <v>11</v>
      </c>
      <c r="G582">
        <v>3.14</v>
      </c>
      <c r="H582" s="2" t="s">
        <v>12</v>
      </c>
    </row>
    <row r="583" spans="1:8" x14ac:dyDescent="0.3">
      <c r="A583" s="1">
        <v>0.86728119212961818</v>
      </c>
      <c r="B583" s="2" t="s">
        <v>30</v>
      </c>
      <c r="C583" s="2" t="s">
        <v>8</v>
      </c>
      <c r="D583" s="2" t="s">
        <v>9</v>
      </c>
      <c r="E583" s="2" t="s">
        <v>10</v>
      </c>
      <c r="F583" s="2" t="s">
        <v>11</v>
      </c>
      <c r="G583">
        <v>3.14</v>
      </c>
      <c r="H583" s="2" t="s">
        <v>12</v>
      </c>
    </row>
    <row r="584" spans="1:8" x14ac:dyDescent="0.3">
      <c r="A584" s="1">
        <v>0.86739693287035879</v>
      </c>
      <c r="B584" s="2" t="s">
        <v>30</v>
      </c>
      <c r="C584" s="2" t="s">
        <v>8</v>
      </c>
      <c r="D584" s="2" t="s">
        <v>9</v>
      </c>
      <c r="E584" s="2" t="s">
        <v>10</v>
      </c>
      <c r="F584" s="2" t="s">
        <v>11</v>
      </c>
      <c r="G584">
        <v>3.1300000000000003</v>
      </c>
      <c r="H584" s="2" t="s">
        <v>12</v>
      </c>
    </row>
    <row r="585" spans="1:8" x14ac:dyDescent="0.3">
      <c r="A585" s="1">
        <v>0.86751267361109963</v>
      </c>
      <c r="B585" s="2" t="s">
        <v>30</v>
      </c>
      <c r="C585" s="2" t="s">
        <v>8</v>
      </c>
      <c r="D585" s="2" t="s">
        <v>9</v>
      </c>
      <c r="E585" s="2" t="s">
        <v>10</v>
      </c>
      <c r="F585" s="2" t="s">
        <v>11</v>
      </c>
      <c r="G585">
        <v>3.1300000000000003</v>
      </c>
      <c r="H585" s="2" t="s">
        <v>12</v>
      </c>
    </row>
    <row r="586" spans="1:8" x14ac:dyDescent="0.3">
      <c r="A586" s="1">
        <v>0.86762841435184024</v>
      </c>
      <c r="B586" s="2" t="s">
        <v>30</v>
      </c>
      <c r="C586" s="2" t="s">
        <v>8</v>
      </c>
      <c r="D586" s="2" t="s">
        <v>9</v>
      </c>
      <c r="E586" s="2" t="s">
        <v>10</v>
      </c>
      <c r="F586" s="2" t="s">
        <v>11</v>
      </c>
      <c r="G586">
        <v>3.15</v>
      </c>
      <c r="H586" s="2" t="s">
        <v>12</v>
      </c>
    </row>
    <row r="587" spans="1:8" x14ac:dyDescent="0.3">
      <c r="A587" s="1">
        <v>0.86774415509258107</v>
      </c>
      <c r="B587" s="2" t="s">
        <v>30</v>
      </c>
      <c r="C587" s="2" t="s">
        <v>8</v>
      </c>
      <c r="D587" s="2" t="s">
        <v>9</v>
      </c>
      <c r="E587" s="2" t="s">
        <v>10</v>
      </c>
      <c r="F587" s="2" t="s">
        <v>11</v>
      </c>
      <c r="G587">
        <v>3.15</v>
      </c>
      <c r="H587" s="2" t="s">
        <v>12</v>
      </c>
    </row>
    <row r="588" spans="1:8" x14ac:dyDescent="0.3">
      <c r="A588" s="1">
        <v>0.86785989583332168</v>
      </c>
      <c r="B588" s="2" t="s">
        <v>30</v>
      </c>
      <c r="C588" s="2" t="s">
        <v>8</v>
      </c>
      <c r="D588" s="2" t="s">
        <v>9</v>
      </c>
      <c r="E588" s="2" t="s">
        <v>10</v>
      </c>
      <c r="F588" s="2" t="s">
        <v>11</v>
      </c>
      <c r="G588">
        <v>3.1300000000000003</v>
      </c>
      <c r="H588" s="2" t="s">
        <v>12</v>
      </c>
    </row>
    <row r="589" spans="1:8" x14ac:dyDescent="0.3">
      <c r="A589" s="1">
        <v>0.86797563657406251</v>
      </c>
      <c r="B589" s="2" t="s">
        <v>30</v>
      </c>
      <c r="C589" s="2" t="s">
        <v>8</v>
      </c>
      <c r="D589" s="2" t="s">
        <v>9</v>
      </c>
      <c r="E589" s="2" t="s">
        <v>10</v>
      </c>
      <c r="F589" s="2" t="s">
        <v>11</v>
      </c>
      <c r="G589">
        <v>3.1300000000000003</v>
      </c>
      <c r="H589" s="2" t="s">
        <v>12</v>
      </c>
    </row>
    <row r="590" spans="1:8" x14ac:dyDescent="0.3">
      <c r="A590" s="1">
        <v>0.86809137731480313</v>
      </c>
      <c r="B590" s="2" t="s">
        <v>30</v>
      </c>
      <c r="C590" s="2" t="s">
        <v>8</v>
      </c>
      <c r="D590" s="2" t="s">
        <v>9</v>
      </c>
      <c r="E590" s="2" t="s">
        <v>10</v>
      </c>
      <c r="F590" s="2" t="s">
        <v>11</v>
      </c>
      <c r="G590">
        <v>3.14</v>
      </c>
      <c r="H590" s="2" t="s">
        <v>12</v>
      </c>
    </row>
    <row r="591" spans="1:8" x14ac:dyDescent="0.3">
      <c r="A591" s="1">
        <v>0.86820711805554396</v>
      </c>
      <c r="B591" s="2" t="s">
        <v>30</v>
      </c>
      <c r="C591" s="2" t="s">
        <v>8</v>
      </c>
      <c r="D591" s="2" t="s">
        <v>9</v>
      </c>
      <c r="E591" s="2" t="s">
        <v>10</v>
      </c>
      <c r="F591" s="2" t="s">
        <v>11</v>
      </c>
      <c r="G591">
        <v>3.14</v>
      </c>
      <c r="H591" s="2" t="s">
        <v>12</v>
      </c>
    </row>
    <row r="592" spans="1:8" x14ac:dyDescent="0.3">
      <c r="A592" s="1">
        <v>0.86832285879628457</v>
      </c>
      <c r="B592" s="2" t="s">
        <v>30</v>
      </c>
      <c r="C592" s="2" t="s">
        <v>8</v>
      </c>
      <c r="D592" s="2" t="s">
        <v>9</v>
      </c>
      <c r="E592" s="2" t="s">
        <v>10</v>
      </c>
      <c r="F592" s="2" t="s">
        <v>11</v>
      </c>
      <c r="G592">
        <v>3.11</v>
      </c>
      <c r="H592" s="2" t="s">
        <v>12</v>
      </c>
    </row>
    <row r="593" spans="1:8" x14ac:dyDescent="0.3">
      <c r="A593" s="1">
        <v>0.8684385995370254</v>
      </c>
      <c r="B593" s="2" t="s">
        <v>30</v>
      </c>
      <c r="C593" s="2" t="s">
        <v>8</v>
      </c>
      <c r="D593" s="2" t="s">
        <v>9</v>
      </c>
      <c r="E593" s="2" t="s">
        <v>10</v>
      </c>
      <c r="F593" s="2" t="s">
        <v>11</v>
      </c>
      <c r="G593">
        <v>3.11</v>
      </c>
      <c r="H593" s="2" t="s">
        <v>12</v>
      </c>
    </row>
    <row r="594" spans="1:8" x14ac:dyDescent="0.3">
      <c r="A594" s="1">
        <v>0.86855434027776601</v>
      </c>
      <c r="B594" s="2" t="s">
        <v>30</v>
      </c>
      <c r="C594" s="2" t="s">
        <v>8</v>
      </c>
      <c r="D594" s="2" t="s">
        <v>9</v>
      </c>
      <c r="E594" s="2" t="s">
        <v>10</v>
      </c>
      <c r="F594" s="2" t="s">
        <v>11</v>
      </c>
      <c r="G594">
        <v>3.13</v>
      </c>
      <c r="H594" s="2" t="s">
        <v>12</v>
      </c>
    </row>
    <row r="595" spans="1:8" x14ac:dyDescent="0.3">
      <c r="A595" s="1">
        <v>0.86867008101850685</v>
      </c>
      <c r="B595" s="2" t="s">
        <v>30</v>
      </c>
      <c r="C595" s="2" t="s">
        <v>8</v>
      </c>
      <c r="D595" s="2" t="s">
        <v>9</v>
      </c>
      <c r="E595" s="2" t="s">
        <v>10</v>
      </c>
      <c r="F595" s="2" t="s">
        <v>11</v>
      </c>
      <c r="G595">
        <v>2.89</v>
      </c>
      <c r="H595" s="2" t="s">
        <v>12</v>
      </c>
    </row>
    <row r="596" spans="1:8" x14ac:dyDescent="0.3">
      <c r="A596" s="1">
        <v>0.86878582175924746</v>
      </c>
      <c r="B596" s="2" t="s">
        <v>30</v>
      </c>
      <c r="C596" s="2" t="s">
        <v>8</v>
      </c>
      <c r="D596" s="2" t="s">
        <v>9</v>
      </c>
      <c r="E596" s="2" t="s">
        <v>10</v>
      </c>
      <c r="F596" s="2" t="s">
        <v>11</v>
      </c>
      <c r="G596">
        <v>3.13</v>
      </c>
      <c r="H596" s="2" t="s">
        <v>12</v>
      </c>
    </row>
    <row r="597" spans="1:8" x14ac:dyDescent="0.3">
      <c r="A597" s="1">
        <v>0.86890156249998829</v>
      </c>
      <c r="B597" s="2" t="s">
        <v>30</v>
      </c>
      <c r="C597" s="2" t="s">
        <v>8</v>
      </c>
      <c r="D597" s="2" t="s">
        <v>9</v>
      </c>
      <c r="E597" s="2" t="s">
        <v>10</v>
      </c>
      <c r="F597" s="2" t="s">
        <v>11</v>
      </c>
      <c r="G597">
        <v>3.13</v>
      </c>
      <c r="H597" s="2" t="s">
        <v>12</v>
      </c>
    </row>
    <row r="598" spans="1:8" x14ac:dyDescent="0.3">
      <c r="A598" s="1">
        <v>0.8690173032407289</v>
      </c>
      <c r="B598" s="2" t="s">
        <v>30</v>
      </c>
      <c r="C598" s="2" t="s">
        <v>8</v>
      </c>
      <c r="D598" s="2" t="s">
        <v>9</v>
      </c>
      <c r="E598" s="2" t="s">
        <v>10</v>
      </c>
      <c r="F598" s="2" t="s">
        <v>11</v>
      </c>
      <c r="G598">
        <v>3.11</v>
      </c>
      <c r="H598" s="2" t="s">
        <v>12</v>
      </c>
    </row>
    <row r="599" spans="1:8" x14ac:dyDescent="0.3">
      <c r="A599" s="1">
        <v>0.86913304398146973</v>
      </c>
      <c r="B599" s="2" t="s">
        <v>30</v>
      </c>
      <c r="C599" s="2" t="s">
        <v>8</v>
      </c>
      <c r="D599" s="2" t="s">
        <v>9</v>
      </c>
      <c r="E599" s="2" t="s">
        <v>10</v>
      </c>
      <c r="F599" s="2" t="s">
        <v>11</v>
      </c>
      <c r="G599">
        <v>3.12</v>
      </c>
      <c r="H599" s="2" t="s">
        <v>12</v>
      </c>
    </row>
    <row r="600" spans="1:8" x14ac:dyDescent="0.3">
      <c r="A600" s="1">
        <v>0.86924878472221034</v>
      </c>
      <c r="B600" s="2" t="s">
        <v>30</v>
      </c>
      <c r="C600" s="2" t="s">
        <v>8</v>
      </c>
      <c r="D600" s="2" t="s">
        <v>9</v>
      </c>
      <c r="E600" s="2" t="s">
        <v>10</v>
      </c>
      <c r="F600" s="2" t="s">
        <v>11</v>
      </c>
      <c r="G600">
        <v>3.12</v>
      </c>
      <c r="H600" s="2" t="s">
        <v>12</v>
      </c>
    </row>
    <row r="601" spans="1:8" x14ac:dyDescent="0.3">
      <c r="A601" s="1">
        <v>0.86936452546295118</v>
      </c>
      <c r="B601" s="2" t="s">
        <v>30</v>
      </c>
      <c r="C601" s="2" t="s">
        <v>8</v>
      </c>
      <c r="D601" s="2" t="s">
        <v>9</v>
      </c>
      <c r="E601" s="2" t="s">
        <v>10</v>
      </c>
      <c r="F601" s="2" t="s">
        <v>11</v>
      </c>
      <c r="G601">
        <v>3.13</v>
      </c>
      <c r="H601" s="2" t="s">
        <v>12</v>
      </c>
    </row>
    <row r="602" spans="1:8" x14ac:dyDescent="0.3">
      <c r="A602" s="1">
        <v>0.86948026620369179</v>
      </c>
      <c r="B602" s="2" t="s">
        <v>30</v>
      </c>
      <c r="C602" s="2" t="s">
        <v>8</v>
      </c>
      <c r="D602" s="2" t="s">
        <v>9</v>
      </c>
      <c r="E602" s="2" t="s">
        <v>10</v>
      </c>
      <c r="F602" s="2" t="s">
        <v>11</v>
      </c>
      <c r="G602">
        <v>3.13</v>
      </c>
      <c r="H602" s="2" t="s">
        <v>12</v>
      </c>
    </row>
    <row r="603" spans="1:8" x14ac:dyDescent="0.3">
      <c r="A603" s="1">
        <v>0.86959600694443262</v>
      </c>
      <c r="B603" s="2" t="s">
        <v>30</v>
      </c>
      <c r="C603" s="2" t="s">
        <v>8</v>
      </c>
      <c r="D603" s="2" t="s">
        <v>9</v>
      </c>
      <c r="E603" s="2" t="s">
        <v>10</v>
      </c>
      <c r="F603" s="2" t="s">
        <v>11</v>
      </c>
      <c r="G603">
        <v>3.12</v>
      </c>
      <c r="H603" s="2" t="s">
        <v>12</v>
      </c>
    </row>
    <row r="604" spans="1:8" x14ac:dyDescent="0.3">
      <c r="A604" s="1">
        <v>0.86971174768517323</v>
      </c>
      <c r="B604" s="2" t="s">
        <v>30</v>
      </c>
      <c r="C604" s="2" t="s">
        <v>8</v>
      </c>
      <c r="D604" s="2" t="s">
        <v>9</v>
      </c>
      <c r="E604" s="2" t="s">
        <v>10</v>
      </c>
      <c r="F604" s="2" t="s">
        <v>11</v>
      </c>
      <c r="G604">
        <v>3.11</v>
      </c>
      <c r="H604" s="2" t="s">
        <v>12</v>
      </c>
    </row>
    <row r="605" spans="1:8" x14ac:dyDescent="0.3">
      <c r="A605" s="1">
        <v>0.86982748842591406</v>
      </c>
      <c r="B605" s="2" t="s">
        <v>30</v>
      </c>
      <c r="C605" s="2" t="s">
        <v>8</v>
      </c>
      <c r="D605" s="2" t="s">
        <v>9</v>
      </c>
      <c r="E605" s="2" t="s">
        <v>10</v>
      </c>
      <c r="F605" s="2" t="s">
        <v>11</v>
      </c>
      <c r="G605">
        <v>3.12</v>
      </c>
      <c r="H605" s="2" t="s">
        <v>12</v>
      </c>
    </row>
    <row r="606" spans="1:8" x14ac:dyDescent="0.3">
      <c r="A606" s="1">
        <v>0.86994322916665467</v>
      </c>
      <c r="B606" s="2" t="s">
        <v>30</v>
      </c>
      <c r="C606" s="2" t="s">
        <v>8</v>
      </c>
      <c r="D606" s="2" t="s">
        <v>9</v>
      </c>
      <c r="E606" s="2" t="s">
        <v>10</v>
      </c>
      <c r="F606" s="2" t="s">
        <v>11</v>
      </c>
      <c r="G606">
        <v>3.13</v>
      </c>
      <c r="H606" s="2" t="s">
        <v>12</v>
      </c>
    </row>
    <row r="607" spans="1:8" x14ac:dyDescent="0.3">
      <c r="A607" s="1">
        <v>0.87005896990739551</v>
      </c>
      <c r="B607" s="2" t="s">
        <v>30</v>
      </c>
      <c r="C607" s="2" t="s">
        <v>8</v>
      </c>
      <c r="D607" s="2" t="s">
        <v>9</v>
      </c>
      <c r="E607" s="2" t="s">
        <v>10</v>
      </c>
      <c r="F607" s="2" t="s">
        <v>11</v>
      </c>
      <c r="G607">
        <v>3.13</v>
      </c>
      <c r="H607" s="2" t="s">
        <v>12</v>
      </c>
    </row>
    <row r="608" spans="1:8" x14ac:dyDescent="0.3">
      <c r="A608" s="1">
        <v>0.87017471064813612</v>
      </c>
      <c r="B608" s="2" t="s">
        <v>30</v>
      </c>
      <c r="C608" s="2" t="s">
        <v>8</v>
      </c>
      <c r="D608" s="2" t="s">
        <v>9</v>
      </c>
      <c r="E608" s="2" t="s">
        <v>10</v>
      </c>
      <c r="F608" s="2" t="s">
        <v>11</v>
      </c>
      <c r="G608">
        <v>3.1</v>
      </c>
      <c r="H608" s="2" t="s">
        <v>12</v>
      </c>
    </row>
    <row r="609" spans="1:8" x14ac:dyDescent="0.3">
      <c r="A609" s="1">
        <v>0.87029045138887695</v>
      </c>
      <c r="B609" s="2" t="s">
        <v>30</v>
      </c>
      <c r="C609" s="2" t="s">
        <v>8</v>
      </c>
      <c r="D609" s="2" t="s">
        <v>9</v>
      </c>
      <c r="E609" s="2" t="s">
        <v>10</v>
      </c>
      <c r="F609" s="2" t="s">
        <v>11</v>
      </c>
      <c r="G609">
        <v>3.12</v>
      </c>
      <c r="H609" s="2" t="s">
        <v>12</v>
      </c>
    </row>
    <row r="610" spans="1:8" x14ac:dyDescent="0.3">
      <c r="A610" s="1">
        <v>0.87040619212961756</v>
      </c>
      <c r="B610" s="2" t="s">
        <v>30</v>
      </c>
      <c r="C610" s="2" t="s">
        <v>8</v>
      </c>
      <c r="D610" s="2" t="s">
        <v>9</v>
      </c>
      <c r="E610" s="2" t="s">
        <v>10</v>
      </c>
      <c r="F610" s="2" t="s">
        <v>11</v>
      </c>
      <c r="G610">
        <v>3.12</v>
      </c>
      <c r="H610" s="2" t="s">
        <v>12</v>
      </c>
    </row>
    <row r="611" spans="1:8" x14ac:dyDescent="0.3">
      <c r="A611" s="1">
        <v>0.87052193287035839</v>
      </c>
      <c r="B611" s="2" t="s">
        <v>30</v>
      </c>
      <c r="C611" s="2" t="s">
        <v>8</v>
      </c>
      <c r="D611" s="2" t="s">
        <v>9</v>
      </c>
      <c r="E611" s="2" t="s">
        <v>10</v>
      </c>
      <c r="F611" s="2" t="s">
        <v>11</v>
      </c>
      <c r="G611">
        <v>3.11</v>
      </c>
      <c r="H611" s="2" t="s">
        <v>12</v>
      </c>
    </row>
    <row r="612" spans="1:8" x14ac:dyDescent="0.3">
      <c r="A612" s="1">
        <v>0.87063767361109901</v>
      </c>
      <c r="B612" s="2" t="s">
        <v>30</v>
      </c>
      <c r="C612" s="2" t="s">
        <v>8</v>
      </c>
      <c r="D612" s="2" t="s">
        <v>9</v>
      </c>
      <c r="E612" s="2" t="s">
        <v>10</v>
      </c>
      <c r="F612" s="2" t="s">
        <v>11</v>
      </c>
      <c r="G612">
        <v>3.1</v>
      </c>
      <c r="H612" s="2" t="s">
        <v>12</v>
      </c>
    </row>
    <row r="613" spans="1:8" x14ac:dyDescent="0.3">
      <c r="A613" s="1">
        <v>0.87075341435183984</v>
      </c>
      <c r="B613" s="2" t="s">
        <v>30</v>
      </c>
      <c r="C613" s="2" t="s">
        <v>8</v>
      </c>
      <c r="D613" s="2" t="s">
        <v>9</v>
      </c>
      <c r="E613" s="2" t="s">
        <v>10</v>
      </c>
      <c r="F613" s="2" t="s">
        <v>11</v>
      </c>
      <c r="G613">
        <v>3.1100000000000003</v>
      </c>
      <c r="H613" s="2" t="s">
        <v>12</v>
      </c>
    </row>
    <row r="614" spans="1:8" x14ac:dyDescent="0.3">
      <c r="A614" s="1">
        <v>0.87086915509258045</v>
      </c>
      <c r="B614" s="2" t="s">
        <v>30</v>
      </c>
      <c r="C614" s="2" t="s">
        <v>8</v>
      </c>
      <c r="D614" s="2" t="s">
        <v>9</v>
      </c>
      <c r="E614" s="2" t="s">
        <v>10</v>
      </c>
      <c r="F614" s="2" t="s">
        <v>11</v>
      </c>
      <c r="G614">
        <v>3.13</v>
      </c>
      <c r="H614" s="2" t="s">
        <v>12</v>
      </c>
    </row>
    <row r="615" spans="1:8" x14ac:dyDescent="0.3">
      <c r="A615" s="1">
        <v>0.87098489583332128</v>
      </c>
      <c r="B615" s="2" t="s">
        <v>30</v>
      </c>
      <c r="C615" s="2" t="s">
        <v>8</v>
      </c>
      <c r="D615" s="2" t="s">
        <v>9</v>
      </c>
      <c r="E615" s="2" t="s">
        <v>10</v>
      </c>
      <c r="F615" s="2" t="s">
        <v>11</v>
      </c>
      <c r="G615">
        <v>3.11</v>
      </c>
      <c r="H615" s="2" t="s">
        <v>12</v>
      </c>
    </row>
    <row r="616" spans="1:8" x14ac:dyDescent="0.3">
      <c r="A616" s="1">
        <v>0.87110063657406189</v>
      </c>
      <c r="B616" s="2" t="s">
        <v>30</v>
      </c>
      <c r="C616" s="2" t="s">
        <v>8</v>
      </c>
      <c r="D616" s="2" t="s">
        <v>9</v>
      </c>
      <c r="E616" s="2" t="s">
        <v>10</v>
      </c>
      <c r="F616" s="2" t="s">
        <v>11</v>
      </c>
      <c r="G616">
        <v>3.1</v>
      </c>
      <c r="H616" s="2" t="s">
        <v>12</v>
      </c>
    </row>
    <row r="617" spans="1:8" x14ac:dyDescent="0.3">
      <c r="A617" s="1">
        <v>0.87121637731480273</v>
      </c>
      <c r="B617" s="2" t="s">
        <v>30</v>
      </c>
      <c r="C617" s="2" t="s">
        <v>8</v>
      </c>
      <c r="D617" s="2" t="s">
        <v>9</v>
      </c>
      <c r="E617" s="2" t="s">
        <v>10</v>
      </c>
      <c r="F617" s="2" t="s">
        <v>11</v>
      </c>
      <c r="G617">
        <v>3.1</v>
      </c>
      <c r="H617" s="2" t="s">
        <v>12</v>
      </c>
    </row>
    <row r="618" spans="1:8" x14ac:dyDescent="0.3">
      <c r="A618" s="1">
        <v>0.87133211805554334</v>
      </c>
      <c r="B618" s="2" t="s">
        <v>30</v>
      </c>
      <c r="C618" s="2" t="s">
        <v>8</v>
      </c>
      <c r="D618" s="2" t="s">
        <v>9</v>
      </c>
      <c r="E618" s="2" t="s">
        <v>10</v>
      </c>
      <c r="F618" s="2" t="s">
        <v>11</v>
      </c>
      <c r="G618">
        <v>3.1</v>
      </c>
      <c r="H618" s="2" t="s">
        <v>12</v>
      </c>
    </row>
    <row r="619" spans="1:8" x14ac:dyDescent="0.3">
      <c r="A619" s="1">
        <v>0.87144785879628417</v>
      </c>
      <c r="B619" s="2" t="s">
        <v>30</v>
      </c>
      <c r="C619" s="2" t="s">
        <v>8</v>
      </c>
      <c r="D619" s="2" t="s">
        <v>9</v>
      </c>
      <c r="E619" s="2" t="s">
        <v>10</v>
      </c>
      <c r="F619" s="2" t="s">
        <v>11</v>
      </c>
      <c r="G619">
        <v>3.1</v>
      </c>
      <c r="H619" s="2" t="s">
        <v>12</v>
      </c>
    </row>
    <row r="620" spans="1:8" x14ac:dyDescent="0.3">
      <c r="A620" s="1">
        <v>0.87156359953702478</v>
      </c>
      <c r="B620" s="2" t="s">
        <v>30</v>
      </c>
      <c r="C620" s="2" t="s">
        <v>8</v>
      </c>
      <c r="D620" s="2" t="s">
        <v>9</v>
      </c>
      <c r="E620" s="2" t="s">
        <v>10</v>
      </c>
      <c r="F620" s="2" t="s">
        <v>11</v>
      </c>
      <c r="G620">
        <v>3.11</v>
      </c>
      <c r="H620" s="2" t="s">
        <v>12</v>
      </c>
    </row>
    <row r="621" spans="1:8" x14ac:dyDescent="0.3">
      <c r="A621" s="1">
        <v>0.87167934027776561</v>
      </c>
      <c r="B621" s="2" t="s">
        <v>30</v>
      </c>
      <c r="C621" s="2" t="s">
        <v>8</v>
      </c>
      <c r="D621" s="2" t="s">
        <v>9</v>
      </c>
      <c r="E621" s="2" t="s">
        <v>10</v>
      </c>
      <c r="F621" s="2" t="s">
        <v>11</v>
      </c>
      <c r="G621">
        <v>3.11</v>
      </c>
      <c r="H621" s="2" t="s">
        <v>12</v>
      </c>
    </row>
    <row r="622" spans="1:8" x14ac:dyDescent="0.3">
      <c r="A622" s="1">
        <v>0.87179508101850622</v>
      </c>
      <c r="B622" s="2" t="s">
        <v>30</v>
      </c>
      <c r="C622" s="2" t="s">
        <v>8</v>
      </c>
      <c r="D622" s="2" t="s">
        <v>9</v>
      </c>
      <c r="E622" s="2" t="s">
        <v>10</v>
      </c>
      <c r="F622" s="2" t="s">
        <v>11</v>
      </c>
      <c r="G622">
        <v>3.1</v>
      </c>
      <c r="H622" s="2" t="s">
        <v>12</v>
      </c>
    </row>
    <row r="623" spans="1:8" x14ac:dyDescent="0.3">
      <c r="A623" s="1">
        <v>0.87191082175924706</v>
      </c>
      <c r="B623" s="2" t="s">
        <v>30</v>
      </c>
      <c r="C623" s="2" t="s">
        <v>8</v>
      </c>
      <c r="D623" s="2" t="s">
        <v>9</v>
      </c>
      <c r="E623" s="2" t="s">
        <v>10</v>
      </c>
      <c r="F623" s="2" t="s">
        <v>11</v>
      </c>
      <c r="G623">
        <v>3.1</v>
      </c>
      <c r="H623" s="2" t="s">
        <v>12</v>
      </c>
    </row>
    <row r="624" spans="1:8" x14ac:dyDescent="0.3">
      <c r="A624" s="1">
        <v>0.87202656249998767</v>
      </c>
      <c r="B624" s="2" t="s">
        <v>30</v>
      </c>
      <c r="C624" s="2" t="s">
        <v>8</v>
      </c>
      <c r="D624" s="2" t="s">
        <v>9</v>
      </c>
      <c r="E624" s="2" t="s">
        <v>10</v>
      </c>
      <c r="F624" s="2" t="s">
        <v>11</v>
      </c>
      <c r="G624">
        <v>3.12</v>
      </c>
      <c r="H624" s="2" t="s">
        <v>12</v>
      </c>
    </row>
    <row r="625" spans="1:8" x14ac:dyDescent="0.3">
      <c r="A625" s="1">
        <v>0.8721423032407285</v>
      </c>
      <c r="B625" s="2" t="s">
        <v>30</v>
      </c>
      <c r="C625" s="2" t="s">
        <v>8</v>
      </c>
      <c r="D625" s="2" t="s">
        <v>9</v>
      </c>
      <c r="E625" s="2" t="s">
        <v>10</v>
      </c>
      <c r="F625" s="2" t="s">
        <v>11</v>
      </c>
      <c r="G625">
        <v>3.11</v>
      </c>
      <c r="H625" s="2" t="s">
        <v>12</v>
      </c>
    </row>
    <row r="626" spans="1:8" x14ac:dyDescent="0.3">
      <c r="A626" s="1">
        <v>0.87225804398146911</v>
      </c>
      <c r="B626" s="2" t="s">
        <v>30</v>
      </c>
      <c r="C626" s="2" t="s">
        <v>8</v>
      </c>
      <c r="D626" s="2" t="s">
        <v>9</v>
      </c>
      <c r="E626" s="2" t="s">
        <v>10</v>
      </c>
      <c r="F626" s="2" t="s">
        <v>11</v>
      </c>
      <c r="G626">
        <v>3.12</v>
      </c>
      <c r="H626" s="2" t="s">
        <v>12</v>
      </c>
    </row>
    <row r="627" spans="1:8" x14ac:dyDescent="0.3">
      <c r="A627" s="1">
        <v>0.87237378472220994</v>
      </c>
      <c r="B627" s="2" t="s">
        <v>30</v>
      </c>
      <c r="C627" s="2" t="s">
        <v>8</v>
      </c>
      <c r="D627" s="2" t="s">
        <v>9</v>
      </c>
      <c r="E627" s="2" t="s">
        <v>10</v>
      </c>
      <c r="F627" s="2" t="s">
        <v>11</v>
      </c>
      <c r="G627">
        <v>3.1</v>
      </c>
      <c r="H627" s="2" t="s">
        <v>12</v>
      </c>
    </row>
    <row r="628" spans="1:8" x14ac:dyDescent="0.3">
      <c r="A628" s="1">
        <v>0.87248952546295055</v>
      </c>
      <c r="B628" s="2" t="s">
        <v>30</v>
      </c>
      <c r="C628" s="2" t="s">
        <v>8</v>
      </c>
      <c r="D628" s="2" t="s">
        <v>9</v>
      </c>
      <c r="E628" s="2" t="s">
        <v>10</v>
      </c>
      <c r="F628" s="2" t="s">
        <v>11</v>
      </c>
      <c r="G628">
        <v>3.11</v>
      </c>
      <c r="H628" s="2" t="s">
        <v>12</v>
      </c>
    </row>
    <row r="629" spans="1:8" x14ac:dyDescent="0.3">
      <c r="A629" s="1">
        <v>0.87260526620369139</v>
      </c>
      <c r="B629" s="2" t="s">
        <v>30</v>
      </c>
      <c r="C629" s="2" t="s">
        <v>8</v>
      </c>
      <c r="D629" s="2" t="s">
        <v>9</v>
      </c>
      <c r="E629" s="2" t="s">
        <v>10</v>
      </c>
      <c r="F629" s="2" t="s">
        <v>11</v>
      </c>
      <c r="G629">
        <v>3.12</v>
      </c>
      <c r="H629" s="2" t="s">
        <v>12</v>
      </c>
    </row>
    <row r="630" spans="1:8" x14ac:dyDescent="0.3">
      <c r="A630" s="1">
        <v>0.872721006944432</v>
      </c>
      <c r="B630" s="2" t="s">
        <v>30</v>
      </c>
      <c r="C630" s="2" t="s">
        <v>8</v>
      </c>
      <c r="D630" s="2" t="s">
        <v>9</v>
      </c>
      <c r="E630" s="2" t="s">
        <v>10</v>
      </c>
      <c r="F630" s="2" t="s">
        <v>11</v>
      </c>
      <c r="G630">
        <v>3.12</v>
      </c>
      <c r="H630" s="2" t="s">
        <v>12</v>
      </c>
    </row>
    <row r="631" spans="1:8" x14ac:dyDescent="0.3">
      <c r="A631" s="1">
        <v>0.87283674768517283</v>
      </c>
      <c r="B631" s="2" t="s">
        <v>30</v>
      </c>
      <c r="C631" s="2" t="s">
        <v>8</v>
      </c>
      <c r="D631" s="2" t="s">
        <v>9</v>
      </c>
      <c r="E631" s="2" t="s">
        <v>10</v>
      </c>
      <c r="F631" s="2" t="s">
        <v>11</v>
      </c>
      <c r="G631">
        <v>3.1</v>
      </c>
      <c r="H631" s="2" t="s">
        <v>12</v>
      </c>
    </row>
    <row r="632" spans="1:8" x14ac:dyDescent="0.3">
      <c r="A632" s="1">
        <v>0.87295248842591344</v>
      </c>
      <c r="B632" s="2" t="s">
        <v>30</v>
      </c>
      <c r="C632" s="2" t="s">
        <v>8</v>
      </c>
      <c r="D632" s="2" t="s">
        <v>9</v>
      </c>
      <c r="E632" s="2" t="s">
        <v>10</v>
      </c>
      <c r="F632" s="2" t="s">
        <v>11</v>
      </c>
      <c r="G632">
        <v>3.14</v>
      </c>
      <c r="H632" s="2" t="s">
        <v>12</v>
      </c>
    </row>
    <row r="633" spans="1:8" x14ac:dyDescent="0.3">
      <c r="A633" s="1">
        <v>0.87306822916665427</v>
      </c>
      <c r="B633" s="2" t="s">
        <v>30</v>
      </c>
      <c r="C633" s="2" t="s">
        <v>8</v>
      </c>
      <c r="D633" s="2" t="s">
        <v>9</v>
      </c>
      <c r="E633" s="2" t="s">
        <v>10</v>
      </c>
      <c r="F633" s="2" t="s">
        <v>11</v>
      </c>
      <c r="G633">
        <v>3.11</v>
      </c>
      <c r="H633" s="2" t="s">
        <v>12</v>
      </c>
    </row>
    <row r="634" spans="1:8" x14ac:dyDescent="0.3">
      <c r="A634" s="1">
        <v>0.87318396990739489</v>
      </c>
      <c r="B634" s="2" t="s">
        <v>30</v>
      </c>
      <c r="C634" s="2" t="s">
        <v>8</v>
      </c>
      <c r="D634" s="2" t="s">
        <v>9</v>
      </c>
      <c r="E634" s="2" t="s">
        <v>10</v>
      </c>
      <c r="F634" s="2" t="s">
        <v>11</v>
      </c>
      <c r="G634">
        <v>3.11</v>
      </c>
      <c r="H634" s="2" t="s">
        <v>12</v>
      </c>
    </row>
    <row r="635" spans="1:8" x14ac:dyDescent="0.3">
      <c r="A635" s="1">
        <v>0.87329971064813572</v>
      </c>
      <c r="B635" s="2" t="s">
        <v>30</v>
      </c>
      <c r="C635" s="2" t="s">
        <v>8</v>
      </c>
      <c r="D635" s="2" t="s">
        <v>9</v>
      </c>
      <c r="E635" s="2" t="s">
        <v>10</v>
      </c>
      <c r="F635" s="2" t="s">
        <v>11</v>
      </c>
      <c r="G635">
        <v>3.09</v>
      </c>
      <c r="H635" s="2" t="s">
        <v>12</v>
      </c>
    </row>
    <row r="636" spans="1:8" x14ac:dyDescent="0.3">
      <c r="A636" s="1">
        <v>0.87341545138887633</v>
      </c>
      <c r="B636" s="2" t="s">
        <v>30</v>
      </c>
      <c r="C636" s="2" t="s">
        <v>8</v>
      </c>
      <c r="D636" s="2" t="s">
        <v>9</v>
      </c>
      <c r="E636" s="2" t="s">
        <v>10</v>
      </c>
      <c r="F636" s="2" t="s">
        <v>11</v>
      </c>
      <c r="G636">
        <v>3.13</v>
      </c>
      <c r="H636" s="2" t="s">
        <v>12</v>
      </c>
    </row>
    <row r="637" spans="1:8" x14ac:dyDescent="0.3">
      <c r="A637" s="1">
        <v>0.87353119212961716</v>
      </c>
      <c r="B637" s="2" t="s">
        <v>30</v>
      </c>
      <c r="C637" s="2" t="s">
        <v>8</v>
      </c>
      <c r="D637" s="2" t="s">
        <v>9</v>
      </c>
      <c r="E637" s="2" t="s">
        <v>10</v>
      </c>
      <c r="F637" s="2" t="s">
        <v>11</v>
      </c>
      <c r="G637">
        <v>2.89</v>
      </c>
      <c r="H637" s="2" t="s">
        <v>12</v>
      </c>
    </row>
    <row r="638" spans="1:8" x14ac:dyDescent="0.3">
      <c r="A638" s="1">
        <v>0.87364693287035777</v>
      </c>
      <c r="B638" s="2" t="s">
        <v>30</v>
      </c>
      <c r="C638" s="2" t="s">
        <v>8</v>
      </c>
      <c r="D638" s="2" t="s">
        <v>9</v>
      </c>
      <c r="E638" s="2" t="s">
        <v>10</v>
      </c>
      <c r="F638" s="2" t="s">
        <v>11</v>
      </c>
      <c r="G638">
        <v>3.11</v>
      </c>
      <c r="H638" s="2" t="s">
        <v>12</v>
      </c>
    </row>
    <row r="639" spans="1:8" x14ac:dyDescent="0.3">
      <c r="A639" s="1">
        <v>0.87376267361109861</v>
      </c>
      <c r="B639" s="2" t="s">
        <v>30</v>
      </c>
      <c r="C639" s="2" t="s">
        <v>8</v>
      </c>
      <c r="D639" s="2" t="s">
        <v>9</v>
      </c>
      <c r="E639" s="2" t="s">
        <v>10</v>
      </c>
      <c r="F639" s="2" t="s">
        <v>11</v>
      </c>
      <c r="G639">
        <v>3.09</v>
      </c>
      <c r="H639" s="2" t="s">
        <v>12</v>
      </c>
    </row>
    <row r="640" spans="1:8" x14ac:dyDescent="0.3">
      <c r="A640" s="1">
        <v>0.87387841435183922</v>
      </c>
      <c r="B640" s="2" t="s">
        <v>30</v>
      </c>
      <c r="C640" s="2" t="s">
        <v>8</v>
      </c>
      <c r="D640" s="2" t="s">
        <v>9</v>
      </c>
      <c r="E640" s="2" t="s">
        <v>10</v>
      </c>
      <c r="F640" s="2" t="s">
        <v>11</v>
      </c>
      <c r="G640">
        <v>3.09</v>
      </c>
      <c r="H640" s="2" t="s">
        <v>12</v>
      </c>
    </row>
    <row r="641" spans="1:8" x14ac:dyDescent="0.3">
      <c r="A641" s="1">
        <v>0.87399415509258005</v>
      </c>
      <c r="B641" s="2" t="s">
        <v>30</v>
      </c>
      <c r="C641" s="2" t="s">
        <v>8</v>
      </c>
      <c r="D641" s="2" t="s">
        <v>9</v>
      </c>
      <c r="E641" s="2" t="s">
        <v>10</v>
      </c>
      <c r="F641" s="2" t="s">
        <v>11</v>
      </c>
      <c r="G641">
        <v>3.11</v>
      </c>
      <c r="H641" s="2" t="s">
        <v>12</v>
      </c>
    </row>
    <row r="642" spans="1:8" x14ac:dyDescent="0.3">
      <c r="A642" s="1">
        <v>0.87410989583332066</v>
      </c>
      <c r="B642" s="2" t="s">
        <v>30</v>
      </c>
      <c r="C642" s="2" t="s">
        <v>8</v>
      </c>
      <c r="D642" s="2" t="s">
        <v>9</v>
      </c>
      <c r="E642" s="2" t="s">
        <v>10</v>
      </c>
      <c r="F642" s="2" t="s">
        <v>11</v>
      </c>
      <c r="G642">
        <v>3.09</v>
      </c>
      <c r="H642" s="2" t="s">
        <v>12</v>
      </c>
    </row>
    <row r="643" spans="1:8" x14ac:dyDescent="0.3">
      <c r="A643" s="1">
        <v>0.87422563657406149</v>
      </c>
      <c r="B643" s="2" t="s">
        <v>30</v>
      </c>
      <c r="C643" s="2" t="s">
        <v>8</v>
      </c>
      <c r="D643" s="2" t="s">
        <v>9</v>
      </c>
      <c r="E643" s="2" t="s">
        <v>10</v>
      </c>
      <c r="F643" s="2" t="s">
        <v>11</v>
      </c>
      <c r="G643">
        <v>3.09</v>
      </c>
      <c r="H643" s="2" t="s">
        <v>12</v>
      </c>
    </row>
    <row r="644" spans="1:8" x14ac:dyDescent="0.3">
      <c r="A644" s="1">
        <v>0.8743413773148021</v>
      </c>
      <c r="B644" s="2" t="s">
        <v>30</v>
      </c>
      <c r="C644" s="2" t="s">
        <v>8</v>
      </c>
      <c r="D644" s="2" t="s">
        <v>9</v>
      </c>
      <c r="E644" s="2" t="s">
        <v>10</v>
      </c>
      <c r="F644" s="2" t="s">
        <v>11</v>
      </c>
      <c r="G644">
        <v>3.11</v>
      </c>
      <c r="H644" s="2" t="s">
        <v>12</v>
      </c>
    </row>
    <row r="645" spans="1:8" x14ac:dyDescent="0.3">
      <c r="A645" s="1">
        <v>0.87445711805554294</v>
      </c>
      <c r="B645" s="2" t="s">
        <v>30</v>
      </c>
      <c r="C645" s="2" t="s">
        <v>8</v>
      </c>
      <c r="D645" s="2" t="s">
        <v>9</v>
      </c>
      <c r="E645" s="2" t="s">
        <v>10</v>
      </c>
      <c r="F645" s="2" t="s">
        <v>11</v>
      </c>
      <c r="G645">
        <v>3.11</v>
      </c>
      <c r="H645" s="2" t="s">
        <v>12</v>
      </c>
    </row>
    <row r="646" spans="1:8" x14ac:dyDescent="0.3">
      <c r="A646" s="1">
        <v>0.87457285879628355</v>
      </c>
      <c r="B646" s="2" t="s">
        <v>30</v>
      </c>
      <c r="C646" s="2" t="s">
        <v>8</v>
      </c>
      <c r="D646" s="2" t="s">
        <v>9</v>
      </c>
      <c r="E646" s="2" t="s">
        <v>10</v>
      </c>
      <c r="F646" s="2" t="s">
        <v>11</v>
      </c>
      <c r="G646">
        <v>3.09</v>
      </c>
      <c r="H646" s="2" t="s">
        <v>12</v>
      </c>
    </row>
    <row r="647" spans="1:8" x14ac:dyDescent="0.3">
      <c r="A647" s="1">
        <v>0.87468859953702438</v>
      </c>
      <c r="B647" s="2" t="s">
        <v>30</v>
      </c>
      <c r="C647" s="2" t="s">
        <v>8</v>
      </c>
      <c r="D647" s="2" t="s">
        <v>9</v>
      </c>
      <c r="E647" s="2" t="s">
        <v>10</v>
      </c>
      <c r="F647" s="2" t="s">
        <v>11</v>
      </c>
      <c r="G647">
        <v>3.11</v>
      </c>
      <c r="H647" s="2" t="s">
        <v>12</v>
      </c>
    </row>
    <row r="648" spans="1:8" x14ac:dyDescent="0.3">
      <c r="A648" s="1">
        <v>0.87480434027776499</v>
      </c>
      <c r="B648" s="2" t="s">
        <v>30</v>
      </c>
      <c r="C648" s="2" t="s">
        <v>8</v>
      </c>
      <c r="D648" s="2" t="s">
        <v>9</v>
      </c>
      <c r="E648" s="2" t="s">
        <v>10</v>
      </c>
      <c r="F648" s="2" t="s">
        <v>11</v>
      </c>
      <c r="G648">
        <v>3.11</v>
      </c>
      <c r="H648" s="2" t="s">
        <v>12</v>
      </c>
    </row>
    <row r="649" spans="1:8" x14ac:dyDescent="0.3">
      <c r="A649" s="1">
        <v>0.87492008101850582</v>
      </c>
      <c r="B649" s="2" t="s">
        <v>30</v>
      </c>
      <c r="C649" s="2" t="s">
        <v>8</v>
      </c>
      <c r="D649" s="2" t="s">
        <v>9</v>
      </c>
      <c r="E649" s="2" t="s">
        <v>10</v>
      </c>
      <c r="F649" s="2" t="s">
        <v>11</v>
      </c>
      <c r="G649">
        <v>3.09</v>
      </c>
      <c r="H649" s="2" t="s">
        <v>12</v>
      </c>
    </row>
    <row r="650" spans="1:8" x14ac:dyDescent="0.3">
      <c r="A650" s="1">
        <v>0.87503582175924643</v>
      </c>
      <c r="B650" s="2" t="s">
        <v>30</v>
      </c>
      <c r="C650" s="2" t="s">
        <v>8</v>
      </c>
      <c r="D650" s="2" t="s">
        <v>9</v>
      </c>
      <c r="E650" s="2" t="s">
        <v>10</v>
      </c>
      <c r="F650" s="2" t="s">
        <v>11</v>
      </c>
      <c r="G650">
        <v>3.13</v>
      </c>
      <c r="H650" s="2" t="s">
        <v>12</v>
      </c>
    </row>
    <row r="651" spans="1:8" x14ac:dyDescent="0.3">
      <c r="A651" s="1">
        <v>0.87515156249998727</v>
      </c>
      <c r="B651" s="2" t="s">
        <v>30</v>
      </c>
      <c r="C651" s="2" t="s">
        <v>8</v>
      </c>
      <c r="D651" s="2" t="s">
        <v>9</v>
      </c>
      <c r="E651" s="2" t="s">
        <v>10</v>
      </c>
      <c r="F651" s="2" t="s">
        <v>11</v>
      </c>
      <c r="G651">
        <v>3.11</v>
      </c>
      <c r="H651" s="2" t="s">
        <v>12</v>
      </c>
    </row>
    <row r="652" spans="1:8" x14ac:dyDescent="0.3">
      <c r="A652" s="1">
        <v>0.87526730324072788</v>
      </c>
      <c r="B652" s="2" t="s">
        <v>30</v>
      </c>
      <c r="C652" s="2" t="s">
        <v>8</v>
      </c>
      <c r="D652" s="2" t="s">
        <v>9</v>
      </c>
      <c r="E652" s="2" t="s">
        <v>10</v>
      </c>
      <c r="F652" s="2" t="s">
        <v>11</v>
      </c>
      <c r="G652">
        <v>2.88</v>
      </c>
      <c r="H652" s="2" t="s">
        <v>12</v>
      </c>
    </row>
    <row r="653" spans="1:8" x14ac:dyDescent="0.3">
      <c r="A653" s="1">
        <v>0.87538304398146871</v>
      </c>
      <c r="B653" s="2" t="s">
        <v>30</v>
      </c>
      <c r="C653" s="2" t="s">
        <v>8</v>
      </c>
      <c r="D653" s="2" t="s">
        <v>9</v>
      </c>
      <c r="E653" s="2" t="s">
        <v>10</v>
      </c>
      <c r="F653" s="2" t="s">
        <v>11</v>
      </c>
      <c r="G653">
        <v>3.09</v>
      </c>
      <c r="H653" s="2" t="s">
        <v>12</v>
      </c>
    </row>
    <row r="654" spans="1:8" x14ac:dyDescent="0.3">
      <c r="A654" s="1">
        <v>0.87549878472220932</v>
      </c>
      <c r="B654" s="2" t="s">
        <v>30</v>
      </c>
      <c r="C654" s="2" t="s">
        <v>8</v>
      </c>
      <c r="D654" s="2" t="s">
        <v>9</v>
      </c>
      <c r="E654" s="2" t="s">
        <v>10</v>
      </c>
      <c r="F654" s="2" t="s">
        <v>11</v>
      </c>
      <c r="G654">
        <v>3.09</v>
      </c>
      <c r="H654" s="2" t="s">
        <v>12</v>
      </c>
    </row>
    <row r="655" spans="1:8" x14ac:dyDescent="0.3">
      <c r="A655" s="1">
        <v>0.87561452546295016</v>
      </c>
      <c r="B655" s="2" t="s">
        <v>30</v>
      </c>
      <c r="C655" s="2" t="s">
        <v>8</v>
      </c>
      <c r="D655" s="2" t="s">
        <v>9</v>
      </c>
      <c r="E655" s="2" t="s">
        <v>10</v>
      </c>
      <c r="F655" s="2" t="s">
        <v>11</v>
      </c>
      <c r="G655">
        <v>3.11</v>
      </c>
      <c r="H655" s="2" t="s">
        <v>12</v>
      </c>
    </row>
    <row r="656" spans="1:8" x14ac:dyDescent="0.3">
      <c r="A656" s="1">
        <v>0.87573026620369077</v>
      </c>
      <c r="B656" s="2" t="s">
        <v>30</v>
      </c>
      <c r="C656" s="2" t="s">
        <v>8</v>
      </c>
      <c r="D656" s="2" t="s">
        <v>9</v>
      </c>
      <c r="E656" s="2" t="s">
        <v>10</v>
      </c>
      <c r="F656" s="2" t="s">
        <v>11</v>
      </c>
      <c r="G656">
        <v>3.11</v>
      </c>
      <c r="H656" s="2" t="s">
        <v>12</v>
      </c>
    </row>
    <row r="657" spans="1:8" x14ac:dyDescent="0.3">
      <c r="A657" s="1">
        <v>0.8758460069444316</v>
      </c>
      <c r="B657" s="2" t="s">
        <v>30</v>
      </c>
      <c r="C657" s="2" t="s">
        <v>8</v>
      </c>
      <c r="D657" s="2" t="s">
        <v>9</v>
      </c>
      <c r="E657" s="2" t="s">
        <v>10</v>
      </c>
      <c r="F657" s="2" t="s">
        <v>11</v>
      </c>
      <c r="G657">
        <v>3.09</v>
      </c>
      <c r="H657" s="2" t="s">
        <v>12</v>
      </c>
    </row>
    <row r="658" spans="1:8" x14ac:dyDescent="0.3">
      <c r="A658" s="1">
        <v>0.87596174768517221</v>
      </c>
      <c r="B658" s="2" t="s">
        <v>30</v>
      </c>
      <c r="C658" s="2" t="s">
        <v>8</v>
      </c>
      <c r="D658" s="2" t="s">
        <v>9</v>
      </c>
      <c r="E658" s="2" t="s">
        <v>10</v>
      </c>
      <c r="F658" s="2" t="s">
        <v>11</v>
      </c>
      <c r="G658">
        <v>3.09</v>
      </c>
      <c r="H658" s="2" t="s">
        <v>12</v>
      </c>
    </row>
    <row r="659" spans="1:8" x14ac:dyDescent="0.3">
      <c r="A659" s="1">
        <v>0.87607748842591304</v>
      </c>
      <c r="B659" s="2" t="s">
        <v>30</v>
      </c>
      <c r="C659" s="2" t="s">
        <v>8</v>
      </c>
      <c r="D659" s="2" t="s">
        <v>9</v>
      </c>
      <c r="E659" s="2" t="s">
        <v>10</v>
      </c>
      <c r="F659" s="2" t="s">
        <v>11</v>
      </c>
      <c r="G659">
        <v>3.1</v>
      </c>
      <c r="H659" s="2" t="s">
        <v>12</v>
      </c>
    </row>
    <row r="660" spans="1:8" x14ac:dyDescent="0.3">
      <c r="A660" s="1">
        <v>0.87619322916665365</v>
      </c>
      <c r="B660" s="2" t="s">
        <v>30</v>
      </c>
      <c r="C660" s="2" t="s">
        <v>8</v>
      </c>
      <c r="D660" s="2" t="s">
        <v>9</v>
      </c>
      <c r="E660" s="2" t="s">
        <v>10</v>
      </c>
      <c r="F660" s="2" t="s">
        <v>11</v>
      </c>
      <c r="G660">
        <v>3.1</v>
      </c>
      <c r="H660" s="2" t="s">
        <v>12</v>
      </c>
    </row>
    <row r="661" spans="1:8" x14ac:dyDescent="0.3">
      <c r="A661" s="1">
        <v>0.87630896990739449</v>
      </c>
      <c r="B661" s="2" t="s">
        <v>30</v>
      </c>
      <c r="C661" s="2" t="s">
        <v>8</v>
      </c>
      <c r="D661" s="2" t="s">
        <v>9</v>
      </c>
      <c r="E661" s="2" t="s">
        <v>10</v>
      </c>
      <c r="F661" s="2" t="s">
        <v>11</v>
      </c>
      <c r="G661">
        <v>3.09</v>
      </c>
      <c r="H661" s="2" t="s">
        <v>12</v>
      </c>
    </row>
    <row r="662" spans="1:8" x14ac:dyDescent="0.3">
      <c r="A662" s="1">
        <v>0.8764247106481351</v>
      </c>
      <c r="B662" s="2" t="s">
        <v>30</v>
      </c>
      <c r="C662" s="2" t="s">
        <v>8</v>
      </c>
      <c r="D662" s="2" t="s">
        <v>9</v>
      </c>
      <c r="E662" s="2" t="s">
        <v>10</v>
      </c>
      <c r="F662" s="2" t="s">
        <v>11</v>
      </c>
      <c r="G662">
        <v>3.09</v>
      </c>
      <c r="H662" s="2" t="s">
        <v>12</v>
      </c>
    </row>
    <row r="663" spans="1:8" x14ac:dyDescent="0.3">
      <c r="A663" s="1">
        <v>0.87654045138887593</v>
      </c>
      <c r="B663" s="2" t="s">
        <v>30</v>
      </c>
      <c r="C663" s="2" t="s">
        <v>8</v>
      </c>
      <c r="D663" s="2" t="s">
        <v>9</v>
      </c>
      <c r="E663" s="2" t="s">
        <v>10</v>
      </c>
      <c r="F663" s="2" t="s">
        <v>11</v>
      </c>
      <c r="G663">
        <v>3.1</v>
      </c>
      <c r="H663" s="2" t="s">
        <v>12</v>
      </c>
    </row>
    <row r="664" spans="1:8" x14ac:dyDescent="0.3">
      <c r="A664" s="1">
        <v>0.87665619212961654</v>
      </c>
      <c r="B664" s="2" t="s">
        <v>30</v>
      </c>
      <c r="C664" s="2" t="s">
        <v>8</v>
      </c>
      <c r="D664" s="2" t="s">
        <v>9</v>
      </c>
      <c r="E664" s="2" t="s">
        <v>10</v>
      </c>
      <c r="F664" s="2" t="s">
        <v>11</v>
      </c>
      <c r="G664">
        <v>3.1</v>
      </c>
      <c r="H664" s="2" t="s">
        <v>12</v>
      </c>
    </row>
    <row r="665" spans="1:8" x14ac:dyDescent="0.3">
      <c r="A665" s="1">
        <v>0.87677193287035737</v>
      </c>
      <c r="B665" s="2" t="s">
        <v>30</v>
      </c>
      <c r="C665" s="2" t="s">
        <v>8</v>
      </c>
      <c r="D665" s="2" t="s">
        <v>9</v>
      </c>
      <c r="E665" s="2" t="s">
        <v>10</v>
      </c>
      <c r="F665" s="2" t="s">
        <v>11</v>
      </c>
      <c r="G665">
        <v>3.08</v>
      </c>
      <c r="H665" s="2" t="s">
        <v>12</v>
      </c>
    </row>
    <row r="666" spans="1:8" x14ac:dyDescent="0.3">
      <c r="A666" s="1">
        <v>0.87688767361109798</v>
      </c>
      <c r="B666" s="2" t="s">
        <v>30</v>
      </c>
      <c r="C666" s="2" t="s">
        <v>8</v>
      </c>
      <c r="D666" s="2" t="s">
        <v>9</v>
      </c>
      <c r="E666" s="2" t="s">
        <v>10</v>
      </c>
      <c r="F666" s="2" t="s">
        <v>11</v>
      </c>
      <c r="G666">
        <v>3.08</v>
      </c>
      <c r="H666" s="2" t="s">
        <v>12</v>
      </c>
    </row>
    <row r="667" spans="1:8" x14ac:dyDescent="0.3">
      <c r="A667" s="1">
        <v>0.87700341435183882</v>
      </c>
      <c r="B667" s="2" t="s">
        <v>30</v>
      </c>
      <c r="C667" s="2" t="s">
        <v>8</v>
      </c>
      <c r="D667" s="2" t="s">
        <v>9</v>
      </c>
      <c r="E667" s="2" t="s">
        <v>10</v>
      </c>
      <c r="F667" s="2" t="s">
        <v>11</v>
      </c>
      <c r="G667">
        <v>3.09</v>
      </c>
      <c r="H667" s="2" t="s">
        <v>12</v>
      </c>
    </row>
    <row r="668" spans="1:8" x14ac:dyDescent="0.3">
      <c r="A668" s="1">
        <v>0.87711915509257943</v>
      </c>
      <c r="B668" s="2" t="s">
        <v>30</v>
      </c>
      <c r="C668" s="2" t="s">
        <v>8</v>
      </c>
      <c r="D668" s="2" t="s">
        <v>9</v>
      </c>
      <c r="E668" s="2" t="s">
        <v>10</v>
      </c>
      <c r="F668" s="2" t="s">
        <v>11</v>
      </c>
      <c r="G668">
        <v>3.09</v>
      </c>
      <c r="H668" s="2" t="s">
        <v>12</v>
      </c>
    </row>
    <row r="669" spans="1:8" x14ac:dyDescent="0.3">
      <c r="A669" s="1">
        <v>0.87723489583332026</v>
      </c>
      <c r="B669" s="2" t="s">
        <v>30</v>
      </c>
      <c r="C669" s="2" t="s">
        <v>8</v>
      </c>
      <c r="D669" s="2" t="s">
        <v>9</v>
      </c>
      <c r="E669" s="2" t="s">
        <v>10</v>
      </c>
      <c r="F669" s="2" t="s">
        <v>11</v>
      </c>
      <c r="G669">
        <v>3.06</v>
      </c>
      <c r="H669" s="2" t="s">
        <v>12</v>
      </c>
    </row>
    <row r="670" spans="1:8" x14ac:dyDescent="0.3">
      <c r="A670" s="1">
        <v>0.87735063657406087</v>
      </c>
      <c r="B670" s="2" t="s">
        <v>30</v>
      </c>
      <c r="C670" s="2" t="s">
        <v>8</v>
      </c>
      <c r="D670" s="2" t="s">
        <v>9</v>
      </c>
      <c r="E670" s="2" t="s">
        <v>10</v>
      </c>
      <c r="F670" s="2" t="s">
        <v>11</v>
      </c>
      <c r="G670">
        <v>3.05</v>
      </c>
      <c r="H670" s="2" t="s">
        <v>12</v>
      </c>
    </row>
    <row r="671" spans="1:8" x14ac:dyDescent="0.3">
      <c r="A671" s="1">
        <v>0.8774663773148017</v>
      </c>
      <c r="B671" s="2" t="s">
        <v>30</v>
      </c>
      <c r="C671" s="2" t="s">
        <v>8</v>
      </c>
      <c r="D671" s="2" t="s">
        <v>9</v>
      </c>
      <c r="E671" s="2" t="s">
        <v>10</v>
      </c>
      <c r="F671" s="2" t="s">
        <v>11</v>
      </c>
      <c r="G671">
        <v>3.06</v>
      </c>
      <c r="H671" s="2" t="s">
        <v>12</v>
      </c>
    </row>
    <row r="672" spans="1:8" x14ac:dyDescent="0.3">
      <c r="A672" s="1">
        <v>0.87758211805554232</v>
      </c>
      <c r="B672" s="2" t="s">
        <v>30</v>
      </c>
      <c r="C672" s="2" t="s">
        <v>8</v>
      </c>
      <c r="D672" s="2" t="s">
        <v>9</v>
      </c>
      <c r="E672" s="2" t="s">
        <v>10</v>
      </c>
      <c r="F672" s="2" t="s">
        <v>11</v>
      </c>
      <c r="G672">
        <v>3.06</v>
      </c>
      <c r="H672" s="2" t="s">
        <v>12</v>
      </c>
    </row>
    <row r="673" spans="1:8" x14ac:dyDescent="0.3">
      <c r="A673" s="1">
        <v>0.87769785879628315</v>
      </c>
      <c r="B673" s="2" t="s">
        <v>30</v>
      </c>
      <c r="C673" s="2" t="s">
        <v>8</v>
      </c>
      <c r="D673" s="2" t="s">
        <v>9</v>
      </c>
      <c r="E673" s="2" t="s">
        <v>10</v>
      </c>
      <c r="F673" s="2" t="s">
        <v>11</v>
      </c>
      <c r="G673">
        <v>3.06</v>
      </c>
      <c r="H673" s="2" t="s">
        <v>12</v>
      </c>
    </row>
    <row r="674" spans="1:8" x14ac:dyDescent="0.3">
      <c r="A674" s="1">
        <v>0.87781359953702376</v>
      </c>
      <c r="B674" s="2" t="s">
        <v>30</v>
      </c>
      <c r="C674" s="2" t="s">
        <v>8</v>
      </c>
      <c r="D674" s="2" t="s">
        <v>9</v>
      </c>
      <c r="E674" s="2" t="s">
        <v>10</v>
      </c>
      <c r="F674" s="2" t="s">
        <v>11</v>
      </c>
      <c r="G674">
        <v>3.1</v>
      </c>
      <c r="H674" s="2" t="s">
        <v>12</v>
      </c>
    </row>
    <row r="675" spans="1:8" x14ac:dyDescent="0.3">
      <c r="A675" s="1">
        <v>0.87792934027776459</v>
      </c>
      <c r="B675" s="2" t="s">
        <v>30</v>
      </c>
      <c r="C675" s="2" t="s">
        <v>8</v>
      </c>
      <c r="D675" s="2" t="s">
        <v>9</v>
      </c>
      <c r="E675" s="2" t="s">
        <v>10</v>
      </c>
      <c r="F675" s="2" t="s">
        <v>11</v>
      </c>
      <c r="G675">
        <v>3.06</v>
      </c>
      <c r="H675" s="2" t="s">
        <v>12</v>
      </c>
    </row>
    <row r="676" spans="1:8" x14ac:dyDescent="0.3">
      <c r="A676" s="1">
        <v>0.8780450810185052</v>
      </c>
      <c r="B676" s="2" t="s">
        <v>30</v>
      </c>
      <c r="C676" s="2" t="s">
        <v>8</v>
      </c>
      <c r="D676" s="2" t="s">
        <v>9</v>
      </c>
      <c r="E676" s="2" t="s">
        <v>10</v>
      </c>
      <c r="F676" s="2" t="s">
        <v>11</v>
      </c>
      <c r="G676">
        <v>3.04</v>
      </c>
      <c r="H676" s="2" t="s">
        <v>12</v>
      </c>
    </row>
    <row r="677" spans="1:8" x14ac:dyDescent="0.3">
      <c r="A677" s="1">
        <v>0.87816082175924604</v>
      </c>
      <c r="B677" s="2" t="s">
        <v>30</v>
      </c>
      <c r="C677" s="2" t="s">
        <v>8</v>
      </c>
      <c r="D677" s="2" t="s">
        <v>9</v>
      </c>
      <c r="E677" s="2" t="s">
        <v>10</v>
      </c>
      <c r="F677" s="2" t="s">
        <v>11</v>
      </c>
      <c r="G677">
        <v>3.05</v>
      </c>
      <c r="H677" s="2" t="s">
        <v>12</v>
      </c>
    </row>
    <row r="678" spans="1:8" x14ac:dyDescent="0.3">
      <c r="A678" s="1">
        <v>0.87827656249998665</v>
      </c>
      <c r="B678" s="2" t="s">
        <v>30</v>
      </c>
      <c r="C678" s="2" t="s">
        <v>8</v>
      </c>
      <c r="D678" s="2" t="s">
        <v>9</v>
      </c>
      <c r="E678" s="2" t="s">
        <v>10</v>
      </c>
      <c r="F678" s="2" t="s">
        <v>11</v>
      </c>
      <c r="G678">
        <v>3.1</v>
      </c>
      <c r="H678" s="2" t="s">
        <v>12</v>
      </c>
    </row>
    <row r="679" spans="1:8" x14ac:dyDescent="0.3">
      <c r="A679" s="1">
        <v>0.87839230324072748</v>
      </c>
      <c r="B679" s="2" t="s">
        <v>30</v>
      </c>
      <c r="C679" s="2" t="s">
        <v>8</v>
      </c>
      <c r="D679" s="2" t="s">
        <v>9</v>
      </c>
      <c r="E679" s="2" t="s">
        <v>10</v>
      </c>
      <c r="F679" s="2" t="s">
        <v>11</v>
      </c>
      <c r="G679">
        <v>3.06</v>
      </c>
      <c r="H679" s="2" t="s">
        <v>12</v>
      </c>
    </row>
    <row r="680" spans="1:8" x14ac:dyDescent="0.3">
      <c r="A680" s="1">
        <v>0.87850804398146809</v>
      </c>
      <c r="B680" s="2" t="s">
        <v>30</v>
      </c>
      <c r="C680" s="2" t="s">
        <v>8</v>
      </c>
      <c r="D680" s="2" t="s">
        <v>9</v>
      </c>
      <c r="E680" s="2" t="s">
        <v>10</v>
      </c>
      <c r="F680" s="2" t="s">
        <v>11</v>
      </c>
      <c r="G680">
        <v>3.09</v>
      </c>
      <c r="H680" s="2" t="s">
        <v>12</v>
      </c>
    </row>
    <row r="681" spans="1:8" x14ac:dyDescent="0.3">
      <c r="A681" s="1">
        <v>0.87862378472220892</v>
      </c>
      <c r="B681" s="2" t="s">
        <v>30</v>
      </c>
      <c r="C681" s="2" t="s">
        <v>8</v>
      </c>
      <c r="D681" s="2" t="s">
        <v>9</v>
      </c>
      <c r="E681" s="2" t="s">
        <v>10</v>
      </c>
      <c r="F681" s="2" t="s">
        <v>11</v>
      </c>
      <c r="G681">
        <v>3.06</v>
      </c>
      <c r="H681" s="2" t="s">
        <v>12</v>
      </c>
    </row>
    <row r="682" spans="1:8" x14ac:dyDescent="0.3">
      <c r="A682" s="1">
        <v>0.87873952546294953</v>
      </c>
      <c r="B682" s="2" t="s">
        <v>30</v>
      </c>
      <c r="C682" s="2" t="s">
        <v>8</v>
      </c>
      <c r="D682" s="2" t="s">
        <v>9</v>
      </c>
      <c r="E682" s="2" t="s">
        <v>10</v>
      </c>
      <c r="F682" s="2" t="s">
        <v>11</v>
      </c>
      <c r="G682">
        <v>3.0700000000000003</v>
      </c>
      <c r="H682" s="2" t="s">
        <v>12</v>
      </c>
    </row>
    <row r="683" spans="1:8" x14ac:dyDescent="0.3">
      <c r="A683" s="1">
        <v>0.87885526620369037</v>
      </c>
      <c r="B683" s="2" t="s">
        <v>30</v>
      </c>
      <c r="C683" s="2" t="s">
        <v>8</v>
      </c>
      <c r="D683" s="2" t="s">
        <v>9</v>
      </c>
      <c r="E683" s="2" t="s">
        <v>10</v>
      </c>
      <c r="F683" s="2" t="s">
        <v>11</v>
      </c>
      <c r="G683">
        <v>3.0500000000000003</v>
      </c>
      <c r="H683" s="2" t="s">
        <v>12</v>
      </c>
    </row>
    <row r="684" spans="1:8" x14ac:dyDescent="0.3">
      <c r="A684" s="1">
        <v>0.87897100694443098</v>
      </c>
      <c r="B684" s="2" t="s">
        <v>30</v>
      </c>
      <c r="C684" s="2" t="s">
        <v>8</v>
      </c>
      <c r="D684" s="2" t="s">
        <v>9</v>
      </c>
      <c r="E684" s="2" t="s">
        <v>10</v>
      </c>
      <c r="F684" s="2" t="s">
        <v>11</v>
      </c>
      <c r="G684">
        <v>3.06</v>
      </c>
      <c r="H684" s="2" t="s">
        <v>12</v>
      </c>
    </row>
    <row r="685" spans="1:8" x14ac:dyDescent="0.3">
      <c r="A685" s="1">
        <v>0.87908674768517181</v>
      </c>
      <c r="B685" s="2" t="s">
        <v>30</v>
      </c>
      <c r="C685" s="2" t="s">
        <v>8</v>
      </c>
      <c r="D685" s="2" t="s">
        <v>9</v>
      </c>
      <c r="E685" s="2" t="s">
        <v>10</v>
      </c>
      <c r="F685" s="2" t="s">
        <v>11</v>
      </c>
      <c r="G685">
        <v>3.0300000000000002</v>
      </c>
      <c r="H685" s="2" t="s">
        <v>12</v>
      </c>
    </row>
    <row r="686" spans="1:8" x14ac:dyDescent="0.3">
      <c r="A686" s="1">
        <v>0.87920248842591242</v>
      </c>
      <c r="B686" s="2" t="s">
        <v>30</v>
      </c>
      <c r="C686" s="2" t="s">
        <v>8</v>
      </c>
      <c r="D686" s="2" t="s">
        <v>9</v>
      </c>
      <c r="E686" s="2" t="s">
        <v>10</v>
      </c>
      <c r="F686" s="2" t="s">
        <v>11</v>
      </c>
      <c r="G686">
        <v>3.0500000000000003</v>
      </c>
      <c r="H686" s="2" t="s">
        <v>12</v>
      </c>
    </row>
    <row r="687" spans="1:8" x14ac:dyDescent="0.3">
      <c r="A687" s="1">
        <v>0.87931822916665325</v>
      </c>
      <c r="B687" s="2" t="s">
        <v>30</v>
      </c>
      <c r="C687" s="2" t="s">
        <v>8</v>
      </c>
      <c r="D687" s="2" t="s">
        <v>9</v>
      </c>
      <c r="E687" s="2" t="s">
        <v>10</v>
      </c>
      <c r="F687" s="2" t="s">
        <v>11</v>
      </c>
      <c r="G687">
        <v>3.05</v>
      </c>
      <c r="H687" s="2" t="s">
        <v>12</v>
      </c>
    </row>
    <row r="688" spans="1:8" x14ac:dyDescent="0.3">
      <c r="A688" s="1">
        <v>0.87943396990739386</v>
      </c>
      <c r="B688" s="2" t="s">
        <v>30</v>
      </c>
      <c r="C688" s="2" t="s">
        <v>8</v>
      </c>
      <c r="D688" s="2" t="s">
        <v>9</v>
      </c>
      <c r="E688" s="2" t="s">
        <v>10</v>
      </c>
      <c r="F688" s="2" t="s">
        <v>11</v>
      </c>
      <c r="G688">
        <v>3.05</v>
      </c>
      <c r="H688" s="2" t="s">
        <v>12</v>
      </c>
    </row>
    <row r="689" spans="1:8" x14ac:dyDescent="0.3">
      <c r="A689" s="1">
        <v>0.8795497106481347</v>
      </c>
      <c r="B689" s="2" t="s">
        <v>30</v>
      </c>
      <c r="C689" s="2" t="s">
        <v>8</v>
      </c>
      <c r="D689" s="2" t="s">
        <v>9</v>
      </c>
      <c r="E689" s="2" t="s">
        <v>10</v>
      </c>
      <c r="F689" s="2" t="s">
        <v>11</v>
      </c>
      <c r="G689">
        <v>3.0300000000000002</v>
      </c>
      <c r="H689" s="2" t="s">
        <v>12</v>
      </c>
    </row>
    <row r="690" spans="1:8" x14ac:dyDescent="0.3">
      <c r="A690" s="1">
        <v>0.87966545138887531</v>
      </c>
      <c r="B690" s="2" t="s">
        <v>30</v>
      </c>
      <c r="C690" s="2" t="s">
        <v>8</v>
      </c>
      <c r="D690" s="2" t="s">
        <v>9</v>
      </c>
      <c r="E690" s="2" t="s">
        <v>10</v>
      </c>
      <c r="F690" s="2" t="s">
        <v>11</v>
      </c>
      <c r="G690">
        <v>2.9800000000000004</v>
      </c>
      <c r="H690" s="2" t="s">
        <v>12</v>
      </c>
    </row>
    <row r="691" spans="1:8" x14ac:dyDescent="0.3">
      <c r="A691" s="1">
        <v>0.87978119212961614</v>
      </c>
      <c r="B691" s="2" t="s">
        <v>30</v>
      </c>
      <c r="C691" s="2" t="s">
        <v>8</v>
      </c>
      <c r="D691" s="2" t="s">
        <v>9</v>
      </c>
      <c r="E691" s="2" t="s">
        <v>10</v>
      </c>
      <c r="F691" s="2" t="s">
        <v>11</v>
      </c>
      <c r="G691">
        <v>3.1</v>
      </c>
      <c r="H691" s="2" t="s">
        <v>12</v>
      </c>
    </row>
    <row r="692" spans="1:8" x14ac:dyDescent="0.3">
      <c r="A692" s="1">
        <v>0.87989693287035675</v>
      </c>
      <c r="B692" s="2" t="s">
        <v>30</v>
      </c>
      <c r="C692" s="2" t="s">
        <v>8</v>
      </c>
      <c r="D692" s="2" t="s">
        <v>9</v>
      </c>
      <c r="E692" s="2" t="s">
        <v>10</v>
      </c>
      <c r="F692" s="2" t="s">
        <v>11</v>
      </c>
      <c r="G692">
        <v>3.1</v>
      </c>
      <c r="H692" s="2" t="s">
        <v>12</v>
      </c>
    </row>
    <row r="693" spans="1:8" x14ac:dyDescent="0.3">
      <c r="A693" s="1">
        <v>0.88001267361109758</v>
      </c>
      <c r="B693" s="2" t="s">
        <v>30</v>
      </c>
      <c r="C693" s="2" t="s">
        <v>8</v>
      </c>
      <c r="D693" s="2" t="s">
        <v>9</v>
      </c>
      <c r="E693" s="2" t="s">
        <v>10</v>
      </c>
      <c r="F693" s="2" t="s">
        <v>11</v>
      </c>
      <c r="G693">
        <v>3.08</v>
      </c>
      <c r="H693" s="2" t="s">
        <v>12</v>
      </c>
    </row>
    <row r="694" spans="1:8" x14ac:dyDescent="0.3">
      <c r="A694" s="1">
        <v>0.8801284143518382</v>
      </c>
      <c r="B694" s="2" t="s">
        <v>30</v>
      </c>
      <c r="C694" s="2" t="s">
        <v>8</v>
      </c>
      <c r="D694" s="2" t="s">
        <v>9</v>
      </c>
      <c r="E694" s="2" t="s">
        <v>10</v>
      </c>
      <c r="F694" s="2" t="s">
        <v>11</v>
      </c>
      <c r="G694">
        <v>3.08</v>
      </c>
      <c r="H694" s="2" t="s">
        <v>12</v>
      </c>
    </row>
    <row r="695" spans="1:8" x14ac:dyDescent="0.3">
      <c r="A695" s="1">
        <v>0.88024415509257903</v>
      </c>
      <c r="B695" s="2" t="s">
        <v>30</v>
      </c>
      <c r="C695" s="2" t="s">
        <v>8</v>
      </c>
      <c r="D695" s="2" t="s">
        <v>9</v>
      </c>
      <c r="E695" s="2" t="s">
        <v>10</v>
      </c>
      <c r="F695" s="2" t="s">
        <v>11</v>
      </c>
      <c r="G695">
        <v>3.1</v>
      </c>
      <c r="H695" s="2" t="s">
        <v>12</v>
      </c>
    </row>
    <row r="696" spans="1:8" x14ac:dyDescent="0.3">
      <c r="A696" s="1">
        <v>0.88035989583331964</v>
      </c>
      <c r="B696" s="2" t="s">
        <v>30</v>
      </c>
      <c r="C696" s="2" t="s">
        <v>8</v>
      </c>
      <c r="D696" s="2" t="s">
        <v>9</v>
      </c>
      <c r="E696" s="2" t="s">
        <v>10</v>
      </c>
      <c r="F696" s="2" t="s">
        <v>11</v>
      </c>
      <c r="G696">
        <v>3.11</v>
      </c>
      <c r="H696" s="2" t="s">
        <v>12</v>
      </c>
    </row>
    <row r="697" spans="1:8" x14ac:dyDescent="0.3">
      <c r="A697" s="1">
        <v>0.88047563657406047</v>
      </c>
      <c r="B697" s="2" t="s">
        <v>30</v>
      </c>
      <c r="C697" s="2" t="s">
        <v>8</v>
      </c>
      <c r="D697" s="2" t="s">
        <v>9</v>
      </c>
      <c r="E697" s="2" t="s">
        <v>10</v>
      </c>
      <c r="F697" s="2" t="s">
        <v>11</v>
      </c>
      <c r="G697">
        <v>3.08</v>
      </c>
      <c r="H697" s="2" t="s">
        <v>12</v>
      </c>
    </row>
    <row r="698" spans="1:8" x14ac:dyDescent="0.3">
      <c r="A698" s="1">
        <v>0.88059137731480108</v>
      </c>
      <c r="B698" s="2" t="s">
        <v>30</v>
      </c>
      <c r="C698" s="2" t="s">
        <v>8</v>
      </c>
      <c r="D698" s="2" t="s">
        <v>9</v>
      </c>
      <c r="E698" s="2" t="s">
        <v>10</v>
      </c>
      <c r="F698" s="2" t="s">
        <v>11</v>
      </c>
      <c r="G698">
        <v>3.08</v>
      </c>
      <c r="H698" s="2" t="s">
        <v>12</v>
      </c>
    </row>
    <row r="699" spans="1:8" x14ac:dyDescent="0.3">
      <c r="A699" s="1">
        <v>0.88070711805554192</v>
      </c>
      <c r="B699" s="2" t="s">
        <v>30</v>
      </c>
      <c r="C699" s="2" t="s">
        <v>8</v>
      </c>
      <c r="D699" s="2" t="s">
        <v>9</v>
      </c>
      <c r="E699" s="2" t="s">
        <v>10</v>
      </c>
      <c r="F699" s="2" t="s">
        <v>11</v>
      </c>
      <c r="G699">
        <v>3.1</v>
      </c>
      <c r="H699" s="2" t="s">
        <v>12</v>
      </c>
    </row>
    <row r="700" spans="1:8" x14ac:dyDescent="0.3">
      <c r="A700" s="1">
        <v>0.88082285879628253</v>
      </c>
      <c r="B700" s="2" t="s">
        <v>30</v>
      </c>
      <c r="C700" s="2" t="s">
        <v>8</v>
      </c>
      <c r="D700" s="2" t="s">
        <v>9</v>
      </c>
      <c r="E700" s="2" t="s">
        <v>10</v>
      </c>
      <c r="F700" s="2" t="s">
        <v>11</v>
      </c>
      <c r="G700">
        <v>3.1</v>
      </c>
      <c r="H700" s="2" t="s">
        <v>12</v>
      </c>
    </row>
    <row r="701" spans="1:8" x14ac:dyDescent="0.3">
      <c r="A701" s="1">
        <v>0.88093859953702336</v>
      </c>
      <c r="B701" s="2" t="s">
        <v>30</v>
      </c>
      <c r="C701" s="2" t="s">
        <v>8</v>
      </c>
      <c r="D701" s="2" t="s">
        <v>9</v>
      </c>
      <c r="E701" s="2" t="s">
        <v>10</v>
      </c>
      <c r="F701" s="2" t="s">
        <v>11</v>
      </c>
      <c r="G701">
        <v>3.09</v>
      </c>
      <c r="H701" s="2" t="s">
        <v>12</v>
      </c>
    </row>
    <row r="702" spans="1:8" x14ac:dyDescent="0.3">
      <c r="A702" s="1">
        <v>0.88105434027776397</v>
      </c>
      <c r="B702" s="2" t="s">
        <v>30</v>
      </c>
      <c r="C702" s="2" t="s">
        <v>8</v>
      </c>
      <c r="D702" s="2" t="s">
        <v>9</v>
      </c>
      <c r="E702" s="2" t="s">
        <v>10</v>
      </c>
      <c r="F702" s="2" t="s">
        <v>11</v>
      </c>
      <c r="G702">
        <v>3.09</v>
      </c>
      <c r="H702" s="2" t="s">
        <v>12</v>
      </c>
    </row>
    <row r="703" spans="1:8" x14ac:dyDescent="0.3">
      <c r="A703" s="1">
        <v>0.8811700810185048</v>
      </c>
      <c r="B703" s="2" t="s">
        <v>30</v>
      </c>
      <c r="C703" s="2" t="s">
        <v>8</v>
      </c>
      <c r="D703" s="2" t="s">
        <v>9</v>
      </c>
      <c r="E703" s="2" t="s">
        <v>10</v>
      </c>
      <c r="F703" s="2" t="s">
        <v>11</v>
      </c>
      <c r="G703">
        <v>3.1</v>
      </c>
      <c r="H703" s="2" t="s">
        <v>12</v>
      </c>
    </row>
    <row r="704" spans="1:8" x14ac:dyDescent="0.3">
      <c r="A704" s="1">
        <v>0.88128582175924541</v>
      </c>
      <c r="B704" s="2" t="s">
        <v>30</v>
      </c>
      <c r="C704" s="2" t="s">
        <v>8</v>
      </c>
      <c r="D704" s="2" t="s">
        <v>9</v>
      </c>
      <c r="E704" s="2" t="s">
        <v>10</v>
      </c>
      <c r="F704" s="2" t="s">
        <v>11</v>
      </c>
      <c r="G704">
        <v>3.1</v>
      </c>
      <c r="H704" s="2" t="s">
        <v>12</v>
      </c>
    </row>
    <row r="705" spans="1:8" x14ac:dyDescent="0.3">
      <c r="A705" s="1">
        <v>0.88140156249998625</v>
      </c>
      <c r="B705" s="2" t="s">
        <v>30</v>
      </c>
      <c r="C705" s="2" t="s">
        <v>8</v>
      </c>
      <c r="D705" s="2" t="s">
        <v>9</v>
      </c>
      <c r="E705" s="2" t="s">
        <v>10</v>
      </c>
      <c r="F705" s="2" t="s">
        <v>11</v>
      </c>
      <c r="G705">
        <v>3.09</v>
      </c>
      <c r="H705" s="2" t="s">
        <v>12</v>
      </c>
    </row>
    <row r="706" spans="1:8" x14ac:dyDescent="0.3">
      <c r="A706" s="1">
        <v>0.88151730324072686</v>
      </c>
      <c r="B706" s="2" t="s">
        <v>30</v>
      </c>
      <c r="C706" s="2" t="s">
        <v>8</v>
      </c>
      <c r="D706" s="2" t="s">
        <v>9</v>
      </c>
      <c r="E706" s="2" t="s">
        <v>10</v>
      </c>
      <c r="F706" s="2" t="s">
        <v>11</v>
      </c>
      <c r="G706">
        <v>3.08</v>
      </c>
      <c r="H706" s="2" t="s">
        <v>12</v>
      </c>
    </row>
    <row r="707" spans="1:8" x14ac:dyDescent="0.3">
      <c r="A707" s="1">
        <v>0.88163304398146769</v>
      </c>
      <c r="B707" s="2" t="s">
        <v>30</v>
      </c>
      <c r="C707" s="2" t="s">
        <v>8</v>
      </c>
      <c r="D707" s="2" t="s">
        <v>9</v>
      </c>
      <c r="E707" s="2" t="s">
        <v>10</v>
      </c>
      <c r="F707" s="2" t="s">
        <v>11</v>
      </c>
      <c r="G707">
        <v>3.0700000000000003</v>
      </c>
      <c r="H707" s="2" t="s">
        <v>12</v>
      </c>
    </row>
    <row r="708" spans="1:8" x14ac:dyDescent="0.3">
      <c r="A708" s="1">
        <v>0.8817487847222083</v>
      </c>
      <c r="B708" s="2" t="s">
        <v>30</v>
      </c>
      <c r="C708" s="2" t="s">
        <v>8</v>
      </c>
      <c r="D708" s="2" t="s">
        <v>9</v>
      </c>
      <c r="E708" s="2" t="s">
        <v>10</v>
      </c>
      <c r="F708" s="2" t="s">
        <v>11</v>
      </c>
      <c r="G708">
        <v>3.06</v>
      </c>
      <c r="H708" s="2" t="s">
        <v>12</v>
      </c>
    </row>
    <row r="709" spans="1:8" x14ac:dyDescent="0.3">
      <c r="A709" s="1">
        <v>0.88186452546294913</v>
      </c>
      <c r="B709" s="2" t="s">
        <v>30</v>
      </c>
      <c r="C709" s="2" t="s">
        <v>8</v>
      </c>
      <c r="D709" s="2" t="s">
        <v>9</v>
      </c>
      <c r="E709" s="2" t="s">
        <v>10</v>
      </c>
      <c r="F709" s="2" t="s">
        <v>11</v>
      </c>
      <c r="G709">
        <v>3.06</v>
      </c>
      <c r="H709" s="2" t="s">
        <v>12</v>
      </c>
    </row>
    <row r="710" spans="1:8" x14ac:dyDescent="0.3">
      <c r="A710" s="1">
        <v>0.88198026620368974</v>
      </c>
      <c r="B710" s="2" t="s">
        <v>30</v>
      </c>
      <c r="C710" s="2" t="s">
        <v>8</v>
      </c>
      <c r="D710" s="2" t="s">
        <v>9</v>
      </c>
      <c r="E710" s="2" t="s">
        <v>10</v>
      </c>
      <c r="F710" s="2" t="s">
        <v>11</v>
      </c>
      <c r="G710">
        <v>3.08</v>
      </c>
      <c r="H710" s="2" t="s">
        <v>12</v>
      </c>
    </row>
    <row r="711" spans="1:8" x14ac:dyDescent="0.3">
      <c r="A711" s="1">
        <v>0.88209600694443058</v>
      </c>
      <c r="B711" s="2" t="s">
        <v>30</v>
      </c>
      <c r="C711" s="2" t="s">
        <v>8</v>
      </c>
      <c r="D711" s="2" t="s">
        <v>9</v>
      </c>
      <c r="E711" s="2" t="s">
        <v>10</v>
      </c>
      <c r="F711" s="2" t="s">
        <v>11</v>
      </c>
      <c r="G711">
        <v>3.04</v>
      </c>
      <c r="H711" s="2" t="s">
        <v>12</v>
      </c>
    </row>
    <row r="712" spans="1:8" x14ac:dyDescent="0.3">
      <c r="A712" s="1">
        <v>0.88221174768517119</v>
      </c>
      <c r="B712" s="2" t="s">
        <v>30</v>
      </c>
      <c r="C712" s="2" t="s">
        <v>8</v>
      </c>
      <c r="D712" s="2" t="s">
        <v>9</v>
      </c>
      <c r="E712" s="2" t="s">
        <v>10</v>
      </c>
      <c r="F712" s="2" t="s">
        <v>11</v>
      </c>
      <c r="G712">
        <v>3.04</v>
      </c>
      <c r="H712" s="2" t="s">
        <v>12</v>
      </c>
    </row>
    <row r="713" spans="1:8" x14ac:dyDescent="0.3">
      <c r="A713" s="1">
        <v>0.88232748842591202</v>
      </c>
      <c r="B713" s="2" t="s">
        <v>30</v>
      </c>
      <c r="C713" s="2" t="s">
        <v>8</v>
      </c>
      <c r="D713" s="2" t="s">
        <v>9</v>
      </c>
      <c r="E713" s="2" t="s">
        <v>10</v>
      </c>
      <c r="F713" s="2" t="s">
        <v>11</v>
      </c>
      <c r="G713">
        <v>3.02</v>
      </c>
      <c r="H713" s="2" t="s">
        <v>12</v>
      </c>
    </row>
    <row r="714" spans="1:8" x14ac:dyDescent="0.3">
      <c r="A714" s="1">
        <v>0.88244322916665263</v>
      </c>
      <c r="B714" s="2" t="s">
        <v>30</v>
      </c>
      <c r="C714" s="2" t="s">
        <v>8</v>
      </c>
      <c r="D714" s="2" t="s">
        <v>9</v>
      </c>
      <c r="E714" s="2" t="s">
        <v>10</v>
      </c>
      <c r="F714" s="2" t="s">
        <v>11</v>
      </c>
      <c r="G714">
        <v>3.04</v>
      </c>
      <c r="H714" s="2" t="s">
        <v>12</v>
      </c>
    </row>
    <row r="715" spans="1:8" x14ac:dyDescent="0.3">
      <c r="A715" s="1">
        <v>0.88255896990739346</v>
      </c>
      <c r="B715" s="2" t="s">
        <v>30</v>
      </c>
      <c r="C715" s="2" t="s">
        <v>8</v>
      </c>
      <c r="D715" s="2" t="s">
        <v>9</v>
      </c>
      <c r="E715" s="2" t="s">
        <v>10</v>
      </c>
      <c r="F715" s="2" t="s">
        <v>11</v>
      </c>
      <c r="G715">
        <v>3.04</v>
      </c>
      <c r="H715" s="2" t="s">
        <v>12</v>
      </c>
    </row>
    <row r="716" spans="1:8" x14ac:dyDescent="0.3">
      <c r="A716" s="1">
        <v>0.88267471064813408</v>
      </c>
      <c r="B716" s="2" t="s">
        <v>30</v>
      </c>
      <c r="C716" s="2" t="s">
        <v>8</v>
      </c>
      <c r="D716" s="2" t="s">
        <v>9</v>
      </c>
      <c r="E716" s="2" t="s">
        <v>10</v>
      </c>
      <c r="F716" s="2" t="s">
        <v>11</v>
      </c>
      <c r="G716">
        <v>3.0500000000000003</v>
      </c>
      <c r="H716" s="2" t="s">
        <v>12</v>
      </c>
    </row>
    <row r="717" spans="1:8" x14ac:dyDescent="0.3">
      <c r="A717" s="1">
        <v>0.88279045138887491</v>
      </c>
      <c r="B717" s="2" t="s">
        <v>30</v>
      </c>
      <c r="C717" s="2" t="s">
        <v>8</v>
      </c>
      <c r="D717" s="2" t="s">
        <v>9</v>
      </c>
      <c r="E717" s="2" t="s">
        <v>10</v>
      </c>
      <c r="F717" s="2" t="s">
        <v>11</v>
      </c>
      <c r="G717">
        <v>3.07</v>
      </c>
      <c r="H717" s="2" t="s">
        <v>12</v>
      </c>
    </row>
    <row r="718" spans="1:8" x14ac:dyDescent="0.3">
      <c r="A718" s="1">
        <v>0.88290619212961552</v>
      </c>
      <c r="B718" s="2" t="s">
        <v>30</v>
      </c>
      <c r="C718" s="2" t="s">
        <v>8</v>
      </c>
      <c r="D718" s="2" t="s">
        <v>9</v>
      </c>
      <c r="E718" s="2" t="s">
        <v>10</v>
      </c>
      <c r="F718" s="2" t="s">
        <v>11</v>
      </c>
      <c r="G718">
        <v>3.01</v>
      </c>
      <c r="H718" s="2" t="s">
        <v>12</v>
      </c>
    </row>
    <row r="719" spans="1:8" x14ac:dyDescent="0.3">
      <c r="A719" s="1">
        <v>0.88302193287035635</v>
      </c>
      <c r="B719" s="2" t="s">
        <v>30</v>
      </c>
      <c r="C719" s="2" t="s">
        <v>8</v>
      </c>
      <c r="D719" s="2" t="s">
        <v>9</v>
      </c>
      <c r="E719" s="2" t="s">
        <v>10</v>
      </c>
      <c r="F719" s="2" t="s">
        <v>11</v>
      </c>
      <c r="G719">
        <v>3.0500000000000003</v>
      </c>
      <c r="H719" s="2" t="s">
        <v>12</v>
      </c>
    </row>
    <row r="720" spans="1:8" x14ac:dyDescent="0.3">
      <c r="A720" s="1">
        <v>0.88313767361109696</v>
      </c>
      <c r="B720" s="2" t="s">
        <v>30</v>
      </c>
      <c r="C720" s="2" t="s">
        <v>8</v>
      </c>
      <c r="D720" s="2" t="s">
        <v>9</v>
      </c>
      <c r="E720" s="2" t="s">
        <v>10</v>
      </c>
      <c r="F720" s="2" t="s">
        <v>11</v>
      </c>
      <c r="G720">
        <v>2.9800000000000004</v>
      </c>
      <c r="H720" s="2" t="s">
        <v>12</v>
      </c>
    </row>
    <row r="721" spans="1:8" x14ac:dyDescent="0.3">
      <c r="A721" s="1">
        <v>0.8832534143518378</v>
      </c>
      <c r="B721" s="2" t="s">
        <v>30</v>
      </c>
      <c r="C721" s="2" t="s">
        <v>8</v>
      </c>
      <c r="D721" s="2" t="s">
        <v>9</v>
      </c>
      <c r="E721" s="2" t="s">
        <v>10</v>
      </c>
      <c r="F721" s="2" t="s">
        <v>11</v>
      </c>
      <c r="G721">
        <v>3.04</v>
      </c>
      <c r="H721" s="2" t="s">
        <v>12</v>
      </c>
    </row>
    <row r="722" spans="1:8" x14ac:dyDescent="0.3">
      <c r="A722" s="1">
        <v>0.88336915509257841</v>
      </c>
      <c r="B722" s="2" t="s">
        <v>30</v>
      </c>
      <c r="C722" s="2" t="s">
        <v>8</v>
      </c>
      <c r="D722" s="2" t="s">
        <v>9</v>
      </c>
      <c r="E722" s="2" t="s">
        <v>10</v>
      </c>
      <c r="F722" s="2" t="s">
        <v>11</v>
      </c>
      <c r="G722">
        <v>3.04</v>
      </c>
      <c r="H722" s="2" t="s">
        <v>12</v>
      </c>
    </row>
    <row r="723" spans="1:8" x14ac:dyDescent="0.3">
      <c r="A723" s="1">
        <v>0.88348489583331924</v>
      </c>
      <c r="B723" s="2" t="s">
        <v>30</v>
      </c>
      <c r="C723" s="2" t="s">
        <v>8</v>
      </c>
      <c r="D723" s="2" t="s">
        <v>9</v>
      </c>
      <c r="E723" s="2" t="s">
        <v>10</v>
      </c>
      <c r="F723" s="2" t="s">
        <v>11</v>
      </c>
      <c r="G723">
        <v>3.0300000000000002</v>
      </c>
      <c r="H723" s="2" t="s">
        <v>12</v>
      </c>
    </row>
    <row r="724" spans="1:8" x14ac:dyDescent="0.3">
      <c r="A724" s="1">
        <v>0.88360063657405985</v>
      </c>
      <c r="B724" s="2" t="s">
        <v>30</v>
      </c>
      <c r="C724" s="2" t="s">
        <v>8</v>
      </c>
      <c r="D724" s="2" t="s">
        <v>9</v>
      </c>
      <c r="E724" s="2" t="s">
        <v>10</v>
      </c>
      <c r="F724" s="2" t="s">
        <v>11</v>
      </c>
      <c r="G724">
        <v>3.04</v>
      </c>
      <c r="H724" s="2" t="s">
        <v>12</v>
      </c>
    </row>
    <row r="725" spans="1:8" x14ac:dyDescent="0.3">
      <c r="A725" s="1">
        <v>0.88371637731480068</v>
      </c>
      <c r="B725" s="2" t="s">
        <v>30</v>
      </c>
      <c r="C725" s="2" t="s">
        <v>8</v>
      </c>
      <c r="D725" s="2" t="s">
        <v>9</v>
      </c>
      <c r="E725" s="2" t="s">
        <v>10</v>
      </c>
      <c r="F725" s="2" t="s">
        <v>11</v>
      </c>
      <c r="G725">
        <v>3.0500000000000003</v>
      </c>
      <c r="H725" s="2" t="s">
        <v>12</v>
      </c>
    </row>
    <row r="726" spans="1:8" x14ac:dyDescent="0.3">
      <c r="A726" s="1">
        <v>0.88383211805554129</v>
      </c>
      <c r="B726" s="2" t="s">
        <v>30</v>
      </c>
      <c r="C726" s="2" t="s">
        <v>8</v>
      </c>
      <c r="D726" s="2" t="s">
        <v>9</v>
      </c>
      <c r="E726" s="2" t="s">
        <v>10</v>
      </c>
      <c r="F726" s="2" t="s">
        <v>11</v>
      </c>
      <c r="G726">
        <v>3.07</v>
      </c>
      <c r="H726" s="2" t="s">
        <v>12</v>
      </c>
    </row>
    <row r="727" spans="1:8" x14ac:dyDescent="0.3">
      <c r="A727" s="1">
        <v>0.88394785879628213</v>
      </c>
      <c r="B727" s="2" t="s">
        <v>30</v>
      </c>
      <c r="C727" s="2" t="s">
        <v>8</v>
      </c>
      <c r="D727" s="2" t="s">
        <v>9</v>
      </c>
      <c r="E727" s="2" t="s">
        <v>10</v>
      </c>
      <c r="F727" s="2" t="s">
        <v>11</v>
      </c>
      <c r="G727">
        <v>3.02</v>
      </c>
      <c r="H727" s="2" t="s">
        <v>12</v>
      </c>
    </row>
    <row r="728" spans="1:8" x14ac:dyDescent="0.3">
      <c r="A728" s="1">
        <v>0.88406359953702274</v>
      </c>
      <c r="B728" s="2" t="s">
        <v>30</v>
      </c>
      <c r="C728" s="2" t="s">
        <v>8</v>
      </c>
      <c r="D728" s="2" t="s">
        <v>9</v>
      </c>
      <c r="E728" s="2" t="s">
        <v>10</v>
      </c>
      <c r="F728" s="2" t="s">
        <v>11</v>
      </c>
      <c r="G728">
        <v>3.0500000000000003</v>
      </c>
      <c r="H728" s="2" t="s">
        <v>12</v>
      </c>
    </row>
    <row r="729" spans="1:8" x14ac:dyDescent="0.3">
      <c r="A729" s="1">
        <v>0.88417934027776357</v>
      </c>
      <c r="B729" s="2" t="s">
        <v>30</v>
      </c>
      <c r="C729" s="2" t="s">
        <v>8</v>
      </c>
      <c r="D729" s="2" t="s">
        <v>9</v>
      </c>
      <c r="E729" s="2" t="s">
        <v>10</v>
      </c>
      <c r="F729" s="2" t="s">
        <v>11</v>
      </c>
      <c r="G729">
        <v>2.99</v>
      </c>
      <c r="H729" s="2" t="s">
        <v>12</v>
      </c>
    </row>
    <row r="730" spans="1:8" x14ac:dyDescent="0.3">
      <c r="A730" s="1">
        <v>0.88429508101850418</v>
      </c>
      <c r="B730" s="2" t="s">
        <v>30</v>
      </c>
      <c r="C730" s="2" t="s">
        <v>8</v>
      </c>
      <c r="D730" s="2" t="s">
        <v>9</v>
      </c>
      <c r="E730" s="2" t="s">
        <v>10</v>
      </c>
      <c r="F730" s="2" t="s">
        <v>11</v>
      </c>
      <c r="G730">
        <v>3.0300000000000002</v>
      </c>
      <c r="H730" s="2" t="s">
        <v>12</v>
      </c>
    </row>
    <row r="731" spans="1:8" x14ac:dyDescent="0.3">
      <c r="A731" s="1">
        <v>0.88441082175924501</v>
      </c>
      <c r="B731" s="2" t="s">
        <v>30</v>
      </c>
      <c r="C731" s="2" t="s">
        <v>8</v>
      </c>
      <c r="D731" s="2" t="s">
        <v>9</v>
      </c>
      <c r="E731" s="2" t="s">
        <v>10</v>
      </c>
      <c r="F731" s="2" t="s">
        <v>11</v>
      </c>
      <c r="G731">
        <v>3.02</v>
      </c>
      <c r="H731" s="2" t="s">
        <v>12</v>
      </c>
    </row>
    <row r="732" spans="1:8" x14ac:dyDescent="0.3">
      <c r="A732" s="1">
        <v>0.88452656249998562</v>
      </c>
      <c r="B732" s="2" t="s">
        <v>30</v>
      </c>
      <c r="C732" s="2" t="s">
        <v>8</v>
      </c>
      <c r="D732" s="2" t="s">
        <v>9</v>
      </c>
      <c r="E732" s="2" t="s">
        <v>10</v>
      </c>
      <c r="F732" s="2" t="s">
        <v>11</v>
      </c>
      <c r="G732">
        <v>3.02</v>
      </c>
      <c r="H732" s="2" t="s">
        <v>12</v>
      </c>
    </row>
    <row r="733" spans="1:8" x14ac:dyDescent="0.3">
      <c r="A733" s="1">
        <v>0.88464230324072646</v>
      </c>
      <c r="B733" s="2" t="s">
        <v>30</v>
      </c>
      <c r="C733" s="2" t="s">
        <v>8</v>
      </c>
      <c r="D733" s="2" t="s">
        <v>9</v>
      </c>
      <c r="E733" s="2" t="s">
        <v>10</v>
      </c>
      <c r="F733" s="2" t="s">
        <v>11</v>
      </c>
      <c r="G733">
        <v>3.0100000000000002</v>
      </c>
      <c r="H733" s="2" t="s">
        <v>12</v>
      </c>
    </row>
    <row r="734" spans="1:8" x14ac:dyDescent="0.3">
      <c r="A734" s="1">
        <v>0.88475804398146707</v>
      </c>
      <c r="B734" s="2" t="s">
        <v>30</v>
      </c>
      <c r="C734" s="2" t="s">
        <v>8</v>
      </c>
      <c r="D734" s="2" t="s">
        <v>9</v>
      </c>
      <c r="E734" s="2" t="s">
        <v>10</v>
      </c>
      <c r="F734" s="2" t="s">
        <v>11</v>
      </c>
      <c r="G734">
        <v>3.0300000000000002</v>
      </c>
      <c r="H734" s="2" t="s">
        <v>12</v>
      </c>
    </row>
    <row r="735" spans="1:8" x14ac:dyDescent="0.3">
      <c r="A735" s="1">
        <v>0.8848737847222079</v>
      </c>
      <c r="B735" s="2" t="s">
        <v>30</v>
      </c>
      <c r="C735" s="2" t="s">
        <v>8</v>
      </c>
      <c r="D735" s="2" t="s">
        <v>9</v>
      </c>
      <c r="E735" s="2" t="s">
        <v>10</v>
      </c>
      <c r="F735" s="2" t="s">
        <v>11</v>
      </c>
      <c r="G735">
        <v>3.03</v>
      </c>
      <c r="H735" s="2" t="s">
        <v>12</v>
      </c>
    </row>
    <row r="736" spans="1:8" x14ac:dyDescent="0.3">
      <c r="A736" s="1">
        <v>0.88498952546294851</v>
      </c>
      <c r="B736" s="2" t="s">
        <v>30</v>
      </c>
      <c r="C736" s="2" t="s">
        <v>8</v>
      </c>
      <c r="D736" s="2" t="s">
        <v>9</v>
      </c>
      <c r="E736" s="2" t="s">
        <v>10</v>
      </c>
      <c r="F736" s="2" t="s">
        <v>11</v>
      </c>
      <c r="G736">
        <v>3.04</v>
      </c>
      <c r="H736" s="2" t="s">
        <v>12</v>
      </c>
    </row>
    <row r="737" spans="1:8" x14ac:dyDescent="0.3">
      <c r="A737" s="1">
        <v>0.88510526620368934</v>
      </c>
      <c r="B737" s="2" t="s">
        <v>30</v>
      </c>
      <c r="C737" s="2" t="s">
        <v>8</v>
      </c>
      <c r="D737" s="2" t="s">
        <v>9</v>
      </c>
      <c r="E737" s="2" t="s">
        <v>10</v>
      </c>
      <c r="F737" s="2" t="s">
        <v>11</v>
      </c>
      <c r="G737">
        <v>3.0300000000000002</v>
      </c>
      <c r="H737" s="2" t="s">
        <v>12</v>
      </c>
    </row>
    <row r="738" spans="1:8" x14ac:dyDescent="0.3">
      <c r="A738" s="1">
        <v>0.88522100694442996</v>
      </c>
      <c r="B738" s="2" t="s">
        <v>30</v>
      </c>
      <c r="C738" s="2" t="s">
        <v>8</v>
      </c>
      <c r="D738" s="2" t="s">
        <v>9</v>
      </c>
      <c r="E738" s="2" t="s">
        <v>10</v>
      </c>
      <c r="F738" s="2" t="s">
        <v>11</v>
      </c>
      <c r="G738">
        <v>3.0100000000000002</v>
      </c>
      <c r="H738" s="2" t="s">
        <v>12</v>
      </c>
    </row>
    <row r="739" spans="1:8" x14ac:dyDescent="0.3">
      <c r="A739" s="1">
        <v>0.88533674768517079</v>
      </c>
      <c r="B739" s="2" t="s">
        <v>30</v>
      </c>
      <c r="C739" s="2" t="s">
        <v>8</v>
      </c>
      <c r="D739" s="2" t="s">
        <v>9</v>
      </c>
      <c r="E739" s="2" t="s">
        <v>10</v>
      </c>
      <c r="F739" s="2" t="s">
        <v>11</v>
      </c>
      <c r="G739">
        <v>3.0100000000000002</v>
      </c>
      <c r="H739" s="2" t="s">
        <v>12</v>
      </c>
    </row>
    <row r="740" spans="1:8" x14ac:dyDescent="0.3">
      <c r="A740" s="1">
        <v>0.8854524884259114</v>
      </c>
      <c r="B740" s="2" t="s">
        <v>30</v>
      </c>
      <c r="C740" s="2" t="s">
        <v>8</v>
      </c>
      <c r="D740" s="2" t="s">
        <v>9</v>
      </c>
      <c r="E740" s="2" t="s">
        <v>10</v>
      </c>
      <c r="F740" s="2" t="s">
        <v>11</v>
      </c>
      <c r="G740">
        <v>3.0100000000000002</v>
      </c>
      <c r="H740" s="2" t="s">
        <v>12</v>
      </c>
    </row>
    <row r="741" spans="1:8" x14ac:dyDescent="0.3">
      <c r="A741" s="1">
        <v>0.88556822916665223</v>
      </c>
      <c r="B741" s="2" t="s">
        <v>30</v>
      </c>
      <c r="C741" s="2" t="s">
        <v>8</v>
      </c>
      <c r="D741" s="2" t="s">
        <v>9</v>
      </c>
      <c r="E741" s="2" t="s">
        <v>10</v>
      </c>
      <c r="F741" s="2" t="s">
        <v>11</v>
      </c>
      <c r="G741">
        <v>3</v>
      </c>
      <c r="H741" s="2" t="s">
        <v>12</v>
      </c>
    </row>
    <row r="742" spans="1:8" x14ac:dyDescent="0.3">
      <c r="A742" s="1">
        <v>0.88568396990739284</v>
      </c>
      <c r="B742" s="2" t="s">
        <v>30</v>
      </c>
      <c r="C742" s="2" t="s">
        <v>8</v>
      </c>
      <c r="D742" s="2" t="s">
        <v>9</v>
      </c>
      <c r="E742" s="2" t="s">
        <v>10</v>
      </c>
      <c r="F742" s="2" t="s">
        <v>11</v>
      </c>
      <c r="G742">
        <v>3.02</v>
      </c>
      <c r="H742" s="2" t="s">
        <v>12</v>
      </c>
    </row>
    <row r="743" spans="1:8" x14ac:dyDescent="0.3">
      <c r="A743" s="1">
        <v>0.88579971064813368</v>
      </c>
      <c r="B743" s="2" t="s">
        <v>30</v>
      </c>
      <c r="C743" s="2" t="s">
        <v>8</v>
      </c>
      <c r="D743" s="2" t="s">
        <v>9</v>
      </c>
      <c r="E743" s="2" t="s">
        <v>10</v>
      </c>
      <c r="F743" s="2" t="s">
        <v>11</v>
      </c>
      <c r="G743">
        <v>2.97</v>
      </c>
      <c r="H743" s="2" t="s">
        <v>12</v>
      </c>
    </row>
    <row r="744" spans="1:8" x14ac:dyDescent="0.3">
      <c r="A744" s="1">
        <v>0.88591545138887429</v>
      </c>
      <c r="B744" s="2" t="s">
        <v>30</v>
      </c>
      <c r="C744" s="2" t="s">
        <v>8</v>
      </c>
      <c r="D744" s="2" t="s">
        <v>9</v>
      </c>
      <c r="E744" s="2" t="s">
        <v>10</v>
      </c>
      <c r="F744" s="2" t="s">
        <v>11</v>
      </c>
      <c r="G744">
        <v>3.01</v>
      </c>
      <c r="H744" s="2" t="s">
        <v>12</v>
      </c>
    </row>
    <row r="745" spans="1:8" x14ac:dyDescent="0.3">
      <c r="A745" s="1">
        <v>0.88603119212961512</v>
      </c>
      <c r="B745" s="2" t="s">
        <v>30</v>
      </c>
      <c r="C745" s="2" t="s">
        <v>8</v>
      </c>
      <c r="D745" s="2" t="s">
        <v>9</v>
      </c>
      <c r="E745" s="2" t="s">
        <v>10</v>
      </c>
      <c r="F745" s="2" t="s">
        <v>11</v>
      </c>
      <c r="G745">
        <v>2.9800000000000004</v>
      </c>
      <c r="H745" s="2" t="s">
        <v>12</v>
      </c>
    </row>
    <row r="746" spans="1:8" x14ac:dyDescent="0.3">
      <c r="A746" s="1">
        <v>0.88614693287035573</v>
      </c>
      <c r="B746" s="2" t="s">
        <v>30</v>
      </c>
      <c r="C746" s="2" t="s">
        <v>8</v>
      </c>
      <c r="D746" s="2" t="s">
        <v>9</v>
      </c>
      <c r="E746" s="2" t="s">
        <v>10</v>
      </c>
      <c r="F746" s="2" t="s">
        <v>11</v>
      </c>
      <c r="G746">
        <v>3</v>
      </c>
      <c r="H746" s="2" t="s">
        <v>12</v>
      </c>
    </row>
    <row r="747" spans="1:8" x14ac:dyDescent="0.3">
      <c r="A747" s="1">
        <v>0.88626267361109656</v>
      </c>
      <c r="B747" s="2" t="s">
        <v>30</v>
      </c>
      <c r="C747" s="2" t="s">
        <v>8</v>
      </c>
      <c r="D747" s="2" t="s">
        <v>9</v>
      </c>
      <c r="E747" s="2" t="s">
        <v>10</v>
      </c>
      <c r="F747" s="2" t="s">
        <v>11</v>
      </c>
      <c r="G747">
        <v>3.02</v>
      </c>
      <c r="H747" s="2" t="s">
        <v>12</v>
      </c>
    </row>
    <row r="748" spans="1:8" x14ac:dyDescent="0.3">
      <c r="A748" s="1">
        <v>0.88637841435183717</v>
      </c>
      <c r="B748" s="2" t="s">
        <v>30</v>
      </c>
      <c r="C748" s="2" t="s">
        <v>8</v>
      </c>
      <c r="D748" s="2" t="s">
        <v>9</v>
      </c>
      <c r="E748" s="2" t="s">
        <v>10</v>
      </c>
      <c r="F748" s="2" t="s">
        <v>11</v>
      </c>
      <c r="G748">
        <v>3.02</v>
      </c>
      <c r="H748" s="2" t="s">
        <v>12</v>
      </c>
    </row>
    <row r="749" spans="1:8" x14ac:dyDescent="0.3">
      <c r="A749" s="1">
        <v>0.88649415509257801</v>
      </c>
      <c r="B749" s="2" t="s">
        <v>30</v>
      </c>
      <c r="C749" s="2" t="s">
        <v>8</v>
      </c>
      <c r="D749" s="2" t="s">
        <v>9</v>
      </c>
      <c r="E749" s="2" t="s">
        <v>10</v>
      </c>
      <c r="F749" s="2" t="s">
        <v>11</v>
      </c>
      <c r="G749">
        <v>3.0100000000000002</v>
      </c>
      <c r="H749" s="2" t="s">
        <v>12</v>
      </c>
    </row>
    <row r="750" spans="1:8" x14ac:dyDescent="0.3">
      <c r="A750" s="1">
        <v>0.88660989583331862</v>
      </c>
      <c r="B750" s="2" t="s">
        <v>30</v>
      </c>
      <c r="C750" s="2" t="s">
        <v>8</v>
      </c>
      <c r="D750" s="2" t="s">
        <v>9</v>
      </c>
      <c r="E750" s="2" t="s">
        <v>10</v>
      </c>
      <c r="F750" s="2" t="s">
        <v>11</v>
      </c>
      <c r="G750">
        <v>3.02</v>
      </c>
      <c r="H750" s="2" t="s">
        <v>12</v>
      </c>
    </row>
    <row r="751" spans="1:8" x14ac:dyDescent="0.3">
      <c r="A751" s="1">
        <v>0.88672563657405945</v>
      </c>
      <c r="B751" s="2" t="s">
        <v>30</v>
      </c>
      <c r="C751" s="2" t="s">
        <v>8</v>
      </c>
      <c r="D751" s="2" t="s">
        <v>9</v>
      </c>
      <c r="E751" s="2" t="s">
        <v>10</v>
      </c>
      <c r="F751" s="2" t="s">
        <v>11</v>
      </c>
      <c r="G751">
        <v>3</v>
      </c>
      <c r="H751" s="2" t="s">
        <v>12</v>
      </c>
    </row>
    <row r="752" spans="1:8" x14ac:dyDescent="0.3">
      <c r="A752" s="1">
        <v>0.88684137731480006</v>
      </c>
      <c r="B752" s="2" t="s">
        <v>30</v>
      </c>
      <c r="C752" s="2" t="s">
        <v>8</v>
      </c>
      <c r="D752" s="2" t="s">
        <v>9</v>
      </c>
      <c r="E752" s="2" t="s">
        <v>10</v>
      </c>
      <c r="F752" s="2" t="s">
        <v>11</v>
      </c>
      <c r="G752">
        <v>3</v>
      </c>
      <c r="H752" s="2" t="s">
        <v>12</v>
      </c>
    </row>
    <row r="753" spans="1:8" x14ac:dyDescent="0.3">
      <c r="A753" s="1">
        <v>0.88695711805554089</v>
      </c>
      <c r="B753" s="2" t="s">
        <v>30</v>
      </c>
      <c r="C753" s="2" t="s">
        <v>8</v>
      </c>
      <c r="D753" s="2" t="s">
        <v>9</v>
      </c>
      <c r="E753" s="2" t="s">
        <v>10</v>
      </c>
      <c r="F753" s="2" t="s">
        <v>11</v>
      </c>
      <c r="G753">
        <v>3.03</v>
      </c>
      <c r="H753" s="2" t="s">
        <v>12</v>
      </c>
    </row>
    <row r="754" spans="1:8" x14ac:dyDescent="0.3">
      <c r="A754" s="1">
        <v>0.8870728587962815</v>
      </c>
      <c r="B754" s="2" t="s">
        <v>30</v>
      </c>
      <c r="C754" s="2" t="s">
        <v>8</v>
      </c>
      <c r="D754" s="2" t="s">
        <v>9</v>
      </c>
      <c r="E754" s="2" t="s">
        <v>10</v>
      </c>
      <c r="F754" s="2" t="s">
        <v>11</v>
      </c>
      <c r="G754">
        <v>3.02</v>
      </c>
      <c r="H754" s="2" t="s">
        <v>12</v>
      </c>
    </row>
    <row r="755" spans="1:8" x14ac:dyDescent="0.3">
      <c r="A755" s="1">
        <v>0.88718859953702234</v>
      </c>
      <c r="B755" s="2" t="s">
        <v>30</v>
      </c>
      <c r="C755" s="2" t="s">
        <v>8</v>
      </c>
      <c r="D755" s="2" t="s">
        <v>9</v>
      </c>
      <c r="E755" s="2" t="s">
        <v>10</v>
      </c>
      <c r="F755" s="2" t="s">
        <v>11</v>
      </c>
      <c r="G755">
        <v>3.0100000000000002</v>
      </c>
      <c r="H755" s="2" t="s">
        <v>12</v>
      </c>
    </row>
    <row r="756" spans="1:8" x14ac:dyDescent="0.3">
      <c r="A756" s="1">
        <v>0.88730434027776295</v>
      </c>
      <c r="B756" s="2" t="s">
        <v>30</v>
      </c>
      <c r="C756" s="2" t="s">
        <v>8</v>
      </c>
      <c r="D756" s="2" t="s">
        <v>9</v>
      </c>
      <c r="E756" s="2" t="s">
        <v>10</v>
      </c>
      <c r="F756" s="2" t="s">
        <v>11</v>
      </c>
      <c r="G756">
        <v>3.0100000000000002</v>
      </c>
      <c r="H756" s="2" t="s">
        <v>12</v>
      </c>
    </row>
    <row r="757" spans="1:8" x14ac:dyDescent="0.3">
      <c r="A757" s="1">
        <v>0.88742008101850378</v>
      </c>
      <c r="B757" s="2" t="s">
        <v>30</v>
      </c>
      <c r="C757" s="2" t="s">
        <v>8</v>
      </c>
      <c r="D757" s="2" t="s">
        <v>9</v>
      </c>
      <c r="E757" s="2" t="s">
        <v>10</v>
      </c>
      <c r="F757" s="2" t="s">
        <v>11</v>
      </c>
      <c r="G757">
        <v>2.89</v>
      </c>
      <c r="H757" s="2" t="s">
        <v>12</v>
      </c>
    </row>
    <row r="758" spans="1:8" x14ac:dyDescent="0.3">
      <c r="A758" s="1">
        <v>0.88753582175924439</v>
      </c>
      <c r="B758" s="2" t="s">
        <v>30</v>
      </c>
      <c r="C758" s="2" t="s">
        <v>8</v>
      </c>
      <c r="D758" s="2" t="s">
        <v>9</v>
      </c>
      <c r="E758" s="2" t="s">
        <v>10</v>
      </c>
      <c r="F758" s="2" t="s">
        <v>11</v>
      </c>
      <c r="G758">
        <v>2.9</v>
      </c>
      <c r="H758" s="2" t="s">
        <v>12</v>
      </c>
    </row>
    <row r="759" spans="1:8" x14ac:dyDescent="0.3">
      <c r="A759" s="1">
        <v>0.88765156249998522</v>
      </c>
      <c r="B759" s="2" t="s">
        <v>30</v>
      </c>
      <c r="C759" s="2" t="s">
        <v>8</v>
      </c>
      <c r="D759" s="2" t="s">
        <v>9</v>
      </c>
      <c r="E759" s="2" t="s">
        <v>10</v>
      </c>
      <c r="F759" s="2" t="s">
        <v>11</v>
      </c>
      <c r="G759">
        <v>3.03</v>
      </c>
      <c r="H759" s="2" t="s">
        <v>12</v>
      </c>
    </row>
    <row r="760" spans="1:8" x14ac:dyDescent="0.3">
      <c r="A760" s="1">
        <v>0.88776730324072584</v>
      </c>
      <c r="B760" s="2" t="s">
        <v>30</v>
      </c>
      <c r="C760" s="2" t="s">
        <v>8</v>
      </c>
      <c r="D760" s="2" t="s">
        <v>9</v>
      </c>
      <c r="E760" s="2" t="s">
        <v>10</v>
      </c>
      <c r="F760" s="2" t="s">
        <v>11</v>
      </c>
      <c r="G760">
        <v>3.03</v>
      </c>
      <c r="H760" s="2" t="s">
        <v>12</v>
      </c>
    </row>
    <row r="761" spans="1:8" x14ac:dyDescent="0.3">
      <c r="A761" s="1">
        <v>0.88788304398146667</v>
      </c>
      <c r="B761" s="2" t="s">
        <v>30</v>
      </c>
      <c r="C761" s="2" t="s">
        <v>8</v>
      </c>
      <c r="D761" s="2" t="s">
        <v>9</v>
      </c>
      <c r="E761" s="2" t="s">
        <v>10</v>
      </c>
      <c r="F761" s="2" t="s">
        <v>11</v>
      </c>
      <c r="G761">
        <v>3.0100000000000002</v>
      </c>
      <c r="H761" s="2" t="s">
        <v>12</v>
      </c>
    </row>
    <row r="762" spans="1:8" x14ac:dyDescent="0.3">
      <c r="A762" s="1">
        <v>0.88799878472220728</v>
      </c>
      <c r="B762" s="2" t="s">
        <v>30</v>
      </c>
      <c r="C762" s="2" t="s">
        <v>8</v>
      </c>
      <c r="D762" s="2" t="s">
        <v>9</v>
      </c>
      <c r="E762" s="2" t="s">
        <v>10</v>
      </c>
      <c r="F762" s="2" t="s">
        <v>11</v>
      </c>
      <c r="G762">
        <v>3.0100000000000002</v>
      </c>
      <c r="H762" s="2" t="s">
        <v>12</v>
      </c>
    </row>
    <row r="763" spans="1:8" x14ac:dyDescent="0.3">
      <c r="A763" s="1">
        <v>0.88811452546294811</v>
      </c>
      <c r="B763" s="2" t="s">
        <v>30</v>
      </c>
      <c r="C763" s="2" t="s">
        <v>8</v>
      </c>
      <c r="D763" s="2" t="s">
        <v>9</v>
      </c>
      <c r="E763" s="2" t="s">
        <v>10</v>
      </c>
      <c r="F763" s="2" t="s">
        <v>11</v>
      </c>
      <c r="G763">
        <v>2.79</v>
      </c>
      <c r="H763" s="2" t="s">
        <v>12</v>
      </c>
    </row>
    <row r="764" spans="1:8" x14ac:dyDescent="0.3">
      <c r="A764" s="1">
        <v>0.88823026620368872</v>
      </c>
      <c r="B764" s="2" t="s">
        <v>30</v>
      </c>
      <c r="C764" s="2" t="s">
        <v>8</v>
      </c>
      <c r="D764" s="2" t="s">
        <v>9</v>
      </c>
      <c r="E764" s="2" t="s">
        <v>10</v>
      </c>
      <c r="F764" s="2" t="s">
        <v>11</v>
      </c>
      <c r="G764">
        <v>2.79</v>
      </c>
      <c r="H764" s="2" t="s">
        <v>12</v>
      </c>
    </row>
    <row r="765" spans="1:8" x14ac:dyDescent="0.3">
      <c r="A765" s="1">
        <v>0.88834600694442956</v>
      </c>
      <c r="B765" s="2" t="s">
        <v>30</v>
      </c>
      <c r="C765" s="2" t="s">
        <v>8</v>
      </c>
      <c r="D765" s="2" t="s">
        <v>9</v>
      </c>
      <c r="E765" s="2" t="s">
        <v>10</v>
      </c>
      <c r="F765" s="2" t="s">
        <v>11</v>
      </c>
      <c r="G765">
        <v>2.99</v>
      </c>
      <c r="H765" s="2" t="s">
        <v>12</v>
      </c>
    </row>
    <row r="766" spans="1:8" x14ac:dyDescent="0.3">
      <c r="A766" s="1">
        <v>0.88846174768517017</v>
      </c>
      <c r="B766" s="2" t="s">
        <v>30</v>
      </c>
      <c r="C766" s="2" t="s">
        <v>8</v>
      </c>
      <c r="D766" s="2" t="s">
        <v>9</v>
      </c>
      <c r="E766" s="2" t="s">
        <v>10</v>
      </c>
      <c r="F766" s="2" t="s">
        <v>11</v>
      </c>
      <c r="G766">
        <v>2.97</v>
      </c>
      <c r="H766" s="2" t="s">
        <v>12</v>
      </c>
    </row>
    <row r="767" spans="1:8" x14ac:dyDescent="0.3">
      <c r="A767" s="1">
        <v>0.888577488425911</v>
      </c>
      <c r="B767" s="2" t="s">
        <v>30</v>
      </c>
      <c r="C767" s="2" t="s">
        <v>8</v>
      </c>
      <c r="D767" s="2" t="s">
        <v>9</v>
      </c>
      <c r="E767" s="2" t="s">
        <v>10</v>
      </c>
      <c r="F767" s="2" t="s">
        <v>11</v>
      </c>
      <c r="G767">
        <v>2.9800000000000004</v>
      </c>
      <c r="H767" s="2" t="s">
        <v>12</v>
      </c>
    </row>
    <row r="768" spans="1:8" x14ac:dyDescent="0.3">
      <c r="A768" s="1">
        <v>0.88869322916665161</v>
      </c>
      <c r="B768" s="2" t="s">
        <v>30</v>
      </c>
      <c r="C768" s="2" t="s">
        <v>8</v>
      </c>
      <c r="D768" s="2" t="s">
        <v>9</v>
      </c>
      <c r="E768" s="2" t="s">
        <v>10</v>
      </c>
      <c r="F768" s="2" t="s">
        <v>11</v>
      </c>
      <c r="G768">
        <v>2.81</v>
      </c>
      <c r="H768" s="2" t="s">
        <v>12</v>
      </c>
    </row>
    <row r="769" spans="1:8" x14ac:dyDescent="0.3">
      <c r="A769" s="1">
        <v>0.88880896990739244</v>
      </c>
      <c r="B769" s="2" t="s">
        <v>30</v>
      </c>
      <c r="C769" s="2" t="s">
        <v>8</v>
      </c>
      <c r="D769" s="2" t="s">
        <v>9</v>
      </c>
      <c r="E769" s="2" t="s">
        <v>10</v>
      </c>
      <c r="F769" s="2" t="s">
        <v>11</v>
      </c>
      <c r="G769">
        <v>2.99</v>
      </c>
      <c r="H769" s="2" t="s">
        <v>12</v>
      </c>
    </row>
    <row r="770" spans="1:8" x14ac:dyDescent="0.3">
      <c r="A770" s="1">
        <v>0.88892471064813305</v>
      </c>
      <c r="B770" s="2" t="s">
        <v>30</v>
      </c>
      <c r="C770" s="2" t="s">
        <v>8</v>
      </c>
      <c r="D770" s="2" t="s">
        <v>9</v>
      </c>
      <c r="E770" s="2" t="s">
        <v>10</v>
      </c>
      <c r="F770" s="2" t="s">
        <v>11</v>
      </c>
      <c r="G770">
        <v>2.9800000000000004</v>
      </c>
      <c r="H770" s="2" t="s">
        <v>12</v>
      </c>
    </row>
    <row r="771" spans="1:8" x14ac:dyDescent="0.3">
      <c r="A771" s="1">
        <v>0.88904045138887389</v>
      </c>
      <c r="B771" s="2" t="s">
        <v>30</v>
      </c>
      <c r="C771" s="2" t="s">
        <v>8</v>
      </c>
      <c r="D771" s="2" t="s">
        <v>9</v>
      </c>
      <c r="E771" s="2" t="s">
        <v>10</v>
      </c>
      <c r="F771" s="2" t="s">
        <v>11</v>
      </c>
      <c r="G771">
        <v>3</v>
      </c>
      <c r="H771" s="2" t="s">
        <v>12</v>
      </c>
    </row>
    <row r="772" spans="1:8" x14ac:dyDescent="0.3">
      <c r="A772" s="1">
        <v>0.8891561921296145</v>
      </c>
      <c r="B772" s="2" t="s">
        <v>30</v>
      </c>
      <c r="C772" s="2" t="s">
        <v>8</v>
      </c>
      <c r="D772" s="2" t="s">
        <v>9</v>
      </c>
      <c r="E772" s="2" t="s">
        <v>10</v>
      </c>
      <c r="F772" s="2" t="s">
        <v>11</v>
      </c>
      <c r="G772">
        <v>2.99</v>
      </c>
      <c r="H772" s="2" t="s">
        <v>12</v>
      </c>
    </row>
    <row r="773" spans="1:8" x14ac:dyDescent="0.3">
      <c r="A773" s="1">
        <v>0.88927193287035533</v>
      </c>
      <c r="B773" s="2" t="s">
        <v>30</v>
      </c>
      <c r="C773" s="2" t="s">
        <v>8</v>
      </c>
      <c r="D773" s="2" t="s">
        <v>9</v>
      </c>
      <c r="E773" s="2" t="s">
        <v>10</v>
      </c>
      <c r="F773" s="2" t="s">
        <v>11</v>
      </c>
      <c r="G773">
        <v>2.98</v>
      </c>
      <c r="H773" s="2" t="s">
        <v>12</v>
      </c>
    </row>
    <row r="774" spans="1:8" x14ac:dyDescent="0.3">
      <c r="A774" s="1">
        <v>0.88938767361109594</v>
      </c>
      <c r="B774" s="2" t="s">
        <v>30</v>
      </c>
      <c r="C774" s="2" t="s">
        <v>8</v>
      </c>
      <c r="D774" s="2" t="s">
        <v>9</v>
      </c>
      <c r="E774" s="2" t="s">
        <v>10</v>
      </c>
      <c r="F774" s="2" t="s">
        <v>11</v>
      </c>
      <c r="G774">
        <v>2.98</v>
      </c>
      <c r="H774" s="2" t="s">
        <v>12</v>
      </c>
    </row>
    <row r="775" spans="1:8" x14ac:dyDescent="0.3">
      <c r="A775" s="1">
        <v>0.88950341435183677</v>
      </c>
      <c r="B775" s="2" t="s">
        <v>30</v>
      </c>
      <c r="C775" s="2" t="s">
        <v>8</v>
      </c>
      <c r="D775" s="2" t="s">
        <v>9</v>
      </c>
      <c r="E775" s="2" t="s">
        <v>10</v>
      </c>
      <c r="F775" s="2" t="s">
        <v>11</v>
      </c>
      <c r="G775">
        <v>2.78</v>
      </c>
      <c r="H775" s="2" t="s">
        <v>12</v>
      </c>
    </row>
    <row r="776" spans="1:8" x14ac:dyDescent="0.3">
      <c r="A776" s="1">
        <v>0.88961915509257738</v>
      </c>
      <c r="B776" s="2" t="s">
        <v>30</v>
      </c>
      <c r="C776" s="2" t="s">
        <v>8</v>
      </c>
      <c r="D776" s="2" t="s">
        <v>9</v>
      </c>
      <c r="E776" s="2" t="s">
        <v>10</v>
      </c>
      <c r="F776" s="2" t="s">
        <v>11</v>
      </c>
      <c r="G776">
        <v>2.9400000000000004</v>
      </c>
      <c r="H776" s="2" t="s">
        <v>12</v>
      </c>
    </row>
    <row r="777" spans="1:8" x14ac:dyDescent="0.3">
      <c r="A777" s="1">
        <v>0.88973489583331822</v>
      </c>
      <c r="B777" s="2" t="s">
        <v>30</v>
      </c>
      <c r="C777" s="2" t="s">
        <v>8</v>
      </c>
      <c r="D777" s="2" t="s">
        <v>9</v>
      </c>
      <c r="E777" s="2" t="s">
        <v>10</v>
      </c>
      <c r="F777" s="2" t="s">
        <v>11</v>
      </c>
      <c r="G777">
        <v>2.93</v>
      </c>
      <c r="H777" s="2" t="s">
        <v>12</v>
      </c>
    </row>
    <row r="778" spans="1:8" x14ac:dyDescent="0.3">
      <c r="A778" s="1">
        <v>0.88985063657405883</v>
      </c>
      <c r="B778" s="2" t="s">
        <v>30</v>
      </c>
      <c r="C778" s="2" t="s">
        <v>8</v>
      </c>
      <c r="D778" s="2" t="s">
        <v>9</v>
      </c>
      <c r="E778" s="2" t="s">
        <v>10</v>
      </c>
      <c r="F778" s="2" t="s">
        <v>11</v>
      </c>
      <c r="G778">
        <v>2.82</v>
      </c>
      <c r="H778" s="2" t="s">
        <v>12</v>
      </c>
    </row>
    <row r="779" spans="1:8" x14ac:dyDescent="0.3">
      <c r="A779" s="1">
        <v>0.88996637731479966</v>
      </c>
      <c r="B779" s="2" t="s">
        <v>30</v>
      </c>
      <c r="C779" s="2" t="s">
        <v>8</v>
      </c>
      <c r="D779" s="2" t="s">
        <v>9</v>
      </c>
      <c r="E779" s="2" t="s">
        <v>10</v>
      </c>
      <c r="F779" s="2" t="s">
        <v>11</v>
      </c>
      <c r="G779">
        <v>2.95</v>
      </c>
      <c r="H779" s="2" t="s">
        <v>12</v>
      </c>
    </row>
    <row r="780" spans="1:8" x14ac:dyDescent="0.3">
      <c r="A780" s="3">
        <v>0.89008211805554027</v>
      </c>
      <c r="B780" s="4" t="s">
        <v>30</v>
      </c>
      <c r="C780" s="4" t="s">
        <v>8</v>
      </c>
      <c r="D780" s="4" t="s">
        <v>9</v>
      </c>
      <c r="E780" s="4" t="s">
        <v>10</v>
      </c>
      <c r="F780" s="4" t="s">
        <v>11</v>
      </c>
      <c r="G780" s="5">
        <v>2.8</v>
      </c>
      <c r="H780" s="4" t="s">
        <v>12</v>
      </c>
    </row>
    <row r="781" spans="1:8" x14ac:dyDescent="0.3">
      <c r="A781" s="1">
        <v>0.89019785879628111</v>
      </c>
      <c r="B781" s="2" t="s">
        <v>30</v>
      </c>
      <c r="C781" s="2" t="s">
        <v>8</v>
      </c>
      <c r="D781" s="2" t="s">
        <v>9</v>
      </c>
      <c r="E781" s="2" t="s">
        <v>10</v>
      </c>
      <c r="F781" s="2" t="s">
        <v>11</v>
      </c>
      <c r="G781">
        <v>2.94</v>
      </c>
      <c r="H781" s="2" t="s">
        <v>12</v>
      </c>
    </row>
    <row r="782" spans="1:8" x14ac:dyDescent="0.3">
      <c r="A782" s="1">
        <v>0.89031359953702172</v>
      </c>
      <c r="B782" s="2" t="s">
        <v>30</v>
      </c>
      <c r="C782" s="2" t="s">
        <v>8</v>
      </c>
      <c r="D782" s="2" t="s">
        <v>9</v>
      </c>
      <c r="E782" s="2" t="s">
        <v>10</v>
      </c>
      <c r="F782" s="2" t="s">
        <v>11</v>
      </c>
      <c r="G782">
        <v>2.78</v>
      </c>
      <c r="H782" s="2" t="s">
        <v>12</v>
      </c>
    </row>
    <row r="783" spans="1:8" x14ac:dyDescent="0.3">
      <c r="A783" s="1">
        <v>0.89042934027776255</v>
      </c>
      <c r="B783" s="2" t="s">
        <v>30</v>
      </c>
      <c r="C783" s="2" t="s">
        <v>8</v>
      </c>
      <c r="D783" s="2" t="s">
        <v>9</v>
      </c>
      <c r="E783" s="2" t="s">
        <v>10</v>
      </c>
      <c r="F783" s="2" t="s">
        <v>11</v>
      </c>
      <c r="G783">
        <v>2.9400000000000004</v>
      </c>
      <c r="H783" s="2" t="s">
        <v>12</v>
      </c>
    </row>
    <row r="784" spans="1:8" x14ac:dyDescent="0.3">
      <c r="A784" s="1">
        <v>0.89054508101850316</v>
      </c>
      <c r="B784" s="2" t="s">
        <v>30</v>
      </c>
      <c r="C784" s="2" t="s">
        <v>8</v>
      </c>
      <c r="D784" s="2" t="s">
        <v>9</v>
      </c>
      <c r="E784" s="2" t="s">
        <v>10</v>
      </c>
      <c r="F784" s="2" t="s">
        <v>11</v>
      </c>
      <c r="G784">
        <v>2.93</v>
      </c>
      <c r="H784" s="2" t="s">
        <v>12</v>
      </c>
    </row>
    <row r="785" spans="1:8" x14ac:dyDescent="0.3">
      <c r="A785" s="1">
        <v>0.89066082175924399</v>
      </c>
      <c r="B785" s="2" t="s">
        <v>30</v>
      </c>
      <c r="C785" s="2" t="s">
        <v>8</v>
      </c>
      <c r="D785" s="2" t="s">
        <v>9</v>
      </c>
      <c r="E785" s="2" t="s">
        <v>10</v>
      </c>
      <c r="F785" s="2" t="s">
        <v>11</v>
      </c>
      <c r="G785">
        <v>2.93</v>
      </c>
      <c r="H785" s="2" t="s">
        <v>12</v>
      </c>
    </row>
    <row r="786" spans="1:8" x14ac:dyDescent="0.3">
      <c r="A786" s="1">
        <v>0.8907765624999846</v>
      </c>
      <c r="B786" s="2" t="s">
        <v>30</v>
      </c>
      <c r="C786" s="2" t="s">
        <v>8</v>
      </c>
      <c r="D786" s="2" t="s">
        <v>9</v>
      </c>
      <c r="E786" s="2" t="s">
        <v>10</v>
      </c>
      <c r="F786" s="2" t="s">
        <v>11</v>
      </c>
      <c r="G786">
        <v>2.85</v>
      </c>
      <c r="H786" s="2" t="s">
        <v>12</v>
      </c>
    </row>
    <row r="787" spans="1:8" x14ac:dyDescent="0.3">
      <c r="A787" s="1">
        <v>0.89089230324072544</v>
      </c>
      <c r="B787" s="2" t="s">
        <v>30</v>
      </c>
      <c r="C787" s="2" t="s">
        <v>8</v>
      </c>
      <c r="D787" s="2" t="s">
        <v>9</v>
      </c>
      <c r="E787" s="2" t="s">
        <v>10</v>
      </c>
      <c r="F787" s="2" t="s">
        <v>11</v>
      </c>
      <c r="G787">
        <v>2.99</v>
      </c>
      <c r="H787" s="2" t="s">
        <v>12</v>
      </c>
    </row>
    <row r="788" spans="1:8" x14ac:dyDescent="0.3">
      <c r="A788" s="1">
        <v>0.89100804398146605</v>
      </c>
      <c r="B788" s="2" t="s">
        <v>30</v>
      </c>
      <c r="C788" s="2" t="s">
        <v>8</v>
      </c>
      <c r="D788" s="2" t="s">
        <v>9</v>
      </c>
      <c r="E788" s="2" t="s">
        <v>10</v>
      </c>
      <c r="F788" s="2" t="s">
        <v>11</v>
      </c>
      <c r="G788">
        <v>2.92</v>
      </c>
      <c r="H788" s="2" t="s">
        <v>12</v>
      </c>
    </row>
    <row r="789" spans="1:8" x14ac:dyDescent="0.3">
      <c r="A789" s="1">
        <v>0.89112378472220688</v>
      </c>
      <c r="B789" s="2" t="s">
        <v>30</v>
      </c>
      <c r="C789" s="2" t="s">
        <v>8</v>
      </c>
      <c r="D789" s="2" t="s">
        <v>9</v>
      </c>
      <c r="E789" s="2" t="s">
        <v>10</v>
      </c>
      <c r="F789" s="2" t="s">
        <v>11</v>
      </c>
      <c r="G789">
        <v>2.79</v>
      </c>
      <c r="H789" s="2" t="s">
        <v>12</v>
      </c>
    </row>
    <row r="790" spans="1:8" x14ac:dyDescent="0.3">
      <c r="A790" s="1">
        <v>0.89123952546294749</v>
      </c>
      <c r="B790" s="2" t="s">
        <v>30</v>
      </c>
      <c r="C790" s="2" t="s">
        <v>8</v>
      </c>
      <c r="D790" s="2" t="s">
        <v>9</v>
      </c>
      <c r="E790" s="2" t="s">
        <v>10</v>
      </c>
      <c r="F790" s="2" t="s">
        <v>11</v>
      </c>
      <c r="G790">
        <v>2.93</v>
      </c>
      <c r="H790" s="2" t="s">
        <v>12</v>
      </c>
    </row>
    <row r="791" spans="1:8" x14ac:dyDescent="0.3">
      <c r="A791" s="1">
        <v>0.89135526620368832</v>
      </c>
      <c r="B791" s="2" t="s">
        <v>30</v>
      </c>
      <c r="C791" s="2" t="s">
        <v>8</v>
      </c>
      <c r="D791" s="2" t="s">
        <v>9</v>
      </c>
      <c r="E791" s="2" t="s">
        <v>10</v>
      </c>
      <c r="F791" s="2" t="s">
        <v>11</v>
      </c>
      <c r="G791">
        <v>2.8</v>
      </c>
      <c r="H791" s="2" t="s">
        <v>12</v>
      </c>
    </row>
    <row r="792" spans="1:8" x14ac:dyDescent="0.3">
      <c r="A792" s="1">
        <v>0.89147100694442893</v>
      </c>
      <c r="B792" s="2" t="s">
        <v>30</v>
      </c>
      <c r="C792" s="2" t="s">
        <v>8</v>
      </c>
      <c r="D792" s="2" t="s">
        <v>9</v>
      </c>
      <c r="E792" s="2" t="s">
        <v>10</v>
      </c>
      <c r="F792" s="2" t="s">
        <v>11</v>
      </c>
      <c r="G792">
        <v>2.78</v>
      </c>
      <c r="H792" s="2" t="s">
        <v>12</v>
      </c>
    </row>
    <row r="793" spans="1:8" x14ac:dyDescent="0.3">
      <c r="A793" s="1">
        <v>0.89158674768516977</v>
      </c>
      <c r="B793" s="2" t="s">
        <v>30</v>
      </c>
      <c r="C793" s="2" t="s">
        <v>8</v>
      </c>
      <c r="D793" s="2" t="s">
        <v>9</v>
      </c>
      <c r="E793" s="2" t="s">
        <v>10</v>
      </c>
      <c r="F793" s="2" t="s">
        <v>11</v>
      </c>
      <c r="G793">
        <v>2.91</v>
      </c>
      <c r="H793" s="2" t="s">
        <v>12</v>
      </c>
    </row>
    <row r="794" spans="1:8" x14ac:dyDescent="0.3">
      <c r="A794" s="1">
        <v>0.89170248842591038</v>
      </c>
      <c r="B794" s="2" t="s">
        <v>30</v>
      </c>
      <c r="C794" s="2" t="s">
        <v>8</v>
      </c>
      <c r="D794" s="2" t="s">
        <v>9</v>
      </c>
      <c r="E794" s="2" t="s">
        <v>10</v>
      </c>
      <c r="F794" s="2" t="s">
        <v>11</v>
      </c>
      <c r="G794">
        <v>2.93</v>
      </c>
      <c r="H794" s="2" t="s">
        <v>12</v>
      </c>
    </row>
    <row r="795" spans="1:8" x14ac:dyDescent="0.3">
      <c r="A795" s="1">
        <v>0.89181822916665121</v>
      </c>
      <c r="B795" s="2" t="s">
        <v>30</v>
      </c>
      <c r="C795" s="2" t="s">
        <v>8</v>
      </c>
      <c r="D795" s="2" t="s">
        <v>9</v>
      </c>
      <c r="E795" s="2" t="s">
        <v>10</v>
      </c>
      <c r="F795" s="2" t="s">
        <v>11</v>
      </c>
      <c r="G795">
        <v>2.79</v>
      </c>
      <c r="H795" s="2" t="s">
        <v>12</v>
      </c>
    </row>
    <row r="796" spans="1:8" x14ac:dyDescent="0.3">
      <c r="A796" s="1">
        <v>0.89193396990739182</v>
      </c>
      <c r="B796" s="2" t="s">
        <v>30</v>
      </c>
      <c r="C796" s="2" t="s">
        <v>8</v>
      </c>
      <c r="D796" s="2" t="s">
        <v>9</v>
      </c>
      <c r="E796" s="2" t="s">
        <v>10</v>
      </c>
      <c r="F796" s="2" t="s">
        <v>11</v>
      </c>
      <c r="G796">
        <v>2.94</v>
      </c>
      <c r="H796" s="2" t="s">
        <v>12</v>
      </c>
    </row>
    <row r="797" spans="1:8" x14ac:dyDescent="0.3">
      <c r="A797" s="1">
        <v>0.89204971064813265</v>
      </c>
      <c r="B797" s="2" t="s">
        <v>30</v>
      </c>
      <c r="C797" s="2" t="s">
        <v>8</v>
      </c>
      <c r="D797" s="2" t="s">
        <v>9</v>
      </c>
      <c r="E797" s="2" t="s">
        <v>10</v>
      </c>
      <c r="F797" s="2" t="s">
        <v>11</v>
      </c>
      <c r="G797">
        <v>2.92</v>
      </c>
      <c r="H797" s="2" t="s">
        <v>12</v>
      </c>
    </row>
    <row r="798" spans="1:8" x14ac:dyDescent="0.3">
      <c r="A798" s="1">
        <v>0.89216545138887327</v>
      </c>
      <c r="B798" s="2" t="s">
        <v>30</v>
      </c>
      <c r="C798" s="2" t="s">
        <v>8</v>
      </c>
      <c r="D798" s="2" t="s">
        <v>9</v>
      </c>
      <c r="E798" s="2" t="s">
        <v>10</v>
      </c>
      <c r="F798" s="2" t="s">
        <v>11</v>
      </c>
      <c r="G798">
        <v>2.9200000000000004</v>
      </c>
      <c r="H798" s="2" t="s">
        <v>12</v>
      </c>
    </row>
    <row r="799" spans="1:8" x14ac:dyDescent="0.3">
      <c r="A799" s="1">
        <v>0.8922811921296141</v>
      </c>
      <c r="B799" s="2" t="s">
        <v>30</v>
      </c>
      <c r="C799" s="2" t="s">
        <v>8</v>
      </c>
      <c r="D799" s="2" t="s">
        <v>9</v>
      </c>
      <c r="E799" s="2" t="s">
        <v>10</v>
      </c>
      <c r="F799" s="2" t="s">
        <v>11</v>
      </c>
      <c r="G799">
        <v>2.9000000000000004</v>
      </c>
      <c r="H799" s="2" t="s">
        <v>12</v>
      </c>
    </row>
    <row r="800" spans="1:8" x14ac:dyDescent="0.3">
      <c r="A800" s="1">
        <v>0.89239693287035471</v>
      </c>
      <c r="B800" s="2" t="s">
        <v>30</v>
      </c>
      <c r="C800" s="2" t="s">
        <v>8</v>
      </c>
      <c r="D800" s="2" t="s">
        <v>9</v>
      </c>
      <c r="E800" s="2" t="s">
        <v>10</v>
      </c>
      <c r="F800" s="2" t="s">
        <v>11</v>
      </c>
      <c r="G800">
        <v>2.91</v>
      </c>
      <c r="H800" s="2" t="s">
        <v>12</v>
      </c>
    </row>
    <row r="801" spans="1:8" x14ac:dyDescent="0.3">
      <c r="A801" s="1">
        <v>0.89251267361109554</v>
      </c>
      <c r="B801" s="2" t="s">
        <v>30</v>
      </c>
      <c r="C801" s="2" t="s">
        <v>8</v>
      </c>
      <c r="D801" s="2" t="s">
        <v>9</v>
      </c>
      <c r="E801" s="2" t="s">
        <v>10</v>
      </c>
      <c r="F801" s="2" t="s">
        <v>11</v>
      </c>
      <c r="G801">
        <v>2.79</v>
      </c>
      <c r="H801" s="2" t="s">
        <v>12</v>
      </c>
    </row>
    <row r="802" spans="1:8" x14ac:dyDescent="0.3">
      <c r="A802" s="1">
        <v>0.89262841435183615</v>
      </c>
      <c r="B802" s="2" t="s">
        <v>30</v>
      </c>
      <c r="C802" s="2" t="s">
        <v>8</v>
      </c>
      <c r="D802" s="2" t="s">
        <v>9</v>
      </c>
      <c r="E802" s="2" t="s">
        <v>10</v>
      </c>
      <c r="F802" s="2" t="s">
        <v>11</v>
      </c>
      <c r="G802">
        <v>2.91</v>
      </c>
      <c r="H802" s="2" t="s">
        <v>12</v>
      </c>
    </row>
    <row r="803" spans="1:8" x14ac:dyDescent="0.3">
      <c r="A803" s="1">
        <v>0.89274415509257699</v>
      </c>
      <c r="B803" s="2" t="s">
        <v>30</v>
      </c>
      <c r="C803" s="2" t="s">
        <v>8</v>
      </c>
      <c r="D803" s="2" t="s">
        <v>9</v>
      </c>
      <c r="E803" s="2" t="s">
        <v>10</v>
      </c>
      <c r="F803" s="2" t="s">
        <v>11</v>
      </c>
      <c r="G803">
        <v>2.91</v>
      </c>
      <c r="H803" s="2" t="s">
        <v>12</v>
      </c>
    </row>
    <row r="804" spans="1:8" x14ac:dyDescent="0.3">
      <c r="A804" s="1">
        <v>0.8928598958333176</v>
      </c>
      <c r="B804" s="2" t="s">
        <v>30</v>
      </c>
      <c r="C804" s="2" t="s">
        <v>8</v>
      </c>
      <c r="D804" s="2" t="s">
        <v>9</v>
      </c>
      <c r="E804" s="2" t="s">
        <v>10</v>
      </c>
      <c r="F804" s="2" t="s">
        <v>11</v>
      </c>
      <c r="G804">
        <v>2.78</v>
      </c>
      <c r="H804" s="2" t="s">
        <v>12</v>
      </c>
    </row>
    <row r="805" spans="1:8" x14ac:dyDescent="0.3">
      <c r="A805" s="1">
        <v>0.89297563657405843</v>
      </c>
      <c r="B805" s="2" t="s">
        <v>30</v>
      </c>
      <c r="C805" s="2" t="s">
        <v>8</v>
      </c>
      <c r="D805" s="2" t="s">
        <v>9</v>
      </c>
      <c r="E805" s="2" t="s">
        <v>10</v>
      </c>
      <c r="F805" s="2" t="s">
        <v>11</v>
      </c>
      <c r="G805">
        <v>2.9</v>
      </c>
      <c r="H805" s="2" t="s">
        <v>12</v>
      </c>
    </row>
    <row r="806" spans="1:8" x14ac:dyDescent="0.3">
      <c r="A806" s="1">
        <v>0.89309137731479904</v>
      </c>
      <c r="B806" s="2" t="s">
        <v>30</v>
      </c>
      <c r="C806" s="2" t="s">
        <v>8</v>
      </c>
      <c r="D806" s="2" t="s">
        <v>9</v>
      </c>
      <c r="E806" s="2" t="s">
        <v>10</v>
      </c>
      <c r="F806" s="2" t="s">
        <v>11</v>
      </c>
      <c r="G806">
        <v>2.9</v>
      </c>
      <c r="H806" s="2" t="s">
        <v>12</v>
      </c>
    </row>
    <row r="807" spans="1:8" x14ac:dyDescent="0.3">
      <c r="A807" s="1">
        <v>0.89320711805553987</v>
      </c>
      <c r="B807" s="2" t="s">
        <v>30</v>
      </c>
      <c r="C807" s="2" t="s">
        <v>8</v>
      </c>
      <c r="D807" s="2" t="s">
        <v>9</v>
      </c>
      <c r="E807" s="2" t="s">
        <v>10</v>
      </c>
      <c r="F807" s="2" t="s">
        <v>11</v>
      </c>
      <c r="G807">
        <v>2.91</v>
      </c>
      <c r="H807" s="2" t="s">
        <v>12</v>
      </c>
    </row>
    <row r="808" spans="1:8" x14ac:dyDescent="0.3">
      <c r="A808" s="1">
        <v>0.89332285879628048</v>
      </c>
      <c r="B808" s="2" t="s">
        <v>30</v>
      </c>
      <c r="C808" s="2" t="s">
        <v>8</v>
      </c>
      <c r="D808" s="2" t="s">
        <v>9</v>
      </c>
      <c r="E808" s="2" t="s">
        <v>10</v>
      </c>
      <c r="F808" s="2" t="s">
        <v>11</v>
      </c>
      <c r="G808">
        <v>2.9</v>
      </c>
      <c r="H808" s="2" t="s">
        <v>12</v>
      </c>
    </row>
    <row r="809" spans="1:8" x14ac:dyDescent="0.3">
      <c r="A809" s="1">
        <v>0.89343859953702132</v>
      </c>
      <c r="B809" s="2" t="s">
        <v>30</v>
      </c>
      <c r="C809" s="2" t="s">
        <v>8</v>
      </c>
      <c r="D809" s="2" t="s">
        <v>9</v>
      </c>
      <c r="E809" s="2" t="s">
        <v>10</v>
      </c>
      <c r="F809" s="2" t="s">
        <v>11</v>
      </c>
      <c r="G809">
        <v>2.79</v>
      </c>
      <c r="H809" s="2" t="s">
        <v>12</v>
      </c>
    </row>
    <row r="810" spans="1:8" x14ac:dyDescent="0.3">
      <c r="A810" s="1">
        <v>0.89355434027776193</v>
      </c>
      <c r="B810" s="2" t="s">
        <v>30</v>
      </c>
      <c r="C810" s="2" t="s">
        <v>8</v>
      </c>
      <c r="D810" s="2" t="s">
        <v>9</v>
      </c>
      <c r="E810" s="2" t="s">
        <v>10</v>
      </c>
      <c r="F810" s="2" t="s">
        <v>11</v>
      </c>
      <c r="G810">
        <v>2.92</v>
      </c>
      <c r="H810" s="2" t="s">
        <v>12</v>
      </c>
    </row>
    <row r="811" spans="1:8" x14ac:dyDescent="0.3">
      <c r="A811" s="1">
        <v>0.89367008101850276</v>
      </c>
      <c r="B811" s="2" t="s">
        <v>30</v>
      </c>
      <c r="C811" s="2" t="s">
        <v>8</v>
      </c>
      <c r="D811" s="2" t="s">
        <v>9</v>
      </c>
      <c r="E811" s="2" t="s">
        <v>10</v>
      </c>
      <c r="F811" s="2" t="s">
        <v>11</v>
      </c>
      <c r="G811">
        <v>2.85</v>
      </c>
      <c r="H811" s="2" t="s">
        <v>12</v>
      </c>
    </row>
    <row r="812" spans="1:8" x14ac:dyDescent="0.3">
      <c r="A812" s="1">
        <v>0.89378582175924337</v>
      </c>
      <c r="B812" s="2" t="s">
        <v>30</v>
      </c>
      <c r="C812" s="2" t="s">
        <v>8</v>
      </c>
      <c r="D812" s="2" t="s">
        <v>9</v>
      </c>
      <c r="E812" s="2" t="s">
        <v>10</v>
      </c>
      <c r="F812" s="2" t="s">
        <v>11</v>
      </c>
      <c r="G812">
        <v>2.85</v>
      </c>
      <c r="H812" s="2" t="s">
        <v>12</v>
      </c>
    </row>
    <row r="813" spans="1:8" x14ac:dyDescent="0.3">
      <c r="A813" s="1">
        <v>0.8939015624999842</v>
      </c>
      <c r="B813" s="2" t="s">
        <v>30</v>
      </c>
      <c r="C813" s="2" t="s">
        <v>8</v>
      </c>
      <c r="D813" s="2" t="s">
        <v>9</v>
      </c>
      <c r="E813" s="2" t="s">
        <v>10</v>
      </c>
      <c r="F813" s="2" t="s">
        <v>11</v>
      </c>
      <c r="G813">
        <v>2.86</v>
      </c>
      <c r="H813" s="2" t="s">
        <v>12</v>
      </c>
    </row>
    <row r="814" spans="1:8" x14ac:dyDescent="0.3">
      <c r="A814" s="1">
        <v>0.89401730324072481</v>
      </c>
      <c r="B814" s="2" t="s">
        <v>30</v>
      </c>
      <c r="C814" s="2" t="s">
        <v>8</v>
      </c>
      <c r="D814" s="2" t="s">
        <v>9</v>
      </c>
      <c r="E814" s="2" t="s">
        <v>10</v>
      </c>
      <c r="F814" s="2" t="s">
        <v>11</v>
      </c>
      <c r="G814">
        <v>2.86</v>
      </c>
      <c r="H814" s="2" t="s">
        <v>12</v>
      </c>
    </row>
    <row r="815" spans="1:8" x14ac:dyDescent="0.3">
      <c r="A815" s="1">
        <v>0.89413304398146565</v>
      </c>
      <c r="B815" s="2" t="s">
        <v>30</v>
      </c>
      <c r="C815" s="2" t="s">
        <v>8</v>
      </c>
      <c r="D815" s="2" t="s">
        <v>9</v>
      </c>
      <c r="E815" s="2" t="s">
        <v>10</v>
      </c>
      <c r="F815" s="2" t="s">
        <v>11</v>
      </c>
      <c r="G815">
        <v>2.85</v>
      </c>
      <c r="H815" s="2" t="s">
        <v>12</v>
      </c>
    </row>
    <row r="816" spans="1:8" x14ac:dyDescent="0.3">
      <c r="A816" s="1">
        <v>0.89424878472220626</v>
      </c>
      <c r="B816" s="2" t="s">
        <v>30</v>
      </c>
      <c r="C816" s="2" t="s">
        <v>8</v>
      </c>
      <c r="D816" s="2" t="s">
        <v>9</v>
      </c>
      <c r="E816" s="2" t="s">
        <v>10</v>
      </c>
      <c r="F816" s="2" t="s">
        <v>11</v>
      </c>
      <c r="G816">
        <v>2.85</v>
      </c>
      <c r="H816" s="2" t="s">
        <v>12</v>
      </c>
    </row>
    <row r="817" spans="1:8" x14ac:dyDescent="0.3">
      <c r="A817" s="1">
        <v>0.89436452546294709</v>
      </c>
      <c r="B817" s="2" t="s">
        <v>30</v>
      </c>
      <c r="C817" s="2" t="s">
        <v>8</v>
      </c>
      <c r="D817" s="2" t="s">
        <v>9</v>
      </c>
      <c r="E817" s="2" t="s">
        <v>10</v>
      </c>
      <c r="F817" s="2" t="s">
        <v>11</v>
      </c>
      <c r="G817">
        <v>2.86</v>
      </c>
      <c r="H817" s="2" t="s">
        <v>12</v>
      </c>
    </row>
    <row r="818" spans="1:8" x14ac:dyDescent="0.3">
      <c r="A818" s="1">
        <v>0.8944802662036877</v>
      </c>
      <c r="B818" s="2" t="s">
        <v>30</v>
      </c>
      <c r="C818" s="2" t="s">
        <v>8</v>
      </c>
      <c r="D818" s="2" t="s">
        <v>9</v>
      </c>
      <c r="E818" s="2" t="s">
        <v>10</v>
      </c>
      <c r="F818" s="2" t="s">
        <v>11</v>
      </c>
      <c r="G818">
        <v>2.78</v>
      </c>
      <c r="H818" s="2" t="s">
        <v>12</v>
      </c>
    </row>
    <row r="819" spans="1:8" x14ac:dyDescent="0.3">
      <c r="A819" s="1">
        <v>0.89459600694442853</v>
      </c>
      <c r="B819" s="2" t="s">
        <v>30</v>
      </c>
      <c r="C819" s="2" t="s">
        <v>8</v>
      </c>
      <c r="D819" s="2" t="s">
        <v>9</v>
      </c>
      <c r="E819" s="2" t="s">
        <v>10</v>
      </c>
      <c r="F819" s="2" t="s">
        <v>11</v>
      </c>
      <c r="G819">
        <v>2.84</v>
      </c>
      <c r="H819" s="2" t="s">
        <v>12</v>
      </c>
    </row>
    <row r="820" spans="1:8" x14ac:dyDescent="0.3">
      <c r="A820" s="1">
        <v>0.89471174768516915</v>
      </c>
      <c r="B820" s="2" t="s">
        <v>30</v>
      </c>
      <c r="C820" s="2" t="s">
        <v>8</v>
      </c>
      <c r="D820" s="2" t="s">
        <v>9</v>
      </c>
      <c r="E820" s="2" t="s">
        <v>10</v>
      </c>
      <c r="F820" s="2" t="s">
        <v>11</v>
      </c>
      <c r="G820">
        <v>2.8</v>
      </c>
      <c r="H820" s="2" t="s">
        <v>12</v>
      </c>
    </row>
    <row r="821" spans="1:8" x14ac:dyDescent="0.3">
      <c r="A821" s="1">
        <v>0.89482748842590998</v>
      </c>
      <c r="B821" s="2" t="s">
        <v>30</v>
      </c>
      <c r="C821" s="2" t="s">
        <v>8</v>
      </c>
      <c r="D821" s="2" t="s">
        <v>9</v>
      </c>
      <c r="E821" s="2" t="s">
        <v>10</v>
      </c>
      <c r="F821" s="2" t="s">
        <v>11</v>
      </c>
      <c r="G821">
        <v>2.8400000000000003</v>
      </c>
      <c r="H821" s="2" t="s">
        <v>12</v>
      </c>
    </row>
    <row r="822" spans="1:8" x14ac:dyDescent="0.3">
      <c r="A822" s="1">
        <v>0.89494322916665059</v>
      </c>
      <c r="B822" s="2" t="s">
        <v>30</v>
      </c>
      <c r="C822" s="2" t="s">
        <v>8</v>
      </c>
      <c r="D822" s="2" t="s">
        <v>9</v>
      </c>
      <c r="E822" s="2" t="s">
        <v>10</v>
      </c>
      <c r="F822" s="2" t="s">
        <v>11</v>
      </c>
      <c r="G822">
        <v>2.8400000000000003</v>
      </c>
      <c r="H822" s="2" t="s">
        <v>12</v>
      </c>
    </row>
    <row r="823" spans="1:8" x14ac:dyDescent="0.3">
      <c r="A823" s="1">
        <v>0.89505896990739142</v>
      </c>
      <c r="B823" s="2" t="s">
        <v>30</v>
      </c>
      <c r="C823" s="2" t="s">
        <v>8</v>
      </c>
      <c r="D823" s="2" t="s">
        <v>9</v>
      </c>
      <c r="E823" s="2" t="s">
        <v>10</v>
      </c>
      <c r="F823" s="2" t="s">
        <v>11</v>
      </c>
      <c r="G823">
        <v>2.79</v>
      </c>
      <c r="H823" s="2" t="s">
        <v>12</v>
      </c>
    </row>
    <row r="824" spans="1:8" x14ac:dyDescent="0.3">
      <c r="A824" s="1">
        <v>0.89517471064813203</v>
      </c>
      <c r="B824" s="2" t="s">
        <v>30</v>
      </c>
      <c r="C824" s="2" t="s">
        <v>8</v>
      </c>
      <c r="D824" s="2" t="s">
        <v>9</v>
      </c>
      <c r="E824" s="2" t="s">
        <v>10</v>
      </c>
      <c r="F824" s="2" t="s">
        <v>11</v>
      </c>
      <c r="G824">
        <v>2.8200000000000003</v>
      </c>
      <c r="H824" s="2" t="s">
        <v>12</v>
      </c>
    </row>
    <row r="825" spans="1:8" x14ac:dyDescent="0.3">
      <c r="A825" s="1">
        <v>0.89529045138887287</v>
      </c>
      <c r="B825" s="2" t="s">
        <v>30</v>
      </c>
      <c r="C825" s="2" t="s">
        <v>8</v>
      </c>
      <c r="D825" s="2" t="s">
        <v>9</v>
      </c>
      <c r="E825" s="2" t="s">
        <v>10</v>
      </c>
      <c r="F825" s="2" t="s">
        <v>11</v>
      </c>
      <c r="G825">
        <v>2.84</v>
      </c>
      <c r="H825" s="2" t="s">
        <v>12</v>
      </c>
    </row>
    <row r="826" spans="1:8" x14ac:dyDescent="0.3">
      <c r="A826" s="1">
        <v>0.89540619212961348</v>
      </c>
      <c r="B826" s="2" t="s">
        <v>30</v>
      </c>
      <c r="C826" s="2" t="s">
        <v>8</v>
      </c>
      <c r="D826" s="2" t="s">
        <v>9</v>
      </c>
      <c r="E826" s="2" t="s">
        <v>10</v>
      </c>
      <c r="F826" s="2" t="s">
        <v>11</v>
      </c>
      <c r="G826">
        <v>2.79</v>
      </c>
      <c r="H826" s="2" t="s">
        <v>12</v>
      </c>
    </row>
    <row r="827" spans="1:8" x14ac:dyDescent="0.3">
      <c r="A827" s="1">
        <v>0.89552193287035431</v>
      </c>
      <c r="B827" s="2" t="s">
        <v>30</v>
      </c>
      <c r="C827" s="2" t="s">
        <v>8</v>
      </c>
      <c r="D827" s="2" t="s">
        <v>9</v>
      </c>
      <c r="E827" s="2" t="s">
        <v>10</v>
      </c>
      <c r="F827" s="2" t="s">
        <v>11</v>
      </c>
      <c r="G827">
        <v>2.81</v>
      </c>
      <c r="H827" s="2" t="s">
        <v>12</v>
      </c>
    </row>
    <row r="828" spans="1:8" x14ac:dyDescent="0.3">
      <c r="A828" s="1">
        <v>0.89563767361109492</v>
      </c>
      <c r="B828" s="2" t="s">
        <v>30</v>
      </c>
      <c r="C828" s="2" t="s">
        <v>8</v>
      </c>
      <c r="D828" s="2" t="s">
        <v>9</v>
      </c>
      <c r="E828" s="2" t="s">
        <v>10</v>
      </c>
      <c r="F828" s="2" t="s">
        <v>11</v>
      </c>
      <c r="G828">
        <v>2.81</v>
      </c>
      <c r="H828" s="2" t="s">
        <v>12</v>
      </c>
    </row>
    <row r="829" spans="1:8" x14ac:dyDescent="0.3">
      <c r="A829" s="1">
        <v>0.89575341435183575</v>
      </c>
      <c r="B829" s="2" t="s">
        <v>30</v>
      </c>
      <c r="C829" s="2" t="s">
        <v>8</v>
      </c>
      <c r="D829" s="2" t="s">
        <v>9</v>
      </c>
      <c r="E829" s="2" t="s">
        <v>10</v>
      </c>
      <c r="F829" s="2" t="s">
        <v>11</v>
      </c>
      <c r="G829">
        <v>2.82</v>
      </c>
      <c r="H829" s="2" t="s">
        <v>12</v>
      </c>
    </row>
    <row r="830" spans="1:8" x14ac:dyDescent="0.3">
      <c r="A830" s="1">
        <v>0.89586915509257636</v>
      </c>
      <c r="B830" s="2" t="s">
        <v>30</v>
      </c>
      <c r="C830" s="2" t="s">
        <v>8</v>
      </c>
      <c r="D830" s="2" t="s">
        <v>9</v>
      </c>
      <c r="E830" s="2" t="s">
        <v>10</v>
      </c>
      <c r="F830" s="2" t="s">
        <v>11</v>
      </c>
      <c r="G830">
        <v>2.83</v>
      </c>
      <c r="H830" s="2" t="s">
        <v>12</v>
      </c>
    </row>
    <row r="831" spans="1:8" x14ac:dyDescent="0.3">
      <c r="A831" s="1">
        <v>0.8959848958333172</v>
      </c>
      <c r="B831" s="2" t="s">
        <v>30</v>
      </c>
      <c r="C831" s="2" t="s">
        <v>8</v>
      </c>
      <c r="D831" s="2" t="s">
        <v>9</v>
      </c>
      <c r="E831" s="2" t="s">
        <v>10</v>
      </c>
      <c r="F831" s="2" t="s">
        <v>11</v>
      </c>
      <c r="G831">
        <v>2.8</v>
      </c>
      <c r="H831" s="2" t="s">
        <v>12</v>
      </c>
    </row>
    <row r="832" spans="1:8" x14ac:dyDescent="0.3">
      <c r="A832" s="1">
        <v>0.89610063657405781</v>
      </c>
      <c r="B832" s="2" t="s">
        <v>30</v>
      </c>
      <c r="C832" s="2" t="s">
        <v>8</v>
      </c>
      <c r="D832" s="2" t="s">
        <v>9</v>
      </c>
      <c r="E832" s="2" t="s">
        <v>10</v>
      </c>
      <c r="F832" s="2" t="s">
        <v>11</v>
      </c>
      <c r="G832">
        <v>2.82</v>
      </c>
      <c r="H832" s="2" t="s">
        <v>12</v>
      </c>
    </row>
    <row r="833" spans="1:8" x14ac:dyDescent="0.3">
      <c r="A833" s="1">
        <v>0.89621637731479864</v>
      </c>
      <c r="B833" s="2" t="s">
        <v>30</v>
      </c>
      <c r="C833" s="2" t="s">
        <v>8</v>
      </c>
      <c r="D833" s="2" t="s">
        <v>9</v>
      </c>
      <c r="E833" s="2" t="s">
        <v>10</v>
      </c>
      <c r="F833" s="2" t="s">
        <v>11</v>
      </c>
      <c r="G833">
        <v>2.83</v>
      </c>
      <c r="H833" s="2" t="s">
        <v>12</v>
      </c>
    </row>
    <row r="834" spans="1:8" x14ac:dyDescent="0.3">
      <c r="A834" s="1">
        <v>0.89633211805553925</v>
      </c>
      <c r="B834" s="2" t="s">
        <v>30</v>
      </c>
      <c r="C834" s="2" t="s">
        <v>8</v>
      </c>
      <c r="D834" s="2" t="s">
        <v>9</v>
      </c>
      <c r="E834" s="2" t="s">
        <v>10</v>
      </c>
      <c r="F834" s="2" t="s">
        <v>11</v>
      </c>
      <c r="G834">
        <v>2.83</v>
      </c>
      <c r="H834" s="2" t="s">
        <v>12</v>
      </c>
    </row>
    <row r="835" spans="1:8" x14ac:dyDescent="0.3">
      <c r="A835" s="1">
        <v>0.89644785879628008</v>
      </c>
      <c r="B835" s="2" t="s">
        <v>30</v>
      </c>
      <c r="C835" s="2" t="s">
        <v>8</v>
      </c>
      <c r="D835" s="2" t="s">
        <v>9</v>
      </c>
      <c r="E835" s="2" t="s">
        <v>10</v>
      </c>
      <c r="F835" s="2" t="s">
        <v>11</v>
      </c>
      <c r="G835">
        <v>2.8</v>
      </c>
      <c r="H835" s="2" t="s">
        <v>12</v>
      </c>
    </row>
    <row r="836" spans="1:8" x14ac:dyDescent="0.3">
      <c r="A836" s="1">
        <v>0.89656359953702069</v>
      </c>
      <c r="B836" s="2" t="s">
        <v>30</v>
      </c>
      <c r="C836" s="2" t="s">
        <v>8</v>
      </c>
      <c r="D836" s="2" t="s">
        <v>9</v>
      </c>
      <c r="E836" s="2" t="s">
        <v>10</v>
      </c>
      <c r="F836" s="2" t="s">
        <v>11</v>
      </c>
      <c r="G836">
        <v>2.81</v>
      </c>
      <c r="H836" s="2" t="s">
        <v>12</v>
      </c>
    </row>
    <row r="837" spans="1:8" x14ac:dyDescent="0.3">
      <c r="A837" s="1">
        <v>0.89667934027776153</v>
      </c>
      <c r="B837" s="2" t="s">
        <v>30</v>
      </c>
      <c r="C837" s="2" t="s">
        <v>8</v>
      </c>
      <c r="D837" s="2" t="s">
        <v>9</v>
      </c>
      <c r="E837" s="2" t="s">
        <v>10</v>
      </c>
      <c r="F837" s="2" t="s">
        <v>11</v>
      </c>
      <c r="G837">
        <v>2.81</v>
      </c>
      <c r="H837" s="2" t="s">
        <v>12</v>
      </c>
    </row>
    <row r="838" spans="1:8" x14ac:dyDescent="0.3">
      <c r="A838" s="1">
        <v>0.89679508101850214</v>
      </c>
      <c r="B838" s="2" t="s">
        <v>30</v>
      </c>
      <c r="C838" s="2" t="s">
        <v>8</v>
      </c>
      <c r="D838" s="2" t="s">
        <v>9</v>
      </c>
      <c r="E838" s="2" t="s">
        <v>10</v>
      </c>
      <c r="F838" s="2" t="s">
        <v>11</v>
      </c>
      <c r="G838">
        <v>2.88</v>
      </c>
      <c r="H838" s="2" t="s">
        <v>12</v>
      </c>
    </row>
    <row r="839" spans="1:8" x14ac:dyDescent="0.3">
      <c r="A839" s="1">
        <v>0.89691082175924297</v>
      </c>
      <c r="B839" s="2" t="s">
        <v>30</v>
      </c>
      <c r="C839" s="2" t="s">
        <v>8</v>
      </c>
      <c r="D839" s="2" t="s">
        <v>9</v>
      </c>
      <c r="E839" s="2" t="s">
        <v>10</v>
      </c>
      <c r="F839" s="2" t="s">
        <v>11</v>
      </c>
      <c r="G839">
        <v>2.8</v>
      </c>
      <c r="H839" s="2" t="s">
        <v>12</v>
      </c>
    </row>
    <row r="840" spans="1:8" x14ac:dyDescent="0.3">
      <c r="A840" s="1">
        <v>0.89702656249998358</v>
      </c>
      <c r="B840" s="2" t="s">
        <v>30</v>
      </c>
      <c r="C840" s="2" t="s">
        <v>8</v>
      </c>
      <c r="D840" s="2" t="s">
        <v>9</v>
      </c>
      <c r="E840" s="2" t="s">
        <v>10</v>
      </c>
      <c r="F840" s="2" t="s">
        <v>11</v>
      </c>
      <c r="G840">
        <v>2.87</v>
      </c>
      <c r="H840" s="2" t="s">
        <v>12</v>
      </c>
    </row>
    <row r="841" spans="1:8" x14ac:dyDescent="0.3">
      <c r="A841" s="1">
        <v>0.89714230324072441</v>
      </c>
      <c r="B841" s="2" t="s">
        <v>30</v>
      </c>
      <c r="C841" s="2" t="s">
        <v>8</v>
      </c>
      <c r="D841" s="2" t="s">
        <v>9</v>
      </c>
      <c r="E841" s="2" t="s">
        <v>10</v>
      </c>
      <c r="F841" s="2" t="s">
        <v>11</v>
      </c>
      <c r="G841">
        <v>2.8000000000000003</v>
      </c>
      <c r="H841" s="2" t="s">
        <v>12</v>
      </c>
    </row>
    <row r="842" spans="1:8" x14ac:dyDescent="0.3">
      <c r="A842" s="1">
        <v>0.89725804398146503</v>
      </c>
      <c r="B842" s="2" t="s">
        <v>30</v>
      </c>
      <c r="C842" s="2" t="s">
        <v>8</v>
      </c>
      <c r="D842" s="2" t="s">
        <v>9</v>
      </c>
      <c r="E842" s="2" t="s">
        <v>10</v>
      </c>
      <c r="F842" s="2" t="s">
        <v>11</v>
      </c>
      <c r="G842">
        <v>2.85</v>
      </c>
      <c r="H842" s="2" t="s">
        <v>12</v>
      </c>
    </row>
    <row r="843" spans="1:8" x14ac:dyDescent="0.3">
      <c r="A843" s="1">
        <v>0.89737378472220586</v>
      </c>
      <c r="B843" s="2" t="s">
        <v>30</v>
      </c>
      <c r="C843" s="2" t="s">
        <v>8</v>
      </c>
      <c r="D843" s="2" t="s">
        <v>9</v>
      </c>
      <c r="E843" s="2" t="s">
        <v>10</v>
      </c>
      <c r="F843" s="2" t="s">
        <v>11</v>
      </c>
      <c r="G843">
        <v>2.81</v>
      </c>
      <c r="H843" s="2" t="s">
        <v>12</v>
      </c>
    </row>
    <row r="844" spans="1:8" x14ac:dyDescent="0.3">
      <c r="A844" s="1">
        <v>0.89748952546294647</v>
      </c>
      <c r="B844" s="2" t="s">
        <v>30</v>
      </c>
      <c r="C844" s="2" t="s">
        <v>8</v>
      </c>
      <c r="D844" s="2" t="s">
        <v>9</v>
      </c>
      <c r="E844" s="2" t="s">
        <v>10</v>
      </c>
      <c r="F844" s="2" t="s">
        <v>11</v>
      </c>
      <c r="G844">
        <v>2.84</v>
      </c>
      <c r="H844" s="2" t="s">
        <v>12</v>
      </c>
    </row>
    <row r="845" spans="1:8" x14ac:dyDescent="0.3">
      <c r="A845" s="1">
        <v>0.8976052662036873</v>
      </c>
      <c r="B845" s="2" t="s">
        <v>30</v>
      </c>
      <c r="C845" s="2" t="s">
        <v>8</v>
      </c>
      <c r="D845" s="2" t="s">
        <v>9</v>
      </c>
      <c r="E845" s="2" t="s">
        <v>10</v>
      </c>
      <c r="F845" s="2" t="s">
        <v>11</v>
      </c>
      <c r="G845">
        <v>2.79</v>
      </c>
      <c r="H845" s="2" t="s">
        <v>12</v>
      </c>
    </row>
    <row r="846" spans="1:8" x14ac:dyDescent="0.3">
      <c r="A846" s="1">
        <v>0.89772100694442791</v>
      </c>
      <c r="B846" s="2" t="s">
        <v>30</v>
      </c>
      <c r="C846" s="2" t="s">
        <v>8</v>
      </c>
      <c r="D846" s="2" t="s">
        <v>9</v>
      </c>
      <c r="E846" s="2" t="s">
        <v>10</v>
      </c>
      <c r="F846" s="2" t="s">
        <v>11</v>
      </c>
      <c r="G846">
        <v>2.8200000000000003</v>
      </c>
      <c r="H846" s="2" t="s">
        <v>12</v>
      </c>
    </row>
    <row r="847" spans="1:8" x14ac:dyDescent="0.3">
      <c r="A847" s="1">
        <v>0.89783674768516875</v>
      </c>
      <c r="B847" s="2" t="s">
        <v>30</v>
      </c>
      <c r="C847" s="2" t="s">
        <v>8</v>
      </c>
      <c r="D847" s="2" t="s">
        <v>9</v>
      </c>
      <c r="E847" s="2" t="s">
        <v>10</v>
      </c>
      <c r="F847" s="2" t="s">
        <v>11</v>
      </c>
      <c r="G847">
        <v>2.79</v>
      </c>
      <c r="H847" s="2" t="s">
        <v>12</v>
      </c>
    </row>
    <row r="848" spans="1:8" x14ac:dyDescent="0.3">
      <c r="A848" s="1">
        <v>0.89795248842590936</v>
      </c>
      <c r="B848" s="2" t="s">
        <v>30</v>
      </c>
      <c r="C848" s="2" t="s">
        <v>8</v>
      </c>
      <c r="D848" s="2" t="s">
        <v>9</v>
      </c>
      <c r="E848" s="2" t="s">
        <v>10</v>
      </c>
      <c r="F848" s="2" t="s">
        <v>11</v>
      </c>
      <c r="G848">
        <v>2.82</v>
      </c>
      <c r="H848" s="2" t="s">
        <v>12</v>
      </c>
    </row>
    <row r="849" spans="1:8" x14ac:dyDescent="0.3">
      <c r="A849" s="1">
        <v>0.89806822916665019</v>
      </c>
      <c r="B849" s="2" t="s">
        <v>30</v>
      </c>
      <c r="C849" s="2" t="s">
        <v>8</v>
      </c>
      <c r="D849" s="2" t="s">
        <v>9</v>
      </c>
      <c r="E849" s="2" t="s">
        <v>10</v>
      </c>
      <c r="F849" s="2" t="s">
        <v>11</v>
      </c>
      <c r="G849">
        <v>2.78</v>
      </c>
      <c r="H849" s="2" t="s">
        <v>12</v>
      </c>
    </row>
    <row r="850" spans="1:8" x14ac:dyDescent="0.3">
      <c r="A850" s="1">
        <v>0.8981839699073908</v>
      </c>
      <c r="B850" s="2" t="s">
        <v>30</v>
      </c>
      <c r="C850" s="2" t="s">
        <v>8</v>
      </c>
      <c r="D850" s="2" t="s">
        <v>9</v>
      </c>
      <c r="E850" s="2" t="s">
        <v>10</v>
      </c>
      <c r="F850" s="2" t="s">
        <v>11</v>
      </c>
      <c r="G850">
        <v>2.79</v>
      </c>
      <c r="H850" s="2" t="s">
        <v>12</v>
      </c>
    </row>
    <row r="4705" spans="10:10" x14ac:dyDescent="0.3">
      <c r="J4705"/>
    </row>
    <row r="4726" spans="17:41" x14ac:dyDescent="0.3">
      <c r="Q4726" s="1"/>
      <c r="Y4726" s="1"/>
      <c r="AG4726" s="1"/>
      <c r="AO4726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4736"/>
  <sheetViews>
    <sheetView topLeftCell="J1" workbookViewId="0">
      <selection activeCell="W2" sqref="U2:W2"/>
    </sheetView>
  </sheetViews>
  <sheetFormatPr defaultRowHeight="14.4" x14ac:dyDescent="0.3"/>
  <cols>
    <col min="1" max="1" width="10.6640625" customWidth="1"/>
    <col min="2" max="2" width="23.88671875" customWidth="1"/>
    <col min="3" max="7" width="10.6640625" bestFit="1" customWidth="1"/>
    <col min="8" max="8" width="11.6640625" bestFit="1" customWidth="1"/>
    <col min="10" max="10" width="8.6640625" style="29" bestFit="1" customWidth="1"/>
    <col min="11" max="11" width="11.5546875" customWidth="1"/>
    <col min="12" max="12" width="12.109375" bestFit="1" customWidth="1"/>
  </cols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6" t="s">
        <v>13</v>
      </c>
      <c r="K1" s="6" t="s">
        <v>14</v>
      </c>
      <c r="L1" s="6" t="s">
        <v>15</v>
      </c>
      <c r="N1" s="37" t="s">
        <v>16</v>
      </c>
      <c r="O1" s="38"/>
      <c r="Q1" s="41" t="s">
        <v>17</v>
      </c>
      <c r="R1" s="41"/>
      <c r="T1" s="42" t="s">
        <v>18</v>
      </c>
      <c r="U1" s="42"/>
      <c r="V1" s="42"/>
      <c r="W1" s="42"/>
    </row>
    <row r="2" spans="1:75" x14ac:dyDescent="0.3">
      <c r="A2" s="1">
        <v>0.80388998842592529</v>
      </c>
      <c r="B2" s="2" t="s">
        <v>31</v>
      </c>
      <c r="C2" s="2" t="s">
        <v>8</v>
      </c>
      <c r="D2" s="2" t="s">
        <v>9</v>
      </c>
      <c r="E2" s="2" t="s">
        <v>10</v>
      </c>
      <c r="F2" s="2" t="s">
        <v>11</v>
      </c>
      <c r="G2">
        <v>3.57</v>
      </c>
      <c r="H2" s="2" t="s">
        <v>12</v>
      </c>
      <c r="J2" s="8">
        <f>calculoesp3!E2</f>
        <v>3.61</v>
      </c>
      <c r="K2" s="6">
        <f>calculoesp3!F2</f>
        <v>1</v>
      </c>
      <c r="L2" s="9">
        <f>calculoesp3!G2</f>
        <v>1.1806375442739079E-3</v>
      </c>
      <c r="N2" s="39"/>
      <c r="O2" s="40"/>
      <c r="Q2" s="41"/>
      <c r="R2" s="41"/>
      <c r="T2" s="8"/>
      <c r="U2" s="8" t="s">
        <v>52</v>
      </c>
      <c r="V2" s="8" t="s">
        <v>53</v>
      </c>
      <c r="W2" s="8" t="s">
        <v>54</v>
      </c>
    </row>
    <row r="3" spans="1:75" x14ac:dyDescent="0.3">
      <c r="A3" s="1">
        <v>0.80400572916666613</v>
      </c>
      <c r="B3" s="2" t="s">
        <v>31</v>
      </c>
      <c r="C3" s="2" t="s">
        <v>8</v>
      </c>
      <c r="D3" s="2" t="s">
        <v>9</v>
      </c>
      <c r="E3" s="2" t="s">
        <v>10</v>
      </c>
      <c r="F3" s="2" t="s">
        <v>11</v>
      </c>
      <c r="G3">
        <v>3.61</v>
      </c>
      <c r="H3" s="2" t="s">
        <v>12</v>
      </c>
      <c r="J3" s="8">
        <f>calculoesp3!E3</f>
        <v>3.6</v>
      </c>
      <c r="K3" s="7">
        <f>calculoesp3!F3</f>
        <v>1</v>
      </c>
      <c r="L3" s="9">
        <f>calculoesp3!G3</f>
        <v>1.1806375442739079E-3</v>
      </c>
      <c r="N3" s="10" t="s">
        <v>42</v>
      </c>
      <c r="O3" s="11">
        <f>calculoesp3!R3/calculoesp3!R8</f>
        <v>0.93333333333333335</v>
      </c>
      <c r="Q3" s="41"/>
      <c r="R3" s="41"/>
      <c r="T3" s="8" t="s">
        <v>52</v>
      </c>
      <c r="U3" s="10">
        <f>O3</f>
        <v>0.93333333333333335</v>
      </c>
      <c r="V3" s="12">
        <f>O7</f>
        <v>0.1487603305785124</v>
      </c>
      <c r="W3" s="13">
        <f>O11</f>
        <v>0</v>
      </c>
      <c r="Y3" s="14"/>
    </row>
    <row r="4" spans="1:75" x14ac:dyDescent="0.3">
      <c r="A4" s="1">
        <v>0.80412146990740674</v>
      </c>
      <c r="B4" s="2" t="s">
        <v>31</v>
      </c>
      <c r="C4" s="2" t="s">
        <v>8</v>
      </c>
      <c r="D4" s="2" t="s">
        <v>9</v>
      </c>
      <c r="E4" s="2" t="s">
        <v>10</v>
      </c>
      <c r="F4" s="2" t="s">
        <v>11</v>
      </c>
      <c r="G4">
        <v>3.58</v>
      </c>
      <c r="H4" s="2" t="s">
        <v>12</v>
      </c>
      <c r="J4" s="8">
        <f>calculoesp3!E4</f>
        <v>3.59</v>
      </c>
      <c r="K4" s="7">
        <f>calculoesp3!F4</f>
        <v>1</v>
      </c>
      <c r="L4" s="9">
        <f>calculoesp3!G4</f>
        <v>1.1806375442739079E-3</v>
      </c>
      <c r="N4" s="10" t="s">
        <v>43</v>
      </c>
      <c r="O4" s="15">
        <f>calculoesp3!R5/calculoesp3!R8</f>
        <v>6.6666666666666666E-2</v>
      </c>
      <c r="Q4" s="8" t="s">
        <v>52</v>
      </c>
      <c r="R4" s="16">
        <f>SUM(L2:L35)</f>
        <v>0.21015348288075558</v>
      </c>
      <c r="T4" s="8" t="s">
        <v>53</v>
      </c>
      <c r="U4" s="10">
        <f>O4</f>
        <v>6.6666666666666666E-2</v>
      </c>
      <c r="V4" s="12">
        <f>O8</f>
        <v>0.84573002754820936</v>
      </c>
      <c r="W4" s="13">
        <f>O12</f>
        <v>0.67391304347826086</v>
      </c>
    </row>
    <row r="5" spans="1:75" x14ac:dyDescent="0.3">
      <c r="A5" s="1">
        <v>0.80423721064814757</v>
      </c>
      <c r="B5" s="2" t="s">
        <v>31</v>
      </c>
      <c r="C5" s="2" t="s">
        <v>8</v>
      </c>
      <c r="D5" s="2" t="s">
        <v>9</v>
      </c>
      <c r="E5" s="2" t="s">
        <v>10</v>
      </c>
      <c r="F5" s="2" t="s">
        <v>11</v>
      </c>
      <c r="G5">
        <v>3.58</v>
      </c>
      <c r="H5" s="2" t="s">
        <v>12</v>
      </c>
      <c r="J5" s="8">
        <f>calculoesp3!E5</f>
        <v>3.58</v>
      </c>
      <c r="K5" s="7">
        <f>calculoesp3!F5</f>
        <v>6</v>
      </c>
      <c r="L5" s="9">
        <f>calculoesp3!G5</f>
        <v>7.0838252656434475E-3</v>
      </c>
      <c r="N5" s="10" t="s">
        <v>47</v>
      </c>
      <c r="O5" s="17">
        <f>calculoesp3!R7/calculoesp3!R8</f>
        <v>0</v>
      </c>
      <c r="Q5" s="8" t="s">
        <v>53</v>
      </c>
      <c r="R5" s="16">
        <f>SUM(L36:L73)</f>
        <v>0.76741440377804004</v>
      </c>
      <c r="T5" s="8" t="s">
        <v>54</v>
      </c>
      <c r="U5" s="10">
        <f>O5</f>
        <v>0</v>
      </c>
      <c r="V5" s="12">
        <f>O9</f>
        <v>5.5096418732782371E-3</v>
      </c>
      <c r="W5" s="13">
        <f>O13</f>
        <v>0.32608695652173914</v>
      </c>
    </row>
    <row r="6" spans="1:75" x14ac:dyDescent="0.3">
      <c r="A6" s="1">
        <v>0.80435295138888818</v>
      </c>
      <c r="B6" s="2" t="s">
        <v>31</v>
      </c>
      <c r="C6" s="2" t="s">
        <v>8</v>
      </c>
      <c r="D6" s="2" t="s">
        <v>9</v>
      </c>
      <c r="E6" s="2" t="s">
        <v>10</v>
      </c>
      <c r="F6" s="2" t="s">
        <v>11</v>
      </c>
      <c r="G6">
        <v>3.59</v>
      </c>
      <c r="H6" s="2" t="s">
        <v>12</v>
      </c>
      <c r="J6" s="8">
        <f>calculoesp3!E6</f>
        <v>3.57</v>
      </c>
      <c r="K6" s="7">
        <f>calculoesp3!F6</f>
        <v>2</v>
      </c>
      <c r="L6" s="9">
        <f>calculoesp3!G6</f>
        <v>2.3612750885478157E-3</v>
      </c>
      <c r="N6" s="8"/>
      <c r="O6" s="18">
        <f>SUM(O3:O5)</f>
        <v>1</v>
      </c>
      <c r="Q6" s="8" t="s">
        <v>54</v>
      </c>
      <c r="R6" s="16">
        <f>SUM(L74:L77)</f>
        <v>2.2432113341204249E-2</v>
      </c>
      <c r="U6" s="19">
        <f>SUM(U3:U5)</f>
        <v>1</v>
      </c>
      <c r="V6" s="19">
        <f>SUM(V3:V5)</f>
        <v>1</v>
      </c>
      <c r="W6" s="19">
        <f>SUM(W3:W5)</f>
        <v>1</v>
      </c>
    </row>
    <row r="7" spans="1:75" x14ac:dyDescent="0.3">
      <c r="A7" s="1">
        <v>0.80446869212962901</v>
      </c>
      <c r="B7" s="2" t="s">
        <v>31</v>
      </c>
      <c r="C7" s="2" t="s">
        <v>8</v>
      </c>
      <c r="D7" s="2" t="s">
        <v>9</v>
      </c>
      <c r="E7" s="2" t="s">
        <v>10</v>
      </c>
      <c r="F7" s="2" t="s">
        <v>11</v>
      </c>
      <c r="G7">
        <v>3.58</v>
      </c>
      <c r="H7" s="2" t="s">
        <v>12</v>
      </c>
      <c r="J7" s="8">
        <f>calculoesp3!E7</f>
        <v>3.56</v>
      </c>
      <c r="K7" s="7">
        <f>calculoesp3!F7</f>
        <v>1</v>
      </c>
      <c r="L7" s="9">
        <f>calculoesp3!G7</f>
        <v>1.1806375442739079E-3</v>
      </c>
      <c r="N7" s="12" t="s">
        <v>44</v>
      </c>
      <c r="O7" s="20">
        <f>calculoesp3!S3/calculoesp3!S8</f>
        <v>0.1487603305785124</v>
      </c>
      <c r="R7" s="21">
        <f>SUM(R4:R6)</f>
        <v>0.99999999999999978</v>
      </c>
    </row>
    <row r="8" spans="1:75" x14ac:dyDescent="0.3">
      <c r="A8" s="1">
        <v>0.80458443287036963</v>
      </c>
      <c r="B8" s="2" t="s">
        <v>31</v>
      </c>
      <c r="C8" s="2" t="s">
        <v>8</v>
      </c>
      <c r="D8" s="2" t="s">
        <v>9</v>
      </c>
      <c r="E8" s="2" t="s">
        <v>10</v>
      </c>
      <c r="F8" s="2" t="s">
        <v>11</v>
      </c>
      <c r="G8">
        <v>3.58</v>
      </c>
      <c r="H8" s="2" t="s">
        <v>12</v>
      </c>
      <c r="J8" s="8">
        <f>calculoesp3!E8</f>
        <v>3.55</v>
      </c>
      <c r="K8" s="7">
        <f>calculoesp3!F8</f>
        <v>2</v>
      </c>
      <c r="L8" s="9">
        <f>calculoesp3!G8</f>
        <v>2.3612750885478157E-3</v>
      </c>
      <c r="N8" s="12" t="s">
        <v>45</v>
      </c>
      <c r="O8" s="22">
        <f>calculoesp3!S5/calculoesp3!S8</f>
        <v>0.84573002754820936</v>
      </c>
      <c r="Y8" s="23"/>
    </row>
    <row r="9" spans="1:75" x14ac:dyDescent="0.3">
      <c r="A9" s="1">
        <v>0.80470017361111046</v>
      </c>
      <c r="B9" s="2" t="s">
        <v>31</v>
      </c>
      <c r="C9" s="2" t="s">
        <v>8</v>
      </c>
      <c r="D9" s="2" t="s">
        <v>9</v>
      </c>
      <c r="E9" s="2" t="s">
        <v>10</v>
      </c>
      <c r="F9" s="2" t="s">
        <v>11</v>
      </c>
      <c r="G9">
        <v>3.58</v>
      </c>
      <c r="H9" s="2" t="s">
        <v>12</v>
      </c>
      <c r="J9" s="8">
        <f>calculoesp3!E9</f>
        <v>3.54</v>
      </c>
      <c r="K9" s="7">
        <f>calculoesp3!F9</f>
        <v>1</v>
      </c>
      <c r="L9" s="9">
        <f>calculoesp3!G9</f>
        <v>1.1806375442739079E-3</v>
      </c>
      <c r="N9" s="12" t="s">
        <v>48</v>
      </c>
      <c r="O9" s="22">
        <f>calculoesp3!S7/calculoesp3!S8</f>
        <v>5.5096418732782371E-3</v>
      </c>
      <c r="T9" s="42" t="s">
        <v>25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</row>
    <row r="10" spans="1:75" x14ac:dyDescent="0.3">
      <c r="A10" s="1">
        <v>0.80481591435185107</v>
      </c>
      <c r="B10" s="2" t="s">
        <v>31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3.6</v>
      </c>
      <c r="H10" s="2" t="s">
        <v>12</v>
      </c>
      <c r="J10" s="8">
        <f>calculoesp3!E10</f>
        <v>3.53</v>
      </c>
      <c r="K10" s="7">
        <f>calculoesp3!F10</f>
        <v>4</v>
      </c>
      <c r="L10" s="9">
        <f>calculoesp3!G10</f>
        <v>4.7225501770956314E-3</v>
      </c>
      <c r="N10" s="8"/>
      <c r="O10" s="24">
        <f>SUM(O7:O9)</f>
        <v>1</v>
      </c>
      <c r="T10" s="8">
        <v>1</v>
      </c>
      <c r="U10" s="8">
        <v>2</v>
      </c>
      <c r="V10" s="8">
        <v>3</v>
      </c>
      <c r="W10" s="8">
        <v>4</v>
      </c>
      <c r="X10" s="8">
        <v>5</v>
      </c>
      <c r="Y10" s="8">
        <v>6</v>
      </c>
      <c r="Z10" s="8">
        <v>7</v>
      </c>
      <c r="AA10" s="8">
        <v>8</v>
      </c>
      <c r="AB10" s="8">
        <v>9</v>
      </c>
      <c r="AC10" s="8">
        <v>10</v>
      </c>
      <c r="AD10" s="8">
        <v>11</v>
      </c>
      <c r="AE10" s="8">
        <v>12</v>
      </c>
      <c r="AF10" s="8">
        <v>13</v>
      </c>
      <c r="AG10" s="8">
        <v>14</v>
      </c>
      <c r="AH10" s="8">
        <v>15</v>
      </c>
      <c r="AI10" s="8">
        <v>16</v>
      </c>
      <c r="AJ10" s="8">
        <v>17</v>
      </c>
      <c r="AK10" s="8">
        <v>18</v>
      </c>
      <c r="AL10" s="8">
        <v>19</v>
      </c>
      <c r="AM10" s="8">
        <v>20</v>
      </c>
      <c r="AN10" s="8">
        <v>21</v>
      </c>
      <c r="AO10" s="8">
        <v>22</v>
      </c>
      <c r="AP10" s="8">
        <v>23</v>
      </c>
      <c r="AQ10" s="8">
        <v>24</v>
      </c>
      <c r="AR10" s="8">
        <v>25</v>
      </c>
      <c r="AS10" s="8">
        <v>26</v>
      </c>
      <c r="AT10" s="8">
        <v>27</v>
      </c>
      <c r="AU10" s="8">
        <v>28</v>
      </c>
      <c r="AV10" s="8">
        <v>29</v>
      </c>
      <c r="AW10" s="8">
        <v>30</v>
      </c>
      <c r="AX10" s="8">
        <v>31</v>
      </c>
      <c r="AY10" s="8">
        <v>32</v>
      </c>
      <c r="AZ10" s="8">
        <v>33</v>
      </c>
      <c r="BA10" s="8">
        <v>34</v>
      </c>
      <c r="BB10" s="8">
        <v>35</v>
      </c>
      <c r="BC10" s="8">
        <v>36</v>
      </c>
      <c r="BD10" s="8">
        <v>37</v>
      </c>
      <c r="BE10" s="8">
        <v>38</v>
      </c>
      <c r="BF10" s="8">
        <v>39</v>
      </c>
      <c r="BG10" s="8">
        <v>40</v>
      </c>
      <c r="BH10" s="8">
        <v>41</v>
      </c>
      <c r="BI10" s="8">
        <v>42</v>
      </c>
      <c r="BJ10" s="8">
        <v>43</v>
      </c>
      <c r="BK10" s="8">
        <v>44</v>
      </c>
      <c r="BL10" s="8">
        <v>45</v>
      </c>
      <c r="BM10" s="8">
        <v>46</v>
      </c>
      <c r="BN10" s="8">
        <v>47</v>
      </c>
      <c r="BO10" s="8">
        <v>48</v>
      </c>
      <c r="BP10" s="8">
        <v>49</v>
      </c>
      <c r="BQ10" s="8">
        <v>50</v>
      </c>
      <c r="BR10" s="8">
        <v>51</v>
      </c>
      <c r="BS10" s="8">
        <v>52</v>
      </c>
      <c r="BT10" s="8">
        <v>53</v>
      </c>
      <c r="BU10" s="8">
        <v>54</v>
      </c>
      <c r="BV10" s="8">
        <v>55</v>
      </c>
      <c r="BW10" s="8">
        <v>56</v>
      </c>
    </row>
    <row r="11" spans="1:75" x14ac:dyDescent="0.3">
      <c r="A11" s="1">
        <v>0.8049316550925919</v>
      </c>
      <c r="B11" s="2" t="s">
        <v>31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3.58</v>
      </c>
      <c r="H11" s="2" t="s">
        <v>12</v>
      </c>
      <c r="J11" s="8">
        <f>calculoesp3!E11</f>
        <v>3.52</v>
      </c>
      <c r="K11" s="7">
        <f>calculoesp3!F11</f>
        <v>4</v>
      </c>
      <c r="L11" s="9">
        <f>calculoesp3!G11</f>
        <v>4.7225501770956314E-3</v>
      </c>
      <c r="N11" s="13" t="s">
        <v>49</v>
      </c>
      <c r="O11" s="25">
        <f>calculoesp3!T3/calculoesp3!T8</f>
        <v>0</v>
      </c>
      <c r="T11" s="16" cm="1">
        <f t="array" ref="T11:T13">MMULT($U$3:$W$5,R4:R6)</f>
        <v>0.31030407108543845</v>
      </c>
      <c r="U11" s="16" cm="1">
        <f t="array" ref="U11:U13">MMULT($U$3:$W$5,_xlfn.ANCHORARRAY(T11))</f>
        <v>0.39049938718368887</v>
      </c>
      <c r="V11" s="16" cm="1">
        <f t="array" ref="V11:V13">MMULT($U$3:$W$5,_xlfn.ANCHORARRAY(U11))</f>
        <v>0.45401984523718819</v>
      </c>
      <c r="W11" s="16" cm="1">
        <f t="array" ref="W11:W13">MMULT($U$3:$W$5,_xlfn.ANCHORARRAY(V11))</f>
        <v>0.50411479929944569</v>
      </c>
      <c r="X11" s="16" cm="1">
        <f t="array" ref="X11:X13">MMULT($U$3:$W$5,_xlfn.ANCHORARRAY(W11))</f>
        <v>0.54355288508623045</v>
      </c>
      <c r="Y11" s="16" cm="1">
        <f t="array" ref="Y11:Y13">MMULT($U$3:$W$5,_xlfn.ANCHORARRAY(X11))</f>
        <v>0.57457925893102324</v>
      </c>
      <c r="Z11" s="16" cm="1">
        <f t="array" ref="Z11:Z13">MMULT($U$3:$W$5,_xlfn.ANCHORARRAY(Y11))</f>
        <v>0.59898106825801556</v>
      </c>
      <c r="AA11" s="16" cm="1">
        <f t="array" ref="AA11:AA13">MMULT($U$3:$W$5,_xlfn.ANCHORARRAY(Z11))</f>
        <v>0.6181705263484637</v>
      </c>
      <c r="AB11" s="16" cm="1">
        <f t="array" ref="AB11:AB13">MMULT($U$3:$W$5,_xlfn.ANCHORARRAY(AA11))</f>
        <v>0.63326030921420484</v>
      </c>
      <c r="AC11" s="16" cm="1">
        <f t="array" ref="AC11:AC13">MMULT($U$3:$W$5,_xlfn.ANCHORARRAY(AB11))</f>
        <v>0.64512605390738886</v>
      </c>
      <c r="AD11" s="16" cm="1">
        <f t="array" ref="AD11:AD13">MMULT($U$3:$W$5,_xlfn.ANCHORARRAY(AC11))</f>
        <v>0.65445652680067168</v>
      </c>
      <c r="AE11" s="16" cm="1">
        <f t="array" ref="AE11:AE13">MMULT($U$3:$W$5,_xlfn.ANCHORARRAY(AD11))</f>
        <v>0.6617933989586009</v>
      </c>
      <c r="AF11" s="16" cm="1">
        <f t="array" ref="AF11:AF13">MMULT($U$3:$W$5,_xlfn.ANCHORARRAY(AE11))</f>
        <v>0.66756262688012802</v>
      </c>
      <c r="AG11" s="16" cm="1">
        <f t="array" ref="AG11:AG13">MMULT($U$3:$W$5,_xlfn.ANCHORARRAY(AF11))</f>
        <v>0.67209916138219794</v>
      </c>
      <c r="AH11" s="16" cm="1">
        <f t="array" ref="AH11:AH13">MMULT($U$3:$W$5,_xlfn.ANCHORARRAY(AG11))</f>
        <v>0.67566638758200614</v>
      </c>
      <c r="AI11" s="16" cm="1">
        <f t="array" ref="AI11:AI13">MMULT($U$3:$W$5,_xlfn.ANCHORARRAY(AH11))</f>
        <v>0.67847141456422488</v>
      </c>
      <c r="AJ11" s="16" cm="1">
        <f t="array" ref="AJ11:AJ13">MMULT($U$3:$W$5,_xlfn.ANCHORARRAY(AI11))</f>
        <v>0.68067709922238218</v>
      </c>
      <c r="AK11" s="16" cm="1">
        <f t="array" ref="AK11:AK13">MMULT($U$3:$W$5,_xlfn.ANCHORARRAY(AJ11))</f>
        <v>0.68241150134200956</v>
      </c>
      <c r="AL11" s="16" cm="1">
        <f t="array" ref="AL11:AL13">MMULT($U$3:$W$5,_xlfn.ANCHORARRAY(AK11))</f>
        <v>0.68377531855154638</v>
      </c>
      <c r="AM11" s="16" cm="1">
        <f t="array" ref="AM11:AM13">MMULT($U$3:$W$5,_xlfn.ANCHORARRAY(AL11))</f>
        <v>0.68484773270264077</v>
      </c>
      <c r="AN11" s="16" cm="1">
        <f t="array" ref="AN11:AN13">MMULT($U$3:$W$5,_xlfn.ANCHORARRAY(AM11))</f>
        <v>0.68569100708161135</v>
      </c>
      <c r="AO11" s="16" cm="1">
        <f t="array" ref="AO11:AO13">MMULT($U$3:$W$5,_xlfn.ANCHORARRAY(AN11))</f>
        <v>0.68635410135096175</v>
      </c>
      <c r="AP11" s="16" cm="1">
        <f t="array" ref="AP11:AP13">MMULT($U$3:$W$5,_xlfn.ANCHORARRAY(AO11))</f>
        <v>0.68687551409744529</v>
      </c>
      <c r="AQ11" s="16" cm="1">
        <f t="array" ref="AQ11:AQ13">MMULT($U$3:$W$5,_xlfn.ANCHORARRAY(AP11))</f>
        <v>0.68728551802108817</v>
      </c>
      <c r="AR11" s="16" cm="1">
        <f t="array" ref="AR11:AR13">MMULT($U$3:$W$5,_xlfn.ANCHORARRAY(AQ11))</f>
        <v>0.68760791753765549</v>
      </c>
      <c r="AS11" s="16" cm="1">
        <f t="array" ref="AS11:AS13">MMULT($U$3:$W$5,_xlfn.ANCHORARRAY(AR11))</f>
        <v>0.68786143083908513</v>
      </c>
      <c r="AT11" s="16" cm="1">
        <f t="array" ref="AT11:AT13">MMULT($U$3:$W$5,_xlfn.ANCHORARRAY(AS11))</f>
        <v>0.68806077665289322</v>
      </c>
      <c r="AU11" s="16" cm="1">
        <f t="array" ref="AU11:AU13">MMULT($U$3:$W$5,_xlfn.ANCHORARRAY(AT11))</f>
        <v>0.68821752879670062</v>
      </c>
      <c r="AV11" s="16" cm="1">
        <f t="array" ref="AV11:AV13">MMULT($U$3:$W$5,_xlfn.ANCHORARRAY(AU11))</f>
        <v>0.68834078814245148</v>
      </c>
      <c r="AW11" s="16" cm="1">
        <f t="array" ref="AW11:AW13">MMULT($U$3:$W$5,_xlfn.ANCHORARRAY(AV11))</f>
        <v>0.68843771100389328</v>
      </c>
      <c r="AX11" s="16" cm="1">
        <f t="array" ref="AX11:AX13">MMULT($U$3:$W$5,_xlfn.ANCHORARRAY(AW11))</f>
        <v>0.68851392462496064</v>
      </c>
      <c r="AY11" s="16" cm="1">
        <f t="array" ref="AY11:AY13">MMULT($U$3:$W$5,_xlfn.ANCHORARRAY(AX11))</f>
        <v>0.68857385389190329</v>
      </c>
      <c r="AZ11" s="16" cm="1">
        <f t="array" ref="AZ11:AZ13">MMULT($U$3:$W$5,_xlfn.ANCHORARRAY(AY11))</f>
        <v>0.68862097823773527</v>
      </c>
      <c r="BA11" s="16" cm="1">
        <f t="array" ref="BA11:BA13">MMULT($U$3:$W$5,_xlfn.ANCHORARRAY(AZ11))</f>
        <v>0.68865803365461897</v>
      </c>
      <c r="BB11" s="16" cm="1">
        <f t="array" ref="BB11:BB13">MMULT($U$3:$W$5,_xlfn.ANCHORARRAY(BA11))</f>
        <v>0.68868717154282055</v>
      </c>
      <c r="BC11" s="16" cm="1">
        <f t="array" ref="BC11:BC13">MMULT($U$3:$W$5,_xlfn.ANCHORARRAY(BB11))</f>
        <v>0.68871008361884734</v>
      </c>
      <c r="BD11" s="16" cm="1">
        <f t="array" ref="BD11:BD13">MMULT($U$3:$W$5,_xlfn.ANCHORARRAY(BC11))</f>
        <v>0.68872810013480856</v>
      </c>
      <c r="BE11" s="16" cm="1">
        <f t="array" ref="BE11:BE13">MMULT($U$3:$W$5,_xlfn.ANCHORARRAY(BD11))</f>
        <v>0.68874226711151554</v>
      </c>
      <c r="BF11" s="16" cm="1">
        <f t="array" ref="BF11:BF13">MMULT($U$3:$W$5,_xlfn.ANCHORARRAY(BE11))</f>
        <v>0.68875340706939903</v>
      </c>
      <c r="BG11" s="16" cm="1">
        <f t="array" ref="BG11:BG13">MMULT($U$3:$W$5,_xlfn.ANCHORARRAY(BF11))</f>
        <v>0.688762166783219</v>
      </c>
      <c r="BH11" s="16" cm="1">
        <f t="array" ref="BH11:BH13">MMULT($U$3:$W$5,_xlfn.ANCHORARRAY(BG11))</f>
        <v>0.68876905483315687</v>
      </c>
      <c r="BI11" s="16" cm="1">
        <f t="array" ref="BI11:BI13">MMULT($U$3:$W$5,_xlfn.ANCHORARRAY(BH11))</f>
        <v>0.68877447113247003</v>
      </c>
      <c r="BJ11" s="16" cm="1">
        <f t="array" ref="BJ11:BJ13">MMULT($U$3:$W$5,_xlfn.ANCHORARRAY(BI11))</f>
        <v>0.68877873014605362</v>
      </c>
      <c r="BK11" s="16" cm="1">
        <f t="array" ref="BK11:BK13">MMULT($U$3:$W$5,_xlfn.ANCHORARRAY(BJ11))</f>
        <v>0.68878207914795631</v>
      </c>
      <c r="BL11" s="16" cm="1">
        <f t="array" ref="BL11:BL13">MMULT($U$3:$W$5,_xlfn.ANCHORARRAY(BK11))</f>
        <v>0.68878471257786311</v>
      </c>
      <c r="BM11" s="16" cm="1">
        <f t="array" ref="BM11:BM13">MMULT($U$3:$W$5,_xlfn.ANCHORARRAY(BL11))</f>
        <v>0.68878678333006782</v>
      </c>
      <c r="BN11" s="16" cm="1">
        <f t="array" ref="BN11:BN13">MMULT($U$3:$W$5,_xlfn.ANCHORARRAY(BM11))</f>
        <v>0.68878841163036253</v>
      </c>
      <c r="BO11" s="16" cm="1">
        <f t="array" ref="BO11:BO13">MMULT($U$3:$W$5,_xlfn.ANCHORARRAY(BN11))</f>
        <v>0.68878969201622608</v>
      </c>
      <c r="BP11" s="16" cm="1">
        <f t="array" ref="BP11:BP13">MMULT($U$3:$W$5,_xlfn.ANCHORARRAY(BO11))</f>
        <v>0.68879069882557498</v>
      </c>
      <c r="BQ11" s="16" cm="1">
        <f t="array" ref="BQ11:BQ13">MMULT($U$3:$W$5,_xlfn.ANCHORARRAY(BP11))</f>
        <v>0.68879149051274835</v>
      </c>
      <c r="BR11" s="16" cm="1">
        <f t="array" ref="BR11:BR13">MMULT($U$3:$W$5,_xlfn.ANCHORARRAY(BQ11))</f>
        <v>0.68879211304230781</v>
      </c>
      <c r="BS11" s="16" cm="1">
        <f t="array" ref="BS11:BS13">MMULT($U$3:$W$5,_xlfn.ANCHORARRAY(BR11))</f>
        <v>0.68879260255769403</v>
      </c>
      <c r="BT11" s="16" cm="1">
        <f t="array" ref="BT11:BT13">MMULT($U$3:$W$5,_xlfn.ANCHORARRAY(BS11))</f>
        <v>0.68879298747967832</v>
      </c>
      <c r="BU11" s="16" cm="1">
        <f t="array" ref="BU11:BU13">MMULT($U$3:$W$5,_xlfn.ANCHORARRAY(BT11))</f>
        <v>0.6887932901564443</v>
      </c>
      <c r="BV11" s="16" cm="1">
        <f t="array" ref="BV11:BV13">MMULT($U$3:$W$5,_xlfn.ANCHORARRAY(BU11))</f>
        <v>0.68879352816110084</v>
      </c>
      <c r="BW11" s="16" cm="1">
        <f t="array" ref="BW11:BW13">MMULT($U$3:$W$5,_xlfn.ANCHORARRAY(BV11))</f>
        <v>0.6887937153119591</v>
      </c>
    </row>
    <row r="12" spans="1:75" x14ac:dyDescent="0.3">
      <c r="A12" s="1">
        <v>0.80504739583333251</v>
      </c>
      <c r="B12" s="2" t="s">
        <v>31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3.56</v>
      </c>
      <c r="H12" s="2" t="s">
        <v>12</v>
      </c>
      <c r="J12" s="8">
        <f>calculoesp3!E12</f>
        <v>3.51</v>
      </c>
      <c r="K12" s="7">
        <f>calculoesp3!F12</f>
        <v>8</v>
      </c>
      <c r="L12" s="9">
        <f>calculoesp3!G12</f>
        <v>9.4451003541912628E-3</v>
      </c>
      <c r="N12" s="13" t="s">
        <v>50</v>
      </c>
      <c r="O12" s="26">
        <f>calculoesp3!T5/calculoesp3!T8</f>
        <v>0.67391304347826086</v>
      </c>
      <c r="T12" s="16">
        <v>0.67815293081356509</v>
      </c>
      <c r="U12" s="16">
        <v>0.60200021191232411</v>
      </c>
      <c r="V12" s="16">
        <v>0.54021756628406326</v>
      </c>
      <c r="W12" s="16">
        <v>0.4910296904379528</v>
      </c>
      <c r="X12" s="16">
        <v>0.45215839860641793</v>
      </c>
      <c r="Y12" s="16">
        <v>0.42153101577461094</v>
      </c>
      <c r="Z12" s="16">
        <v>0.39742805812364174</v>
      </c>
      <c r="AA12" s="16">
        <v>0.37846885033142302</v>
      </c>
      <c r="AB12" s="16">
        <v>0.36355860752980595</v>
      </c>
      <c r="AC12" s="16">
        <v>0.35183355860778648</v>
      </c>
      <c r="AD12" s="16">
        <v>0.34261356559082518</v>
      </c>
      <c r="AE12" s="16">
        <v>0.33536351833912009</v>
      </c>
      <c r="AF12" s="16">
        <v>0.32966254805093509</v>
      </c>
      <c r="AG12" s="16">
        <v>0.32517968177739914</v>
      </c>
      <c r="AH12" s="16">
        <v>0.32165465507462854</v>
      </c>
      <c r="AI12" s="16">
        <v>0.31888281043269157</v>
      </c>
      <c r="AJ12" s="16">
        <v>0.31670321797419249</v>
      </c>
      <c r="AK12" s="16">
        <v>0.31498933295441656</v>
      </c>
      <c r="AL12" s="16">
        <v>0.3136416489961979</v>
      </c>
      <c r="AM12" s="16">
        <v>0.31258192094389281</v>
      </c>
      <c r="AN12" s="16">
        <v>0.31174862205831788</v>
      </c>
      <c r="AO12" s="16">
        <v>0.31109337184568164</v>
      </c>
      <c r="AP12" s="16">
        <v>0.31057812713778776</v>
      </c>
      <c r="AQ12" s="16">
        <v>0.31017297334489397</v>
      </c>
      <c r="AR12" s="16">
        <v>0.30985438764500378</v>
      </c>
      <c r="AS12" s="16">
        <v>0.3096038732725595</v>
      </c>
      <c r="AT12" s="16">
        <v>0.3094068856148533</v>
      </c>
      <c r="AU12" s="16">
        <v>0.30925198776643964</v>
      </c>
      <c r="AV12" s="16">
        <v>0.30913018651390184</v>
      </c>
      <c r="AW12" s="16">
        <v>0.30903441019891942</v>
      </c>
      <c r="AX12" s="16">
        <v>0.30895909814489303</v>
      </c>
      <c r="AY12" s="16">
        <v>0.30889987780964928</v>
      </c>
      <c r="AZ12" s="16">
        <v>0.30885331092003621</v>
      </c>
      <c r="BA12" s="16">
        <v>0.30881669384923927</v>
      </c>
      <c r="BB12" s="16">
        <v>0.30878790064692563</v>
      </c>
      <c r="BC12" s="16">
        <v>0.3087652596087041</v>
      </c>
      <c r="BD12" s="16">
        <v>0.30874745621864813</v>
      </c>
      <c r="BE12" s="16">
        <v>0.30873345682982228</v>
      </c>
      <c r="BF12" s="16">
        <v>0.30872244865177972</v>
      </c>
      <c r="BG12" s="16">
        <v>0.3087137925607657</v>
      </c>
      <c r="BH12" s="16">
        <v>0.3087069859928348</v>
      </c>
      <c r="BI12" s="16">
        <v>0.30870163376549298</v>
      </c>
      <c r="BJ12" s="16">
        <v>0.30869742513379944</v>
      </c>
      <c r="BK12" s="16">
        <v>0.30869411574882738</v>
      </c>
      <c r="BL12" s="16">
        <v>0.30869151347101098</v>
      </c>
      <c r="BM12" s="16">
        <v>0.30868946721471541</v>
      </c>
      <c r="BN12" s="16">
        <v>0.30868785817635647</v>
      </c>
      <c r="BO12" s="16">
        <v>0.30868659293678402</v>
      </c>
      <c r="BP12" s="16">
        <v>0.30868559803745999</v>
      </c>
      <c r="BQ12" s="16">
        <v>0.30868481571552941</v>
      </c>
      <c r="BR12" s="16">
        <v>0.3086842005501671</v>
      </c>
      <c r="BS12" s="16">
        <v>0.3086837168254904</v>
      </c>
      <c r="BT12" s="16">
        <v>0.30868333645693069</v>
      </c>
      <c r="BU12" s="16">
        <v>0.30868303736067165</v>
      </c>
      <c r="BV12" s="16">
        <v>0.30868280217148503</v>
      </c>
      <c r="BW12" s="16">
        <v>0.30868261723452289</v>
      </c>
    </row>
    <row r="13" spans="1:75" x14ac:dyDescent="0.3">
      <c r="A13" s="1">
        <v>0.80516313657407335</v>
      </c>
      <c r="B13" s="2" t="s">
        <v>31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J13" s="8">
        <f>calculoesp3!E13</f>
        <v>3.5</v>
      </c>
      <c r="K13" s="7">
        <f>calculoesp3!F13</f>
        <v>12</v>
      </c>
      <c r="L13" s="9">
        <f>calculoesp3!G13</f>
        <v>1.4167650531286895E-2</v>
      </c>
      <c r="N13" s="13" t="s">
        <v>51</v>
      </c>
      <c r="O13" s="26">
        <f>calculoesp3!T7/calculoesp3!T8</f>
        <v>0.32608695652173914</v>
      </c>
      <c r="T13" s="16">
        <v>1.1542998100996337E-2</v>
      </c>
      <c r="U13" s="16">
        <v>7.500400903986887E-3</v>
      </c>
      <c r="V13" s="16">
        <v>5.7625884787484982E-3</v>
      </c>
      <c r="W13" s="16">
        <v>4.8555102626014722E-3</v>
      </c>
      <c r="X13" s="16">
        <v>4.2887163073515797E-3</v>
      </c>
      <c r="Y13" s="16">
        <v>3.8897252943657801E-3</v>
      </c>
      <c r="Z13" s="16">
        <v>3.5908736183426688E-3</v>
      </c>
      <c r="AA13" s="16">
        <v>3.3606233201132398E-3</v>
      </c>
      <c r="AB13" s="16">
        <v>3.1810832559891911E-3</v>
      </c>
      <c r="AC13" s="16">
        <v>3.0403874848247271E-3</v>
      </c>
      <c r="AD13" s="16">
        <v>2.9299076085032337E-3</v>
      </c>
      <c r="AE13" s="16">
        <v>2.8430827022790767E-3</v>
      </c>
      <c r="AF13" s="16">
        <v>2.7748250689369159E-3</v>
      </c>
      <c r="AG13" s="16">
        <v>2.7211568404028946E-3</v>
      </c>
      <c r="AH13" s="16">
        <v>2.6789573433653423E-3</v>
      </c>
      <c r="AI13" s="16">
        <v>2.6457750030836097E-3</v>
      </c>
      <c r="AJ13" s="16">
        <v>2.6196828034254329E-3</v>
      </c>
      <c r="AK13" s="16">
        <v>2.5991657035739123E-3</v>
      </c>
      <c r="AL13" s="16">
        <v>2.5830324522557358E-3</v>
      </c>
      <c r="AM13" s="16">
        <v>2.5703463534664443E-3</v>
      </c>
      <c r="AN13" s="16">
        <v>2.5603708600708424E-3</v>
      </c>
      <c r="AO13" s="16">
        <v>2.5525268033567482E-3</v>
      </c>
      <c r="AP13" s="16">
        <v>2.5463587647670503E-3</v>
      </c>
      <c r="AQ13" s="16">
        <v>2.54150863401803E-3</v>
      </c>
      <c r="AR13" s="16">
        <v>2.5376948173409042E-3</v>
      </c>
      <c r="AS13" s="16">
        <v>2.5346958883555861E-3</v>
      </c>
      <c r="AT13" s="16">
        <v>2.5323377322536613E-3</v>
      </c>
      <c r="AU13" s="16">
        <v>2.5304834368599649E-3</v>
      </c>
      <c r="AV13" s="16">
        <v>2.5290253436468413E-3</v>
      </c>
      <c r="AW13" s="16">
        <v>2.5278787971874488E-3</v>
      </c>
      <c r="AX13" s="16">
        <v>2.5269772301464992E-3</v>
      </c>
      <c r="AY13" s="16">
        <v>2.5262682984475895E-3</v>
      </c>
      <c r="AZ13" s="16">
        <v>2.5257108422287017E-3</v>
      </c>
      <c r="BA13" s="16">
        <v>2.5252724961419698E-3</v>
      </c>
      <c r="BB13" s="16">
        <v>2.5249278102541049E-3</v>
      </c>
      <c r="BC13" s="16">
        <v>2.524656772448842E-3</v>
      </c>
      <c r="BD13" s="16">
        <v>2.5244436465435816E-3</v>
      </c>
      <c r="BE13" s="16">
        <v>2.5242760586624406E-3</v>
      </c>
      <c r="BF13" s="16">
        <v>2.5241442788214541E-3</v>
      </c>
      <c r="BG13" s="16">
        <v>2.5240406560154841E-3</v>
      </c>
      <c r="BH13" s="16">
        <v>2.523959174008549E-3</v>
      </c>
      <c r="BI13" s="16">
        <v>2.5238951020372111E-3</v>
      </c>
      <c r="BJ13" s="16">
        <v>2.5238447201472013E-3</v>
      </c>
      <c r="BK13" s="16">
        <v>2.5238051032166163E-3</v>
      </c>
      <c r="BL13" s="16">
        <v>2.5237739511262784E-3</v>
      </c>
      <c r="BM13" s="16">
        <v>2.5237494552171275E-3</v>
      </c>
      <c r="BN13" s="16">
        <v>2.5237301932812956E-3</v>
      </c>
      <c r="BO13" s="16">
        <v>2.5237150469901454E-3</v>
      </c>
      <c r="BP13" s="16">
        <v>2.5237031369652338E-3</v>
      </c>
      <c r="BQ13" s="16">
        <v>2.5236937717224828E-3</v>
      </c>
      <c r="BR13" s="16">
        <v>2.5236864075253098E-3</v>
      </c>
      <c r="BS13" s="16">
        <v>2.5236806168158275E-3</v>
      </c>
      <c r="BT13" s="16">
        <v>2.5236760633912626E-3</v>
      </c>
      <c r="BU13" s="16">
        <v>2.5236724828843603E-3</v>
      </c>
      <c r="BV13" s="16">
        <v>2.5236696674144892E-3</v>
      </c>
      <c r="BW13" s="16">
        <v>2.523667453518297E-3</v>
      </c>
    </row>
    <row r="14" spans="1:75" x14ac:dyDescent="0.3">
      <c r="A14" s="1">
        <v>0.80527887731481396</v>
      </c>
      <c r="B14" s="2" t="s">
        <v>31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3.55</v>
      </c>
      <c r="H14" s="2" t="s">
        <v>12</v>
      </c>
      <c r="J14" s="8">
        <f>calculoesp3!E14</f>
        <v>3.49</v>
      </c>
      <c r="K14" s="7">
        <f>calculoesp3!F14</f>
        <v>6</v>
      </c>
      <c r="L14" s="9">
        <f>calculoesp3!G14</f>
        <v>7.0838252656434475E-3</v>
      </c>
      <c r="N14" s="8"/>
      <c r="O14" s="27">
        <f>SUM(O11:O13)</f>
        <v>1</v>
      </c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75" x14ac:dyDescent="0.3">
      <c r="A15" s="1">
        <v>0.80539461805555479</v>
      </c>
      <c r="B15" s="2" t="s">
        <v>31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3.54</v>
      </c>
      <c r="H15" s="2" t="s">
        <v>12</v>
      </c>
      <c r="J15" s="8">
        <f>calculoesp3!E15</f>
        <v>3.48</v>
      </c>
      <c r="K15" s="7">
        <f>calculoesp3!F15</f>
        <v>1</v>
      </c>
      <c r="L15" s="9">
        <f>calculoesp3!G15</f>
        <v>1.1806375442739079E-3</v>
      </c>
    </row>
    <row r="16" spans="1:75" x14ac:dyDescent="0.3">
      <c r="A16" s="1">
        <v>0.8055103587962954</v>
      </c>
      <c r="B16" s="2" t="s">
        <v>31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3.53</v>
      </c>
      <c r="H16" s="2" t="s">
        <v>12</v>
      </c>
      <c r="J16" s="8">
        <f>calculoesp3!E16</f>
        <v>3.47</v>
      </c>
      <c r="K16" s="7">
        <f>calculoesp3!F16</f>
        <v>1</v>
      </c>
      <c r="L16" s="9">
        <f>calculoesp3!G16</f>
        <v>1.1806375442739079E-3</v>
      </c>
    </row>
    <row r="17" spans="1:12" x14ac:dyDescent="0.3">
      <c r="A17" s="1">
        <v>0.80562609953703623</v>
      </c>
      <c r="B17" s="2" t="s">
        <v>31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3.53</v>
      </c>
      <c r="H17" s="2" t="s">
        <v>12</v>
      </c>
      <c r="J17" s="8">
        <f>calculoesp3!E17</f>
        <v>3.46</v>
      </c>
      <c r="K17" s="7">
        <f>calculoesp3!F17</f>
        <v>2</v>
      </c>
      <c r="L17" s="9">
        <f>calculoesp3!G17</f>
        <v>2.3612750885478157E-3</v>
      </c>
    </row>
    <row r="18" spans="1:12" x14ac:dyDescent="0.3">
      <c r="A18" s="1">
        <v>0.80574184027777684</v>
      </c>
      <c r="B18" s="2" t="s">
        <v>31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3.55</v>
      </c>
      <c r="H18" s="2" t="s">
        <v>12</v>
      </c>
      <c r="J18" s="8">
        <f>calculoesp3!E18</f>
        <v>3.45</v>
      </c>
      <c r="K18" s="7">
        <f>calculoesp3!F18</f>
        <v>2</v>
      </c>
      <c r="L18" s="9">
        <f>calculoesp3!G18</f>
        <v>2.3612750885478157E-3</v>
      </c>
    </row>
    <row r="19" spans="1:12" x14ac:dyDescent="0.3">
      <c r="A19" s="1">
        <v>0.80585758101851768</v>
      </c>
      <c r="B19" s="2" t="s">
        <v>31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3.52</v>
      </c>
      <c r="H19" s="2" t="s">
        <v>12</v>
      </c>
      <c r="J19" s="8">
        <f>calculoesp3!E19</f>
        <v>3.42</v>
      </c>
      <c r="K19" s="7">
        <f>calculoesp3!F19</f>
        <v>1</v>
      </c>
      <c r="L19" s="9">
        <f>calculoesp3!G19</f>
        <v>1.1806375442739079E-3</v>
      </c>
    </row>
    <row r="20" spans="1:12" x14ac:dyDescent="0.3">
      <c r="A20" s="1">
        <v>0.80597332175925829</v>
      </c>
      <c r="B20" s="2" t="s">
        <v>31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3.53</v>
      </c>
      <c r="H20" s="2" t="s">
        <v>12</v>
      </c>
      <c r="J20" s="8">
        <f>calculoesp3!E20</f>
        <v>3.41</v>
      </c>
      <c r="K20" s="7">
        <f>calculoesp3!F20</f>
        <v>5</v>
      </c>
      <c r="L20" s="9">
        <f>calculoesp3!G20</f>
        <v>5.9031877213695395E-3</v>
      </c>
    </row>
    <row r="21" spans="1:12" x14ac:dyDescent="0.3">
      <c r="A21" s="1">
        <v>0.80608906249999912</v>
      </c>
      <c r="B21" s="2" t="s">
        <v>31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3.52</v>
      </c>
      <c r="H21" s="2" t="s">
        <v>12</v>
      </c>
      <c r="J21" s="8">
        <f>calculoesp3!E21</f>
        <v>3.4</v>
      </c>
      <c r="K21" s="7">
        <f>calculoesp3!F21</f>
        <v>3</v>
      </c>
      <c r="L21" s="9">
        <f>calculoesp3!G21</f>
        <v>3.5419126328217238E-3</v>
      </c>
    </row>
    <row r="22" spans="1:12" x14ac:dyDescent="0.3">
      <c r="A22" s="1">
        <v>0.80620480324073973</v>
      </c>
      <c r="B22" s="2" t="s">
        <v>31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3.53</v>
      </c>
      <c r="H22" s="2" t="s">
        <v>12</v>
      </c>
      <c r="J22" s="8">
        <f>calculoesp3!E22</f>
        <v>3.39</v>
      </c>
      <c r="K22" s="7">
        <f>calculoesp3!F22</f>
        <v>2</v>
      </c>
      <c r="L22" s="9">
        <f>calculoesp3!G22</f>
        <v>2.3612750885478157E-3</v>
      </c>
    </row>
    <row r="23" spans="1:12" x14ac:dyDescent="0.3">
      <c r="A23" s="1">
        <v>0.80632054398148056</v>
      </c>
      <c r="B23" s="2" t="s">
        <v>31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3.52</v>
      </c>
      <c r="H23" s="2" t="s">
        <v>12</v>
      </c>
      <c r="J23" s="8">
        <f>calculoesp3!E23</f>
        <v>3.38</v>
      </c>
      <c r="K23" s="7">
        <f>calculoesp3!F23</f>
        <v>5</v>
      </c>
      <c r="L23" s="9">
        <f>calculoesp3!G23</f>
        <v>5.9031877213695395E-3</v>
      </c>
    </row>
    <row r="24" spans="1:12" x14ac:dyDescent="0.3">
      <c r="A24" s="1">
        <v>0.80643628472222117</v>
      </c>
      <c r="B24" s="2" t="s">
        <v>31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3.5100000000000002</v>
      </c>
      <c r="H24" s="2" t="s">
        <v>12</v>
      </c>
      <c r="J24" s="8">
        <f>calculoesp3!E24</f>
        <v>3.37</v>
      </c>
      <c r="K24" s="7">
        <f>calculoesp3!F24</f>
        <v>3</v>
      </c>
      <c r="L24" s="9">
        <f>calculoesp3!G24</f>
        <v>3.5419126328217238E-3</v>
      </c>
    </row>
    <row r="25" spans="1:12" x14ac:dyDescent="0.3">
      <c r="A25" s="1">
        <v>0.80655202546296201</v>
      </c>
      <c r="B25" s="2" t="s">
        <v>31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3.52</v>
      </c>
      <c r="H25" s="2" t="s">
        <v>12</v>
      </c>
      <c r="J25" s="8">
        <f>calculoesp3!E25</f>
        <v>3.36</v>
      </c>
      <c r="K25" s="7">
        <f>calculoesp3!F25</f>
        <v>2</v>
      </c>
      <c r="L25" s="9">
        <f>calculoesp3!G25</f>
        <v>2.3612750885478157E-3</v>
      </c>
    </row>
    <row r="26" spans="1:12" x14ac:dyDescent="0.3">
      <c r="A26" s="1">
        <v>0.80666776620370262</v>
      </c>
      <c r="B26" s="2" t="s">
        <v>31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</v>
      </c>
      <c r="H26" s="2" t="s">
        <v>12</v>
      </c>
      <c r="J26" s="8">
        <f>calculoesp3!E26</f>
        <v>3.32</v>
      </c>
      <c r="K26" s="7">
        <f>calculoesp3!F26</f>
        <v>1</v>
      </c>
      <c r="L26" s="9">
        <f>calculoesp3!G26</f>
        <v>1.1806375442739079E-3</v>
      </c>
    </row>
    <row r="27" spans="1:12" x14ac:dyDescent="0.3">
      <c r="A27" s="1">
        <v>0.80678350694444345</v>
      </c>
      <c r="B27" s="2" t="s">
        <v>31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3.49</v>
      </c>
      <c r="H27" s="2" t="s">
        <v>12</v>
      </c>
      <c r="J27" s="8">
        <f>calculoesp3!E27</f>
        <v>3.31</v>
      </c>
      <c r="K27" s="7">
        <f>calculoesp3!F27</f>
        <v>5</v>
      </c>
      <c r="L27" s="9">
        <f>calculoesp3!G27</f>
        <v>5.9031877213695395E-3</v>
      </c>
    </row>
    <row r="28" spans="1:12" x14ac:dyDescent="0.3">
      <c r="A28" s="1">
        <v>0.80689924768518406</v>
      </c>
      <c r="B28" s="2" t="s">
        <v>31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3.49</v>
      </c>
      <c r="H28" s="2" t="s">
        <v>12</v>
      </c>
      <c r="J28" s="8">
        <f>calculoesp3!E28</f>
        <v>3.3</v>
      </c>
      <c r="K28" s="7">
        <f>calculoesp3!F28</f>
        <v>7</v>
      </c>
      <c r="L28" s="9">
        <f>calculoesp3!G28</f>
        <v>8.2644628099173556E-3</v>
      </c>
    </row>
    <row r="29" spans="1:12" x14ac:dyDescent="0.3">
      <c r="A29" s="1">
        <v>0.8070149884259249</v>
      </c>
      <c r="B29" s="2" t="s">
        <v>31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3.5100000000000002</v>
      </c>
      <c r="H29" s="2" t="s">
        <v>12</v>
      </c>
      <c r="J29" s="8">
        <f>calculoesp3!E29</f>
        <v>3.29</v>
      </c>
      <c r="K29" s="7">
        <f>calculoesp3!F29</f>
        <v>4</v>
      </c>
      <c r="L29" s="9">
        <f>calculoesp3!G29</f>
        <v>4.7225501770956314E-3</v>
      </c>
    </row>
    <row r="30" spans="1:12" x14ac:dyDescent="0.3">
      <c r="A30" s="1">
        <v>0.80713072916666551</v>
      </c>
      <c r="B30" s="2" t="s">
        <v>31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3.5100000000000002</v>
      </c>
      <c r="H30" s="2" t="s">
        <v>12</v>
      </c>
      <c r="J30" s="8">
        <f>calculoesp3!E30</f>
        <v>3.28</v>
      </c>
      <c r="K30" s="7">
        <f>calculoesp3!F30</f>
        <v>2</v>
      </c>
      <c r="L30" s="9">
        <f>calculoesp3!G30</f>
        <v>2.3612750885478157E-3</v>
      </c>
    </row>
    <row r="31" spans="1:12" x14ac:dyDescent="0.3">
      <c r="A31" s="1">
        <v>0.80724646990740634</v>
      </c>
      <c r="B31" s="2" t="s">
        <v>31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3.49</v>
      </c>
      <c r="H31" s="2" t="s">
        <v>12</v>
      </c>
      <c r="J31" s="8">
        <f>calculoesp3!E31</f>
        <v>3.25</v>
      </c>
      <c r="K31" s="7">
        <f>calculoesp3!F31</f>
        <v>4</v>
      </c>
      <c r="L31" s="9">
        <f>calculoesp3!G31</f>
        <v>4.7225501770956314E-3</v>
      </c>
    </row>
    <row r="32" spans="1:12" x14ac:dyDescent="0.3">
      <c r="A32" s="1">
        <v>0.80736221064814695</v>
      </c>
      <c r="B32" s="2" t="s">
        <v>31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</v>
      </c>
      <c r="H32" s="2" t="s">
        <v>12</v>
      </c>
      <c r="J32" s="8">
        <f>calculoesp3!E32</f>
        <v>3.24</v>
      </c>
      <c r="K32" s="7">
        <f>calculoesp3!F32</f>
        <v>2</v>
      </c>
      <c r="L32" s="9">
        <f>calculoesp3!G32</f>
        <v>2.3612750885478157E-3</v>
      </c>
    </row>
    <row r="33" spans="1:12" x14ac:dyDescent="0.3">
      <c r="A33" s="1">
        <v>0.80747795138888778</v>
      </c>
      <c r="B33" s="2" t="s">
        <v>31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3.49</v>
      </c>
      <c r="H33" s="2" t="s">
        <v>12</v>
      </c>
      <c r="J33" s="8">
        <f>calculoesp3!E33</f>
        <v>3.23</v>
      </c>
      <c r="K33" s="7">
        <f>calculoesp3!F33</f>
        <v>7</v>
      </c>
      <c r="L33" s="9">
        <f>calculoesp3!G33</f>
        <v>8.2644628099173556E-3</v>
      </c>
    </row>
    <row r="34" spans="1:12" x14ac:dyDescent="0.3">
      <c r="A34" s="1">
        <v>0.80759369212962839</v>
      </c>
      <c r="B34" s="2" t="s">
        <v>31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3.51</v>
      </c>
      <c r="H34" s="2" t="s">
        <v>12</v>
      </c>
      <c r="J34" s="8">
        <f>calculoesp3!E34</f>
        <v>3.22</v>
      </c>
      <c r="K34" s="7">
        <f>calculoesp3!F34</f>
        <v>30</v>
      </c>
      <c r="L34" s="9">
        <f>calculoesp3!G34</f>
        <v>3.541912632821724E-2</v>
      </c>
    </row>
    <row r="35" spans="1:12" x14ac:dyDescent="0.3">
      <c r="A35" s="1">
        <v>0.80770943287036923</v>
      </c>
      <c r="B35" s="2" t="s">
        <v>31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</v>
      </c>
      <c r="H35" s="2" t="s">
        <v>12</v>
      </c>
      <c r="J35" s="8">
        <f>calculoesp3!E35</f>
        <v>3.21</v>
      </c>
      <c r="K35" s="7">
        <f>calculoesp3!F35</f>
        <v>40</v>
      </c>
      <c r="L35" s="9">
        <f>calculoesp3!G35</f>
        <v>4.7225501770956316E-2</v>
      </c>
    </row>
    <row r="36" spans="1:12" x14ac:dyDescent="0.3">
      <c r="A36" s="1">
        <v>0.80782517361110984</v>
      </c>
      <c r="B36" s="2" t="s">
        <v>31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3.51</v>
      </c>
      <c r="H36" s="2" t="s">
        <v>12</v>
      </c>
      <c r="J36" s="8">
        <f>calculoesp3!E36</f>
        <v>3.2</v>
      </c>
      <c r="K36" s="7">
        <f>calculoesp3!F36</f>
        <v>29</v>
      </c>
      <c r="L36" s="9">
        <f>calculoesp3!G36</f>
        <v>3.4238488783943331E-2</v>
      </c>
    </row>
    <row r="37" spans="1:12" x14ac:dyDescent="0.3">
      <c r="A37" s="1">
        <v>0.80794091435185067</v>
      </c>
      <c r="B37" s="2" t="s">
        <v>31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</v>
      </c>
      <c r="H37" s="2" t="s">
        <v>12</v>
      </c>
      <c r="J37" s="8">
        <f>calculoesp3!E37</f>
        <v>3.19</v>
      </c>
      <c r="K37" s="7">
        <f>calculoesp3!F37</f>
        <v>24</v>
      </c>
      <c r="L37" s="9">
        <f>calculoesp3!G37</f>
        <v>2.833530106257379E-2</v>
      </c>
    </row>
    <row r="38" spans="1:12" x14ac:dyDescent="0.3">
      <c r="A38" s="1">
        <v>0.80805665509259128</v>
      </c>
      <c r="B38" s="2" t="s">
        <v>31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3.51</v>
      </c>
      <c r="H38" s="2" t="s">
        <v>12</v>
      </c>
      <c r="J38" s="8">
        <f>calculoesp3!E38</f>
        <v>3.18</v>
      </c>
      <c r="K38" s="7">
        <f>calculoesp3!F38</f>
        <v>138</v>
      </c>
      <c r="L38" s="9">
        <f>calculoesp3!G38</f>
        <v>0.16292798110979928</v>
      </c>
    </row>
    <row r="39" spans="1:12" x14ac:dyDescent="0.3">
      <c r="A39" s="1">
        <v>0.80817239583333211</v>
      </c>
      <c r="B39" s="2" t="s">
        <v>31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3.5</v>
      </c>
      <c r="H39" s="2" t="s">
        <v>12</v>
      </c>
      <c r="J39" s="8">
        <f>calculoesp3!E39</f>
        <v>3.17</v>
      </c>
      <c r="K39" s="7">
        <f>calculoesp3!F39</f>
        <v>142</v>
      </c>
      <c r="L39" s="9">
        <f>calculoesp3!G39</f>
        <v>0.16765053128689492</v>
      </c>
    </row>
    <row r="40" spans="1:12" x14ac:dyDescent="0.3">
      <c r="A40" s="1">
        <v>0.80828813657407272</v>
      </c>
      <c r="B40" s="2" t="s">
        <v>31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3.51</v>
      </c>
      <c r="H40" s="2" t="s">
        <v>12</v>
      </c>
      <c r="J40" s="8">
        <f>calculoesp3!E40</f>
        <v>3.16</v>
      </c>
      <c r="K40" s="7">
        <f>calculoesp3!F40</f>
        <v>8</v>
      </c>
      <c r="L40" s="9">
        <f>calculoesp3!G40</f>
        <v>9.4451003541912628E-3</v>
      </c>
    </row>
    <row r="41" spans="1:12" x14ac:dyDescent="0.3">
      <c r="A41" s="1">
        <v>0.80840387731481356</v>
      </c>
      <c r="B41" s="2" t="s">
        <v>31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3.5</v>
      </c>
      <c r="H41" s="2" t="s">
        <v>12</v>
      </c>
      <c r="J41" s="8">
        <f>calculoesp3!E41</f>
        <v>3.15</v>
      </c>
      <c r="K41" s="7">
        <f>calculoesp3!F41</f>
        <v>12</v>
      </c>
      <c r="L41" s="9">
        <f>calculoesp3!G41</f>
        <v>1.4167650531286895E-2</v>
      </c>
    </row>
    <row r="42" spans="1:12" x14ac:dyDescent="0.3">
      <c r="A42" s="1">
        <v>0.80851961805555417</v>
      </c>
      <c r="B42" s="2" t="s">
        <v>31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3.5</v>
      </c>
      <c r="H42" s="2" t="s">
        <v>12</v>
      </c>
      <c r="J42" s="8">
        <f>calculoesp3!E42</f>
        <v>3.14</v>
      </c>
      <c r="K42" s="7">
        <f>calculoesp3!F42</f>
        <v>17</v>
      </c>
      <c r="L42" s="9">
        <f>calculoesp3!G42</f>
        <v>2.0070838252656435E-2</v>
      </c>
    </row>
    <row r="43" spans="1:12" x14ac:dyDescent="0.3">
      <c r="A43" s="1">
        <v>0.808635358796295</v>
      </c>
      <c r="B43" s="2" t="s">
        <v>31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3.5</v>
      </c>
      <c r="H43" s="2" t="s">
        <v>12</v>
      </c>
      <c r="J43" s="8">
        <f>calculoesp3!E43</f>
        <v>3.13</v>
      </c>
      <c r="K43" s="7">
        <f>calculoesp3!F43</f>
        <v>41</v>
      </c>
      <c r="L43" s="9">
        <f>calculoesp3!G43</f>
        <v>4.8406139315230225E-2</v>
      </c>
    </row>
    <row r="44" spans="1:12" x14ac:dyDescent="0.3">
      <c r="A44" s="1">
        <v>0.80875109953703561</v>
      </c>
      <c r="B44" s="2" t="s">
        <v>31</v>
      </c>
      <c r="C44" s="2" t="s">
        <v>8</v>
      </c>
      <c r="D44" s="2" t="s">
        <v>9</v>
      </c>
      <c r="E44" s="2" t="s">
        <v>10</v>
      </c>
      <c r="F44" s="2" t="s">
        <v>11</v>
      </c>
      <c r="G44">
        <v>3.51</v>
      </c>
      <c r="H44" s="2" t="s">
        <v>12</v>
      </c>
      <c r="J44" s="8">
        <f>calculoesp3!E44</f>
        <v>3.12</v>
      </c>
      <c r="K44" s="7">
        <f>calculoesp3!F44</f>
        <v>26</v>
      </c>
      <c r="L44" s="9">
        <f>calculoesp3!G44</f>
        <v>3.0696576151121605E-2</v>
      </c>
    </row>
    <row r="45" spans="1:12" x14ac:dyDescent="0.3">
      <c r="A45" s="1">
        <v>0.80886684027777644</v>
      </c>
      <c r="B45" s="2" t="s">
        <v>31</v>
      </c>
      <c r="C45" s="2" t="s">
        <v>8</v>
      </c>
      <c r="D45" s="2" t="s">
        <v>9</v>
      </c>
      <c r="E45" s="2" t="s">
        <v>10</v>
      </c>
      <c r="F45" s="2" t="s">
        <v>11</v>
      </c>
      <c r="G45">
        <v>3.5</v>
      </c>
      <c r="H45" s="2" t="s">
        <v>12</v>
      </c>
      <c r="J45" s="8">
        <f>calculoesp3!E45</f>
        <v>3.11</v>
      </c>
      <c r="K45" s="7">
        <f>calculoesp3!F45</f>
        <v>27</v>
      </c>
      <c r="L45" s="9">
        <f>calculoesp3!G45</f>
        <v>3.1877213695395513E-2</v>
      </c>
    </row>
    <row r="46" spans="1:12" x14ac:dyDescent="0.3">
      <c r="A46" s="1">
        <v>0.80898258101851706</v>
      </c>
      <c r="B46" s="2" t="s">
        <v>31</v>
      </c>
      <c r="C46" s="2" t="s">
        <v>8</v>
      </c>
      <c r="D46" s="2" t="s">
        <v>9</v>
      </c>
      <c r="E46" s="2" t="s">
        <v>10</v>
      </c>
      <c r="F46" s="2" t="s">
        <v>11</v>
      </c>
      <c r="G46">
        <v>3.5</v>
      </c>
      <c r="H46" s="2" t="s">
        <v>12</v>
      </c>
      <c r="J46" s="8">
        <f>calculoesp3!E46</f>
        <v>3.1</v>
      </c>
      <c r="K46" s="7">
        <f>calculoesp3!F46</f>
        <v>25</v>
      </c>
      <c r="L46" s="9">
        <f>calculoesp3!G46</f>
        <v>2.9515938606847699E-2</v>
      </c>
    </row>
    <row r="47" spans="1:12" x14ac:dyDescent="0.3">
      <c r="A47" s="1">
        <v>0.80909832175925789</v>
      </c>
      <c r="B47" s="2" t="s">
        <v>31</v>
      </c>
      <c r="C47" s="2" t="s">
        <v>8</v>
      </c>
      <c r="D47" s="2" t="s">
        <v>9</v>
      </c>
      <c r="E47" s="2" t="s">
        <v>10</v>
      </c>
      <c r="F47" s="2" t="s">
        <v>11</v>
      </c>
      <c r="G47">
        <v>3.5</v>
      </c>
      <c r="H47" s="2" t="s">
        <v>12</v>
      </c>
      <c r="J47" s="8">
        <f>calculoesp3!E47</f>
        <v>3.09</v>
      </c>
      <c r="K47" s="7">
        <f>calculoesp3!F47</f>
        <v>35</v>
      </c>
      <c r="L47" s="9">
        <f>calculoesp3!G47</f>
        <v>4.1322314049586778E-2</v>
      </c>
    </row>
    <row r="48" spans="1:12" x14ac:dyDescent="0.3">
      <c r="A48" s="1">
        <v>0.8092140624999985</v>
      </c>
      <c r="B48" s="2" t="s">
        <v>31</v>
      </c>
      <c r="C48" s="2" t="s">
        <v>8</v>
      </c>
      <c r="D48" s="2" t="s">
        <v>9</v>
      </c>
      <c r="E48" s="2" t="s">
        <v>10</v>
      </c>
      <c r="F48" s="2" t="s">
        <v>11</v>
      </c>
      <c r="G48">
        <v>3.49</v>
      </c>
      <c r="H48" s="2" t="s">
        <v>12</v>
      </c>
      <c r="J48" s="8">
        <f>calculoesp3!E48</f>
        <v>3.08</v>
      </c>
      <c r="K48" s="7">
        <f>calculoesp3!F48</f>
        <v>16</v>
      </c>
      <c r="L48" s="9">
        <f>calculoesp3!G48</f>
        <v>1.8890200708382526E-2</v>
      </c>
    </row>
    <row r="49" spans="1:12" x14ac:dyDescent="0.3">
      <c r="A49" s="1">
        <v>0.80932980324073933</v>
      </c>
      <c r="B49" s="2" t="s">
        <v>31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3.49</v>
      </c>
      <c r="H49" s="2" t="s">
        <v>12</v>
      </c>
      <c r="J49" s="8">
        <f>calculoesp3!E49</f>
        <v>3.07</v>
      </c>
      <c r="K49" s="7">
        <f>calculoesp3!F49</f>
        <v>12</v>
      </c>
      <c r="L49" s="9">
        <f>calculoesp3!G49</f>
        <v>1.4167650531286895E-2</v>
      </c>
    </row>
    <row r="50" spans="1:12" x14ac:dyDescent="0.3">
      <c r="A50" s="1">
        <v>0.80944554398147994</v>
      </c>
      <c r="B50" s="2" t="s">
        <v>31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3.5</v>
      </c>
      <c r="H50" s="2" t="s">
        <v>12</v>
      </c>
      <c r="J50" s="8">
        <f>calculoesp3!E50</f>
        <v>3.06</v>
      </c>
      <c r="K50" s="7">
        <f>calculoesp3!F50</f>
        <v>13</v>
      </c>
      <c r="L50" s="9">
        <f>calculoesp3!G50</f>
        <v>1.5348288075560802E-2</v>
      </c>
    </row>
    <row r="51" spans="1:12" x14ac:dyDescent="0.3">
      <c r="A51" s="1">
        <v>0.80956128472222078</v>
      </c>
      <c r="B51" s="2" t="s">
        <v>31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3.46</v>
      </c>
      <c r="H51" s="2" t="s">
        <v>12</v>
      </c>
      <c r="J51" s="8">
        <f>calculoesp3!E51</f>
        <v>3.05</v>
      </c>
      <c r="K51" s="7">
        <f>calculoesp3!F51</f>
        <v>9</v>
      </c>
      <c r="L51" s="9">
        <f>calculoesp3!G51</f>
        <v>1.0625737898465172E-2</v>
      </c>
    </row>
    <row r="52" spans="1:12" x14ac:dyDescent="0.3">
      <c r="A52" s="1">
        <v>0.80967702546296139</v>
      </c>
      <c r="B52" s="2" t="s">
        <v>31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3.48</v>
      </c>
      <c r="H52" s="2" t="s">
        <v>12</v>
      </c>
      <c r="J52" s="8">
        <f>calculoesp3!E52</f>
        <v>3.04</v>
      </c>
      <c r="K52" s="7">
        <f>calculoesp3!F52</f>
        <v>4</v>
      </c>
      <c r="L52" s="9">
        <f>calculoesp3!G52</f>
        <v>4.7225501770956314E-3</v>
      </c>
    </row>
    <row r="53" spans="1:12" x14ac:dyDescent="0.3">
      <c r="A53" s="1">
        <v>0.80979276620370222</v>
      </c>
      <c r="B53" s="2" t="s">
        <v>31</v>
      </c>
      <c r="C53" s="2" t="s">
        <v>8</v>
      </c>
      <c r="D53" s="2" t="s">
        <v>9</v>
      </c>
      <c r="E53" s="2" t="s">
        <v>10</v>
      </c>
      <c r="F53" s="2" t="s">
        <v>11</v>
      </c>
      <c r="G53">
        <v>3.46</v>
      </c>
      <c r="H53" s="2" t="s">
        <v>12</v>
      </c>
      <c r="J53" s="8">
        <f>calculoesp3!E53</f>
        <v>3.03</v>
      </c>
      <c r="K53" s="7">
        <f>calculoesp3!F53</f>
        <v>7</v>
      </c>
      <c r="L53" s="9">
        <f>calculoesp3!G53</f>
        <v>8.2644628099173556E-3</v>
      </c>
    </row>
    <row r="54" spans="1:12" x14ac:dyDescent="0.3">
      <c r="A54" s="1">
        <v>0.80990850694444283</v>
      </c>
      <c r="B54" s="2" t="s">
        <v>31</v>
      </c>
      <c r="C54" s="2" t="s">
        <v>8</v>
      </c>
      <c r="D54" s="2" t="s">
        <v>9</v>
      </c>
      <c r="E54" s="2" t="s">
        <v>10</v>
      </c>
      <c r="F54" s="2" t="s">
        <v>11</v>
      </c>
      <c r="G54">
        <v>3.45</v>
      </c>
      <c r="H54" s="2" t="s">
        <v>12</v>
      </c>
      <c r="J54" s="8">
        <f>calculoesp3!E54</f>
        <v>3.02</v>
      </c>
      <c r="K54" s="7">
        <f>calculoesp3!F54</f>
        <v>3</v>
      </c>
      <c r="L54" s="9">
        <f>calculoesp3!G54</f>
        <v>3.5419126328217238E-3</v>
      </c>
    </row>
    <row r="55" spans="1:12" x14ac:dyDescent="0.3">
      <c r="A55" s="1">
        <v>0.81002424768518366</v>
      </c>
      <c r="B55" s="2" t="s">
        <v>31</v>
      </c>
      <c r="C55" s="2" t="s">
        <v>8</v>
      </c>
      <c r="D55" s="2" t="s">
        <v>9</v>
      </c>
      <c r="E55" s="2" t="s">
        <v>10</v>
      </c>
      <c r="F55" s="2" t="s">
        <v>11</v>
      </c>
      <c r="G55">
        <v>3.47</v>
      </c>
      <c r="H55" s="2" t="s">
        <v>12</v>
      </c>
      <c r="J55" s="8">
        <f>calculoesp3!E55</f>
        <v>3.01</v>
      </c>
      <c r="K55" s="7">
        <f>calculoesp3!F55</f>
        <v>1</v>
      </c>
      <c r="L55" s="9">
        <f>calculoesp3!G55</f>
        <v>1.1806375442739079E-3</v>
      </c>
    </row>
    <row r="56" spans="1:12" x14ac:dyDescent="0.3">
      <c r="A56" s="1">
        <v>0.81013998842592427</v>
      </c>
      <c r="B56" s="2" t="s">
        <v>31</v>
      </c>
      <c r="C56" s="2" t="s">
        <v>8</v>
      </c>
      <c r="D56" s="2" t="s">
        <v>9</v>
      </c>
      <c r="E56" s="2" t="s">
        <v>10</v>
      </c>
      <c r="F56" s="2" t="s">
        <v>11</v>
      </c>
      <c r="G56">
        <v>3.45</v>
      </c>
      <c r="H56" s="2" t="s">
        <v>12</v>
      </c>
      <c r="J56" s="8">
        <f>calculoesp3!E56</f>
        <v>3</v>
      </c>
      <c r="K56" s="7">
        <f>calculoesp3!F56</f>
        <v>3</v>
      </c>
      <c r="L56" s="9">
        <f>calculoesp3!G56</f>
        <v>3.5419126328217238E-3</v>
      </c>
    </row>
    <row r="57" spans="1:12" x14ac:dyDescent="0.3">
      <c r="A57" s="1">
        <v>0.81025572916666511</v>
      </c>
      <c r="B57" s="2" t="s">
        <v>31</v>
      </c>
      <c r="C57" s="2" t="s">
        <v>8</v>
      </c>
      <c r="D57" s="2" t="s">
        <v>9</v>
      </c>
      <c r="E57" s="2" t="s">
        <v>10</v>
      </c>
      <c r="F57" s="2" t="s">
        <v>11</v>
      </c>
      <c r="G57">
        <v>3.42</v>
      </c>
      <c r="H57" s="2" t="s">
        <v>12</v>
      </c>
      <c r="J57" s="8">
        <f>calculoesp3!E57</f>
        <v>2.99</v>
      </c>
      <c r="K57" s="7">
        <f>calculoesp3!F57</f>
        <v>2</v>
      </c>
      <c r="L57" s="9">
        <f>calculoesp3!G57</f>
        <v>2.3612750885478157E-3</v>
      </c>
    </row>
    <row r="58" spans="1:12" x14ac:dyDescent="0.3">
      <c r="A58" s="1">
        <v>0.81037146990740572</v>
      </c>
      <c r="B58" s="2" t="s">
        <v>31</v>
      </c>
      <c r="C58" s="2" t="s">
        <v>8</v>
      </c>
      <c r="D58" s="2" t="s">
        <v>9</v>
      </c>
      <c r="E58" s="2" t="s">
        <v>10</v>
      </c>
      <c r="F58" s="2" t="s">
        <v>11</v>
      </c>
      <c r="G58">
        <v>3.41</v>
      </c>
      <c r="H58" s="2" t="s">
        <v>12</v>
      </c>
      <c r="J58" s="8">
        <f>calculoesp3!E58</f>
        <v>2.98</v>
      </c>
      <c r="K58" s="7">
        <f>calculoesp3!F58</f>
        <v>2</v>
      </c>
      <c r="L58" s="9">
        <f>calculoesp3!G58</f>
        <v>2.3612750885478157E-3</v>
      </c>
    </row>
    <row r="59" spans="1:12" x14ac:dyDescent="0.3">
      <c r="A59" s="1">
        <v>0.81048721064814655</v>
      </c>
      <c r="B59" s="2" t="s">
        <v>31</v>
      </c>
      <c r="C59" s="2" t="s">
        <v>8</v>
      </c>
      <c r="D59" s="2" t="s">
        <v>9</v>
      </c>
      <c r="E59" s="2" t="s">
        <v>10</v>
      </c>
      <c r="F59" s="2" t="s">
        <v>11</v>
      </c>
      <c r="G59">
        <v>3.41</v>
      </c>
      <c r="H59" s="2" t="s">
        <v>12</v>
      </c>
      <c r="J59" s="8">
        <f>calculoesp3!E59</f>
        <v>2.97</v>
      </c>
      <c r="K59" s="7">
        <f>calculoesp3!F59</f>
        <v>1</v>
      </c>
      <c r="L59" s="9">
        <f>calculoesp3!G59</f>
        <v>1.1806375442739079E-3</v>
      </c>
    </row>
    <row r="60" spans="1:12" x14ac:dyDescent="0.3">
      <c r="A60" s="1">
        <v>0.81060295138888716</v>
      </c>
      <c r="B60" s="2" t="s">
        <v>31</v>
      </c>
      <c r="C60" s="2" t="s">
        <v>8</v>
      </c>
      <c r="D60" s="2" t="s">
        <v>9</v>
      </c>
      <c r="E60" s="2" t="s">
        <v>10</v>
      </c>
      <c r="F60" s="2" t="s">
        <v>11</v>
      </c>
      <c r="G60">
        <v>3.41</v>
      </c>
      <c r="H60" s="2" t="s">
        <v>12</v>
      </c>
      <c r="J60" s="8">
        <f>calculoesp3!E60</f>
        <v>2.96</v>
      </c>
      <c r="K60" s="7">
        <f>calculoesp3!F60</f>
        <v>1</v>
      </c>
      <c r="L60" s="9">
        <f>calculoesp3!G60</f>
        <v>1.1806375442739079E-3</v>
      </c>
    </row>
    <row r="61" spans="1:12" x14ac:dyDescent="0.3">
      <c r="A61" s="1">
        <v>0.81071869212962799</v>
      </c>
      <c r="B61" s="2" t="s">
        <v>31</v>
      </c>
      <c r="C61" s="2" t="s">
        <v>8</v>
      </c>
      <c r="D61" s="2" t="s">
        <v>9</v>
      </c>
      <c r="E61" s="2" t="s">
        <v>10</v>
      </c>
      <c r="F61" s="2" t="s">
        <v>11</v>
      </c>
      <c r="G61">
        <v>3.31</v>
      </c>
      <c r="H61" s="2" t="s">
        <v>12</v>
      </c>
      <c r="J61" s="8">
        <f>calculoesp3!E61</f>
        <v>2.95</v>
      </c>
      <c r="K61" s="7">
        <f>calculoesp3!F61</f>
        <v>4</v>
      </c>
      <c r="L61" s="9">
        <f>calculoesp3!G61</f>
        <v>4.7225501770956314E-3</v>
      </c>
    </row>
    <row r="62" spans="1:12" x14ac:dyDescent="0.3">
      <c r="A62" s="1">
        <v>0.8108344328703686</v>
      </c>
      <c r="B62" s="2" t="s">
        <v>31</v>
      </c>
      <c r="C62" s="2" t="s">
        <v>8</v>
      </c>
      <c r="D62" s="2" t="s">
        <v>9</v>
      </c>
      <c r="E62" s="2" t="s">
        <v>10</v>
      </c>
      <c r="F62" s="2" t="s">
        <v>11</v>
      </c>
      <c r="G62">
        <v>3.21</v>
      </c>
      <c r="H62" s="2" t="s">
        <v>12</v>
      </c>
      <c r="J62" s="8">
        <f>calculoesp3!E62</f>
        <v>2.94</v>
      </c>
      <c r="K62" s="7">
        <f>calculoesp3!F62</f>
        <v>2</v>
      </c>
      <c r="L62" s="9">
        <f>calculoesp3!G62</f>
        <v>2.3612750885478157E-3</v>
      </c>
    </row>
    <row r="63" spans="1:12" x14ac:dyDescent="0.3">
      <c r="A63" s="1">
        <v>0.81095017361110944</v>
      </c>
      <c r="B63" s="2" t="s">
        <v>31</v>
      </c>
      <c r="C63" s="2" t="s">
        <v>8</v>
      </c>
      <c r="D63" s="2" t="s">
        <v>9</v>
      </c>
      <c r="E63" s="2" t="s">
        <v>10</v>
      </c>
      <c r="F63" s="2" t="s">
        <v>11</v>
      </c>
      <c r="G63">
        <v>3.4</v>
      </c>
      <c r="H63" s="2" t="s">
        <v>12</v>
      </c>
      <c r="J63" s="8">
        <f>calculoesp3!E63</f>
        <v>2.93</v>
      </c>
      <c r="K63" s="7">
        <f>calculoesp3!F63</f>
        <v>4</v>
      </c>
      <c r="L63" s="9">
        <f>calculoesp3!G63</f>
        <v>4.7225501770956314E-3</v>
      </c>
    </row>
    <row r="64" spans="1:12" x14ac:dyDescent="0.3">
      <c r="A64" s="1">
        <v>0.81106591435185005</v>
      </c>
      <c r="B64" s="2" t="s">
        <v>31</v>
      </c>
      <c r="C64" s="2" t="s">
        <v>8</v>
      </c>
      <c r="D64" s="2" t="s">
        <v>9</v>
      </c>
      <c r="E64" s="2" t="s">
        <v>10</v>
      </c>
      <c r="F64" s="2" t="s">
        <v>11</v>
      </c>
      <c r="G64">
        <v>3.19</v>
      </c>
      <c r="H64" s="2" t="s">
        <v>12</v>
      </c>
      <c r="J64" s="8">
        <f>calculoesp3!E64</f>
        <v>2.92</v>
      </c>
      <c r="K64" s="7">
        <f>calculoesp3!F64</f>
        <v>4</v>
      </c>
      <c r="L64" s="9">
        <f>calculoesp3!G64</f>
        <v>4.7225501770956314E-3</v>
      </c>
    </row>
    <row r="65" spans="1:12" x14ac:dyDescent="0.3">
      <c r="A65" s="1">
        <v>0.81118165509259088</v>
      </c>
      <c r="B65" s="2" t="s">
        <v>31</v>
      </c>
      <c r="C65" s="2" t="s">
        <v>8</v>
      </c>
      <c r="D65" s="2" t="s">
        <v>9</v>
      </c>
      <c r="E65" s="2" t="s">
        <v>10</v>
      </c>
      <c r="F65" s="2" t="s">
        <v>11</v>
      </c>
      <c r="G65">
        <v>3.4</v>
      </c>
      <c r="H65" s="2" t="s">
        <v>12</v>
      </c>
      <c r="J65" s="8">
        <f>calculoesp3!E65</f>
        <v>2.89</v>
      </c>
      <c r="K65" s="7">
        <f>calculoesp3!F65</f>
        <v>2</v>
      </c>
      <c r="L65" s="9">
        <f>calculoesp3!G65</f>
        <v>2.3612750885478157E-3</v>
      </c>
    </row>
    <row r="66" spans="1:12" x14ac:dyDescent="0.3">
      <c r="A66" s="1">
        <v>0.81129739583333149</v>
      </c>
      <c r="B66" s="2" t="s">
        <v>31</v>
      </c>
      <c r="C66" s="2" t="s">
        <v>8</v>
      </c>
      <c r="D66" s="2" t="s">
        <v>9</v>
      </c>
      <c r="E66" s="2" t="s">
        <v>10</v>
      </c>
      <c r="F66" s="2" t="s">
        <v>11</v>
      </c>
      <c r="G66">
        <v>3.19</v>
      </c>
      <c r="H66" s="2" t="s">
        <v>12</v>
      </c>
      <c r="J66" s="8">
        <f>calculoesp3!E66</f>
        <v>2.88</v>
      </c>
      <c r="K66" s="7">
        <f>calculoesp3!F66</f>
        <v>6</v>
      </c>
      <c r="L66" s="9">
        <f>calculoesp3!G66</f>
        <v>7.0838252656434475E-3</v>
      </c>
    </row>
    <row r="67" spans="1:12" x14ac:dyDescent="0.3">
      <c r="A67" s="1">
        <v>0.81141313657407232</v>
      </c>
      <c r="B67" s="2" t="s">
        <v>31</v>
      </c>
      <c r="C67" s="2" t="s">
        <v>8</v>
      </c>
      <c r="D67" s="2" t="s">
        <v>9</v>
      </c>
      <c r="E67" s="2" t="s">
        <v>10</v>
      </c>
      <c r="F67" s="2" t="s">
        <v>11</v>
      </c>
      <c r="G67">
        <v>3.41</v>
      </c>
      <c r="H67" s="2" t="s">
        <v>12</v>
      </c>
      <c r="J67" s="8">
        <f>calculoesp3!E67</f>
        <v>2.87</v>
      </c>
      <c r="K67" s="7">
        <f>calculoesp3!F67</f>
        <v>1</v>
      </c>
      <c r="L67" s="9">
        <f>calculoesp3!G67</f>
        <v>1.1806375442739079E-3</v>
      </c>
    </row>
    <row r="68" spans="1:12" x14ac:dyDescent="0.3">
      <c r="A68" s="1">
        <v>0.81152887731481294</v>
      </c>
      <c r="B68" s="2" t="s">
        <v>31</v>
      </c>
      <c r="C68" s="2" t="s">
        <v>8</v>
      </c>
      <c r="D68" s="2" t="s">
        <v>9</v>
      </c>
      <c r="E68" s="2" t="s">
        <v>10</v>
      </c>
      <c r="F68" s="2" t="s">
        <v>11</v>
      </c>
      <c r="G68">
        <v>3.4</v>
      </c>
      <c r="H68" s="2" t="s">
        <v>12</v>
      </c>
      <c r="J68" s="8">
        <f>calculoesp3!E68</f>
        <v>2.86</v>
      </c>
      <c r="K68" s="7">
        <f>calculoesp3!F68</f>
        <v>6</v>
      </c>
      <c r="L68" s="9">
        <f>calculoesp3!G68</f>
        <v>7.0838252656434475E-3</v>
      </c>
    </row>
    <row r="69" spans="1:12" x14ac:dyDescent="0.3">
      <c r="A69" s="1">
        <v>0.81164461805555377</v>
      </c>
      <c r="B69" s="2" t="s">
        <v>31</v>
      </c>
      <c r="C69" s="2" t="s">
        <v>8</v>
      </c>
      <c r="D69" s="2" t="s">
        <v>9</v>
      </c>
      <c r="E69" s="2" t="s">
        <v>10</v>
      </c>
      <c r="F69" s="2" t="s">
        <v>11</v>
      </c>
      <c r="G69">
        <v>3.18</v>
      </c>
      <c r="H69" s="2" t="s">
        <v>12</v>
      </c>
      <c r="J69" s="8">
        <f>calculoesp3!E69</f>
        <v>2.85</v>
      </c>
      <c r="K69" s="7">
        <f>calculoesp3!F69</f>
        <v>4</v>
      </c>
      <c r="L69" s="9">
        <f>calculoesp3!G69</f>
        <v>4.7225501770956314E-3</v>
      </c>
    </row>
    <row r="70" spans="1:12" x14ac:dyDescent="0.3">
      <c r="A70" s="1">
        <v>0.81176035879629438</v>
      </c>
      <c r="B70" s="2" t="s">
        <v>31</v>
      </c>
      <c r="C70" s="2" t="s">
        <v>8</v>
      </c>
      <c r="D70" s="2" t="s">
        <v>9</v>
      </c>
      <c r="E70" s="2" t="s">
        <v>10</v>
      </c>
      <c r="F70" s="2" t="s">
        <v>11</v>
      </c>
      <c r="G70">
        <v>3.41</v>
      </c>
      <c r="H70" s="2" t="s">
        <v>12</v>
      </c>
      <c r="J70" s="8">
        <f>calculoesp3!E70</f>
        <v>2.84</v>
      </c>
      <c r="K70" s="7">
        <f>calculoesp3!F70</f>
        <v>7</v>
      </c>
      <c r="L70" s="9">
        <f>calculoesp3!G70</f>
        <v>8.2644628099173556E-3</v>
      </c>
    </row>
    <row r="71" spans="1:12" x14ac:dyDescent="0.3">
      <c r="A71" s="1">
        <v>0.81187609953703521</v>
      </c>
      <c r="B71" s="2" t="s">
        <v>31</v>
      </c>
      <c r="C71" s="2" t="s">
        <v>8</v>
      </c>
      <c r="D71" s="2" t="s">
        <v>9</v>
      </c>
      <c r="E71" s="2" t="s">
        <v>10</v>
      </c>
      <c r="F71" s="2" t="s">
        <v>11</v>
      </c>
      <c r="G71">
        <v>3.25</v>
      </c>
      <c r="H71" s="2" t="s">
        <v>12</v>
      </c>
      <c r="J71" s="8">
        <f>calculoesp3!E71</f>
        <v>2.83</v>
      </c>
      <c r="K71" s="7">
        <f>calculoesp3!F71</f>
        <v>5</v>
      </c>
      <c r="L71" s="9">
        <f>calculoesp3!G71</f>
        <v>5.9031877213695395E-3</v>
      </c>
    </row>
    <row r="72" spans="1:12" x14ac:dyDescent="0.3">
      <c r="A72" s="1">
        <v>0.81199184027777582</v>
      </c>
      <c r="B72" s="2" t="s">
        <v>31</v>
      </c>
      <c r="C72" s="2" t="s">
        <v>8</v>
      </c>
      <c r="D72" s="2" t="s">
        <v>9</v>
      </c>
      <c r="E72" s="2" t="s">
        <v>10</v>
      </c>
      <c r="F72" s="2" t="s">
        <v>11</v>
      </c>
      <c r="G72">
        <v>3.38</v>
      </c>
      <c r="H72" s="2" t="s">
        <v>12</v>
      </c>
      <c r="J72" s="8">
        <f>calculoesp3!E72</f>
        <v>2.82</v>
      </c>
      <c r="K72" s="7">
        <f>calculoesp3!F72</f>
        <v>5</v>
      </c>
      <c r="L72" s="9">
        <f>calculoesp3!G72</f>
        <v>5.9031877213695395E-3</v>
      </c>
    </row>
    <row r="73" spans="1:12" x14ac:dyDescent="0.3">
      <c r="A73" s="1">
        <v>0.81210758101851666</v>
      </c>
      <c r="B73" s="2" t="s">
        <v>31</v>
      </c>
      <c r="C73" s="2" t="s">
        <v>8</v>
      </c>
      <c r="D73" s="2" t="s">
        <v>9</v>
      </c>
      <c r="E73" s="2" t="s">
        <v>10</v>
      </c>
      <c r="F73" s="2" t="s">
        <v>11</v>
      </c>
      <c r="G73">
        <v>3.19</v>
      </c>
      <c r="H73" s="2" t="s">
        <v>12</v>
      </c>
      <c r="J73" s="8">
        <f>calculoesp3!E73</f>
        <v>2.81</v>
      </c>
      <c r="K73" s="7">
        <f>calculoesp3!F73</f>
        <v>2</v>
      </c>
      <c r="L73" s="9">
        <f>calculoesp3!G73</f>
        <v>2.3612750885478157E-3</v>
      </c>
    </row>
    <row r="74" spans="1:12" x14ac:dyDescent="0.3">
      <c r="A74" s="1">
        <v>0.81222332175925727</v>
      </c>
      <c r="B74" s="2" t="s">
        <v>31</v>
      </c>
      <c r="C74" s="2" t="s">
        <v>8</v>
      </c>
      <c r="D74" s="2" t="s">
        <v>9</v>
      </c>
      <c r="E74" s="2" t="s">
        <v>10</v>
      </c>
      <c r="F74" s="2" t="s">
        <v>11</v>
      </c>
      <c r="G74">
        <v>3.38</v>
      </c>
      <c r="H74" s="2" t="s">
        <v>12</v>
      </c>
      <c r="J74" s="8">
        <f>calculoesp3!E74</f>
        <v>2.8</v>
      </c>
      <c r="K74" s="7">
        <f>calculoesp3!F74</f>
        <v>8</v>
      </c>
      <c r="L74" s="9">
        <f>calculoesp3!G74</f>
        <v>9.4451003541912628E-3</v>
      </c>
    </row>
    <row r="75" spans="1:12" x14ac:dyDescent="0.3">
      <c r="A75" s="1">
        <v>0.8123390624999981</v>
      </c>
      <c r="B75" s="2" t="s">
        <v>31</v>
      </c>
      <c r="C75" s="2" t="s">
        <v>8</v>
      </c>
      <c r="D75" s="2" t="s">
        <v>9</v>
      </c>
      <c r="E75" s="2" t="s">
        <v>10</v>
      </c>
      <c r="F75" s="2" t="s">
        <v>11</v>
      </c>
      <c r="G75">
        <v>3.39</v>
      </c>
      <c r="H75" s="2" t="s">
        <v>12</v>
      </c>
      <c r="J75" s="8">
        <f>calculoesp3!E75</f>
        <v>2.79</v>
      </c>
      <c r="K75" s="7">
        <f>calculoesp3!F75</f>
        <v>6</v>
      </c>
      <c r="L75" s="9">
        <f>calculoesp3!G75</f>
        <v>7.0838252656434475E-3</v>
      </c>
    </row>
    <row r="76" spans="1:12" x14ac:dyDescent="0.3">
      <c r="A76" s="3">
        <v>0.81245480324073871</v>
      </c>
      <c r="B76" s="4" t="s">
        <v>31</v>
      </c>
      <c r="C76" s="4" t="s">
        <v>8</v>
      </c>
      <c r="D76" s="4" t="s">
        <v>9</v>
      </c>
      <c r="E76" s="4" t="s">
        <v>10</v>
      </c>
      <c r="F76" s="4" t="s">
        <v>11</v>
      </c>
      <c r="G76" s="5">
        <v>3.2</v>
      </c>
      <c r="H76" s="4" t="s">
        <v>12</v>
      </c>
      <c r="J76" s="8">
        <f>calculoesp3!E76</f>
        <v>2.77</v>
      </c>
      <c r="K76" s="7">
        <f>calculoesp3!F76</f>
        <v>3</v>
      </c>
      <c r="L76" s="9">
        <f>calculoesp3!G76</f>
        <v>3.5419126328217238E-3</v>
      </c>
    </row>
    <row r="77" spans="1:12" x14ac:dyDescent="0.3">
      <c r="A77" s="1">
        <v>0.81257054398147954</v>
      </c>
      <c r="B77" s="2" t="s">
        <v>31</v>
      </c>
      <c r="C77" s="2" t="s">
        <v>8</v>
      </c>
      <c r="D77" s="2" t="s">
        <v>9</v>
      </c>
      <c r="E77" s="2" t="s">
        <v>10</v>
      </c>
      <c r="F77" s="2" t="s">
        <v>11</v>
      </c>
      <c r="G77">
        <v>3.36</v>
      </c>
      <c r="H77" s="2" t="s">
        <v>12</v>
      </c>
      <c r="J77" s="8">
        <f>calculoesp3!E77</f>
        <v>2.78</v>
      </c>
      <c r="K77" s="7">
        <f>calculoesp3!F77</f>
        <v>2</v>
      </c>
      <c r="L77" s="9">
        <f>calculoesp3!G77</f>
        <v>2.3612750885478157E-3</v>
      </c>
    </row>
    <row r="78" spans="1:12" x14ac:dyDescent="0.3">
      <c r="A78" s="1">
        <v>0.81268628472222015</v>
      </c>
      <c r="B78" s="2" t="s">
        <v>31</v>
      </c>
      <c r="C78" s="2" t="s">
        <v>8</v>
      </c>
      <c r="D78" s="2" t="s">
        <v>9</v>
      </c>
      <c r="E78" s="2" t="s">
        <v>10</v>
      </c>
      <c r="F78" s="2" t="s">
        <v>11</v>
      </c>
      <c r="G78">
        <v>3.38</v>
      </c>
      <c r="H78" s="2" t="s">
        <v>12</v>
      </c>
      <c r="J78" s="8">
        <f>calculoesp3!E78</f>
        <v>0</v>
      </c>
      <c r="K78" s="7">
        <f>calculoesp3!F78</f>
        <v>0</v>
      </c>
      <c r="L78" s="9">
        <f>calculoesp3!G78</f>
        <v>0</v>
      </c>
    </row>
    <row r="79" spans="1:12" x14ac:dyDescent="0.3">
      <c r="A79" s="1">
        <v>0.81280202546296099</v>
      </c>
      <c r="B79" s="2" t="s">
        <v>31</v>
      </c>
      <c r="C79" s="2" t="s">
        <v>8</v>
      </c>
      <c r="D79" s="2" t="s">
        <v>9</v>
      </c>
      <c r="E79" s="2" t="s">
        <v>10</v>
      </c>
      <c r="F79" s="2" t="s">
        <v>11</v>
      </c>
      <c r="G79">
        <v>3.37</v>
      </c>
      <c r="H79" s="2" t="s">
        <v>12</v>
      </c>
      <c r="J79" s="8">
        <f>calculoesp3!E79</f>
        <v>0</v>
      </c>
      <c r="K79" s="7">
        <f>calculoesp3!F79</f>
        <v>0</v>
      </c>
      <c r="L79" s="9">
        <f>calculoesp3!G79</f>
        <v>0</v>
      </c>
    </row>
    <row r="80" spans="1:12" x14ac:dyDescent="0.3">
      <c r="A80" s="1">
        <v>0.8129177662037016</v>
      </c>
      <c r="B80" s="2" t="s">
        <v>31</v>
      </c>
      <c r="C80" s="2" t="s">
        <v>8</v>
      </c>
      <c r="D80" s="2" t="s">
        <v>9</v>
      </c>
      <c r="E80" s="2" t="s">
        <v>10</v>
      </c>
      <c r="F80" s="2" t="s">
        <v>11</v>
      </c>
      <c r="G80">
        <v>3.19</v>
      </c>
      <c r="H80" s="2" t="s">
        <v>12</v>
      </c>
    </row>
    <row r="81" spans="1:8" x14ac:dyDescent="0.3">
      <c r="A81" s="1">
        <v>0.81303350694444243</v>
      </c>
      <c r="B81" s="2" t="s">
        <v>31</v>
      </c>
      <c r="C81" s="2" t="s">
        <v>8</v>
      </c>
      <c r="D81" s="2" t="s">
        <v>9</v>
      </c>
      <c r="E81" s="2" t="s">
        <v>10</v>
      </c>
      <c r="F81" s="2" t="s">
        <v>11</v>
      </c>
      <c r="G81">
        <v>3.39</v>
      </c>
      <c r="H81" s="2" t="s">
        <v>12</v>
      </c>
    </row>
    <row r="82" spans="1:8" x14ac:dyDescent="0.3">
      <c r="A82" s="1">
        <v>0.81314924768518304</v>
      </c>
      <c r="B82" s="2" t="s">
        <v>31</v>
      </c>
      <c r="C82" s="2" t="s">
        <v>8</v>
      </c>
      <c r="D82" s="2" t="s">
        <v>9</v>
      </c>
      <c r="E82" s="2" t="s">
        <v>10</v>
      </c>
      <c r="F82" s="2" t="s">
        <v>11</v>
      </c>
      <c r="G82">
        <v>3.37</v>
      </c>
      <c r="H82" s="2" t="s">
        <v>12</v>
      </c>
    </row>
    <row r="83" spans="1:8" x14ac:dyDescent="0.3">
      <c r="A83" s="1">
        <v>0.81326498842592387</v>
      </c>
      <c r="B83" s="2" t="s">
        <v>31</v>
      </c>
      <c r="C83" s="2" t="s">
        <v>8</v>
      </c>
      <c r="D83" s="2" t="s">
        <v>9</v>
      </c>
      <c r="E83" s="2" t="s">
        <v>10</v>
      </c>
      <c r="F83" s="2" t="s">
        <v>11</v>
      </c>
      <c r="G83">
        <v>3.36</v>
      </c>
      <c r="H83" s="2" t="s">
        <v>12</v>
      </c>
    </row>
    <row r="84" spans="1:8" x14ac:dyDescent="0.3">
      <c r="A84" s="1">
        <v>0.81338072916666448</v>
      </c>
      <c r="B84" s="2" t="s">
        <v>31</v>
      </c>
      <c r="C84" s="2" t="s">
        <v>8</v>
      </c>
      <c r="D84" s="2" t="s">
        <v>9</v>
      </c>
      <c r="E84" s="2" t="s">
        <v>10</v>
      </c>
      <c r="F84" s="2" t="s">
        <v>11</v>
      </c>
      <c r="G84">
        <v>3.38</v>
      </c>
      <c r="H84" s="2" t="s">
        <v>12</v>
      </c>
    </row>
    <row r="85" spans="1:8" x14ac:dyDescent="0.3">
      <c r="A85" s="1">
        <v>0.81349646990740532</v>
      </c>
      <c r="B85" s="2" t="s">
        <v>31</v>
      </c>
      <c r="C85" s="2" t="s">
        <v>8</v>
      </c>
      <c r="D85" s="2" t="s">
        <v>9</v>
      </c>
      <c r="E85" s="2" t="s">
        <v>10</v>
      </c>
      <c r="F85" s="2" t="s">
        <v>11</v>
      </c>
      <c r="G85">
        <v>3.37</v>
      </c>
      <c r="H85" s="2" t="s">
        <v>12</v>
      </c>
    </row>
    <row r="86" spans="1:8" x14ac:dyDescent="0.3">
      <c r="A86" s="1">
        <v>0.81361221064814593</v>
      </c>
      <c r="B86" s="2" t="s">
        <v>31</v>
      </c>
      <c r="C86" s="2" t="s">
        <v>8</v>
      </c>
      <c r="D86" s="2" t="s">
        <v>9</v>
      </c>
      <c r="E86" s="2" t="s">
        <v>10</v>
      </c>
      <c r="F86" s="2" t="s">
        <v>11</v>
      </c>
      <c r="G86">
        <v>3.38</v>
      </c>
      <c r="H86" s="2" t="s">
        <v>12</v>
      </c>
    </row>
    <row r="87" spans="1:8" x14ac:dyDescent="0.3">
      <c r="A87" s="1">
        <v>0.81372795138888676</v>
      </c>
      <c r="B87" s="2" t="s">
        <v>31</v>
      </c>
      <c r="C87" s="2" t="s">
        <v>8</v>
      </c>
      <c r="D87" s="2" t="s">
        <v>9</v>
      </c>
      <c r="E87" s="2" t="s">
        <v>10</v>
      </c>
      <c r="F87" s="2" t="s">
        <v>11</v>
      </c>
      <c r="G87">
        <v>3.32</v>
      </c>
      <c r="H87" s="2" t="s">
        <v>12</v>
      </c>
    </row>
    <row r="88" spans="1:8" x14ac:dyDescent="0.3">
      <c r="A88" s="1">
        <v>0.81384369212962737</v>
      </c>
      <c r="B88" s="2" t="s">
        <v>31</v>
      </c>
      <c r="C88" s="2" t="s">
        <v>8</v>
      </c>
      <c r="D88" s="2" t="s">
        <v>9</v>
      </c>
      <c r="E88" s="2" t="s">
        <v>10</v>
      </c>
      <c r="F88" s="2" t="s">
        <v>11</v>
      </c>
      <c r="G88">
        <v>3.31</v>
      </c>
      <c r="H88" s="2" t="s">
        <v>12</v>
      </c>
    </row>
    <row r="89" spans="1:8" x14ac:dyDescent="0.3">
      <c r="A89" s="1">
        <v>0.8139594328703682</v>
      </c>
      <c r="B89" s="2" t="s">
        <v>31</v>
      </c>
      <c r="C89" s="2" t="s">
        <v>8</v>
      </c>
      <c r="D89" s="2" t="s">
        <v>9</v>
      </c>
      <c r="E89" s="2" t="s">
        <v>10</v>
      </c>
      <c r="F89" s="2" t="s">
        <v>11</v>
      </c>
      <c r="G89">
        <v>3.2</v>
      </c>
      <c r="H89" s="2" t="s">
        <v>12</v>
      </c>
    </row>
    <row r="90" spans="1:8" x14ac:dyDescent="0.3">
      <c r="A90" s="1">
        <v>0.81407517361110882</v>
      </c>
      <c r="B90" s="2" t="s">
        <v>31</v>
      </c>
      <c r="C90" s="2" t="s">
        <v>8</v>
      </c>
      <c r="D90" s="2" t="s">
        <v>9</v>
      </c>
      <c r="E90" s="2" t="s">
        <v>10</v>
      </c>
      <c r="F90" s="2" t="s">
        <v>11</v>
      </c>
      <c r="G90">
        <v>3.19</v>
      </c>
      <c r="H90" s="2" t="s">
        <v>12</v>
      </c>
    </row>
    <row r="91" spans="1:8" x14ac:dyDescent="0.3">
      <c r="A91" s="1">
        <v>0.81419091435184965</v>
      </c>
      <c r="B91" s="2" t="s">
        <v>31</v>
      </c>
      <c r="C91" s="2" t="s">
        <v>8</v>
      </c>
      <c r="D91" s="2" t="s">
        <v>9</v>
      </c>
      <c r="E91" s="2" t="s">
        <v>10</v>
      </c>
      <c r="F91" s="2" t="s">
        <v>11</v>
      </c>
      <c r="G91">
        <v>3.29</v>
      </c>
      <c r="H91" s="2" t="s">
        <v>12</v>
      </c>
    </row>
    <row r="92" spans="1:8" x14ac:dyDescent="0.3">
      <c r="A92" s="1">
        <v>0.81430665509259026</v>
      </c>
      <c r="B92" s="2" t="s">
        <v>31</v>
      </c>
      <c r="C92" s="2" t="s">
        <v>8</v>
      </c>
      <c r="D92" s="2" t="s">
        <v>9</v>
      </c>
      <c r="E92" s="2" t="s">
        <v>10</v>
      </c>
      <c r="F92" s="2" t="s">
        <v>11</v>
      </c>
      <c r="G92">
        <v>3.3</v>
      </c>
      <c r="H92" s="2" t="s">
        <v>12</v>
      </c>
    </row>
    <row r="93" spans="1:8" x14ac:dyDescent="0.3">
      <c r="A93" s="1">
        <v>0.81442239583333109</v>
      </c>
      <c r="B93" s="2" t="s">
        <v>31</v>
      </c>
      <c r="C93" s="2" t="s">
        <v>8</v>
      </c>
      <c r="D93" s="2" t="s">
        <v>9</v>
      </c>
      <c r="E93" s="2" t="s">
        <v>10</v>
      </c>
      <c r="F93" s="2" t="s">
        <v>11</v>
      </c>
      <c r="G93">
        <v>3.31</v>
      </c>
      <c r="H93" s="2" t="s">
        <v>12</v>
      </c>
    </row>
    <row r="94" spans="1:8" x14ac:dyDescent="0.3">
      <c r="A94" s="1">
        <v>0.8145381365740717</v>
      </c>
      <c r="B94" s="2" t="s">
        <v>31</v>
      </c>
      <c r="C94" s="2" t="s">
        <v>8</v>
      </c>
      <c r="D94" s="2" t="s">
        <v>9</v>
      </c>
      <c r="E94" s="2" t="s">
        <v>10</v>
      </c>
      <c r="F94" s="2" t="s">
        <v>11</v>
      </c>
      <c r="G94">
        <v>3.3</v>
      </c>
      <c r="H94" s="2" t="s">
        <v>12</v>
      </c>
    </row>
    <row r="95" spans="1:8" x14ac:dyDescent="0.3">
      <c r="A95" s="1">
        <v>0.81465387731481254</v>
      </c>
      <c r="B95" s="2" t="s">
        <v>31</v>
      </c>
      <c r="C95" s="2" t="s">
        <v>8</v>
      </c>
      <c r="D95" s="2" t="s">
        <v>9</v>
      </c>
      <c r="E95" s="2" t="s">
        <v>10</v>
      </c>
      <c r="F95" s="2" t="s">
        <v>11</v>
      </c>
      <c r="G95">
        <v>3.3</v>
      </c>
      <c r="H95" s="2" t="s">
        <v>12</v>
      </c>
    </row>
    <row r="96" spans="1:8" x14ac:dyDescent="0.3">
      <c r="A96" s="1">
        <v>0.81476961805555315</v>
      </c>
      <c r="B96" s="2" t="s">
        <v>31</v>
      </c>
      <c r="C96" s="2" t="s">
        <v>8</v>
      </c>
      <c r="D96" s="2" t="s">
        <v>9</v>
      </c>
      <c r="E96" s="2" t="s">
        <v>10</v>
      </c>
      <c r="F96" s="2" t="s">
        <v>11</v>
      </c>
      <c r="G96">
        <v>3.3</v>
      </c>
      <c r="H96" s="2" t="s">
        <v>12</v>
      </c>
    </row>
    <row r="97" spans="1:8" x14ac:dyDescent="0.3">
      <c r="A97" s="1">
        <v>0.81488535879629398</v>
      </c>
      <c r="B97" s="2" t="s">
        <v>31</v>
      </c>
      <c r="C97" s="2" t="s">
        <v>8</v>
      </c>
      <c r="D97" s="2" t="s">
        <v>9</v>
      </c>
      <c r="E97" s="2" t="s">
        <v>10</v>
      </c>
      <c r="F97" s="2" t="s">
        <v>11</v>
      </c>
      <c r="G97">
        <v>3.31</v>
      </c>
      <c r="H97" s="2" t="s">
        <v>12</v>
      </c>
    </row>
    <row r="98" spans="1:8" x14ac:dyDescent="0.3">
      <c r="A98" s="1">
        <v>0.81500109953703459</v>
      </c>
      <c r="B98" s="2" t="s">
        <v>31</v>
      </c>
      <c r="C98" s="2" t="s">
        <v>8</v>
      </c>
      <c r="D98" s="2" t="s">
        <v>9</v>
      </c>
      <c r="E98" s="2" t="s">
        <v>10</v>
      </c>
      <c r="F98" s="2" t="s">
        <v>11</v>
      </c>
      <c r="G98">
        <v>3.29</v>
      </c>
      <c r="H98" s="2" t="s">
        <v>12</v>
      </c>
    </row>
    <row r="99" spans="1:8" x14ac:dyDescent="0.3">
      <c r="A99" s="1">
        <v>0.81511684027777542</v>
      </c>
      <c r="B99" s="2" t="s">
        <v>31</v>
      </c>
      <c r="C99" s="2" t="s">
        <v>8</v>
      </c>
      <c r="D99" s="2" t="s">
        <v>9</v>
      </c>
      <c r="E99" s="2" t="s">
        <v>10</v>
      </c>
      <c r="F99" s="2" t="s">
        <v>11</v>
      </c>
      <c r="G99">
        <v>3.3</v>
      </c>
      <c r="H99" s="2" t="s">
        <v>12</v>
      </c>
    </row>
    <row r="100" spans="1:8" x14ac:dyDescent="0.3">
      <c r="A100" s="1">
        <v>0.81523258101851603</v>
      </c>
      <c r="B100" s="2" t="s">
        <v>31</v>
      </c>
      <c r="C100" s="2" t="s">
        <v>8</v>
      </c>
      <c r="D100" s="2" t="s">
        <v>9</v>
      </c>
      <c r="E100" s="2" t="s">
        <v>10</v>
      </c>
      <c r="F100" s="2" t="s">
        <v>11</v>
      </c>
      <c r="G100">
        <v>3.19</v>
      </c>
      <c r="H100" s="2" t="s">
        <v>12</v>
      </c>
    </row>
    <row r="101" spans="1:8" x14ac:dyDescent="0.3">
      <c r="A101" s="1">
        <v>0.81534832175925687</v>
      </c>
      <c r="B101" s="2" t="s">
        <v>31</v>
      </c>
      <c r="C101" s="2" t="s">
        <v>8</v>
      </c>
      <c r="D101" s="2" t="s">
        <v>9</v>
      </c>
      <c r="E101" s="2" t="s">
        <v>10</v>
      </c>
      <c r="F101" s="2" t="s">
        <v>11</v>
      </c>
      <c r="G101">
        <v>3.29</v>
      </c>
      <c r="H101" s="2" t="s">
        <v>12</v>
      </c>
    </row>
    <row r="102" spans="1:8" x14ac:dyDescent="0.3">
      <c r="A102" s="1">
        <v>0.81546406249999748</v>
      </c>
      <c r="B102" s="2" t="s">
        <v>31</v>
      </c>
      <c r="C102" s="2" t="s">
        <v>8</v>
      </c>
      <c r="D102" s="2" t="s">
        <v>9</v>
      </c>
      <c r="E102" s="2" t="s">
        <v>10</v>
      </c>
      <c r="F102" s="2" t="s">
        <v>11</v>
      </c>
      <c r="G102">
        <v>3.3</v>
      </c>
      <c r="H102" s="2" t="s">
        <v>12</v>
      </c>
    </row>
    <row r="103" spans="1:8" x14ac:dyDescent="0.3">
      <c r="A103" s="1">
        <v>0.81557980324073831</v>
      </c>
      <c r="B103" s="2" t="s">
        <v>31</v>
      </c>
      <c r="C103" s="2" t="s">
        <v>8</v>
      </c>
      <c r="D103" s="2" t="s">
        <v>9</v>
      </c>
      <c r="E103" s="2" t="s">
        <v>10</v>
      </c>
      <c r="F103" s="2" t="s">
        <v>11</v>
      </c>
      <c r="G103">
        <v>3.31</v>
      </c>
      <c r="H103" s="2" t="s">
        <v>12</v>
      </c>
    </row>
    <row r="104" spans="1:8" x14ac:dyDescent="0.3">
      <c r="A104" s="1">
        <v>0.81569554398147892</v>
      </c>
      <c r="B104" s="2" t="s">
        <v>31</v>
      </c>
      <c r="C104" s="2" t="s">
        <v>8</v>
      </c>
      <c r="D104" s="2" t="s">
        <v>9</v>
      </c>
      <c r="E104" s="2" t="s">
        <v>10</v>
      </c>
      <c r="F104" s="2" t="s">
        <v>11</v>
      </c>
      <c r="G104">
        <v>3.29</v>
      </c>
      <c r="H104" s="2" t="s">
        <v>12</v>
      </c>
    </row>
    <row r="105" spans="1:8" x14ac:dyDescent="0.3">
      <c r="A105" s="1">
        <v>0.81581128472221975</v>
      </c>
      <c r="B105" s="2" t="s">
        <v>31</v>
      </c>
      <c r="C105" s="2" t="s">
        <v>8</v>
      </c>
      <c r="D105" s="2" t="s">
        <v>9</v>
      </c>
      <c r="E105" s="2" t="s">
        <v>10</v>
      </c>
      <c r="F105" s="2" t="s">
        <v>11</v>
      </c>
      <c r="G105">
        <v>3.3</v>
      </c>
      <c r="H105" s="2" t="s">
        <v>12</v>
      </c>
    </row>
    <row r="106" spans="1:8" x14ac:dyDescent="0.3">
      <c r="A106" s="1">
        <v>0.81592702546296036</v>
      </c>
      <c r="B106" s="2" t="s">
        <v>31</v>
      </c>
      <c r="C106" s="2" t="s">
        <v>8</v>
      </c>
      <c r="D106" s="2" t="s">
        <v>9</v>
      </c>
      <c r="E106" s="2" t="s">
        <v>10</v>
      </c>
      <c r="F106" s="2" t="s">
        <v>11</v>
      </c>
      <c r="G106">
        <v>3.28</v>
      </c>
      <c r="H106" s="2" t="s">
        <v>12</v>
      </c>
    </row>
    <row r="107" spans="1:8" x14ac:dyDescent="0.3">
      <c r="A107" s="1">
        <v>0.8160427662037012</v>
      </c>
      <c r="B107" s="2" t="s">
        <v>31</v>
      </c>
      <c r="C107" s="2" t="s">
        <v>8</v>
      </c>
      <c r="D107" s="2" t="s">
        <v>9</v>
      </c>
      <c r="E107" s="2" t="s">
        <v>10</v>
      </c>
      <c r="F107" s="2" t="s">
        <v>11</v>
      </c>
      <c r="G107">
        <v>3.28</v>
      </c>
      <c r="H107" s="2" t="s">
        <v>12</v>
      </c>
    </row>
    <row r="108" spans="1:8" x14ac:dyDescent="0.3">
      <c r="A108" s="1">
        <v>0.81615850694444181</v>
      </c>
      <c r="B108" s="2" t="s">
        <v>31</v>
      </c>
      <c r="C108" s="2" t="s">
        <v>8</v>
      </c>
      <c r="D108" s="2" t="s">
        <v>9</v>
      </c>
      <c r="E108" s="2" t="s">
        <v>10</v>
      </c>
      <c r="F108" s="2" t="s">
        <v>11</v>
      </c>
      <c r="G108">
        <v>3.2</v>
      </c>
      <c r="H108" s="2" t="s">
        <v>12</v>
      </c>
    </row>
    <row r="109" spans="1:8" x14ac:dyDescent="0.3">
      <c r="A109" s="1">
        <v>0.81627424768518264</v>
      </c>
      <c r="B109" s="2" t="s">
        <v>31</v>
      </c>
      <c r="C109" s="2" t="s">
        <v>8</v>
      </c>
      <c r="D109" s="2" t="s">
        <v>9</v>
      </c>
      <c r="E109" s="2" t="s">
        <v>10</v>
      </c>
      <c r="F109" s="2" t="s">
        <v>11</v>
      </c>
      <c r="G109">
        <v>3.25</v>
      </c>
      <c r="H109" s="2" t="s">
        <v>12</v>
      </c>
    </row>
    <row r="110" spans="1:8" x14ac:dyDescent="0.3">
      <c r="A110" s="1">
        <v>0.81638998842592325</v>
      </c>
      <c r="B110" s="2" t="s">
        <v>31</v>
      </c>
      <c r="C110" s="2" t="s">
        <v>8</v>
      </c>
      <c r="D110" s="2" t="s">
        <v>9</v>
      </c>
      <c r="E110" s="2" t="s">
        <v>10</v>
      </c>
      <c r="F110" s="2" t="s">
        <v>11</v>
      </c>
      <c r="G110">
        <v>3.24</v>
      </c>
      <c r="H110" s="2" t="s">
        <v>12</v>
      </c>
    </row>
    <row r="111" spans="1:8" x14ac:dyDescent="0.3">
      <c r="A111" s="1">
        <v>0.81650572916666408</v>
      </c>
      <c r="B111" s="2" t="s">
        <v>31</v>
      </c>
      <c r="C111" s="2" t="s">
        <v>8</v>
      </c>
      <c r="D111" s="2" t="s">
        <v>9</v>
      </c>
      <c r="E111" s="2" t="s">
        <v>10</v>
      </c>
      <c r="F111" s="2" t="s">
        <v>11</v>
      </c>
      <c r="G111">
        <v>3.23</v>
      </c>
      <c r="H111" s="2" t="s">
        <v>12</v>
      </c>
    </row>
    <row r="112" spans="1:8" x14ac:dyDescent="0.3">
      <c r="A112" s="1">
        <v>0.8166214699074047</v>
      </c>
      <c r="B112" s="2" t="s">
        <v>31</v>
      </c>
      <c r="C112" s="2" t="s">
        <v>8</v>
      </c>
      <c r="D112" s="2" t="s">
        <v>9</v>
      </c>
      <c r="E112" s="2" t="s">
        <v>10</v>
      </c>
      <c r="F112" s="2" t="s">
        <v>11</v>
      </c>
      <c r="G112">
        <v>3.23</v>
      </c>
      <c r="H112" s="2" t="s">
        <v>12</v>
      </c>
    </row>
    <row r="113" spans="1:8" x14ac:dyDescent="0.3">
      <c r="A113" s="1">
        <v>0.81673721064814553</v>
      </c>
      <c r="B113" s="2" t="s">
        <v>31</v>
      </c>
      <c r="C113" s="2" t="s">
        <v>8</v>
      </c>
      <c r="D113" s="2" t="s">
        <v>9</v>
      </c>
      <c r="E113" s="2" t="s">
        <v>10</v>
      </c>
      <c r="F113" s="2" t="s">
        <v>11</v>
      </c>
      <c r="G113">
        <v>3.24</v>
      </c>
      <c r="H113" s="2" t="s">
        <v>12</v>
      </c>
    </row>
    <row r="114" spans="1:8" x14ac:dyDescent="0.3">
      <c r="A114" s="1">
        <v>0.81685295138888614</v>
      </c>
      <c r="B114" s="2" t="s">
        <v>31</v>
      </c>
      <c r="C114" s="2" t="s">
        <v>8</v>
      </c>
      <c r="D114" s="2" t="s">
        <v>9</v>
      </c>
      <c r="E114" s="2" t="s">
        <v>10</v>
      </c>
      <c r="F114" s="2" t="s">
        <v>11</v>
      </c>
      <c r="G114">
        <v>3.22</v>
      </c>
      <c r="H114" s="2" t="s">
        <v>12</v>
      </c>
    </row>
    <row r="115" spans="1:8" x14ac:dyDescent="0.3">
      <c r="A115" s="1">
        <v>0.81696869212962697</v>
      </c>
      <c r="B115" s="2" t="s">
        <v>31</v>
      </c>
      <c r="C115" s="2" t="s">
        <v>8</v>
      </c>
      <c r="D115" s="2" t="s">
        <v>9</v>
      </c>
      <c r="E115" s="2" t="s">
        <v>10</v>
      </c>
      <c r="F115" s="2" t="s">
        <v>11</v>
      </c>
      <c r="G115">
        <v>3.21</v>
      </c>
      <c r="H115" s="2" t="s">
        <v>12</v>
      </c>
    </row>
    <row r="116" spans="1:8" x14ac:dyDescent="0.3">
      <c r="A116" s="1">
        <v>0.81708443287036758</v>
      </c>
      <c r="B116" s="2" t="s">
        <v>31</v>
      </c>
      <c r="C116" s="2" t="s">
        <v>8</v>
      </c>
      <c r="D116" s="2" t="s">
        <v>9</v>
      </c>
      <c r="E116" s="2" t="s">
        <v>10</v>
      </c>
      <c r="F116" s="2" t="s">
        <v>11</v>
      </c>
      <c r="G116">
        <v>3.2</v>
      </c>
      <c r="H116" s="2" t="s">
        <v>12</v>
      </c>
    </row>
    <row r="117" spans="1:8" x14ac:dyDescent="0.3">
      <c r="A117" s="1">
        <v>0.81720017361110842</v>
      </c>
      <c r="B117" s="2" t="s">
        <v>31</v>
      </c>
      <c r="C117" s="2" t="s">
        <v>8</v>
      </c>
      <c r="D117" s="2" t="s">
        <v>9</v>
      </c>
      <c r="E117" s="2" t="s">
        <v>10</v>
      </c>
      <c r="F117" s="2" t="s">
        <v>11</v>
      </c>
      <c r="G117">
        <v>3.22</v>
      </c>
      <c r="H117" s="2" t="s">
        <v>12</v>
      </c>
    </row>
    <row r="118" spans="1:8" x14ac:dyDescent="0.3">
      <c r="A118" s="1">
        <v>0.81731591435184903</v>
      </c>
      <c r="B118" s="2" t="s">
        <v>31</v>
      </c>
      <c r="C118" s="2" t="s">
        <v>8</v>
      </c>
      <c r="D118" s="2" t="s">
        <v>9</v>
      </c>
      <c r="E118" s="2" t="s">
        <v>10</v>
      </c>
      <c r="F118" s="2" t="s">
        <v>11</v>
      </c>
      <c r="G118">
        <v>3.2200000000000006</v>
      </c>
      <c r="H118" s="2" t="s">
        <v>12</v>
      </c>
    </row>
    <row r="119" spans="1:8" x14ac:dyDescent="0.3">
      <c r="A119" s="1">
        <v>0.81743165509258986</v>
      </c>
      <c r="B119" s="2" t="s">
        <v>31</v>
      </c>
      <c r="C119" s="2" t="s">
        <v>8</v>
      </c>
      <c r="D119" s="2" t="s">
        <v>9</v>
      </c>
      <c r="E119" s="2" t="s">
        <v>10</v>
      </c>
      <c r="F119" s="2" t="s">
        <v>11</v>
      </c>
      <c r="G119">
        <v>3.2500000000000004</v>
      </c>
      <c r="H119" s="2" t="s">
        <v>12</v>
      </c>
    </row>
    <row r="120" spans="1:8" x14ac:dyDescent="0.3">
      <c r="A120" s="1">
        <v>0.81754739583333047</v>
      </c>
      <c r="B120" s="2" t="s">
        <v>31</v>
      </c>
      <c r="C120" s="2" t="s">
        <v>8</v>
      </c>
      <c r="D120" s="2" t="s">
        <v>9</v>
      </c>
      <c r="E120" s="2" t="s">
        <v>10</v>
      </c>
      <c r="F120" s="2" t="s">
        <v>11</v>
      </c>
      <c r="G120">
        <v>3.19</v>
      </c>
      <c r="H120" s="2" t="s">
        <v>12</v>
      </c>
    </row>
    <row r="121" spans="1:8" x14ac:dyDescent="0.3">
      <c r="A121" s="1">
        <v>0.8176631365740713</v>
      </c>
      <c r="B121" s="2" t="s">
        <v>31</v>
      </c>
      <c r="C121" s="2" t="s">
        <v>8</v>
      </c>
      <c r="D121" s="2" t="s">
        <v>9</v>
      </c>
      <c r="E121" s="2" t="s">
        <v>10</v>
      </c>
      <c r="F121" s="2" t="s">
        <v>11</v>
      </c>
      <c r="G121">
        <v>3.2100000000000009</v>
      </c>
      <c r="H121" s="2" t="s">
        <v>12</v>
      </c>
    </row>
    <row r="122" spans="1:8" x14ac:dyDescent="0.3">
      <c r="A122" s="1">
        <v>0.81777887731481191</v>
      </c>
      <c r="B122" s="2" t="s">
        <v>31</v>
      </c>
      <c r="C122" s="2" t="s">
        <v>8</v>
      </c>
      <c r="D122" s="2" t="s">
        <v>9</v>
      </c>
      <c r="E122" s="2" t="s">
        <v>10</v>
      </c>
      <c r="F122" s="2" t="s">
        <v>11</v>
      </c>
      <c r="G122">
        <v>3.2300000000000004</v>
      </c>
      <c r="H122" s="2" t="s">
        <v>12</v>
      </c>
    </row>
    <row r="123" spans="1:8" x14ac:dyDescent="0.3">
      <c r="A123" s="1">
        <v>0.81789461805555275</v>
      </c>
      <c r="B123" s="2" t="s">
        <v>31</v>
      </c>
      <c r="C123" s="2" t="s">
        <v>8</v>
      </c>
      <c r="D123" s="2" t="s">
        <v>9</v>
      </c>
      <c r="E123" s="2" t="s">
        <v>10</v>
      </c>
      <c r="F123" s="2" t="s">
        <v>11</v>
      </c>
      <c r="G123">
        <v>3.2100000000000004</v>
      </c>
      <c r="H123" s="2" t="s">
        <v>12</v>
      </c>
    </row>
    <row r="124" spans="1:8" x14ac:dyDescent="0.3">
      <c r="A124" s="1">
        <v>0.81801035879629336</v>
      </c>
      <c r="B124" s="2" t="s">
        <v>31</v>
      </c>
      <c r="C124" s="2" t="s">
        <v>8</v>
      </c>
      <c r="D124" s="2" t="s">
        <v>9</v>
      </c>
      <c r="E124" s="2" t="s">
        <v>10</v>
      </c>
      <c r="F124" s="2" t="s">
        <v>11</v>
      </c>
      <c r="G124">
        <v>3.22</v>
      </c>
      <c r="H124" s="2" t="s">
        <v>12</v>
      </c>
    </row>
    <row r="125" spans="1:8" x14ac:dyDescent="0.3">
      <c r="A125" s="1">
        <v>0.81812609953703419</v>
      </c>
      <c r="B125" s="2" t="s">
        <v>31</v>
      </c>
      <c r="C125" s="2" t="s">
        <v>8</v>
      </c>
      <c r="D125" s="2" t="s">
        <v>9</v>
      </c>
      <c r="E125" s="2" t="s">
        <v>10</v>
      </c>
      <c r="F125" s="2" t="s">
        <v>11</v>
      </c>
      <c r="G125">
        <v>3.2100000000000004</v>
      </c>
      <c r="H125" s="2" t="s">
        <v>12</v>
      </c>
    </row>
    <row r="126" spans="1:8" x14ac:dyDescent="0.3">
      <c r="A126" s="1">
        <v>0.8182418402777748</v>
      </c>
      <c r="B126" s="2" t="s">
        <v>31</v>
      </c>
      <c r="C126" s="2" t="s">
        <v>8</v>
      </c>
      <c r="D126" s="2" t="s">
        <v>9</v>
      </c>
      <c r="E126" s="2" t="s">
        <v>10</v>
      </c>
      <c r="F126" s="2" t="s">
        <v>11</v>
      </c>
      <c r="G126">
        <v>3.2300000000000004</v>
      </c>
      <c r="H126" s="2" t="s">
        <v>12</v>
      </c>
    </row>
    <row r="127" spans="1:8" x14ac:dyDescent="0.3">
      <c r="A127" s="1">
        <v>0.81835758101851563</v>
      </c>
      <c r="B127" s="2" t="s">
        <v>31</v>
      </c>
      <c r="C127" s="2" t="s">
        <v>8</v>
      </c>
      <c r="D127" s="2" t="s">
        <v>9</v>
      </c>
      <c r="E127" s="2" t="s">
        <v>10</v>
      </c>
      <c r="F127" s="2" t="s">
        <v>11</v>
      </c>
      <c r="G127">
        <v>3.2100000000000004</v>
      </c>
      <c r="H127" s="2" t="s">
        <v>12</v>
      </c>
    </row>
    <row r="128" spans="1:8" x14ac:dyDescent="0.3">
      <c r="A128" s="1">
        <v>0.81847332175925624</v>
      </c>
      <c r="B128" s="2" t="s">
        <v>31</v>
      </c>
      <c r="C128" s="2" t="s">
        <v>8</v>
      </c>
      <c r="D128" s="2" t="s">
        <v>9</v>
      </c>
      <c r="E128" s="2" t="s">
        <v>10</v>
      </c>
      <c r="F128" s="2" t="s">
        <v>11</v>
      </c>
      <c r="G128">
        <v>3.2300000000000004</v>
      </c>
      <c r="H128" s="2" t="s">
        <v>12</v>
      </c>
    </row>
    <row r="129" spans="1:8" x14ac:dyDescent="0.3">
      <c r="A129" s="1">
        <v>0.81858906249999708</v>
      </c>
      <c r="B129" s="2" t="s">
        <v>31</v>
      </c>
      <c r="C129" s="2" t="s">
        <v>8</v>
      </c>
      <c r="D129" s="2" t="s">
        <v>9</v>
      </c>
      <c r="E129" s="2" t="s">
        <v>10</v>
      </c>
      <c r="F129" s="2" t="s">
        <v>11</v>
      </c>
      <c r="G129">
        <v>3.2200000000000006</v>
      </c>
      <c r="H129" s="2" t="s">
        <v>12</v>
      </c>
    </row>
    <row r="130" spans="1:8" x14ac:dyDescent="0.3">
      <c r="A130" s="1">
        <v>0.81870480324073769</v>
      </c>
      <c r="B130" s="2" t="s">
        <v>31</v>
      </c>
      <c r="C130" s="2" t="s">
        <v>8</v>
      </c>
      <c r="D130" s="2" t="s">
        <v>9</v>
      </c>
      <c r="E130" s="2" t="s">
        <v>10</v>
      </c>
      <c r="F130" s="2" t="s">
        <v>11</v>
      </c>
      <c r="G130">
        <v>3.25</v>
      </c>
      <c r="H130" s="2" t="s">
        <v>12</v>
      </c>
    </row>
    <row r="131" spans="1:8" x14ac:dyDescent="0.3">
      <c r="A131" s="1">
        <v>0.81882054398147852</v>
      </c>
      <c r="B131" s="2" t="s">
        <v>31</v>
      </c>
      <c r="C131" s="2" t="s">
        <v>8</v>
      </c>
      <c r="D131" s="2" t="s">
        <v>9</v>
      </c>
      <c r="E131" s="2" t="s">
        <v>10</v>
      </c>
      <c r="F131" s="2" t="s">
        <v>11</v>
      </c>
      <c r="G131">
        <v>3.2300000000000004</v>
      </c>
      <c r="H131" s="2" t="s">
        <v>12</v>
      </c>
    </row>
    <row r="132" spans="1:8" x14ac:dyDescent="0.3">
      <c r="A132" s="1">
        <v>0.81893628472221913</v>
      </c>
      <c r="B132" s="2" t="s">
        <v>31</v>
      </c>
      <c r="C132" s="2" t="s">
        <v>8</v>
      </c>
      <c r="D132" s="2" t="s">
        <v>9</v>
      </c>
      <c r="E132" s="2" t="s">
        <v>10</v>
      </c>
      <c r="F132" s="2" t="s">
        <v>11</v>
      </c>
      <c r="G132">
        <v>3.19</v>
      </c>
      <c r="H132" s="2" t="s">
        <v>12</v>
      </c>
    </row>
    <row r="133" spans="1:8" x14ac:dyDescent="0.3">
      <c r="A133" s="1">
        <v>0.81905202546295997</v>
      </c>
      <c r="B133" s="2" t="s">
        <v>31</v>
      </c>
      <c r="C133" s="2" t="s">
        <v>8</v>
      </c>
      <c r="D133" s="2" t="s">
        <v>9</v>
      </c>
      <c r="E133" s="2" t="s">
        <v>10</v>
      </c>
      <c r="F133" s="2" t="s">
        <v>11</v>
      </c>
      <c r="G133">
        <v>3.2300000000000004</v>
      </c>
      <c r="H133" s="2" t="s">
        <v>12</v>
      </c>
    </row>
    <row r="134" spans="1:8" x14ac:dyDescent="0.3">
      <c r="A134" s="1">
        <v>0.81916776620370058</v>
      </c>
      <c r="B134" s="2" t="s">
        <v>31</v>
      </c>
      <c r="C134" s="2" t="s">
        <v>8</v>
      </c>
      <c r="D134" s="2" t="s">
        <v>9</v>
      </c>
      <c r="E134" s="2" t="s">
        <v>10</v>
      </c>
      <c r="F134" s="2" t="s">
        <v>11</v>
      </c>
      <c r="G134">
        <v>3.2200000000000006</v>
      </c>
      <c r="H134" s="2" t="s">
        <v>12</v>
      </c>
    </row>
    <row r="135" spans="1:8" x14ac:dyDescent="0.3">
      <c r="A135" s="1">
        <v>0.81928350694444141</v>
      </c>
      <c r="B135" s="2" t="s">
        <v>31</v>
      </c>
      <c r="C135" s="2" t="s">
        <v>8</v>
      </c>
      <c r="D135" s="2" t="s">
        <v>9</v>
      </c>
      <c r="E135" s="2" t="s">
        <v>10</v>
      </c>
      <c r="F135" s="2" t="s">
        <v>11</v>
      </c>
      <c r="G135">
        <v>3.2200000000000006</v>
      </c>
      <c r="H135" s="2" t="s">
        <v>12</v>
      </c>
    </row>
    <row r="136" spans="1:8" x14ac:dyDescent="0.3">
      <c r="A136" s="1">
        <v>0.81939924768518202</v>
      </c>
      <c r="B136" s="2" t="s">
        <v>31</v>
      </c>
      <c r="C136" s="2" t="s">
        <v>8</v>
      </c>
      <c r="D136" s="2" t="s">
        <v>9</v>
      </c>
      <c r="E136" s="2" t="s">
        <v>10</v>
      </c>
      <c r="F136" s="2" t="s">
        <v>11</v>
      </c>
      <c r="G136">
        <v>3.2100000000000009</v>
      </c>
      <c r="H136" s="2" t="s">
        <v>12</v>
      </c>
    </row>
    <row r="137" spans="1:8" x14ac:dyDescent="0.3">
      <c r="A137" s="1">
        <v>0.81951498842592285</v>
      </c>
      <c r="B137" s="2" t="s">
        <v>31</v>
      </c>
      <c r="C137" s="2" t="s">
        <v>8</v>
      </c>
      <c r="D137" s="2" t="s">
        <v>9</v>
      </c>
      <c r="E137" s="2" t="s">
        <v>10</v>
      </c>
      <c r="F137" s="2" t="s">
        <v>11</v>
      </c>
      <c r="G137">
        <v>3.2100000000000009</v>
      </c>
      <c r="H137" s="2" t="s">
        <v>12</v>
      </c>
    </row>
    <row r="138" spans="1:8" x14ac:dyDescent="0.3">
      <c r="A138" s="1">
        <v>0.81963072916666346</v>
      </c>
      <c r="B138" s="2" t="s">
        <v>31</v>
      </c>
      <c r="C138" s="2" t="s">
        <v>8</v>
      </c>
      <c r="D138" s="2" t="s">
        <v>9</v>
      </c>
      <c r="E138" s="2" t="s">
        <v>10</v>
      </c>
      <c r="F138" s="2" t="s">
        <v>11</v>
      </c>
      <c r="G138">
        <v>3.2</v>
      </c>
      <c r="H138" s="2" t="s">
        <v>12</v>
      </c>
    </row>
    <row r="139" spans="1:8" x14ac:dyDescent="0.3">
      <c r="A139" s="1">
        <v>0.8197464699074043</v>
      </c>
      <c r="B139" s="2" t="s">
        <v>31</v>
      </c>
      <c r="C139" s="2" t="s">
        <v>8</v>
      </c>
      <c r="D139" s="2" t="s">
        <v>9</v>
      </c>
      <c r="E139" s="2" t="s">
        <v>10</v>
      </c>
      <c r="F139" s="2" t="s">
        <v>11</v>
      </c>
      <c r="G139">
        <v>3.22</v>
      </c>
      <c r="H139" s="2" t="s">
        <v>12</v>
      </c>
    </row>
    <row r="140" spans="1:8" x14ac:dyDescent="0.3">
      <c r="A140" s="1">
        <v>0.81986221064814491</v>
      </c>
      <c r="B140" s="2" t="s">
        <v>31</v>
      </c>
      <c r="C140" s="2" t="s">
        <v>8</v>
      </c>
      <c r="D140" s="2" t="s">
        <v>9</v>
      </c>
      <c r="E140" s="2" t="s">
        <v>10</v>
      </c>
      <c r="F140" s="2" t="s">
        <v>11</v>
      </c>
      <c r="G140">
        <v>3.22</v>
      </c>
      <c r="H140" s="2" t="s">
        <v>12</v>
      </c>
    </row>
    <row r="141" spans="1:8" x14ac:dyDescent="0.3">
      <c r="A141" s="1">
        <v>0.81997795138888574</v>
      </c>
      <c r="B141" s="2" t="s">
        <v>31</v>
      </c>
      <c r="C141" s="2" t="s">
        <v>8</v>
      </c>
      <c r="D141" s="2" t="s">
        <v>9</v>
      </c>
      <c r="E141" s="2" t="s">
        <v>10</v>
      </c>
      <c r="F141" s="2" t="s">
        <v>11</v>
      </c>
      <c r="G141">
        <v>3.22</v>
      </c>
      <c r="H141" s="2" t="s">
        <v>12</v>
      </c>
    </row>
    <row r="142" spans="1:8" x14ac:dyDescent="0.3">
      <c r="A142" s="1">
        <v>0.82009369212962635</v>
      </c>
      <c r="B142" s="2" t="s">
        <v>31</v>
      </c>
      <c r="C142" s="2" t="s">
        <v>8</v>
      </c>
      <c r="D142" s="2" t="s">
        <v>9</v>
      </c>
      <c r="E142" s="2" t="s">
        <v>10</v>
      </c>
      <c r="F142" s="2" t="s">
        <v>11</v>
      </c>
      <c r="G142">
        <v>3.21</v>
      </c>
      <c r="H142" s="2" t="s">
        <v>12</v>
      </c>
    </row>
    <row r="143" spans="1:8" x14ac:dyDescent="0.3">
      <c r="A143" s="1">
        <v>0.82020943287036718</v>
      </c>
      <c r="B143" s="2" t="s">
        <v>31</v>
      </c>
      <c r="C143" s="2" t="s">
        <v>8</v>
      </c>
      <c r="D143" s="2" t="s">
        <v>9</v>
      </c>
      <c r="E143" s="2" t="s">
        <v>10</v>
      </c>
      <c r="F143" s="2" t="s">
        <v>11</v>
      </c>
      <c r="G143">
        <v>3.22</v>
      </c>
      <c r="H143" s="2" t="s">
        <v>12</v>
      </c>
    </row>
    <row r="144" spans="1:8" x14ac:dyDescent="0.3">
      <c r="A144" s="1">
        <v>0.82032517361110779</v>
      </c>
      <c r="B144" s="2" t="s">
        <v>31</v>
      </c>
      <c r="C144" s="2" t="s">
        <v>8</v>
      </c>
      <c r="D144" s="2" t="s">
        <v>9</v>
      </c>
      <c r="E144" s="2" t="s">
        <v>10</v>
      </c>
      <c r="F144" s="2" t="s">
        <v>11</v>
      </c>
      <c r="G144">
        <v>3.19</v>
      </c>
      <c r="H144" s="2" t="s">
        <v>12</v>
      </c>
    </row>
    <row r="145" spans="1:8" x14ac:dyDescent="0.3">
      <c r="A145" s="1">
        <v>0.82044091435184863</v>
      </c>
      <c r="B145" s="2" t="s">
        <v>31</v>
      </c>
      <c r="C145" s="2" t="s">
        <v>8</v>
      </c>
      <c r="D145" s="2" t="s">
        <v>9</v>
      </c>
      <c r="E145" s="2" t="s">
        <v>10</v>
      </c>
      <c r="F145" s="2" t="s">
        <v>11</v>
      </c>
      <c r="G145">
        <v>3.21</v>
      </c>
      <c r="H145" s="2" t="s">
        <v>12</v>
      </c>
    </row>
    <row r="146" spans="1:8" x14ac:dyDescent="0.3">
      <c r="A146" s="1">
        <v>0.82055665509258924</v>
      </c>
      <c r="B146" s="2" t="s">
        <v>31</v>
      </c>
      <c r="C146" s="2" t="s">
        <v>8</v>
      </c>
      <c r="D146" s="2" t="s">
        <v>9</v>
      </c>
      <c r="E146" s="2" t="s">
        <v>10</v>
      </c>
      <c r="F146" s="2" t="s">
        <v>11</v>
      </c>
      <c r="G146">
        <v>3.22</v>
      </c>
      <c r="H146" s="2" t="s">
        <v>12</v>
      </c>
    </row>
    <row r="147" spans="1:8" x14ac:dyDescent="0.3">
      <c r="A147" s="1">
        <v>0.82067239583333007</v>
      </c>
      <c r="B147" s="2" t="s">
        <v>31</v>
      </c>
      <c r="C147" s="2" t="s">
        <v>8</v>
      </c>
      <c r="D147" s="2" t="s">
        <v>9</v>
      </c>
      <c r="E147" s="2" t="s">
        <v>10</v>
      </c>
      <c r="F147" s="2" t="s">
        <v>11</v>
      </c>
      <c r="G147">
        <v>3.22</v>
      </c>
      <c r="H147" s="2" t="s">
        <v>12</v>
      </c>
    </row>
    <row r="148" spans="1:8" x14ac:dyDescent="0.3">
      <c r="A148" s="1">
        <v>0.82078813657407068</v>
      </c>
      <c r="B148" s="2" t="s">
        <v>31</v>
      </c>
      <c r="C148" s="2" t="s">
        <v>8</v>
      </c>
      <c r="D148" s="2" t="s">
        <v>9</v>
      </c>
      <c r="E148" s="2" t="s">
        <v>10</v>
      </c>
      <c r="F148" s="2" t="s">
        <v>11</v>
      </c>
      <c r="G148">
        <v>3.22</v>
      </c>
      <c r="H148" s="2" t="s">
        <v>12</v>
      </c>
    </row>
    <row r="149" spans="1:8" x14ac:dyDescent="0.3">
      <c r="A149" s="1">
        <v>0.82090387731481151</v>
      </c>
      <c r="B149" s="2" t="s">
        <v>31</v>
      </c>
      <c r="C149" s="2" t="s">
        <v>8</v>
      </c>
      <c r="D149" s="2" t="s">
        <v>9</v>
      </c>
      <c r="E149" s="2" t="s">
        <v>10</v>
      </c>
      <c r="F149" s="2" t="s">
        <v>11</v>
      </c>
      <c r="G149">
        <v>3.21</v>
      </c>
      <c r="H149" s="2" t="s">
        <v>12</v>
      </c>
    </row>
    <row r="150" spans="1:8" x14ac:dyDescent="0.3">
      <c r="A150" s="1">
        <v>0.82101961805555213</v>
      </c>
      <c r="B150" s="2" t="s">
        <v>31</v>
      </c>
      <c r="C150" s="2" t="s">
        <v>8</v>
      </c>
      <c r="D150" s="2" t="s">
        <v>9</v>
      </c>
      <c r="E150" s="2" t="s">
        <v>10</v>
      </c>
      <c r="F150" s="2" t="s">
        <v>11</v>
      </c>
      <c r="G150">
        <v>3.22</v>
      </c>
      <c r="H150" s="2" t="s">
        <v>12</v>
      </c>
    </row>
    <row r="151" spans="1:8" x14ac:dyDescent="0.3">
      <c r="A151" s="1">
        <v>0.82113535879629296</v>
      </c>
      <c r="B151" s="2" t="s">
        <v>31</v>
      </c>
      <c r="C151" s="2" t="s">
        <v>8</v>
      </c>
      <c r="D151" s="2" t="s">
        <v>9</v>
      </c>
      <c r="E151" s="2" t="s">
        <v>10</v>
      </c>
      <c r="F151" s="2" t="s">
        <v>11</v>
      </c>
      <c r="G151">
        <v>3.22</v>
      </c>
      <c r="H151" s="2" t="s">
        <v>12</v>
      </c>
    </row>
    <row r="152" spans="1:8" x14ac:dyDescent="0.3">
      <c r="A152" s="1">
        <v>0.82125109953703357</v>
      </c>
      <c r="B152" s="2" t="s">
        <v>31</v>
      </c>
      <c r="C152" s="2" t="s">
        <v>8</v>
      </c>
      <c r="D152" s="2" t="s">
        <v>9</v>
      </c>
      <c r="E152" s="2" t="s">
        <v>10</v>
      </c>
      <c r="F152" s="2" t="s">
        <v>11</v>
      </c>
      <c r="G152">
        <v>3.21</v>
      </c>
      <c r="H152" s="2" t="s">
        <v>12</v>
      </c>
    </row>
    <row r="153" spans="1:8" x14ac:dyDescent="0.3">
      <c r="A153" s="1">
        <v>0.8213668402777744</v>
      </c>
      <c r="B153" s="2" t="s">
        <v>31</v>
      </c>
      <c r="C153" s="2" t="s">
        <v>8</v>
      </c>
      <c r="D153" s="2" t="s">
        <v>9</v>
      </c>
      <c r="E153" s="2" t="s">
        <v>10</v>
      </c>
      <c r="F153" s="2" t="s">
        <v>11</v>
      </c>
      <c r="G153">
        <v>3.22</v>
      </c>
      <c r="H153" s="2" t="s">
        <v>12</v>
      </c>
    </row>
    <row r="154" spans="1:8" x14ac:dyDescent="0.3">
      <c r="A154" s="1">
        <v>0.82148258101851501</v>
      </c>
      <c r="B154" s="2" t="s">
        <v>31</v>
      </c>
      <c r="C154" s="2" t="s">
        <v>8</v>
      </c>
      <c r="D154" s="2" t="s">
        <v>9</v>
      </c>
      <c r="E154" s="2" t="s">
        <v>10</v>
      </c>
      <c r="F154" s="2" t="s">
        <v>11</v>
      </c>
      <c r="G154">
        <v>3.22</v>
      </c>
      <c r="H154" s="2" t="s">
        <v>12</v>
      </c>
    </row>
    <row r="155" spans="1:8" x14ac:dyDescent="0.3">
      <c r="A155" s="1">
        <v>0.82159832175925585</v>
      </c>
      <c r="B155" s="2" t="s">
        <v>31</v>
      </c>
      <c r="C155" s="2" t="s">
        <v>8</v>
      </c>
      <c r="D155" s="2" t="s">
        <v>9</v>
      </c>
      <c r="E155" s="2" t="s">
        <v>10</v>
      </c>
      <c r="F155" s="2" t="s">
        <v>11</v>
      </c>
      <c r="G155">
        <v>3.22</v>
      </c>
      <c r="H155" s="2" t="s">
        <v>12</v>
      </c>
    </row>
    <row r="156" spans="1:8" x14ac:dyDescent="0.3">
      <c r="A156" s="1">
        <v>0.82171406249999646</v>
      </c>
      <c r="B156" s="2" t="s">
        <v>31</v>
      </c>
      <c r="C156" s="2" t="s">
        <v>8</v>
      </c>
      <c r="D156" s="2" t="s">
        <v>9</v>
      </c>
      <c r="E156" s="2" t="s">
        <v>10</v>
      </c>
      <c r="F156" s="2" t="s">
        <v>11</v>
      </c>
      <c r="G156">
        <v>3.21</v>
      </c>
      <c r="H156" s="2" t="s">
        <v>12</v>
      </c>
    </row>
    <row r="157" spans="1:8" x14ac:dyDescent="0.3">
      <c r="A157" s="1">
        <v>0.82182980324073729</v>
      </c>
      <c r="B157" s="2" t="s">
        <v>31</v>
      </c>
      <c r="C157" s="2" t="s">
        <v>8</v>
      </c>
      <c r="D157" s="2" t="s">
        <v>9</v>
      </c>
      <c r="E157" s="2" t="s">
        <v>10</v>
      </c>
      <c r="F157" s="2" t="s">
        <v>11</v>
      </c>
      <c r="G157">
        <v>3.22</v>
      </c>
      <c r="H157" s="2" t="s">
        <v>12</v>
      </c>
    </row>
    <row r="158" spans="1:8" x14ac:dyDescent="0.3">
      <c r="A158" s="1">
        <v>0.8219455439814779</v>
      </c>
      <c r="B158" s="2" t="s">
        <v>31</v>
      </c>
      <c r="C158" s="2" t="s">
        <v>8</v>
      </c>
      <c r="D158" s="2" t="s">
        <v>9</v>
      </c>
      <c r="E158" s="2" t="s">
        <v>10</v>
      </c>
      <c r="F158" s="2" t="s">
        <v>11</v>
      </c>
      <c r="G158">
        <v>3.2100000000000004</v>
      </c>
      <c r="H158" s="2" t="s">
        <v>12</v>
      </c>
    </row>
    <row r="159" spans="1:8" x14ac:dyDescent="0.3">
      <c r="A159" s="1">
        <v>0.82206128472221873</v>
      </c>
      <c r="B159" s="2" t="s">
        <v>31</v>
      </c>
      <c r="C159" s="2" t="s">
        <v>8</v>
      </c>
      <c r="D159" s="2" t="s">
        <v>9</v>
      </c>
      <c r="E159" s="2" t="s">
        <v>10</v>
      </c>
      <c r="F159" s="2" t="s">
        <v>11</v>
      </c>
      <c r="G159">
        <v>3.2100000000000004</v>
      </c>
      <c r="H159" s="2" t="s">
        <v>12</v>
      </c>
    </row>
    <row r="160" spans="1:8" x14ac:dyDescent="0.3">
      <c r="A160" s="1">
        <v>0.82217702546295934</v>
      </c>
      <c r="B160" s="2" t="s">
        <v>31</v>
      </c>
      <c r="C160" s="2" t="s">
        <v>8</v>
      </c>
      <c r="D160" s="2" t="s">
        <v>9</v>
      </c>
      <c r="E160" s="2" t="s">
        <v>10</v>
      </c>
      <c r="F160" s="2" t="s">
        <v>11</v>
      </c>
      <c r="G160">
        <v>3.22</v>
      </c>
      <c r="H160" s="2" t="s">
        <v>12</v>
      </c>
    </row>
    <row r="161" spans="1:8" x14ac:dyDescent="0.3">
      <c r="A161" s="1">
        <v>0.82229276620370018</v>
      </c>
      <c r="B161" s="2" t="s">
        <v>31</v>
      </c>
      <c r="C161" s="2" t="s">
        <v>8</v>
      </c>
      <c r="D161" s="2" t="s">
        <v>9</v>
      </c>
      <c r="E161" s="2" t="s">
        <v>10</v>
      </c>
      <c r="F161" s="2" t="s">
        <v>11</v>
      </c>
      <c r="G161">
        <v>3.22</v>
      </c>
      <c r="H161" s="2" t="s">
        <v>12</v>
      </c>
    </row>
    <row r="162" spans="1:8" x14ac:dyDescent="0.3">
      <c r="A162" s="1">
        <v>0.82240850694444079</v>
      </c>
      <c r="B162" s="2" t="s">
        <v>31</v>
      </c>
      <c r="C162" s="2" t="s">
        <v>8</v>
      </c>
      <c r="D162" s="2" t="s">
        <v>9</v>
      </c>
      <c r="E162" s="2" t="s">
        <v>10</v>
      </c>
      <c r="F162" s="2" t="s">
        <v>11</v>
      </c>
      <c r="G162">
        <v>3.22</v>
      </c>
      <c r="H162" s="2" t="s">
        <v>12</v>
      </c>
    </row>
    <row r="163" spans="1:8" x14ac:dyDescent="0.3">
      <c r="A163" s="1">
        <v>0.82252424768518162</v>
      </c>
      <c r="B163" s="2" t="s">
        <v>31</v>
      </c>
      <c r="C163" s="2" t="s">
        <v>8</v>
      </c>
      <c r="D163" s="2" t="s">
        <v>9</v>
      </c>
      <c r="E163" s="2" t="s">
        <v>10</v>
      </c>
      <c r="F163" s="2" t="s">
        <v>11</v>
      </c>
      <c r="G163">
        <v>3.2100000000000004</v>
      </c>
      <c r="H163" s="2" t="s">
        <v>12</v>
      </c>
    </row>
    <row r="164" spans="1:8" x14ac:dyDescent="0.3">
      <c r="A164" s="1">
        <v>0.82263998842592223</v>
      </c>
      <c r="B164" s="2" t="s">
        <v>31</v>
      </c>
      <c r="C164" s="2" t="s">
        <v>8</v>
      </c>
      <c r="D164" s="2" t="s">
        <v>9</v>
      </c>
      <c r="E164" s="2" t="s">
        <v>10</v>
      </c>
      <c r="F164" s="2" t="s">
        <v>11</v>
      </c>
      <c r="G164">
        <v>3.2100000000000004</v>
      </c>
      <c r="H164" s="2" t="s">
        <v>12</v>
      </c>
    </row>
    <row r="165" spans="1:8" x14ac:dyDescent="0.3">
      <c r="A165" s="1">
        <v>0.82275572916666306</v>
      </c>
      <c r="B165" s="2" t="s">
        <v>31</v>
      </c>
      <c r="C165" s="2" t="s">
        <v>8</v>
      </c>
      <c r="D165" s="2" t="s">
        <v>9</v>
      </c>
      <c r="E165" s="2" t="s">
        <v>10</v>
      </c>
      <c r="F165" s="2" t="s">
        <v>11</v>
      </c>
      <c r="G165">
        <v>3.2100000000000004</v>
      </c>
      <c r="H165" s="2" t="s">
        <v>12</v>
      </c>
    </row>
    <row r="166" spans="1:8" x14ac:dyDescent="0.3">
      <c r="A166" s="1">
        <v>0.82287146990740367</v>
      </c>
      <c r="B166" s="2" t="s">
        <v>31</v>
      </c>
      <c r="C166" s="2" t="s">
        <v>8</v>
      </c>
      <c r="D166" s="2" t="s">
        <v>9</v>
      </c>
      <c r="E166" s="2" t="s">
        <v>10</v>
      </c>
      <c r="F166" s="2" t="s">
        <v>11</v>
      </c>
      <c r="G166">
        <v>3.2100000000000004</v>
      </c>
      <c r="H166" s="2" t="s">
        <v>12</v>
      </c>
    </row>
    <row r="167" spans="1:8" x14ac:dyDescent="0.3">
      <c r="A167" s="1">
        <v>0.82298721064814451</v>
      </c>
      <c r="B167" s="2" t="s">
        <v>31</v>
      </c>
      <c r="C167" s="2" t="s">
        <v>8</v>
      </c>
      <c r="D167" s="2" t="s">
        <v>9</v>
      </c>
      <c r="E167" s="2" t="s">
        <v>10</v>
      </c>
      <c r="F167" s="2" t="s">
        <v>11</v>
      </c>
      <c r="G167">
        <v>3.2100000000000004</v>
      </c>
      <c r="H167" s="2" t="s">
        <v>12</v>
      </c>
    </row>
    <row r="168" spans="1:8" x14ac:dyDescent="0.3">
      <c r="A168" s="1">
        <v>0.82310295138888512</v>
      </c>
      <c r="B168" s="2" t="s">
        <v>31</v>
      </c>
      <c r="C168" s="2" t="s">
        <v>8</v>
      </c>
      <c r="D168" s="2" t="s">
        <v>9</v>
      </c>
      <c r="E168" s="2" t="s">
        <v>10</v>
      </c>
      <c r="F168" s="2" t="s">
        <v>11</v>
      </c>
      <c r="G168">
        <v>3.2000000000000006</v>
      </c>
      <c r="H168" s="2" t="s">
        <v>12</v>
      </c>
    </row>
    <row r="169" spans="1:8" x14ac:dyDescent="0.3">
      <c r="A169" s="1">
        <v>0.82321869212962595</v>
      </c>
      <c r="B169" s="2" t="s">
        <v>31</v>
      </c>
      <c r="C169" s="2" t="s">
        <v>8</v>
      </c>
      <c r="D169" s="2" t="s">
        <v>9</v>
      </c>
      <c r="E169" s="2" t="s">
        <v>10</v>
      </c>
      <c r="F169" s="2" t="s">
        <v>11</v>
      </c>
      <c r="G169">
        <v>3.2100000000000004</v>
      </c>
      <c r="H169" s="2" t="s">
        <v>12</v>
      </c>
    </row>
    <row r="170" spans="1:8" x14ac:dyDescent="0.3">
      <c r="A170" s="1">
        <v>0.82333443287036656</v>
      </c>
      <c r="B170" s="2" t="s">
        <v>31</v>
      </c>
      <c r="C170" s="2" t="s">
        <v>8</v>
      </c>
      <c r="D170" s="2" t="s">
        <v>9</v>
      </c>
      <c r="E170" s="2" t="s">
        <v>10</v>
      </c>
      <c r="F170" s="2" t="s">
        <v>11</v>
      </c>
      <c r="G170">
        <v>3.2100000000000004</v>
      </c>
      <c r="H170" s="2" t="s">
        <v>12</v>
      </c>
    </row>
    <row r="171" spans="1:8" x14ac:dyDescent="0.3">
      <c r="A171" s="1">
        <v>0.82345017361110739</v>
      </c>
      <c r="B171" s="2" t="s">
        <v>31</v>
      </c>
      <c r="C171" s="2" t="s">
        <v>8</v>
      </c>
      <c r="D171" s="2" t="s">
        <v>9</v>
      </c>
      <c r="E171" s="2" t="s">
        <v>10</v>
      </c>
      <c r="F171" s="2" t="s">
        <v>11</v>
      </c>
      <c r="G171">
        <v>3.2000000000000006</v>
      </c>
      <c r="H171" s="2" t="s">
        <v>12</v>
      </c>
    </row>
    <row r="172" spans="1:8" x14ac:dyDescent="0.3">
      <c r="A172" s="1">
        <v>0.82356591435184801</v>
      </c>
      <c r="B172" s="2" t="s">
        <v>31</v>
      </c>
      <c r="C172" s="2" t="s">
        <v>8</v>
      </c>
      <c r="D172" s="2" t="s">
        <v>9</v>
      </c>
      <c r="E172" s="2" t="s">
        <v>10</v>
      </c>
      <c r="F172" s="2" t="s">
        <v>11</v>
      </c>
      <c r="G172">
        <v>3.2100000000000004</v>
      </c>
      <c r="H172" s="2" t="s">
        <v>12</v>
      </c>
    </row>
    <row r="173" spans="1:8" x14ac:dyDescent="0.3">
      <c r="A173" s="1">
        <v>0.82368165509258884</v>
      </c>
      <c r="B173" s="2" t="s">
        <v>31</v>
      </c>
      <c r="C173" s="2" t="s">
        <v>8</v>
      </c>
      <c r="D173" s="2" t="s">
        <v>9</v>
      </c>
      <c r="E173" s="2" t="s">
        <v>10</v>
      </c>
      <c r="F173" s="2" t="s">
        <v>11</v>
      </c>
      <c r="G173">
        <v>3.1900000000000004</v>
      </c>
      <c r="H173" s="2" t="s">
        <v>12</v>
      </c>
    </row>
    <row r="174" spans="1:8" x14ac:dyDescent="0.3">
      <c r="A174" s="1">
        <v>0.82379739583332945</v>
      </c>
      <c r="B174" s="2" t="s">
        <v>31</v>
      </c>
      <c r="C174" s="2" t="s">
        <v>8</v>
      </c>
      <c r="D174" s="2" t="s">
        <v>9</v>
      </c>
      <c r="E174" s="2" t="s">
        <v>10</v>
      </c>
      <c r="F174" s="2" t="s">
        <v>11</v>
      </c>
      <c r="G174">
        <v>3.2100000000000004</v>
      </c>
      <c r="H174" s="2" t="s">
        <v>12</v>
      </c>
    </row>
    <row r="175" spans="1:8" x14ac:dyDescent="0.3">
      <c r="A175" s="1">
        <v>0.82391313657407028</v>
      </c>
      <c r="B175" s="2" t="s">
        <v>31</v>
      </c>
      <c r="C175" s="2" t="s">
        <v>8</v>
      </c>
      <c r="D175" s="2" t="s">
        <v>9</v>
      </c>
      <c r="E175" s="2" t="s">
        <v>10</v>
      </c>
      <c r="F175" s="2" t="s">
        <v>11</v>
      </c>
      <c r="G175">
        <v>3.22</v>
      </c>
      <c r="H175" s="2" t="s">
        <v>12</v>
      </c>
    </row>
    <row r="176" spans="1:8" x14ac:dyDescent="0.3">
      <c r="A176" s="1">
        <v>0.82402887731481089</v>
      </c>
      <c r="B176" s="2" t="s">
        <v>31</v>
      </c>
      <c r="C176" s="2" t="s">
        <v>8</v>
      </c>
      <c r="D176" s="2" t="s">
        <v>9</v>
      </c>
      <c r="E176" s="2" t="s">
        <v>10</v>
      </c>
      <c r="F176" s="2" t="s">
        <v>11</v>
      </c>
      <c r="G176">
        <v>3.22</v>
      </c>
      <c r="H176" s="2" t="s">
        <v>12</v>
      </c>
    </row>
    <row r="177" spans="1:8" x14ac:dyDescent="0.3">
      <c r="A177" s="1">
        <v>0.82414461805555173</v>
      </c>
      <c r="B177" s="2" t="s">
        <v>31</v>
      </c>
      <c r="C177" s="2" t="s">
        <v>8</v>
      </c>
      <c r="D177" s="2" t="s">
        <v>9</v>
      </c>
      <c r="E177" s="2" t="s">
        <v>10</v>
      </c>
      <c r="F177" s="2" t="s">
        <v>11</v>
      </c>
      <c r="G177">
        <v>3.2100000000000004</v>
      </c>
      <c r="H177" s="2" t="s">
        <v>12</v>
      </c>
    </row>
    <row r="178" spans="1:8" x14ac:dyDescent="0.3">
      <c r="A178" s="1">
        <v>0.82426035879629234</v>
      </c>
      <c r="B178" s="2" t="s">
        <v>31</v>
      </c>
      <c r="C178" s="2" t="s">
        <v>8</v>
      </c>
      <c r="D178" s="2" t="s">
        <v>9</v>
      </c>
      <c r="E178" s="2" t="s">
        <v>10</v>
      </c>
      <c r="F178" s="2" t="s">
        <v>11</v>
      </c>
      <c r="G178">
        <v>3.2100000000000004</v>
      </c>
      <c r="H178" s="2" t="s">
        <v>12</v>
      </c>
    </row>
    <row r="179" spans="1:8" x14ac:dyDescent="0.3">
      <c r="A179" s="1">
        <v>0.82437609953703317</v>
      </c>
      <c r="B179" s="2" t="s">
        <v>31</v>
      </c>
      <c r="C179" s="2" t="s">
        <v>8</v>
      </c>
      <c r="D179" s="2" t="s">
        <v>9</v>
      </c>
      <c r="E179" s="2" t="s">
        <v>10</v>
      </c>
      <c r="F179" s="2" t="s">
        <v>11</v>
      </c>
      <c r="G179">
        <v>3.2000000000000006</v>
      </c>
      <c r="H179" s="2" t="s">
        <v>12</v>
      </c>
    </row>
    <row r="180" spans="1:8" x14ac:dyDescent="0.3">
      <c r="A180" s="1">
        <v>0.82449184027777378</v>
      </c>
      <c r="B180" s="2" t="s">
        <v>31</v>
      </c>
      <c r="C180" s="2" t="s">
        <v>8</v>
      </c>
      <c r="D180" s="2" t="s">
        <v>9</v>
      </c>
      <c r="E180" s="2" t="s">
        <v>10</v>
      </c>
      <c r="F180" s="2" t="s">
        <v>11</v>
      </c>
      <c r="G180">
        <v>3.2000000000000006</v>
      </c>
      <c r="H180" s="2" t="s">
        <v>12</v>
      </c>
    </row>
    <row r="181" spans="1:8" x14ac:dyDescent="0.3">
      <c r="A181" s="1">
        <v>0.82460758101851461</v>
      </c>
      <c r="B181" s="2" t="s">
        <v>31</v>
      </c>
      <c r="C181" s="2" t="s">
        <v>8</v>
      </c>
      <c r="D181" s="2" t="s">
        <v>9</v>
      </c>
      <c r="E181" s="2" t="s">
        <v>10</v>
      </c>
      <c r="F181" s="2" t="s">
        <v>11</v>
      </c>
      <c r="G181">
        <v>3.2000000000000006</v>
      </c>
      <c r="H181" s="2" t="s">
        <v>12</v>
      </c>
    </row>
    <row r="182" spans="1:8" x14ac:dyDescent="0.3">
      <c r="A182" s="1">
        <v>0.82472332175925522</v>
      </c>
      <c r="B182" s="2" t="s">
        <v>31</v>
      </c>
      <c r="C182" s="2" t="s">
        <v>8</v>
      </c>
      <c r="D182" s="2" t="s">
        <v>9</v>
      </c>
      <c r="E182" s="2" t="s">
        <v>10</v>
      </c>
      <c r="F182" s="2" t="s">
        <v>11</v>
      </c>
      <c r="G182">
        <v>3.2100000000000004</v>
      </c>
      <c r="H182" s="2" t="s">
        <v>12</v>
      </c>
    </row>
    <row r="183" spans="1:8" x14ac:dyDescent="0.3">
      <c r="A183" s="1">
        <v>0.82483906249999606</v>
      </c>
      <c r="B183" s="2" t="s">
        <v>31</v>
      </c>
      <c r="C183" s="2" t="s">
        <v>8</v>
      </c>
      <c r="D183" s="2" t="s">
        <v>9</v>
      </c>
      <c r="E183" s="2" t="s">
        <v>10</v>
      </c>
      <c r="F183" s="2" t="s">
        <v>11</v>
      </c>
      <c r="G183">
        <v>3.2100000000000004</v>
      </c>
      <c r="H183" s="2" t="s">
        <v>12</v>
      </c>
    </row>
    <row r="184" spans="1:8" x14ac:dyDescent="0.3">
      <c r="A184" s="1">
        <v>0.82495480324073667</v>
      </c>
      <c r="B184" s="2" t="s">
        <v>31</v>
      </c>
      <c r="C184" s="2" t="s">
        <v>8</v>
      </c>
      <c r="D184" s="2" t="s">
        <v>9</v>
      </c>
      <c r="E184" s="2" t="s">
        <v>10</v>
      </c>
      <c r="F184" s="2" t="s">
        <v>11</v>
      </c>
      <c r="G184">
        <v>3.2000000000000006</v>
      </c>
      <c r="H184" s="2" t="s">
        <v>12</v>
      </c>
    </row>
    <row r="185" spans="1:8" x14ac:dyDescent="0.3">
      <c r="A185" s="1">
        <v>0.8250705439814775</v>
      </c>
      <c r="B185" s="2" t="s">
        <v>31</v>
      </c>
      <c r="C185" s="2" t="s">
        <v>8</v>
      </c>
      <c r="D185" s="2" t="s">
        <v>9</v>
      </c>
      <c r="E185" s="2" t="s">
        <v>10</v>
      </c>
      <c r="F185" s="2" t="s">
        <v>11</v>
      </c>
      <c r="G185">
        <v>3.2100000000000004</v>
      </c>
      <c r="H185" s="2" t="s">
        <v>12</v>
      </c>
    </row>
    <row r="186" spans="1:8" x14ac:dyDescent="0.3">
      <c r="A186" s="1">
        <v>0.82518628472221811</v>
      </c>
      <c r="B186" s="2" t="s">
        <v>31</v>
      </c>
      <c r="C186" s="2" t="s">
        <v>8</v>
      </c>
      <c r="D186" s="2" t="s">
        <v>9</v>
      </c>
      <c r="E186" s="2" t="s">
        <v>10</v>
      </c>
      <c r="F186" s="2" t="s">
        <v>11</v>
      </c>
      <c r="G186">
        <v>3.1900000000000004</v>
      </c>
      <c r="H186" s="2" t="s">
        <v>12</v>
      </c>
    </row>
    <row r="187" spans="1:8" x14ac:dyDescent="0.3">
      <c r="A187" s="1">
        <v>0.82530202546295894</v>
      </c>
      <c r="B187" s="2" t="s">
        <v>31</v>
      </c>
      <c r="C187" s="2" t="s">
        <v>8</v>
      </c>
      <c r="D187" s="2" t="s">
        <v>9</v>
      </c>
      <c r="E187" s="2" t="s">
        <v>10</v>
      </c>
      <c r="F187" s="2" t="s">
        <v>11</v>
      </c>
      <c r="G187">
        <v>3.2100000000000004</v>
      </c>
      <c r="H187" s="2" t="s">
        <v>12</v>
      </c>
    </row>
    <row r="188" spans="1:8" x14ac:dyDescent="0.3">
      <c r="A188" s="1">
        <v>0.82541776620369955</v>
      </c>
      <c r="B188" s="2" t="s">
        <v>31</v>
      </c>
      <c r="C188" s="2" t="s">
        <v>8</v>
      </c>
      <c r="D188" s="2" t="s">
        <v>9</v>
      </c>
      <c r="E188" s="2" t="s">
        <v>10</v>
      </c>
      <c r="F188" s="2" t="s">
        <v>11</v>
      </c>
      <c r="G188">
        <v>3.22</v>
      </c>
      <c r="H188" s="2" t="s">
        <v>12</v>
      </c>
    </row>
    <row r="189" spans="1:8" x14ac:dyDescent="0.3">
      <c r="A189" s="1">
        <v>0.82553350694444039</v>
      </c>
      <c r="B189" s="2" t="s">
        <v>31</v>
      </c>
      <c r="C189" s="2" t="s">
        <v>8</v>
      </c>
      <c r="D189" s="2" t="s">
        <v>9</v>
      </c>
      <c r="E189" s="2" t="s">
        <v>10</v>
      </c>
      <c r="F189" s="2" t="s">
        <v>11</v>
      </c>
      <c r="G189">
        <v>3.22</v>
      </c>
      <c r="H189" s="2" t="s">
        <v>12</v>
      </c>
    </row>
    <row r="190" spans="1:8" x14ac:dyDescent="0.3">
      <c r="A190" s="1">
        <v>0.825649247685181</v>
      </c>
      <c r="B190" s="2" t="s">
        <v>31</v>
      </c>
      <c r="C190" s="2" t="s">
        <v>8</v>
      </c>
      <c r="D190" s="2" t="s">
        <v>9</v>
      </c>
      <c r="E190" s="2" t="s">
        <v>10</v>
      </c>
      <c r="F190" s="2" t="s">
        <v>11</v>
      </c>
      <c r="G190">
        <v>3.2100000000000004</v>
      </c>
      <c r="H190" s="2" t="s">
        <v>12</v>
      </c>
    </row>
    <row r="191" spans="1:8" x14ac:dyDescent="0.3">
      <c r="A191" s="1">
        <v>0.82576498842592183</v>
      </c>
      <c r="B191" s="2" t="s">
        <v>31</v>
      </c>
      <c r="C191" s="2" t="s">
        <v>8</v>
      </c>
      <c r="D191" s="2" t="s">
        <v>9</v>
      </c>
      <c r="E191" s="2" t="s">
        <v>10</v>
      </c>
      <c r="F191" s="2" t="s">
        <v>11</v>
      </c>
      <c r="G191">
        <v>3.2100000000000004</v>
      </c>
      <c r="H191" s="2" t="s">
        <v>12</v>
      </c>
    </row>
    <row r="192" spans="1:8" x14ac:dyDescent="0.3">
      <c r="A192" s="1">
        <v>0.82588072916666244</v>
      </c>
      <c r="B192" s="2" t="s">
        <v>31</v>
      </c>
      <c r="C192" s="2" t="s">
        <v>8</v>
      </c>
      <c r="D192" s="2" t="s">
        <v>9</v>
      </c>
      <c r="E192" s="2" t="s">
        <v>10</v>
      </c>
      <c r="F192" s="2" t="s">
        <v>11</v>
      </c>
      <c r="G192">
        <v>3.2000000000000006</v>
      </c>
      <c r="H192" s="2" t="s">
        <v>12</v>
      </c>
    </row>
    <row r="193" spans="1:8" x14ac:dyDescent="0.3">
      <c r="A193" s="1">
        <v>0.82599646990740327</v>
      </c>
      <c r="B193" s="2" t="s">
        <v>31</v>
      </c>
      <c r="C193" s="2" t="s">
        <v>8</v>
      </c>
      <c r="D193" s="2" t="s">
        <v>9</v>
      </c>
      <c r="E193" s="2" t="s">
        <v>10</v>
      </c>
      <c r="F193" s="2" t="s">
        <v>11</v>
      </c>
      <c r="G193">
        <v>3.2000000000000006</v>
      </c>
      <c r="H193" s="2" t="s">
        <v>12</v>
      </c>
    </row>
    <row r="194" spans="1:8" x14ac:dyDescent="0.3">
      <c r="A194" s="1">
        <v>0.82611221064814389</v>
      </c>
      <c r="B194" s="2" t="s">
        <v>31</v>
      </c>
      <c r="C194" s="2" t="s">
        <v>8</v>
      </c>
      <c r="D194" s="2" t="s">
        <v>9</v>
      </c>
      <c r="E194" s="2" t="s">
        <v>10</v>
      </c>
      <c r="F194" s="2" t="s">
        <v>11</v>
      </c>
      <c r="G194">
        <v>3.2000000000000006</v>
      </c>
      <c r="H194" s="2" t="s">
        <v>12</v>
      </c>
    </row>
    <row r="195" spans="1:8" x14ac:dyDescent="0.3">
      <c r="A195" s="1">
        <v>0.82622795138888472</v>
      </c>
      <c r="B195" s="2" t="s">
        <v>31</v>
      </c>
      <c r="C195" s="2" t="s">
        <v>8</v>
      </c>
      <c r="D195" s="2" t="s">
        <v>9</v>
      </c>
      <c r="E195" s="2" t="s">
        <v>10</v>
      </c>
      <c r="F195" s="2" t="s">
        <v>11</v>
      </c>
      <c r="G195">
        <v>3.2100000000000004</v>
      </c>
      <c r="H195" s="2" t="s">
        <v>12</v>
      </c>
    </row>
    <row r="196" spans="1:8" x14ac:dyDescent="0.3">
      <c r="A196" s="1">
        <v>0.82634369212962533</v>
      </c>
      <c r="B196" s="2" t="s">
        <v>31</v>
      </c>
      <c r="C196" s="2" t="s">
        <v>8</v>
      </c>
      <c r="D196" s="2" t="s">
        <v>9</v>
      </c>
      <c r="E196" s="2" t="s">
        <v>10</v>
      </c>
      <c r="F196" s="2" t="s">
        <v>11</v>
      </c>
      <c r="G196">
        <v>3.2100000000000004</v>
      </c>
      <c r="H196" s="2" t="s">
        <v>12</v>
      </c>
    </row>
    <row r="197" spans="1:8" x14ac:dyDescent="0.3">
      <c r="A197" s="1">
        <v>0.82645943287036616</v>
      </c>
      <c r="B197" s="2" t="s">
        <v>31</v>
      </c>
      <c r="C197" s="2" t="s">
        <v>8</v>
      </c>
      <c r="D197" s="2" t="s">
        <v>9</v>
      </c>
      <c r="E197" s="2" t="s">
        <v>10</v>
      </c>
      <c r="F197" s="2" t="s">
        <v>11</v>
      </c>
      <c r="G197">
        <v>3.2000000000000006</v>
      </c>
      <c r="H197" s="2" t="s">
        <v>12</v>
      </c>
    </row>
    <row r="198" spans="1:8" x14ac:dyDescent="0.3">
      <c r="A198" s="1">
        <v>0.82657517361110677</v>
      </c>
      <c r="B198" s="2" t="s">
        <v>31</v>
      </c>
      <c r="C198" s="2" t="s">
        <v>8</v>
      </c>
      <c r="D198" s="2" t="s">
        <v>9</v>
      </c>
      <c r="E198" s="2" t="s">
        <v>10</v>
      </c>
      <c r="F198" s="2" t="s">
        <v>11</v>
      </c>
      <c r="G198">
        <v>3.2100000000000004</v>
      </c>
      <c r="H198" s="2" t="s">
        <v>12</v>
      </c>
    </row>
    <row r="199" spans="1:8" x14ac:dyDescent="0.3">
      <c r="A199" s="1">
        <v>0.82669091435184761</v>
      </c>
      <c r="B199" s="2" t="s">
        <v>31</v>
      </c>
      <c r="C199" s="2" t="s">
        <v>8</v>
      </c>
      <c r="D199" s="2" t="s">
        <v>9</v>
      </c>
      <c r="E199" s="2" t="s">
        <v>10</v>
      </c>
      <c r="F199" s="2" t="s">
        <v>11</v>
      </c>
      <c r="G199">
        <v>3.1900000000000004</v>
      </c>
      <c r="H199" s="2" t="s">
        <v>12</v>
      </c>
    </row>
    <row r="200" spans="1:8" x14ac:dyDescent="0.3">
      <c r="A200" s="1">
        <v>0.82680665509258822</v>
      </c>
      <c r="B200" s="2" t="s">
        <v>31</v>
      </c>
      <c r="C200" s="2" t="s">
        <v>8</v>
      </c>
      <c r="D200" s="2" t="s">
        <v>9</v>
      </c>
      <c r="E200" s="2" t="s">
        <v>10</v>
      </c>
      <c r="F200" s="2" t="s">
        <v>11</v>
      </c>
      <c r="G200">
        <v>3.2100000000000004</v>
      </c>
      <c r="H200" s="2" t="s">
        <v>12</v>
      </c>
    </row>
    <row r="201" spans="1:8" x14ac:dyDescent="0.3">
      <c r="A201" s="1">
        <v>0.82692239583332905</v>
      </c>
      <c r="B201" s="2" t="s">
        <v>31</v>
      </c>
      <c r="C201" s="2" t="s">
        <v>8</v>
      </c>
      <c r="D201" s="2" t="s">
        <v>9</v>
      </c>
      <c r="E201" s="2" t="s">
        <v>10</v>
      </c>
      <c r="F201" s="2" t="s">
        <v>11</v>
      </c>
      <c r="G201">
        <v>3.22</v>
      </c>
      <c r="H201" s="2" t="s">
        <v>12</v>
      </c>
    </row>
    <row r="202" spans="1:8" x14ac:dyDescent="0.3">
      <c r="A202" s="1">
        <v>0.82703813657406966</v>
      </c>
      <c r="B202" s="2" t="s">
        <v>31</v>
      </c>
      <c r="C202" s="2" t="s">
        <v>8</v>
      </c>
      <c r="D202" s="2" t="s">
        <v>9</v>
      </c>
      <c r="E202" s="2" t="s">
        <v>10</v>
      </c>
      <c r="F202" s="2" t="s">
        <v>11</v>
      </c>
      <c r="G202">
        <v>3.22</v>
      </c>
      <c r="H202" s="2" t="s">
        <v>12</v>
      </c>
    </row>
    <row r="203" spans="1:8" x14ac:dyDescent="0.3">
      <c r="A203" s="1">
        <v>0.82715387731481049</v>
      </c>
      <c r="B203" s="2" t="s">
        <v>31</v>
      </c>
      <c r="C203" s="2" t="s">
        <v>8</v>
      </c>
      <c r="D203" s="2" t="s">
        <v>9</v>
      </c>
      <c r="E203" s="2" t="s">
        <v>10</v>
      </c>
      <c r="F203" s="2" t="s">
        <v>11</v>
      </c>
      <c r="G203">
        <v>3.2100000000000004</v>
      </c>
      <c r="H203" s="2" t="s">
        <v>12</v>
      </c>
    </row>
    <row r="204" spans="1:8" x14ac:dyDescent="0.3">
      <c r="A204" s="1">
        <v>0.8272696180555511</v>
      </c>
      <c r="B204" s="2" t="s">
        <v>31</v>
      </c>
      <c r="C204" s="2" t="s">
        <v>8</v>
      </c>
      <c r="D204" s="2" t="s">
        <v>9</v>
      </c>
      <c r="E204" s="2" t="s">
        <v>10</v>
      </c>
      <c r="F204" s="2" t="s">
        <v>11</v>
      </c>
      <c r="G204">
        <v>3.2100000000000004</v>
      </c>
      <c r="H204" s="2" t="s">
        <v>12</v>
      </c>
    </row>
    <row r="205" spans="1:8" x14ac:dyDescent="0.3">
      <c r="A205" s="1">
        <v>0.82738535879629194</v>
      </c>
      <c r="B205" s="2" t="s">
        <v>31</v>
      </c>
      <c r="C205" s="2" t="s">
        <v>8</v>
      </c>
      <c r="D205" s="2" t="s">
        <v>9</v>
      </c>
      <c r="E205" s="2" t="s">
        <v>10</v>
      </c>
      <c r="F205" s="2" t="s">
        <v>11</v>
      </c>
      <c r="G205">
        <v>3.2000000000000006</v>
      </c>
      <c r="H205" s="2" t="s">
        <v>12</v>
      </c>
    </row>
    <row r="206" spans="1:8" x14ac:dyDescent="0.3">
      <c r="A206" s="1">
        <v>0.82750109953703255</v>
      </c>
      <c r="B206" s="2" t="s">
        <v>31</v>
      </c>
      <c r="C206" s="2" t="s">
        <v>8</v>
      </c>
      <c r="D206" s="2" t="s">
        <v>9</v>
      </c>
      <c r="E206" s="2" t="s">
        <v>10</v>
      </c>
      <c r="F206" s="2" t="s">
        <v>11</v>
      </c>
      <c r="G206">
        <v>3.2000000000000006</v>
      </c>
      <c r="H206" s="2" t="s">
        <v>12</v>
      </c>
    </row>
    <row r="207" spans="1:8" x14ac:dyDescent="0.3">
      <c r="A207" s="1">
        <v>0.82761684027777338</v>
      </c>
      <c r="B207" s="2" t="s">
        <v>31</v>
      </c>
      <c r="C207" s="2" t="s">
        <v>8</v>
      </c>
      <c r="D207" s="2" t="s">
        <v>9</v>
      </c>
      <c r="E207" s="2" t="s">
        <v>10</v>
      </c>
      <c r="F207" s="2" t="s">
        <v>11</v>
      </c>
      <c r="G207">
        <v>3.1800000000000006</v>
      </c>
      <c r="H207" s="2" t="s">
        <v>12</v>
      </c>
    </row>
    <row r="208" spans="1:8" x14ac:dyDescent="0.3">
      <c r="A208" s="1">
        <v>0.82773258101851399</v>
      </c>
      <c r="B208" s="2" t="s">
        <v>31</v>
      </c>
      <c r="C208" s="2" t="s">
        <v>8</v>
      </c>
      <c r="D208" s="2" t="s">
        <v>9</v>
      </c>
      <c r="E208" s="2" t="s">
        <v>10</v>
      </c>
      <c r="F208" s="2" t="s">
        <v>11</v>
      </c>
      <c r="G208">
        <v>3.1800000000000006</v>
      </c>
      <c r="H208" s="2" t="s">
        <v>12</v>
      </c>
    </row>
    <row r="209" spans="1:8" x14ac:dyDescent="0.3">
      <c r="A209" s="1">
        <v>0.82784832175925482</v>
      </c>
      <c r="B209" s="2" t="s">
        <v>31</v>
      </c>
      <c r="C209" s="2" t="s">
        <v>8</v>
      </c>
      <c r="D209" s="2" t="s">
        <v>9</v>
      </c>
      <c r="E209" s="2" t="s">
        <v>10</v>
      </c>
      <c r="F209" s="2" t="s">
        <v>11</v>
      </c>
      <c r="G209">
        <v>3.2</v>
      </c>
      <c r="H209" s="2" t="s">
        <v>12</v>
      </c>
    </row>
    <row r="210" spans="1:8" x14ac:dyDescent="0.3">
      <c r="A210" s="1">
        <v>0.82796406249999543</v>
      </c>
      <c r="B210" s="2" t="s">
        <v>31</v>
      </c>
      <c r="C210" s="2" t="s">
        <v>8</v>
      </c>
      <c r="D210" s="2" t="s">
        <v>9</v>
      </c>
      <c r="E210" s="2" t="s">
        <v>10</v>
      </c>
      <c r="F210" s="2" t="s">
        <v>11</v>
      </c>
      <c r="G210">
        <v>3.1900000000000004</v>
      </c>
      <c r="H210" s="2" t="s">
        <v>12</v>
      </c>
    </row>
    <row r="211" spans="1:8" x14ac:dyDescent="0.3">
      <c r="A211" s="1">
        <v>0.82807980324073627</v>
      </c>
      <c r="B211" s="2" t="s">
        <v>31</v>
      </c>
      <c r="C211" s="2" t="s">
        <v>8</v>
      </c>
      <c r="D211" s="2" t="s">
        <v>9</v>
      </c>
      <c r="E211" s="2" t="s">
        <v>10</v>
      </c>
      <c r="F211" s="2" t="s">
        <v>11</v>
      </c>
      <c r="G211">
        <v>3.1800000000000006</v>
      </c>
      <c r="H211" s="2" t="s">
        <v>12</v>
      </c>
    </row>
    <row r="212" spans="1:8" x14ac:dyDescent="0.3">
      <c r="A212" s="1">
        <v>0.82819554398147688</v>
      </c>
      <c r="B212" s="2" t="s">
        <v>31</v>
      </c>
      <c r="C212" s="2" t="s">
        <v>8</v>
      </c>
      <c r="D212" s="2" t="s">
        <v>9</v>
      </c>
      <c r="E212" s="2" t="s">
        <v>10</v>
      </c>
      <c r="F212" s="2" t="s">
        <v>11</v>
      </c>
      <c r="G212">
        <v>3.22</v>
      </c>
      <c r="H212" s="2" t="s">
        <v>12</v>
      </c>
    </row>
    <row r="213" spans="1:8" x14ac:dyDescent="0.3">
      <c r="A213" s="1">
        <v>0.82831128472221771</v>
      </c>
      <c r="B213" s="2" t="s">
        <v>31</v>
      </c>
      <c r="C213" s="2" t="s">
        <v>8</v>
      </c>
      <c r="D213" s="2" t="s">
        <v>9</v>
      </c>
      <c r="E213" s="2" t="s">
        <v>10</v>
      </c>
      <c r="F213" s="2" t="s">
        <v>11</v>
      </c>
      <c r="G213">
        <v>3.1900000000000004</v>
      </c>
      <c r="H213" s="2" t="s">
        <v>12</v>
      </c>
    </row>
    <row r="214" spans="1:8" x14ac:dyDescent="0.3">
      <c r="A214" s="1">
        <v>0.82842702546295832</v>
      </c>
      <c r="B214" s="2" t="s">
        <v>31</v>
      </c>
      <c r="C214" s="2" t="s">
        <v>8</v>
      </c>
      <c r="D214" s="2" t="s">
        <v>9</v>
      </c>
      <c r="E214" s="2" t="s">
        <v>10</v>
      </c>
      <c r="F214" s="2" t="s">
        <v>11</v>
      </c>
      <c r="G214">
        <v>3.21</v>
      </c>
      <c r="H214" s="2" t="s">
        <v>12</v>
      </c>
    </row>
    <row r="215" spans="1:8" x14ac:dyDescent="0.3">
      <c r="A215" s="1">
        <v>0.82854276620369915</v>
      </c>
      <c r="B215" s="2" t="s">
        <v>31</v>
      </c>
      <c r="C215" s="2" t="s">
        <v>8</v>
      </c>
      <c r="D215" s="2" t="s">
        <v>9</v>
      </c>
      <c r="E215" s="2" t="s">
        <v>10</v>
      </c>
      <c r="F215" s="2" t="s">
        <v>11</v>
      </c>
      <c r="G215">
        <v>3.1800000000000006</v>
      </c>
      <c r="H215" s="2" t="s">
        <v>12</v>
      </c>
    </row>
    <row r="216" spans="1:8" x14ac:dyDescent="0.3">
      <c r="A216" s="1">
        <v>0.82865850694443977</v>
      </c>
      <c r="B216" s="2" t="s">
        <v>31</v>
      </c>
      <c r="C216" s="2" t="s">
        <v>8</v>
      </c>
      <c r="D216" s="2" t="s">
        <v>9</v>
      </c>
      <c r="E216" s="2" t="s">
        <v>10</v>
      </c>
      <c r="F216" s="2" t="s">
        <v>11</v>
      </c>
      <c r="G216">
        <v>3.1900000000000004</v>
      </c>
      <c r="H216" s="2" t="s">
        <v>12</v>
      </c>
    </row>
    <row r="217" spans="1:8" x14ac:dyDescent="0.3">
      <c r="A217" s="1">
        <v>0.8287742476851806</v>
      </c>
      <c r="B217" s="2" t="s">
        <v>31</v>
      </c>
      <c r="C217" s="2" t="s">
        <v>8</v>
      </c>
      <c r="D217" s="2" t="s">
        <v>9</v>
      </c>
      <c r="E217" s="2" t="s">
        <v>10</v>
      </c>
      <c r="F217" s="2" t="s">
        <v>11</v>
      </c>
      <c r="G217">
        <v>3.18</v>
      </c>
      <c r="H217" s="2" t="s">
        <v>12</v>
      </c>
    </row>
    <row r="218" spans="1:8" x14ac:dyDescent="0.3">
      <c r="A218" s="1">
        <v>0.82888998842592121</v>
      </c>
      <c r="B218" s="2" t="s">
        <v>31</v>
      </c>
      <c r="C218" s="2" t="s">
        <v>8</v>
      </c>
      <c r="D218" s="2" t="s">
        <v>9</v>
      </c>
      <c r="E218" s="2" t="s">
        <v>10</v>
      </c>
      <c r="F218" s="2" t="s">
        <v>11</v>
      </c>
      <c r="G218">
        <v>3.1800000000000006</v>
      </c>
      <c r="H218" s="2" t="s">
        <v>12</v>
      </c>
    </row>
    <row r="219" spans="1:8" x14ac:dyDescent="0.3">
      <c r="A219" s="1">
        <v>0.82900572916666204</v>
      </c>
      <c r="B219" s="2" t="s">
        <v>31</v>
      </c>
      <c r="C219" s="2" t="s">
        <v>8</v>
      </c>
      <c r="D219" s="2" t="s">
        <v>9</v>
      </c>
      <c r="E219" s="2" t="s">
        <v>10</v>
      </c>
      <c r="F219" s="2" t="s">
        <v>11</v>
      </c>
      <c r="G219">
        <v>3.18</v>
      </c>
      <c r="H219" s="2" t="s">
        <v>12</v>
      </c>
    </row>
    <row r="220" spans="1:8" x14ac:dyDescent="0.3">
      <c r="A220" s="1">
        <v>0.82912146990740265</v>
      </c>
      <c r="B220" s="2" t="s">
        <v>31</v>
      </c>
      <c r="C220" s="2" t="s">
        <v>8</v>
      </c>
      <c r="D220" s="2" t="s">
        <v>9</v>
      </c>
      <c r="E220" s="2" t="s">
        <v>10</v>
      </c>
      <c r="F220" s="2" t="s">
        <v>11</v>
      </c>
      <c r="G220">
        <v>3.1700000000000004</v>
      </c>
      <c r="H220" s="2" t="s">
        <v>12</v>
      </c>
    </row>
    <row r="221" spans="1:8" x14ac:dyDescent="0.3">
      <c r="A221" s="1">
        <v>0.82923721064814349</v>
      </c>
      <c r="B221" s="2" t="s">
        <v>31</v>
      </c>
      <c r="C221" s="2" t="s">
        <v>8</v>
      </c>
      <c r="D221" s="2" t="s">
        <v>9</v>
      </c>
      <c r="E221" s="2" t="s">
        <v>10</v>
      </c>
      <c r="F221" s="2" t="s">
        <v>11</v>
      </c>
      <c r="G221">
        <v>3.19</v>
      </c>
      <c r="H221" s="2" t="s">
        <v>12</v>
      </c>
    </row>
    <row r="222" spans="1:8" x14ac:dyDescent="0.3">
      <c r="A222" s="1">
        <v>0.8293529513888841</v>
      </c>
      <c r="B222" s="2" t="s">
        <v>31</v>
      </c>
      <c r="C222" s="2" t="s">
        <v>8</v>
      </c>
      <c r="D222" s="2" t="s">
        <v>9</v>
      </c>
      <c r="E222" s="2" t="s">
        <v>10</v>
      </c>
      <c r="F222" s="2" t="s">
        <v>11</v>
      </c>
      <c r="G222">
        <v>3.19</v>
      </c>
      <c r="H222" s="2" t="s">
        <v>12</v>
      </c>
    </row>
    <row r="223" spans="1:8" x14ac:dyDescent="0.3">
      <c r="A223" s="1">
        <v>0.82946869212962493</v>
      </c>
      <c r="B223" s="2" t="s">
        <v>31</v>
      </c>
      <c r="C223" s="2" t="s">
        <v>8</v>
      </c>
      <c r="D223" s="2" t="s">
        <v>9</v>
      </c>
      <c r="E223" s="2" t="s">
        <v>10</v>
      </c>
      <c r="F223" s="2" t="s">
        <v>11</v>
      </c>
      <c r="G223">
        <v>3.2</v>
      </c>
      <c r="H223" s="2" t="s">
        <v>12</v>
      </c>
    </row>
    <row r="224" spans="1:8" x14ac:dyDescent="0.3">
      <c r="A224" s="1">
        <v>0.82958443287036554</v>
      </c>
      <c r="B224" s="2" t="s">
        <v>31</v>
      </c>
      <c r="C224" s="2" t="s">
        <v>8</v>
      </c>
      <c r="D224" s="2" t="s">
        <v>9</v>
      </c>
      <c r="E224" s="2" t="s">
        <v>10</v>
      </c>
      <c r="F224" s="2" t="s">
        <v>11</v>
      </c>
      <c r="G224">
        <v>3.2</v>
      </c>
      <c r="H224" s="2" t="s">
        <v>12</v>
      </c>
    </row>
    <row r="225" spans="1:8" x14ac:dyDescent="0.3">
      <c r="A225" s="1">
        <v>0.82970017361110637</v>
      </c>
      <c r="B225" s="2" t="s">
        <v>31</v>
      </c>
      <c r="C225" s="2" t="s">
        <v>8</v>
      </c>
      <c r="D225" s="2" t="s">
        <v>9</v>
      </c>
      <c r="E225" s="2" t="s">
        <v>10</v>
      </c>
      <c r="F225" s="2" t="s">
        <v>11</v>
      </c>
      <c r="G225">
        <v>3.2</v>
      </c>
      <c r="H225" s="2" t="s">
        <v>12</v>
      </c>
    </row>
    <row r="226" spans="1:8" x14ac:dyDescent="0.3">
      <c r="A226" s="1">
        <v>0.82981591435184698</v>
      </c>
      <c r="B226" s="2" t="s">
        <v>31</v>
      </c>
      <c r="C226" s="2" t="s">
        <v>8</v>
      </c>
      <c r="D226" s="2" t="s">
        <v>9</v>
      </c>
      <c r="E226" s="2" t="s">
        <v>10</v>
      </c>
      <c r="F226" s="2" t="s">
        <v>11</v>
      </c>
      <c r="G226">
        <v>3.2</v>
      </c>
      <c r="H226" s="2" t="s">
        <v>12</v>
      </c>
    </row>
    <row r="227" spans="1:8" x14ac:dyDescent="0.3">
      <c r="A227" s="1">
        <v>0.82993165509258782</v>
      </c>
      <c r="B227" s="2" t="s">
        <v>31</v>
      </c>
      <c r="C227" s="2" t="s">
        <v>8</v>
      </c>
      <c r="D227" s="2" t="s">
        <v>9</v>
      </c>
      <c r="E227" s="2" t="s">
        <v>10</v>
      </c>
      <c r="F227" s="2" t="s">
        <v>11</v>
      </c>
      <c r="G227">
        <v>3.1900000000000004</v>
      </c>
      <c r="H227" s="2" t="s">
        <v>12</v>
      </c>
    </row>
    <row r="228" spans="1:8" x14ac:dyDescent="0.3">
      <c r="A228" s="1">
        <v>0.83004739583332843</v>
      </c>
      <c r="B228" s="2" t="s">
        <v>31</v>
      </c>
      <c r="C228" s="2" t="s">
        <v>8</v>
      </c>
      <c r="D228" s="2" t="s">
        <v>9</v>
      </c>
      <c r="E228" s="2" t="s">
        <v>10</v>
      </c>
      <c r="F228" s="2" t="s">
        <v>11</v>
      </c>
      <c r="G228">
        <v>3.1999999999999997</v>
      </c>
      <c r="H228" s="2" t="s">
        <v>12</v>
      </c>
    </row>
    <row r="229" spans="1:8" x14ac:dyDescent="0.3">
      <c r="A229" s="1">
        <v>0.83016313657406926</v>
      </c>
      <c r="B229" s="2" t="s">
        <v>31</v>
      </c>
      <c r="C229" s="2" t="s">
        <v>8</v>
      </c>
      <c r="D229" s="2" t="s">
        <v>9</v>
      </c>
      <c r="E229" s="2" t="s">
        <v>10</v>
      </c>
      <c r="F229" s="2" t="s">
        <v>11</v>
      </c>
      <c r="G229">
        <v>3.1700000000000004</v>
      </c>
      <c r="H229" s="2" t="s">
        <v>12</v>
      </c>
    </row>
    <row r="230" spans="1:8" x14ac:dyDescent="0.3">
      <c r="A230" s="1">
        <v>0.83027887731480987</v>
      </c>
      <c r="B230" s="2" t="s">
        <v>31</v>
      </c>
      <c r="C230" s="2" t="s">
        <v>8</v>
      </c>
      <c r="D230" s="2" t="s">
        <v>9</v>
      </c>
      <c r="E230" s="2" t="s">
        <v>10</v>
      </c>
      <c r="F230" s="2" t="s">
        <v>11</v>
      </c>
      <c r="G230">
        <v>3.2</v>
      </c>
      <c r="H230" s="2" t="s">
        <v>12</v>
      </c>
    </row>
    <row r="231" spans="1:8" x14ac:dyDescent="0.3">
      <c r="A231" s="1">
        <v>0.8303946180555507</v>
      </c>
      <c r="B231" s="2" t="s">
        <v>31</v>
      </c>
      <c r="C231" s="2" t="s">
        <v>8</v>
      </c>
      <c r="D231" s="2" t="s">
        <v>9</v>
      </c>
      <c r="E231" s="2" t="s">
        <v>10</v>
      </c>
      <c r="F231" s="2" t="s">
        <v>11</v>
      </c>
      <c r="G231">
        <v>3.1900000000000004</v>
      </c>
      <c r="H231" s="2" t="s">
        <v>12</v>
      </c>
    </row>
    <row r="232" spans="1:8" x14ac:dyDescent="0.3">
      <c r="A232" s="1">
        <v>0.83051035879629131</v>
      </c>
      <c r="B232" s="2" t="s">
        <v>31</v>
      </c>
      <c r="C232" s="2" t="s">
        <v>8</v>
      </c>
      <c r="D232" s="2" t="s">
        <v>9</v>
      </c>
      <c r="E232" s="2" t="s">
        <v>10</v>
      </c>
      <c r="F232" s="2" t="s">
        <v>11</v>
      </c>
      <c r="G232">
        <v>3.2</v>
      </c>
      <c r="H232" s="2" t="s">
        <v>12</v>
      </c>
    </row>
    <row r="233" spans="1:8" x14ac:dyDescent="0.3">
      <c r="A233" s="1">
        <v>0.83062609953703215</v>
      </c>
      <c r="B233" s="2" t="s">
        <v>31</v>
      </c>
      <c r="C233" s="2" t="s">
        <v>8</v>
      </c>
      <c r="D233" s="2" t="s">
        <v>9</v>
      </c>
      <c r="E233" s="2" t="s">
        <v>10</v>
      </c>
      <c r="F233" s="2" t="s">
        <v>11</v>
      </c>
      <c r="G233">
        <v>3.2</v>
      </c>
      <c r="H233" s="2" t="s">
        <v>12</v>
      </c>
    </row>
    <row r="234" spans="1:8" x14ac:dyDescent="0.3">
      <c r="A234" s="1">
        <v>0.83074184027777276</v>
      </c>
      <c r="B234" s="2" t="s">
        <v>31</v>
      </c>
      <c r="C234" s="2" t="s">
        <v>8</v>
      </c>
      <c r="D234" s="2" t="s">
        <v>9</v>
      </c>
      <c r="E234" s="2" t="s">
        <v>10</v>
      </c>
      <c r="F234" s="2" t="s">
        <v>11</v>
      </c>
      <c r="G234">
        <v>3.18</v>
      </c>
      <c r="H234" s="2" t="s">
        <v>12</v>
      </c>
    </row>
    <row r="235" spans="1:8" x14ac:dyDescent="0.3">
      <c r="A235" s="1">
        <v>0.83085758101851359</v>
      </c>
      <c r="B235" s="2" t="s">
        <v>31</v>
      </c>
      <c r="C235" s="2" t="s">
        <v>8</v>
      </c>
      <c r="D235" s="2" t="s">
        <v>9</v>
      </c>
      <c r="E235" s="2" t="s">
        <v>10</v>
      </c>
      <c r="F235" s="2" t="s">
        <v>11</v>
      </c>
      <c r="G235">
        <v>3.1600000000000006</v>
      </c>
      <c r="H235" s="2" t="s">
        <v>12</v>
      </c>
    </row>
    <row r="236" spans="1:8" x14ac:dyDescent="0.3">
      <c r="A236" s="1">
        <v>0.8309733217592542</v>
      </c>
      <c r="B236" s="2" t="s">
        <v>31</v>
      </c>
      <c r="C236" s="2" t="s">
        <v>8</v>
      </c>
      <c r="D236" s="2" t="s">
        <v>9</v>
      </c>
      <c r="E236" s="2" t="s">
        <v>10</v>
      </c>
      <c r="F236" s="2" t="s">
        <v>11</v>
      </c>
      <c r="G236">
        <v>3.2</v>
      </c>
      <c r="H236" s="2" t="s">
        <v>12</v>
      </c>
    </row>
    <row r="237" spans="1:8" x14ac:dyDescent="0.3">
      <c r="A237" s="1">
        <v>0.83108906249999503</v>
      </c>
      <c r="B237" s="2" t="s">
        <v>31</v>
      </c>
      <c r="C237" s="2" t="s">
        <v>8</v>
      </c>
      <c r="D237" s="2" t="s">
        <v>9</v>
      </c>
      <c r="E237" s="2" t="s">
        <v>10</v>
      </c>
      <c r="F237" s="2" t="s">
        <v>11</v>
      </c>
      <c r="G237">
        <v>3.1800000000000006</v>
      </c>
      <c r="H237" s="2" t="s">
        <v>12</v>
      </c>
    </row>
    <row r="238" spans="1:8" x14ac:dyDescent="0.3">
      <c r="A238" s="1">
        <v>0.83120480324073565</v>
      </c>
      <c r="B238" s="2" t="s">
        <v>31</v>
      </c>
      <c r="C238" s="2" t="s">
        <v>8</v>
      </c>
      <c r="D238" s="2" t="s">
        <v>9</v>
      </c>
      <c r="E238" s="2" t="s">
        <v>10</v>
      </c>
      <c r="F238" s="2" t="s">
        <v>11</v>
      </c>
      <c r="G238">
        <v>3.1700000000000004</v>
      </c>
      <c r="H238" s="2" t="s">
        <v>12</v>
      </c>
    </row>
    <row r="239" spans="1:8" x14ac:dyDescent="0.3">
      <c r="A239" s="1">
        <v>0.83132054398147648</v>
      </c>
      <c r="B239" s="2" t="s">
        <v>31</v>
      </c>
      <c r="C239" s="2" t="s">
        <v>8</v>
      </c>
      <c r="D239" s="2" t="s">
        <v>9</v>
      </c>
      <c r="E239" s="2" t="s">
        <v>10</v>
      </c>
      <c r="F239" s="2" t="s">
        <v>11</v>
      </c>
      <c r="G239">
        <v>3.2100000000000004</v>
      </c>
      <c r="H239" s="2" t="s">
        <v>12</v>
      </c>
    </row>
    <row r="240" spans="1:8" x14ac:dyDescent="0.3">
      <c r="A240" s="1">
        <v>0.83143628472221709</v>
      </c>
      <c r="B240" s="2" t="s">
        <v>31</v>
      </c>
      <c r="C240" s="2" t="s">
        <v>8</v>
      </c>
      <c r="D240" s="2" t="s">
        <v>9</v>
      </c>
      <c r="E240" s="2" t="s">
        <v>10</v>
      </c>
      <c r="F240" s="2" t="s">
        <v>11</v>
      </c>
      <c r="G240">
        <v>3.1900000000000004</v>
      </c>
      <c r="H240" s="2" t="s">
        <v>12</v>
      </c>
    </row>
    <row r="241" spans="1:8" x14ac:dyDescent="0.3">
      <c r="A241" s="1">
        <v>0.83155202546295792</v>
      </c>
      <c r="B241" s="2" t="s">
        <v>31</v>
      </c>
      <c r="C241" s="2" t="s">
        <v>8</v>
      </c>
      <c r="D241" s="2" t="s">
        <v>9</v>
      </c>
      <c r="E241" s="2" t="s">
        <v>10</v>
      </c>
      <c r="F241" s="2" t="s">
        <v>11</v>
      </c>
      <c r="G241">
        <v>3.1900000000000004</v>
      </c>
      <c r="H241" s="2" t="s">
        <v>12</v>
      </c>
    </row>
    <row r="242" spans="1:8" x14ac:dyDescent="0.3">
      <c r="A242" s="1">
        <v>0.83166776620369853</v>
      </c>
      <c r="B242" s="2" t="s">
        <v>31</v>
      </c>
      <c r="C242" s="2" t="s">
        <v>8</v>
      </c>
      <c r="D242" s="2" t="s">
        <v>9</v>
      </c>
      <c r="E242" s="2" t="s">
        <v>10</v>
      </c>
      <c r="F242" s="2" t="s">
        <v>11</v>
      </c>
      <c r="G242">
        <v>3.1800000000000006</v>
      </c>
      <c r="H242" s="2" t="s">
        <v>12</v>
      </c>
    </row>
    <row r="243" spans="1:8" x14ac:dyDescent="0.3">
      <c r="A243" s="1">
        <v>0.83178350694443937</v>
      </c>
      <c r="B243" s="2" t="s">
        <v>31</v>
      </c>
      <c r="C243" s="2" t="s">
        <v>8</v>
      </c>
      <c r="D243" s="2" t="s">
        <v>9</v>
      </c>
      <c r="E243" s="2" t="s">
        <v>10</v>
      </c>
      <c r="F243" s="2" t="s">
        <v>11</v>
      </c>
      <c r="G243">
        <v>3.1700000000000004</v>
      </c>
      <c r="H243" s="2" t="s">
        <v>12</v>
      </c>
    </row>
    <row r="244" spans="1:8" x14ac:dyDescent="0.3">
      <c r="A244" s="1">
        <v>0.83189924768517998</v>
      </c>
      <c r="B244" s="2" t="s">
        <v>31</v>
      </c>
      <c r="C244" s="2" t="s">
        <v>8</v>
      </c>
      <c r="D244" s="2" t="s">
        <v>9</v>
      </c>
      <c r="E244" s="2" t="s">
        <v>10</v>
      </c>
      <c r="F244" s="2" t="s">
        <v>11</v>
      </c>
      <c r="G244">
        <v>3.1800000000000006</v>
      </c>
      <c r="H244" s="2" t="s">
        <v>12</v>
      </c>
    </row>
    <row r="245" spans="1:8" x14ac:dyDescent="0.3">
      <c r="A245" s="1">
        <v>0.83201498842592081</v>
      </c>
      <c r="B245" s="2" t="s">
        <v>31</v>
      </c>
      <c r="C245" s="2" t="s">
        <v>8</v>
      </c>
      <c r="D245" s="2" t="s">
        <v>9</v>
      </c>
      <c r="E245" s="2" t="s">
        <v>10</v>
      </c>
      <c r="F245" s="2" t="s">
        <v>11</v>
      </c>
      <c r="G245">
        <v>3.1800000000000006</v>
      </c>
      <c r="H245" s="2" t="s">
        <v>12</v>
      </c>
    </row>
    <row r="246" spans="1:8" x14ac:dyDescent="0.3">
      <c r="A246" s="1">
        <v>0.83213072916666142</v>
      </c>
      <c r="B246" s="2" t="s">
        <v>31</v>
      </c>
      <c r="C246" s="2" t="s">
        <v>8</v>
      </c>
      <c r="D246" s="2" t="s">
        <v>9</v>
      </c>
      <c r="E246" s="2" t="s">
        <v>10</v>
      </c>
      <c r="F246" s="2" t="s">
        <v>11</v>
      </c>
      <c r="G246">
        <v>3.1700000000000004</v>
      </c>
      <c r="H246" s="2" t="s">
        <v>12</v>
      </c>
    </row>
    <row r="247" spans="1:8" x14ac:dyDescent="0.3">
      <c r="A247" s="1">
        <v>0.83224646990740225</v>
      </c>
      <c r="B247" s="2" t="s">
        <v>31</v>
      </c>
      <c r="C247" s="2" t="s">
        <v>8</v>
      </c>
      <c r="D247" s="2" t="s">
        <v>9</v>
      </c>
      <c r="E247" s="2" t="s">
        <v>10</v>
      </c>
      <c r="F247" s="2" t="s">
        <v>11</v>
      </c>
      <c r="G247">
        <v>3.1800000000000006</v>
      </c>
      <c r="H247" s="2" t="s">
        <v>12</v>
      </c>
    </row>
    <row r="248" spans="1:8" x14ac:dyDescent="0.3">
      <c r="A248" s="1">
        <v>0.83236221064814286</v>
      </c>
      <c r="B248" s="2" t="s">
        <v>31</v>
      </c>
      <c r="C248" s="2" t="s">
        <v>8</v>
      </c>
      <c r="D248" s="2" t="s">
        <v>9</v>
      </c>
      <c r="E248" s="2" t="s">
        <v>10</v>
      </c>
      <c r="F248" s="2" t="s">
        <v>11</v>
      </c>
      <c r="G248">
        <v>3.1800000000000006</v>
      </c>
      <c r="H248" s="2" t="s">
        <v>12</v>
      </c>
    </row>
    <row r="249" spans="1:8" x14ac:dyDescent="0.3">
      <c r="A249" s="1">
        <v>0.8324779513888837</v>
      </c>
      <c r="B249" s="2" t="s">
        <v>31</v>
      </c>
      <c r="C249" s="2" t="s">
        <v>8</v>
      </c>
      <c r="D249" s="2" t="s">
        <v>9</v>
      </c>
      <c r="E249" s="2" t="s">
        <v>10</v>
      </c>
      <c r="F249" s="2" t="s">
        <v>11</v>
      </c>
      <c r="G249">
        <v>3.18</v>
      </c>
      <c r="H249" s="2" t="s">
        <v>12</v>
      </c>
    </row>
    <row r="250" spans="1:8" x14ac:dyDescent="0.3">
      <c r="A250" s="1">
        <v>0.83259369212962431</v>
      </c>
      <c r="B250" s="2" t="s">
        <v>31</v>
      </c>
      <c r="C250" s="2" t="s">
        <v>8</v>
      </c>
      <c r="D250" s="2" t="s">
        <v>9</v>
      </c>
      <c r="E250" s="2" t="s">
        <v>10</v>
      </c>
      <c r="F250" s="2" t="s">
        <v>11</v>
      </c>
      <c r="G250">
        <v>3.1700000000000004</v>
      </c>
      <c r="H250" s="2" t="s">
        <v>12</v>
      </c>
    </row>
    <row r="251" spans="1:8" x14ac:dyDescent="0.3">
      <c r="A251" s="1">
        <v>0.83270943287036514</v>
      </c>
      <c r="B251" s="2" t="s">
        <v>31</v>
      </c>
      <c r="C251" s="2" t="s">
        <v>8</v>
      </c>
      <c r="D251" s="2" t="s">
        <v>9</v>
      </c>
      <c r="E251" s="2" t="s">
        <v>10</v>
      </c>
      <c r="F251" s="2" t="s">
        <v>11</v>
      </c>
      <c r="G251">
        <v>3.1800000000000006</v>
      </c>
      <c r="H251" s="2" t="s">
        <v>12</v>
      </c>
    </row>
    <row r="252" spans="1:8" x14ac:dyDescent="0.3">
      <c r="A252" s="1">
        <v>0.83282517361110575</v>
      </c>
      <c r="B252" s="2" t="s">
        <v>31</v>
      </c>
      <c r="C252" s="2" t="s">
        <v>8</v>
      </c>
      <c r="D252" s="2" t="s">
        <v>9</v>
      </c>
      <c r="E252" s="2" t="s">
        <v>10</v>
      </c>
      <c r="F252" s="2" t="s">
        <v>11</v>
      </c>
      <c r="G252">
        <v>3.1800000000000006</v>
      </c>
      <c r="H252" s="2" t="s">
        <v>12</v>
      </c>
    </row>
    <row r="253" spans="1:8" x14ac:dyDescent="0.3">
      <c r="A253" s="1">
        <v>0.83294091435184658</v>
      </c>
      <c r="B253" s="2" t="s">
        <v>31</v>
      </c>
      <c r="C253" s="2" t="s">
        <v>8</v>
      </c>
      <c r="D253" s="2" t="s">
        <v>9</v>
      </c>
      <c r="E253" s="2" t="s">
        <v>10</v>
      </c>
      <c r="F253" s="2" t="s">
        <v>11</v>
      </c>
      <c r="G253">
        <v>3.1700000000000004</v>
      </c>
      <c r="H253" s="2" t="s">
        <v>12</v>
      </c>
    </row>
    <row r="254" spans="1:8" x14ac:dyDescent="0.3">
      <c r="A254" s="1">
        <v>0.83305665509258719</v>
      </c>
      <c r="B254" s="2" t="s">
        <v>31</v>
      </c>
      <c r="C254" s="2" t="s">
        <v>8</v>
      </c>
      <c r="D254" s="2" t="s">
        <v>9</v>
      </c>
      <c r="E254" s="2" t="s">
        <v>10</v>
      </c>
      <c r="F254" s="2" t="s">
        <v>11</v>
      </c>
      <c r="G254">
        <v>3.1800000000000006</v>
      </c>
      <c r="H254" s="2" t="s">
        <v>12</v>
      </c>
    </row>
    <row r="255" spans="1:8" x14ac:dyDescent="0.3">
      <c r="A255" s="1">
        <v>0.83317239583332803</v>
      </c>
      <c r="B255" s="2" t="s">
        <v>31</v>
      </c>
      <c r="C255" s="2" t="s">
        <v>8</v>
      </c>
      <c r="D255" s="2" t="s">
        <v>9</v>
      </c>
      <c r="E255" s="2" t="s">
        <v>10</v>
      </c>
      <c r="F255" s="2" t="s">
        <v>11</v>
      </c>
      <c r="G255">
        <v>3.1800000000000006</v>
      </c>
      <c r="H255" s="2" t="s">
        <v>12</v>
      </c>
    </row>
    <row r="256" spans="1:8" x14ac:dyDescent="0.3">
      <c r="A256" s="1">
        <v>0.83328813657406864</v>
      </c>
      <c r="B256" s="2" t="s">
        <v>31</v>
      </c>
      <c r="C256" s="2" t="s">
        <v>8</v>
      </c>
      <c r="D256" s="2" t="s">
        <v>9</v>
      </c>
      <c r="E256" s="2" t="s">
        <v>10</v>
      </c>
      <c r="F256" s="2" t="s">
        <v>11</v>
      </c>
      <c r="G256">
        <v>3.18</v>
      </c>
      <c r="H256" s="2" t="s">
        <v>12</v>
      </c>
    </row>
    <row r="257" spans="1:8" x14ac:dyDescent="0.3">
      <c r="A257" s="1">
        <v>0.83340387731480947</v>
      </c>
      <c r="B257" s="2" t="s">
        <v>31</v>
      </c>
      <c r="C257" s="2" t="s">
        <v>8</v>
      </c>
      <c r="D257" s="2" t="s">
        <v>9</v>
      </c>
      <c r="E257" s="2" t="s">
        <v>10</v>
      </c>
      <c r="F257" s="2" t="s">
        <v>11</v>
      </c>
      <c r="G257">
        <v>3.1700000000000004</v>
      </c>
      <c r="H257" s="2" t="s">
        <v>12</v>
      </c>
    </row>
    <row r="258" spans="1:8" x14ac:dyDescent="0.3">
      <c r="A258" s="1">
        <v>0.83351961805555008</v>
      </c>
      <c r="B258" s="2" t="s">
        <v>31</v>
      </c>
      <c r="C258" s="2" t="s">
        <v>8</v>
      </c>
      <c r="D258" s="2" t="s">
        <v>9</v>
      </c>
      <c r="E258" s="2" t="s">
        <v>10</v>
      </c>
      <c r="F258" s="2" t="s">
        <v>11</v>
      </c>
      <c r="G258">
        <v>3.1800000000000006</v>
      </c>
      <c r="H258" s="2" t="s">
        <v>12</v>
      </c>
    </row>
    <row r="259" spans="1:8" x14ac:dyDescent="0.3">
      <c r="A259" s="1">
        <v>0.83363535879629092</v>
      </c>
      <c r="B259" s="2" t="s">
        <v>31</v>
      </c>
      <c r="C259" s="2" t="s">
        <v>8</v>
      </c>
      <c r="D259" s="2" t="s">
        <v>9</v>
      </c>
      <c r="E259" s="2" t="s">
        <v>10</v>
      </c>
      <c r="F259" s="2" t="s">
        <v>11</v>
      </c>
      <c r="G259">
        <v>3.1700000000000004</v>
      </c>
      <c r="H259" s="2" t="s">
        <v>12</v>
      </c>
    </row>
    <row r="260" spans="1:8" x14ac:dyDescent="0.3">
      <c r="A260" s="1">
        <v>0.83375109953703153</v>
      </c>
      <c r="B260" s="2" t="s">
        <v>31</v>
      </c>
      <c r="C260" s="2" t="s">
        <v>8</v>
      </c>
      <c r="D260" s="2" t="s">
        <v>9</v>
      </c>
      <c r="E260" s="2" t="s">
        <v>10</v>
      </c>
      <c r="F260" s="2" t="s">
        <v>11</v>
      </c>
      <c r="G260">
        <v>3.1800000000000006</v>
      </c>
      <c r="H260" s="2" t="s">
        <v>12</v>
      </c>
    </row>
    <row r="261" spans="1:8" x14ac:dyDescent="0.3">
      <c r="A261" s="1">
        <v>0.83386684027777236</v>
      </c>
      <c r="B261" s="2" t="s">
        <v>31</v>
      </c>
      <c r="C261" s="2" t="s">
        <v>8</v>
      </c>
      <c r="D261" s="2" t="s">
        <v>9</v>
      </c>
      <c r="E261" s="2" t="s">
        <v>10</v>
      </c>
      <c r="F261" s="2" t="s">
        <v>11</v>
      </c>
      <c r="G261">
        <v>3.2</v>
      </c>
      <c r="H261" s="2" t="s">
        <v>12</v>
      </c>
    </row>
    <row r="262" spans="1:8" x14ac:dyDescent="0.3">
      <c r="A262" s="1">
        <v>0.83398258101851297</v>
      </c>
      <c r="B262" s="2" t="s">
        <v>31</v>
      </c>
      <c r="C262" s="2" t="s">
        <v>8</v>
      </c>
      <c r="D262" s="2" t="s">
        <v>9</v>
      </c>
      <c r="E262" s="2" t="s">
        <v>10</v>
      </c>
      <c r="F262" s="2" t="s">
        <v>11</v>
      </c>
      <c r="G262">
        <v>3.18</v>
      </c>
      <c r="H262" s="2" t="s">
        <v>12</v>
      </c>
    </row>
    <row r="263" spans="1:8" x14ac:dyDescent="0.3">
      <c r="A263" s="1">
        <v>0.8340983217592538</v>
      </c>
      <c r="B263" s="2" t="s">
        <v>31</v>
      </c>
      <c r="C263" s="2" t="s">
        <v>8</v>
      </c>
      <c r="D263" s="2" t="s">
        <v>9</v>
      </c>
      <c r="E263" s="2" t="s">
        <v>10</v>
      </c>
      <c r="F263" s="2" t="s">
        <v>11</v>
      </c>
      <c r="G263">
        <v>3.18</v>
      </c>
      <c r="H263" s="2" t="s">
        <v>12</v>
      </c>
    </row>
    <row r="264" spans="1:8" x14ac:dyDescent="0.3">
      <c r="A264" s="1">
        <v>0.83421406249999441</v>
      </c>
      <c r="B264" s="2" t="s">
        <v>31</v>
      </c>
      <c r="C264" s="2" t="s">
        <v>8</v>
      </c>
      <c r="D264" s="2" t="s">
        <v>9</v>
      </c>
      <c r="E264" s="2" t="s">
        <v>10</v>
      </c>
      <c r="F264" s="2" t="s">
        <v>11</v>
      </c>
      <c r="G264">
        <v>3.1800000000000006</v>
      </c>
      <c r="H264" s="2" t="s">
        <v>12</v>
      </c>
    </row>
    <row r="265" spans="1:8" x14ac:dyDescent="0.3">
      <c r="A265" s="1">
        <v>0.83432980324073525</v>
      </c>
      <c r="B265" s="2" t="s">
        <v>31</v>
      </c>
      <c r="C265" s="2" t="s">
        <v>8</v>
      </c>
      <c r="D265" s="2" t="s">
        <v>9</v>
      </c>
      <c r="E265" s="2" t="s">
        <v>10</v>
      </c>
      <c r="F265" s="2" t="s">
        <v>11</v>
      </c>
      <c r="G265">
        <v>3.1700000000000004</v>
      </c>
      <c r="H265" s="2" t="s">
        <v>12</v>
      </c>
    </row>
    <row r="266" spans="1:8" x14ac:dyDescent="0.3">
      <c r="A266" s="1">
        <v>0.83444554398147586</v>
      </c>
      <c r="B266" s="2" t="s">
        <v>31</v>
      </c>
      <c r="C266" s="2" t="s">
        <v>8</v>
      </c>
      <c r="D266" s="2" t="s">
        <v>9</v>
      </c>
      <c r="E266" s="2" t="s">
        <v>10</v>
      </c>
      <c r="F266" s="2" t="s">
        <v>11</v>
      </c>
      <c r="G266">
        <v>3.1700000000000004</v>
      </c>
      <c r="H266" s="2" t="s">
        <v>12</v>
      </c>
    </row>
    <row r="267" spans="1:8" x14ac:dyDescent="0.3">
      <c r="A267" s="1">
        <v>0.83456128472221669</v>
      </c>
      <c r="B267" s="2" t="s">
        <v>31</v>
      </c>
      <c r="C267" s="2" t="s">
        <v>8</v>
      </c>
      <c r="D267" s="2" t="s">
        <v>9</v>
      </c>
      <c r="E267" s="2" t="s">
        <v>10</v>
      </c>
      <c r="F267" s="2" t="s">
        <v>11</v>
      </c>
      <c r="G267">
        <v>3.1800000000000006</v>
      </c>
      <c r="H267" s="2" t="s">
        <v>12</v>
      </c>
    </row>
    <row r="268" spans="1:8" x14ac:dyDescent="0.3">
      <c r="A268" s="1">
        <v>0.8346770254629573</v>
      </c>
      <c r="B268" s="2" t="s">
        <v>31</v>
      </c>
      <c r="C268" s="2" t="s">
        <v>8</v>
      </c>
      <c r="D268" s="2" t="s">
        <v>9</v>
      </c>
      <c r="E268" s="2" t="s">
        <v>10</v>
      </c>
      <c r="F268" s="2" t="s">
        <v>11</v>
      </c>
      <c r="G268">
        <v>3.1700000000000004</v>
      </c>
      <c r="H268" s="2" t="s">
        <v>12</v>
      </c>
    </row>
    <row r="269" spans="1:8" x14ac:dyDescent="0.3">
      <c r="A269" s="1">
        <v>0.83479276620369813</v>
      </c>
      <c r="B269" s="2" t="s">
        <v>31</v>
      </c>
      <c r="C269" s="2" t="s">
        <v>8</v>
      </c>
      <c r="D269" s="2" t="s">
        <v>9</v>
      </c>
      <c r="E269" s="2" t="s">
        <v>10</v>
      </c>
      <c r="F269" s="2" t="s">
        <v>11</v>
      </c>
      <c r="G269">
        <v>3.1700000000000004</v>
      </c>
      <c r="H269" s="2" t="s">
        <v>12</v>
      </c>
    </row>
    <row r="270" spans="1:8" x14ac:dyDescent="0.3">
      <c r="A270" s="1">
        <v>0.83490850694443874</v>
      </c>
      <c r="B270" s="2" t="s">
        <v>31</v>
      </c>
      <c r="C270" s="2" t="s">
        <v>8</v>
      </c>
      <c r="D270" s="2" t="s">
        <v>9</v>
      </c>
      <c r="E270" s="2" t="s">
        <v>10</v>
      </c>
      <c r="F270" s="2" t="s">
        <v>11</v>
      </c>
      <c r="G270">
        <v>3.1700000000000004</v>
      </c>
      <c r="H270" s="2" t="s">
        <v>12</v>
      </c>
    </row>
    <row r="271" spans="1:8" x14ac:dyDescent="0.3">
      <c r="A271" s="1">
        <v>0.83502424768517958</v>
      </c>
      <c r="B271" s="2" t="s">
        <v>31</v>
      </c>
      <c r="C271" s="2" t="s">
        <v>8</v>
      </c>
      <c r="D271" s="2" t="s">
        <v>9</v>
      </c>
      <c r="E271" s="2" t="s">
        <v>10</v>
      </c>
      <c r="F271" s="2" t="s">
        <v>11</v>
      </c>
      <c r="G271">
        <v>3.18</v>
      </c>
      <c r="H271" s="2" t="s">
        <v>12</v>
      </c>
    </row>
    <row r="272" spans="1:8" x14ac:dyDescent="0.3">
      <c r="A272" s="1">
        <v>0.83513998842592019</v>
      </c>
      <c r="B272" s="2" t="s">
        <v>31</v>
      </c>
      <c r="C272" s="2" t="s">
        <v>8</v>
      </c>
      <c r="D272" s="2" t="s">
        <v>9</v>
      </c>
      <c r="E272" s="2" t="s">
        <v>10</v>
      </c>
      <c r="F272" s="2" t="s">
        <v>11</v>
      </c>
      <c r="G272">
        <v>3.1800000000000006</v>
      </c>
      <c r="H272" s="2" t="s">
        <v>12</v>
      </c>
    </row>
    <row r="273" spans="1:8" x14ac:dyDescent="0.3">
      <c r="A273" s="1">
        <v>0.83525572916666102</v>
      </c>
      <c r="B273" s="2" t="s">
        <v>31</v>
      </c>
      <c r="C273" s="2" t="s">
        <v>8</v>
      </c>
      <c r="D273" s="2" t="s">
        <v>9</v>
      </c>
      <c r="E273" s="2" t="s">
        <v>10</v>
      </c>
      <c r="F273" s="2" t="s">
        <v>11</v>
      </c>
      <c r="G273">
        <v>3.1700000000000004</v>
      </c>
      <c r="H273" s="2" t="s">
        <v>12</v>
      </c>
    </row>
    <row r="274" spans="1:8" x14ac:dyDescent="0.3">
      <c r="A274" s="1">
        <v>0.83537146990740163</v>
      </c>
      <c r="B274" s="2" t="s">
        <v>31</v>
      </c>
      <c r="C274" s="2" t="s">
        <v>8</v>
      </c>
      <c r="D274" s="2" t="s">
        <v>9</v>
      </c>
      <c r="E274" s="2" t="s">
        <v>10</v>
      </c>
      <c r="F274" s="2" t="s">
        <v>11</v>
      </c>
      <c r="G274">
        <v>3.18</v>
      </c>
      <c r="H274" s="2" t="s">
        <v>12</v>
      </c>
    </row>
    <row r="275" spans="1:8" x14ac:dyDescent="0.3">
      <c r="A275" s="1">
        <v>0.83548721064814246</v>
      </c>
      <c r="B275" s="2" t="s">
        <v>31</v>
      </c>
      <c r="C275" s="2" t="s">
        <v>8</v>
      </c>
      <c r="D275" s="2" t="s">
        <v>9</v>
      </c>
      <c r="E275" s="2" t="s">
        <v>10</v>
      </c>
      <c r="F275" s="2" t="s">
        <v>11</v>
      </c>
      <c r="G275">
        <v>3.18</v>
      </c>
      <c r="H275" s="2" t="s">
        <v>12</v>
      </c>
    </row>
    <row r="276" spans="1:8" x14ac:dyDescent="0.3">
      <c r="A276" s="1">
        <v>0.83560295138888308</v>
      </c>
      <c r="B276" s="2" t="s">
        <v>31</v>
      </c>
      <c r="C276" s="2" t="s">
        <v>8</v>
      </c>
      <c r="D276" s="2" t="s">
        <v>9</v>
      </c>
      <c r="E276" s="2" t="s">
        <v>10</v>
      </c>
      <c r="F276" s="2" t="s">
        <v>11</v>
      </c>
      <c r="G276">
        <v>3.1800000000000006</v>
      </c>
      <c r="H276" s="2" t="s">
        <v>12</v>
      </c>
    </row>
    <row r="277" spans="1:8" x14ac:dyDescent="0.3">
      <c r="A277" s="1">
        <v>0.83571869212962391</v>
      </c>
      <c r="B277" s="2" t="s">
        <v>31</v>
      </c>
      <c r="C277" s="2" t="s">
        <v>8</v>
      </c>
      <c r="D277" s="2" t="s">
        <v>9</v>
      </c>
      <c r="E277" s="2" t="s">
        <v>10</v>
      </c>
      <c r="F277" s="2" t="s">
        <v>11</v>
      </c>
      <c r="G277">
        <v>3.1700000000000004</v>
      </c>
      <c r="H277" s="2" t="s">
        <v>12</v>
      </c>
    </row>
    <row r="278" spans="1:8" x14ac:dyDescent="0.3">
      <c r="A278" s="1">
        <v>0.83583443287036452</v>
      </c>
      <c r="B278" s="2" t="s">
        <v>31</v>
      </c>
      <c r="C278" s="2" t="s">
        <v>8</v>
      </c>
      <c r="D278" s="2" t="s">
        <v>9</v>
      </c>
      <c r="E278" s="2" t="s">
        <v>10</v>
      </c>
      <c r="F278" s="2" t="s">
        <v>11</v>
      </c>
      <c r="G278">
        <v>3.1700000000000004</v>
      </c>
      <c r="H278" s="2" t="s">
        <v>12</v>
      </c>
    </row>
    <row r="279" spans="1:8" x14ac:dyDescent="0.3">
      <c r="A279" s="1">
        <v>0.83595017361110535</v>
      </c>
      <c r="B279" s="2" t="s">
        <v>31</v>
      </c>
      <c r="C279" s="2" t="s">
        <v>8</v>
      </c>
      <c r="D279" s="2" t="s">
        <v>9</v>
      </c>
      <c r="E279" s="2" t="s">
        <v>10</v>
      </c>
      <c r="F279" s="2" t="s">
        <v>11</v>
      </c>
      <c r="G279">
        <v>3.1800000000000006</v>
      </c>
      <c r="H279" s="2" t="s">
        <v>12</v>
      </c>
    </row>
    <row r="280" spans="1:8" x14ac:dyDescent="0.3">
      <c r="A280" s="1">
        <v>0.83606591435184596</v>
      </c>
      <c r="B280" s="2" t="s">
        <v>31</v>
      </c>
      <c r="C280" s="2" t="s">
        <v>8</v>
      </c>
      <c r="D280" s="2" t="s">
        <v>9</v>
      </c>
      <c r="E280" s="2" t="s">
        <v>10</v>
      </c>
      <c r="F280" s="2" t="s">
        <v>11</v>
      </c>
      <c r="G280">
        <v>3.2</v>
      </c>
      <c r="H280" s="2" t="s">
        <v>12</v>
      </c>
    </row>
    <row r="281" spans="1:8" x14ac:dyDescent="0.3">
      <c r="A281" s="1">
        <v>0.8361816550925868</v>
      </c>
      <c r="B281" s="2" t="s">
        <v>31</v>
      </c>
      <c r="C281" s="2" t="s">
        <v>8</v>
      </c>
      <c r="D281" s="2" t="s">
        <v>9</v>
      </c>
      <c r="E281" s="2" t="s">
        <v>10</v>
      </c>
      <c r="F281" s="2" t="s">
        <v>11</v>
      </c>
      <c r="G281">
        <v>3.18</v>
      </c>
      <c r="H281" s="2" t="s">
        <v>12</v>
      </c>
    </row>
    <row r="282" spans="1:8" x14ac:dyDescent="0.3">
      <c r="A282" s="1">
        <v>0.83629739583332741</v>
      </c>
      <c r="B282" s="2" t="s">
        <v>31</v>
      </c>
      <c r="C282" s="2" t="s">
        <v>8</v>
      </c>
      <c r="D282" s="2" t="s">
        <v>9</v>
      </c>
      <c r="E282" s="2" t="s">
        <v>10</v>
      </c>
      <c r="F282" s="2" t="s">
        <v>11</v>
      </c>
      <c r="G282">
        <v>3.18</v>
      </c>
      <c r="H282" s="2" t="s">
        <v>12</v>
      </c>
    </row>
    <row r="283" spans="1:8" x14ac:dyDescent="0.3">
      <c r="A283" s="1">
        <v>0.83641313657406824</v>
      </c>
      <c r="B283" s="2" t="s">
        <v>31</v>
      </c>
      <c r="C283" s="2" t="s">
        <v>8</v>
      </c>
      <c r="D283" s="2" t="s">
        <v>9</v>
      </c>
      <c r="E283" s="2" t="s">
        <v>10</v>
      </c>
      <c r="F283" s="2" t="s">
        <v>11</v>
      </c>
      <c r="G283">
        <v>3.1800000000000006</v>
      </c>
      <c r="H283" s="2" t="s">
        <v>12</v>
      </c>
    </row>
    <row r="284" spans="1:8" x14ac:dyDescent="0.3">
      <c r="A284" s="1">
        <v>0.83652887731480885</v>
      </c>
      <c r="B284" s="2" t="s">
        <v>31</v>
      </c>
      <c r="C284" s="2" t="s">
        <v>8</v>
      </c>
      <c r="D284" s="2" t="s">
        <v>9</v>
      </c>
      <c r="E284" s="2" t="s">
        <v>10</v>
      </c>
      <c r="F284" s="2" t="s">
        <v>11</v>
      </c>
      <c r="G284">
        <v>3.1700000000000004</v>
      </c>
      <c r="H284" s="2" t="s">
        <v>12</v>
      </c>
    </row>
    <row r="285" spans="1:8" x14ac:dyDescent="0.3">
      <c r="A285" s="1">
        <v>0.83664461805554968</v>
      </c>
      <c r="B285" s="2" t="s">
        <v>31</v>
      </c>
      <c r="C285" s="2" t="s">
        <v>8</v>
      </c>
      <c r="D285" s="2" t="s">
        <v>9</v>
      </c>
      <c r="E285" s="2" t="s">
        <v>10</v>
      </c>
      <c r="F285" s="2" t="s">
        <v>11</v>
      </c>
      <c r="G285">
        <v>3.1700000000000004</v>
      </c>
      <c r="H285" s="2" t="s">
        <v>12</v>
      </c>
    </row>
    <row r="286" spans="1:8" x14ac:dyDescent="0.3">
      <c r="A286" s="1">
        <v>0.83676035879629029</v>
      </c>
      <c r="B286" s="2" t="s">
        <v>31</v>
      </c>
      <c r="C286" s="2" t="s">
        <v>8</v>
      </c>
      <c r="D286" s="2" t="s">
        <v>9</v>
      </c>
      <c r="E286" s="2" t="s">
        <v>10</v>
      </c>
      <c r="F286" s="2" t="s">
        <v>11</v>
      </c>
      <c r="G286">
        <v>3.1800000000000006</v>
      </c>
      <c r="H286" s="2" t="s">
        <v>12</v>
      </c>
    </row>
    <row r="287" spans="1:8" x14ac:dyDescent="0.3">
      <c r="A287" s="1">
        <v>0.83687609953703113</v>
      </c>
      <c r="B287" s="2" t="s">
        <v>31</v>
      </c>
      <c r="C287" s="2" t="s">
        <v>8</v>
      </c>
      <c r="D287" s="2" t="s">
        <v>9</v>
      </c>
      <c r="E287" s="2" t="s">
        <v>10</v>
      </c>
      <c r="F287" s="2" t="s">
        <v>11</v>
      </c>
      <c r="G287">
        <v>3.1700000000000004</v>
      </c>
      <c r="H287" s="2" t="s">
        <v>12</v>
      </c>
    </row>
    <row r="288" spans="1:8" x14ac:dyDescent="0.3">
      <c r="A288" s="1">
        <v>0.83699184027777174</v>
      </c>
      <c r="B288" s="2" t="s">
        <v>31</v>
      </c>
      <c r="C288" s="2" t="s">
        <v>8</v>
      </c>
      <c r="D288" s="2" t="s">
        <v>9</v>
      </c>
      <c r="E288" s="2" t="s">
        <v>10</v>
      </c>
      <c r="F288" s="2" t="s">
        <v>11</v>
      </c>
      <c r="G288">
        <v>3.1700000000000004</v>
      </c>
      <c r="H288" s="2" t="s">
        <v>12</v>
      </c>
    </row>
    <row r="289" spans="1:8" x14ac:dyDescent="0.3">
      <c r="A289" s="1">
        <v>0.83710758101851257</v>
      </c>
      <c r="B289" s="2" t="s">
        <v>31</v>
      </c>
      <c r="C289" s="2" t="s">
        <v>8</v>
      </c>
      <c r="D289" s="2" t="s">
        <v>9</v>
      </c>
      <c r="E289" s="2" t="s">
        <v>10</v>
      </c>
      <c r="F289" s="2" t="s">
        <v>11</v>
      </c>
      <c r="G289">
        <v>3.1700000000000004</v>
      </c>
      <c r="H289" s="2" t="s">
        <v>12</v>
      </c>
    </row>
    <row r="290" spans="1:8" x14ac:dyDescent="0.3">
      <c r="A290" s="1">
        <v>0.83722332175925318</v>
      </c>
      <c r="B290" s="2" t="s">
        <v>31</v>
      </c>
      <c r="C290" s="2" t="s">
        <v>8</v>
      </c>
      <c r="D290" s="2" t="s">
        <v>9</v>
      </c>
      <c r="E290" s="2" t="s">
        <v>10</v>
      </c>
      <c r="F290" s="2" t="s">
        <v>11</v>
      </c>
      <c r="G290">
        <v>3.18</v>
      </c>
      <c r="H290" s="2" t="s">
        <v>12</v>
      </c>
    </row>
    <row r="291" spans="1:8" x14ac:dyDescent="0.3">
      <c r="A291" s="1">
        <v>0.83733906249999401</v>
      </c>
      <c r="B291" s="2" t="s">
        <v>31</v>
      </c>
      <c r="C291" s="2" t="s">
        <v>8</v>
      </c>
      <c r="D291" s="2" t="s">
        <v>9</v>
      </c>
      <c r="E291" s="2" t="s">
        <v>10</v>
      </c>
      <c r="F291" s="2" t="s">
        <v>11</v>
      </c>
      <c r="G291">
        <v>3.1800000000000006</v>
      </c>
      <c r="H291" s="2" t="s">
        <v>12</v>
      </c>
    </row>
    <row r="292" spans="1:8" x14ac:dyDescent="0.3">
      <c r="A292" s="1">
        <v>0.83745480324073462</v>
      </c>
      <c r="B292" s="2" t="s">
        <v>31</v>
      </c>
      <c r="C292" s="2" t="s">
        <v>8</v>
      </c>
      <c r="D292" s="2" t="s">
        <v>9</v>
      </c>
      <c r="E292" s="2" t="s">
        <v>10</v>
      </c>
      <c r="F292" s="2" t="s">
        <v>11</v>
      </c>
      <c r="G292">
        <v>3.1700000000000004</v>
      </c>
      <c r="H292" s="2" t="s">
        <v>12</v>
      </c>
    </row>
    <row r="293" spans="1:8" x14ac:dyDescent="0.3">
      <c r="A293" s="1">
        <v>0.83757054398147546</v>
      </c>
      <c r="B293" s="2" t="s">
        <v>31</v>
      </c>
      <c r="C293" s="2" t="s">
        <v>8</v>
      </c>
      <c r="D293" s="2" t="s">
        <v>9</v>
      </c>
      <c r="E293" s="2" t="s">
        <v>10</v>
      </c>
      <c r="F293" s="2" t="s">
        <v>11</v>
      </c>
      <c r="G293">
        <v>3.18</v>
      </c>
      <c r="H293" s="2" t="s">
        <v>12</v>
      </c>
    </row>
    <row r="294" spans="1:8" x14ac:dyDescent="0.3">
      <c r="A294" s="1">
        <v>0.83768628472221607</v>
      </c>
      <c r="B294" s="2" t="s">
        <v>31</v>
      </c>
      <c r="C294" s="2" t="s">
        <v>8</v>
      </c>
      <c r="D294" s="2" t="s">
        <v>9</v>
      </c>
      <c r="E294" s="2" t="s">
        <v>10</v>
      </c>
      <c r="F294" s="2" t="s">
        <v>11</v>
      </c>
      <c r="G294">
        <v>3.18</v>
      </c>
      <c r="H294" s="2" t="s">
        <v>12</v>
      </c>
    </row>
    <row r="295" spans="1:8" x14ac:dyDescent="0.3">
      <c r="A295" s="1">
        <v>0.8378020254629569</v>
      </c>
      <c r="B295" s="2" t="s">
        <v>31</v>
      </c>
      <c r="C295" s="2" t="s">
        <v>8</v>
      </c>
      <c r="D295" s="2" t="s">
        <v>9</v>
      </c>
      <c r="E295" s="2" t="s">
        <v>10</v>
      </c>
      <c r="F295" s="2" t="s">
        <v>11</v>
      </c>
      <c r="G295">
        <v>3.1800000000000006</v>
      </c>
      <c r="H295" s="2" t="s">
        <v>12</v>
      </c>
    </row>
    <row r="296" spans="1:8" x14ac:dyDescent="0.3">
      <c r="A296" s="1">
        <v>0.83791776620369751</v>
      </c>
      <c r="B296" s="2" t="s">
        <v>31</v>
      </c>
      <c r="C296" s="2" t="s">
        <v>8</v>
      </c>
      <c r="D296" s="2" t="s">
        <v>9</v>
      </c>
      <c r="E296" s="2" t="s">
        <v>10</v>
      </c>
      <c r="F296" s="2" t="s">
        <v>11</v>
      </c>
      <c r="G296">
        <v>3.1700000000000004</v>
      </c>
      <c r="H296" s="2" t="s">
        <v>12</v>
      </c>
    </row>
    <row r="297" spans="1:8" x14ac:dyDescent="0.3">
      <c r="A297" s="1">
        <v>0.83803350694443834</v>
      </c>
      <c r="B297" s="2" t="s">
        <v>31</v>
      </c>
      <c r="C297" s="2" t="s">
        <v>8</v>
      </c>
      <c r="D297" s="2" t="s">
        <v>9</v>
      </c>
      <c r="E297" s="2" t="s">
        <v>10</v>
      </c>
      <c r="F297" s="2" t="s">
        <v>11</v>
      </c>
      <c r="G297">
        <v>3.1700000000000004</v>
      </c>
      <c r="H297" s="2" t="s">
        <v>12</v>
      </c>
    </row>
    <row r="298" spans="1:8" x14ac:dyDescent="0.3">
      <c r="A298" s="1">
        <v>0.83814924768517896</v>
      </c>
      <c r="B298" s="2" t="s">
        <v>31</v>
      </c>
      <c r="C298" s="2" t="s">
        <v>8</v>
      </c>
      <c r="D298" s="2" t="s">
        <v>9</v>
      </c>
      <c r="E298" s="2" t="s">
        <v>10</v>
      </c>
      <c r="F298" s="2" t="s">
        <v>11</v>
      </c>
      <c r="G298">
        <v>3.1800000000000006</v>
      </c>
      <c r="H298" s="2" t="s">
        <v>12</v>
      </c>
    </row>
    <row r="299" spans="1:8" x14ac:dyDescent="0.3">
      <c r="A299" s="1">
        <v>0.83826498842591979</v>
      </c>
      <c r="B299" s="2" t="s">
        <v>31</v>
      </c>
      <c r="C299" s="2" t="s">
        <v>8</v>
      </c>
      <c r="D299" s="2" t="s">
        <v>9</v>
      </c>
      <c r="E299" s="2" t="s">
        <v>10</v>
      </c>
      <c r="F299" s="2" t="s">
        <v>11</v>
      </c>
      <c r="G299">
        <v>3.1800000000000006</v>
      </c>
      <c r="H299" s="2" t="s">
        <v>12</v>
      </c>
    </row>
    <row r="300" spans="1:8" x14ac:dyDescent="0.3">
      <c r="A300" s="1">
        <v>0.8383807291666604</v>
      </c>
      <c r="B300" s="2" t="s">
        <v>31</v>
      </c>
      <c r="C300" s="2" t="s">
        <v>8</v>
      </c>
      <c r="D300" s="2" t="s">
        <v>9</v>
      </c>
      <c r="E300" s="2" t="s">
        <v>10</v>
      </c>
      <c r="F300" s="2" t="s">
        <v>11</v>
      </c>
      <c r="G300">
        <v>3.18</v>
      </c>
      <c r="H300" s="2" t="s">
        <v>12</v>
      </c>
    </row>
    <row r="301" spans="1:8" x14ac:dyDescent="0.3">
      <c r="A301" s="1">
        <v>0.83849646990740123</v>
      </c>
      <c r="B301" s="2" t="s">
        <v>31</v>
      </c>
      <c r="C301" s="2" t="s">
        <v>8</v>
      </c>
      <c r="D301" s="2" t="s">
        <v>9</v>
      </c>
      <c r="E301" s="2" t="s">
        <v>10</v>
      </c>
      <c r="F301" s="2" t="s">
        <v>11</v>
      </c>
      <c r="G301">
        <v>3.18</v>
      </c>
      <c r="H301" s="2" t="s">
        <v>12</v>
      </c>
    </row>
    <row r="302" spans="1:8" x14ac:dyDescent="0.3">
      <c r="A302" s="1">
        <v>0.83861221064814184</v>
      </c>
      <c r="B302" s="2" t="s">
        <v>31</v>
      </c>
      <c r="C302" s="2" t="s">
        <v>8</v>
      </c>
      <c r="D302" s="2" t="s">
        <v>9</v>
      </c>
      <c r="E302" s="2" t="s">
        <v>10</v>
      </c>
      <c r="F302" s="2" t="s">
        <v>11</v>
      </c>
      <c r="G302">
        <v>3.1800000000000006</v>
      </c>
      <c r="H302" s="2" t="s">
        <v>12</v>
      </c>
    </row>
    <row r="303" spans="1:8" x14ac:dyDescent="0.3">
      <c r="A303" s="1">
        <v>0.83872795138888268</v>
      </c>
      <c r="B303" s="2" t="s">
        <v>31</v>
      </c>
      <c r="C303" s="2" t="s">
        <v>8</v>
      </c>
      <c r="D303" s="2" t="s">
        <v>9</v>
      </c>
      <c r="E303" s="2" t="s">
        <v>10</v>
      </c>
      <c r="F303" s="2" t="s">
        <v>11</v>
      </c>
      <c r="G303">
        <v>3.1700000000000004</v>
      </c>
      <c r="H303" s="2" t="s">
        <v>12</v>
      </c>
    </row>
    <row r="304" spans="1:8" x14ac:dyDescent="0.3">
      <c r="A304" s="1">
        <v>0.83884369212962329</v>
      </c>
      <c r="B304" s="2" t="s">
        <v>31</v>
      </c>
      <c r="C304" s="2" t="s">
        <v>8</v>
      </c>
      <c r="D304" s="2" t="s">
        <v>9</v>
      </c>
      <c r="E304" s="2" t="s">
        <v>10</v>
      </c>
      <c r="F304" s="2" t="s">
        <v>11</v>
      </c>
      <c r="G304">
        <v>3.1700000000000004</v>
      </c>
      <c r="H304" s="2" t="s">
        <v>12</v>
      </c>
    </row>
    <row r="305" spans="1:8" x14ac:dyDescent="0.3">
      <c r="A305" s="1">
        <v>0.83895943287036412</v>
      </c>
      <c r="B305" s="2" t="s">
        <v>31</v>
      </c>
      <c r="C305" s="2" t="s">
        <v>8</v>
      </c>
      <c r="D305" s="2" t="s">
        <v>9</v>
      </c>
      <c r="E305" s="2" t="s">
        <v>10</v>
      </c>
      <c r="F305" s="2" t="s">
        <v>11</v>
      </c>
      <c r="G305">
        <v>3.1800000000000006</v>
      </c>
      <c r="H305" s="2" t="s">
        <v>12</v>
      </c>
    </row>
    <row r="306" spans="1:8" x14ac:dyDescent="0.3">
      <c r="A306" s="1">
        <v>0.83907517361110473</v>
      </c>
      <c r="B306" s="2" t="s">
        <v>31</v>
      </c>
      <c r="C306" s="2" t="s">
        <v>8</v>
      </c>
      <c r="D306" s="2" t="s">
        <v>9</v>
      </c>
      <c r="E306" s="2" t="s">
        <v>10</v>
      </c>
      <c r="F306" s="2" t="s">
        <v>11</v>
      </c>
      <c r="G306">
        <v>3.1700000000000004</v>
      </c>
      <c r="H306" s="2" t="s">
        <v>12</v>
      </c>
    </row>
    <row r="307" spans="1:8" x14ac:dyDescent="0.3">
      <c r="A307" s="1">
        <v>0.83919091435184556</v>
      </c>
      <c r="B307" s="2" t="s">
        <v>31</v>
      </c>
      <c r="C307" s="2" t="s">
        <v>8</v>
      </c>
      <c r="D307" s="2" t="s">
        <v>9</v>
      </c>
      <c r="E307" s="2" t="s">
        <v>10</v>
      </c>
      <c r="F307" s="2" t="s">
        <v>11</v>
      </c>
      <c r="G307">
        <v>3.1700000000000004</v>
      </c>
      <c r="H307" s="2" t="s">
        <v>12</v>
      </c>
    </row>
    <row r="308" spans="1:8" x14ac:dyDescent="0.3">
      <c r="A308" s="1">
        <v>0.83930665509258617</v>
      </c>
      <c r="B308" s="2" t="s">
        <v>31</v>
      </c>
      <c r="C308" s="2" t="s">
        <v>8</v>
      </c>
      <c r="D308" s="2" t="s">
        <v>9</v>
      </c>
      <c r="E308" s="2" t="s">
        <v>10</v>
      </c>
      <c r="F308" s="2" t="s">
        <v>11</v>
      </c>
      <c r="G308">
        <v>3.1700000000000004</v>
      </c>
      <c r="H308" s="2" t="s">
        <v>12</v>
      </c>
    </row>
    <row r="309" spans="1:8" x14ac:dyDescent="0.3">
      <c r="A309" s="1">
        <v>0.83942239583332701</v>
      </c>
      <c r="B309" s="2" t="s">
        <v>31</v>
      </c>
      <c r="C309" s="2" t="s">
        <v>8</v>
      </c>
      <c r="D309" s="2" t="s">
        <v>9</v>
      </c>
      <c r="E309" s="2" t="s">
        <v>10</v>
      </c>
      <c r="F309" s="2" t="s">
        <v>11</v>
      </c>
      <c r="G309">
        <v>3.18</v>
      </c>
      <c r="H309" s="2" t="s">
        <v>12</v>
      </c>
    </row>
    <row r="310" spans="1:8" x14ac:dyDescent="0.3">
      <c r="A310" s="1">
        <v>0.83953813657406762</v>
      </c>
      <c r="B310" s="2" t="s">
        <v>31</v>
      </c>
      <c r="C310" s="2" t="s">
        <v>8</v>
      </c>
      <c r="D310" s="2" t="s">
        <v>9</v>
      </c>
      <c r="E310" s="2" t="s">
        <v>10</v>
      </c>
      <c r="F310" s="2" t="s">
        <v>11</v>
      </c>
      <c r="G310">
        <v>3.1800000000000006</v>
      </c>
      <c r="H310" s="2" t="s">
        <v>12</v>
      </c>
    </row>
    <row r="311" spans="1:8" x14ac:dyDescent="0.3">
      <c r="A311" s="1">
        <v>0.83965387731480845</v>
      </c>
      <c r="B311" s="2" t="s">
        <v>31</v>
      </c>
      <c r="C311" s="2" t="s">
        <v>8</v>
      </c>
      <c r="D311" s="2" t="s">
        <v>9</v>
      </c>
      <c r="E311" s="2" t="s">
        <v>10</v>
      </c>
      <c r="F311" s="2" t="s">
        <v>11</v>
      </c>
      <c r="G311">
        <v>3.1700000000000004</v>
      </c>
      <c r="H311" s="2" t="s">
        <v>12</v>
      </c>
    </row>
    <row r="312" spans="1:8" x14ac:dyDescent="0.3">
      <c r="A312" s="1">
        <v>0.83976961805554906</v>
      </c>
      <c r="B312" s="2" t="s">
        <v>31</v>
      </c>
      <c r="C312" s="2" t="s">
        <v>8</v>
      </c>
      <c r="D312" s="2" t="s">
        <v>9</v>
      </c>
      <c r="E312" s="2" t="s">
        <v>10</v>
      </c>
      <c r="F312" s="2" t="s">
        <v>11</v>
      </c>
      <c r="G312">
        <v>3.18</v>
      </c>
      <c r="H312" s="2" t="s">
        <v>12</v>
      </c>
    </row>
    <row r="313" spans="1:8" x14ac:dyDescent="0.3">
      <c r="A313" s="1">
        <v>0.83988535879628989</v>
      </c>
      <c r="B313" s="2" t="s">
        <v>31</v>
      </c>
      <c r="C313" s="2" t="s">
        <v>8</v>
      </c>
      <c r="D313" s="2" t="s">
        <v>9</v>
      </c>
      <c r="E313" s="2" t="s">
        <v>10</v>
      </c>
      <c r="F313" s="2" t="s">
        <v>11</v>
      </c>
      <c r="G313">
        <v>3.18</v>
      </c>
      <c r="H313" s="2" t="s">
        <v>12</v>
      </c>
    </row>
    <row r="314" spans="1:8" x14ac:dyDescent="0.3">
      <c r="A314" s="1">
        <v>0.8400010995370305</v>
      </c>
      <c r="B314" s="2" t="s">
        <v>31</v>
      </c>
      <c r="C314" s="2" t="s">
        <v>8</v>
      </c>
      <c r="D314" s="2" t="s">
        <v>9</v>
      </c>
      <c r="E314" s="2" t="s">
        <v>10</v>
      </c>
      <c r="F314" s="2" t="s">
        <v>11</v>
      </c>
      <c r="G314">
        <v>3.1800000000000006</v>
      </c>
      <c r="H314" s="2" t="s">
        <v>12</v>
      </c>
    </row>
    <row r="315" spans="1:8" x14ac:dyDescent="0.3">
      <c r="A315" s="1">
        <v>0.84011684027777134</v>
      </c>
      <c r="B315" s="2" t="s">
        <v>31</v>
      </c>
      <c r="C315" s="2" t="s">
        <v>8</v>
      </c>
      <c r="D315" s="2" t="s">
        <v>9</v>
      </c>
      <c r="E315" s="2" t="s">
        <v>10</v>
      </c>
      <c r="F315" s="2" t="s">
        <v>11</v>
      </c>
      <c r="G315">
        <v>3.1700000000000004</v>
      </c>
      <c r="H315" s="2" t="s">
        <v>12</v>
      </c>
    </row>
    <row r="316" spans="1:8" x14ac:dyDescent="0.3">
      <c r="A316" s="1">
        <v>0.84023258101851195</v>
      </c>
      <c r="B316" s="2" t="s">
        <v>31</v>
      </c>
      <c r="C316" s="2" t="s">
        <v>8</v>
      </c>
      <c r="D316" s="2" t="s">
        <v>9</v>
      </c>
      <c r="E316" s="2" t="s">
        <v>10</v>
      </c>
      <c r="F316" s="2" t="s">
        <v>11</v>
      </c>
      <c r="G316">
        <v>3.1700000000000004</v>
      </c>
      <c r="H316" s="2" t="s">
        <v>12</v>
      </c>
    </row>
    <row r="317" spans="1:8" x14ac:dyDescent="0.3">
      <c r="A317" s="1">
        <v>0.84034832175925278</v>
      </c>
      <c r="B317" s="2" t="s">
        <v>31</v>
      </c>
      <c r="C317" s="2" t="s">
        <v>8</v>
      </c>
      <c r="D317" s="2" t="s">
        <v>9</v>
      </c>
      <c r="E317" s="2" t="s">
        <v>10</v>
      </c>
      <c r="F317" s="2" t="s">
        <v>11</v>
      </c>
      <c r="G317">
        <v>3.1800000000000006</v>
      </c>
      <c r="H317" s="2" t="s">
        <v>12</v>
      </c>
    </row>
    <row r="318" spans="1:8" x14ac:dyDescent="0.3">
      <c r="A318" s="1">
        <v>0.84046406249999339</v>
      </c>
      <c r="B318" s="2" t="s">
        <v>31</v>
      </c>
      <c r="C318" s="2" t="s">
        <v>8</v>
      </c>
      <c r="D318" s="2" t="s">
        <v>9</v>
      </c>
      <c r="E318" s="2" t="s">
        <v>10</v>
      </c>
      <c r="F318" s="2" t="s">
        <v>11</v>
      </c>
      <c r="G318">
        <v>3.1800000000000006</v>
      </c>
      <c r="H318" s="2" t="s">
        <v>12</v>
      </c>
    </row>
    <row r="319" spans="1:8" x14ac:dyDescent="0.3">
      <c r="A319" s="1">
        <v>0.84057980324073422</v>
      </c>
      <c r="B319" s="2" t="s">
        <v>31</v>
      </c>
      <c r="C319" s="2" t="s">
        <v>8</v>
      </c>
      <c r="D319" s="2" t="s">
        <v>9</v>
      </c>
      <c r="E319" s="2" t="s">
        <v>10</v>
      </c>
      <c r="F319" s="2" t="s">
        <v>11</v>
      </c>
      <c r="G319">
        <v>3.18</v>
      </c>
      <c r="H319" s="2" t="s">
        <v>12</v>
      </c>
    </row>
    <row r="320" spans="1:8" x14ac:dyDescent="0.3">
      <c r="A320" s="1">
        <v>0.84069554398147484</v>
      </c>
      <c r="B320" s="2" t="s">
        <v>31</v>
      </c>
      <c r="C320" s="2" t="s">
        <v>8</v>
      </c>
      <c r="D320" s="2" t="s">
        <v>9</v>
      </c>
      <c r="E320" s="2" t="s">
        <v>10</v>
      </c>
      <c r="F320" s="2" t="s">
        <v>11</v>
      </c>
      <c r="G320">
        <v>3.18</v>
      </c>
      <c r="H320" s="2" t="s">
        <v>12</v>
      </c>
    </row>
    <row r="321" spans="1:8" x14ac:dyDescent="0.3">
      <c r="A321" s="1">
        <v>0.84081128472221567</v>
      </c>
      <c r="B321" s="2" t="s">
        <v>31</v>
      </c>
      <c r="C321" s="2" t="s">
        <v>8</v>
      </c>
      <c r="D321" s="2" t="s">
        <v>9</v>
      </c>
      <c r="E321" s="2" t="s">
        <v>10</v>
      </c>
      <c r="F321" s="2" t="s">
        <v>11</v>
      </c>
      <c r="G321">
        <v>3.1800000000000006</v>
      </c>
      <c r="H321" s="2" t="s">
        <v>12</v>
      </c>
    </row>
    <row r="322" spans="1:8" x14ac:dyDescent="0.3">
      <c r="A322" s="1">
        <v>0.84092702546295628</v>
      </c>
      <c r="B322" s="2" t="s">
        <v>31</v>
      </c>
      <c r="C322" s="2" t="s">
        <v>8</v>
      </c>
      <c r="D322" s="2" t="s">
        <v>9</v>
      </c>
      <c r="E322" s="2" t="s">
        <v>10</v>
      </c>
      <c r="F322" s="2" t="s">
        <v>11</v>
      </c>
      <c r="G322">
        <v>3.1700000000000004</v>
      </c>
      <c r="H322" s="2" t="s">
        <v>12</v>
      </c>
    </row>
    <row r="323" spans="1:8" x14ac:dyDescent="0.3">
      <c r="A323" s="1">
        <v>0.84104276620369711</v>
      </c>
      <c r="B323" s="2" t="s">
        <v>31</v>
      </c>
      <c r="C323" s="2" t="s">
        <v>8</v>
      </c>
      <c r="D323" s="2" t="s">
        <v>9</v>
      </c>
      <c r="E323" s="2" t="s">
        <v>10</v>
      </c>
      <c r="F323" s="2" t="s">
        <v>11</v>
      </c>
      <c r="G323">
        <v>3.1700000000000004</v>
      </c>
      <c r="H323" s="2" t="s">
        <v>12</v>
      </c>
    </row>
    <row r="324" spans="1:8" x14ac:dyDescent="0.3">
      <c r="A324" s="1">
        <v>0.84115850694443772</v>
      </c>
      <c r="B324" s="2" t="s">
        <v>31</v>
      </c>
      <c r="C324" s="2" t="s">
        <v>8</v>
      </c>
      <c r="D324" s="2" t="s">
        <v>9</v>
      </c>
      <c r="E324" s="2" t="s">
        <v>10</v>
      </c>
      <c r="F324" s="2" t="s">
        <v>11</v>
      </c>
      <c r="G324">
        <v>3.1800000000000006</v>
      </c>
      <c r="H324" s="2" t="s">
        <v>12</v>
      </c>
    </row>
    <row r="325" spans="1:8" x14ac:dyDescent="0.3">
      <c r="A325" s="1">
        <v>0.84127424768517856</v>
      </c>
      <c r="B325" s="2" t="s">
        <v>31</v>
      </c>
      <c r="C325" s="2" t="s">
        <v>8</v>
      </c>
      <c r="D325" s="2" t="s">
        <v>9</v>
      </c>
      <c r="E325" s="2" t="s">
        <v>10</v>
      </c>
      <c r="F325" s="2" t="s">
        <v>11</v>
      </c>
      <c r="G325">
        <v>3.1700000000000004</v>
      </c>
      <c r="H325" s="2" t="s">
        <v>12</v>
      </c>
    </row>
    <row r="326" spans="1:8" x14ac:dyDescent="0.3">
      <c r="A326" s="1">
        <v>0.84138998842591917</v>
      </c>
      <c r="B326" s="2" t="s">
        <v>31</v>
      </c>
      <c r="C326" s="2" t="s">
        <v>8</v>
      </c>
      <c r="D326" s="2" t="s">
        <v>9</v>
      </c>
      <c r="E326" s="2" t="s">
        <v>10</v>
      </c>
      <c r="F326" s="2" t="s">
        <v>11</v>
      </c>
      <c r="G326">
        <v>3.1700000000000004</v>
      </c>
      <c r="H326" s="2" t="s">
        <v>12</v>
      </c>
    </row>
    <row r="327" spans="1:8" x14ac:dyDescent="0.3">
      <c r="A327" s="1">
        <v>0.84150572916666</v>
      </c>
      <c r="B327" s="2" t="s">
        <v>31</v>
      </c>
      <c r="C327" s="2" t="s">
        <v>8</v>
      </c>
      <c r="D327" s="2" t="s">
        <v>9</v>
      </c>
      <c r="E327" s="2" t="s">
        <v>10</v>
      </c>
      <c r="F327" s="2" t="s">
        <v>11</v>
      </c>
      <c r="G327">
        <v>3.1700000000000004</v>
      </c>
      <c r="H327" s="2" t="s">
        <v>12</v>
      </c>
    </row>
    <row r="328" spans="1:8" x14ac:dyDescent="0.3">
      <c r="A328" s="1">
        <v>0.84162146990740061</v>
      </c>
      <c r="B328" s="2" t="s">
        <v>31</v>
      </c>
      <c r="C328" s="2" t="s">
        <v>8</v>
      </c>
      <c r="D328" s="2" t="s">
        <v>9</v>
      </c>
      <c r="E328" s="2" t="s">
        <v>10</v>
      </c>
      <c r="F328" s="2" t="s">
        <v>11</v>
      </c>
      <c r="G328">
        <v>3.1800000000000006</v>
      </c>
      <c r="H328" s="2" t="s">
        <v>12</v>
      </c>
    </row>
    <row r="329" spans="1:8" x14ac:dyDescent="0.3">
      <c r="A329" s="1">
        <v>0.84173721064814144</v>
      </c>
      <c r="B329" s="2" t="s">
        <v>31</v>
      </c>
      <c r="C329" s="2" t="s">
        <v>8</v>
      </c>
      <c r="D329" s="2" t="s">
        <v>9</v>
      </c>
      <c r="E329" s="2" t="s">
        <v>10</v>
      </c>
      <c r="F329" s="2" t="s">
        <v>11</v>
      </c>
      <c r="G329">
        <v>3.18</v>
      </c>
      <c r="H329" s="2" t="s">
        <v>12</v>
      </c>
    </row>
    <row r="330" spans="1:8" x14ac:dyDescent="0.3">
      <c r="A330" s="1">
        <v>0.84185295138888205</v>
      </c>
      <c r="B330" s="2" t="s">
        <v>31</v>
      </c>
      <c r="C330" s="2" t="s">
        <v>8</v>
      </c>
      <c r="D330" s="2" t="s">
        <v>9</v>
      </c>
      <c r="E330" s="2" t="s">
        <v>10</v>
      </c>
      <c r="F330" s="2" t="s">
        <v>11</v>
      </c>
      <c r="G330">
        <v>3.18</v>
      </c>
      <c r="H330" s="2" t="s">
        <v>12</v>
      </c>
    </row>
    <row r="331" spans="1:8" x14ac:dyDescent="0.3">
      <c r="A331" s="1">
        <v>0.84196869212962289</v>
      </c>
      <c r="B331" s="2" t="s">
        <v>31</v>
      </c>
      <c r="C331" s="2" t="s">
        <v>8</v>
      </c>
      <c r="D331" s="2" t="s">
        <v>9</v>
      </c>
      <c r="E331" s="2" t="s">
        <v>10</v>
      </c>
      <c r="F331" s="2" t="s">
        <v>11</v>
      </c>
      <c r="G331">
        <v>3.1800000000000006</v>
      </c>
      <c r="H331" s="2" t="s">
        <v>12</v>
      </c>
    </row>
    <row r="332" spans="1:8" x14ac:dyDescent="0.3">
      <c r="A332" s="1">
        <v>0.8420844328703635</v>
      </c>
      <c r="B332" s="2" t="s">
        <v>31</v>
      </c>
      <c r="C332" s="2" t="s">
        <v>8</v>
      </c>
      <c r="D332" s="2" t="s">
        <v>9</v>
      </c>
      <c r="E332" s="2" t="s">
        <v>10</v>
      </c>
      <c r="F332" s="2" t="s">
        <v>11</v>
      </c>
      <c r="G332">
        <v>3.1700000000000004</v>
      </c>
      <c r="H332" s="2" t="s">
        <v>12</v>
      </c>
    </row>
    <row r="333" spans="1:8" x14ac:dyDescent="0.3">
      <c r="A333" s="1">
        <v>0.84220017361110433</v>
      </c>
      <c r="B333" s="2" t="s">
        <v>31</v>
      </c>
      <c r="C333" s="2" t="s">
        <v>8</v>
      </c>
      <c r="D333" s="2" t="s">
        <v>9</v>
      </c>
      <c r="E333" s="2" t="s">
        <v>10</v>
      </c>
      <c r="F333" s="2" t="s">
        <v>11</v>
      </c>
      <c r="G333">
        <v>3.1700000000000004</v>
      </c>
      <c r="H333" s="2" t="s">
        <v>12</v>
      </c>
    </row>
    <row r="334" spans="1:8" x14ac:dyDescent="0.3">
      <c r="A334" s="1">
        <v>0.84231591435184494</v>
      </c>
      <c r="B334" s="2" t="s">
        <v>31</v>
      </c>
      <c r="C334" s="2" t="s">
        <v>8</v>
      </c>
      <c r="D334" s="2" t="s">
        <v>9</v>
      </c>
      <c r="E334" s="2" t="s">
        <v>10</v>
      </c>
      <c r="F334" s="2" t="s">
        <v>11</v>
      </c>
      <c r="G334">
        <v>3.1800000000000006</v>
      </c>
      <c r="H334" s="2" t="s">
        <v>12</v>
      </c>
    </row>
    <row r="335" spans="1:8" x14ac:dyDescent="0.3">
      <c r="A335" s="1">
        <v>0.84243165509258577</v>
      </c>
      <c r="B335" s="2" t="s">
        <v>31</v>
      </c>
      <c r="C335" s="2" t="s">
        <v>8</v>
      </c>
      <c r="D335" s="2" t="s">
        <v>9</v>
      </c>
      <c r="E335" s="2" t="s">
        <v>10</v>
      </c>
      <c r="F335" s="2" t="s">
        <v>11</v>
      </c>
      <c r="G335">
        <v>3.1700000000000004</v>
      </c>
      <c r="H335" s="2" t="s">
        <v>12</v>
      </c>
    </row>
    <row r="336" spans="1:8" x14ac:dyDescent="0.3">
      <c r="A336" s="1">
        <v>0.84254739583332638</v>
      </c>
      <c r="B336" s="2" t="s">
        <v>31</v>
      </c>
      <c r="C336" s="2" t="s">
        <v>8</v>
      </c>
      <c r="D336" s="2" t="s">
        <v>9</v>
      </c>
      <c r="E336" s="2" t="s">
        <v>10</v>
      </c>
      <c r="F336" s="2" t="s">
        <v>11</v>
      </c>
      <c r="G336">
        <v>3.1700000000000004</v>
      </c>
      <c r="H336" s="2" t="s">
        <v>12</v>
      </c>
    </row>
    <row r="337" spans="1:8" x14ac:dyDescent="0.3">
      <c r="A337" s="1">
        <v>0.84266313657406722</v>
      </c>
      <c r="B337" s="2" t="s">
        <v>31</v>
      </c>
      <c r="C337" s="2" t="s">
        <v>8</v>
      </c>
      <c r="D337" s="2" t="s">
        <v>9</v>
      </c>
      <c r="E337" s="2" t="s">
        <v>10</v>
      </c>
      <c r="F337" s="2" t="s">
        <v>11</v>
      </c>
      <c r="G337">
        <v>3.1700000000000004</v>
      </c>
      <c r="H337" s="2" t="s">
        <v>12</v>
      </c>
    </row>
    <row r="338" spans="1:8" x14ac:dyDescent="0.3">
      <c r="A338" s="1">
        <v>0.84277887731480783</v>
      </c>
      <c r="B338" s="2" t="s">
        <v>31</v>
      </c>
      <c r="C338" s="2" t="s">
        <v>8</v>
      </c>
      <c r="D338" s="2" t="s">
        <v>9</v>
      </c>
      <c r="E338" s="2" t="s">
        <v>10</v>
      </c>
      <c r="F338" s="2" t="s">
        <v>11</v>
      </c>
      <c r="G338">
        <v>3.18</v>
      </c>
      <c r="H338" s="2" t="s">
        <v>12</v>
      </c>
    </row>
    <row r="339" spans="1:8" x14ac:dyDescent="0.3">
      <c r="A339" s="1">
        <v>0.84289461805554866</v>
      </c>
      <c r="B339" s="2" t="s">
        <v>31</v>
      </c>
      <c r="C339" s="2" t="s">
        <v>8</v>
      </c>
      <c r="D339" s="2" t="s">
        <v>9</v>
      </c>
      <c r="E339" s="2" t="s">
        <v>10</v>
      </c>
      <c r="F339" s="2" t="s">
        <v>11</v>
      </c>
      <c r="G339">
        <v>3.1800000000000006</v>
      </c>
      <c r="H339" s="2" t="s">
        <v>12</v>
      </c>
    </row>
    <row r="340" spans="1:8" x14ac:dyDescent="0.3">
      <c r="A340" s="1">
        <v>0.84301035879628927</v>
      </c>
      <c r="B340" s="2" t="s">
        <v>31</v>
      </c>
      <c r="C340" s="2" t="s">
        <v>8</v>
      </c>
      <c r="D340" s="2" t="s">
        <v>9</v>
      </c>
      <c r="E340" s="2" t="s">
        <v>10</v>
      </c>
      <c r="F340" s="2" t="s">
        <v>11</v>
      </c>
      <c r="G340">
        <v>3.1700000000000004</v>
      </c>
      <c r="H340" s="2" t="s">
        <v>12</v>
      </c>
    </row>
    <row r="341" spans="1:8" x14ac:dyDescent="0.3">
      <c r="A341" s="1">
        <v>0.8431260995370301</v>
      </c>
      <c r="B341" s="2" t="s">
        <v>31</v>
      </c>
      <c r="C341" s="2" t="s">
        <v>8</v>
      </c>
      <c r="D341" s="2" t="s">
        <v>9</v>
      </c>
      <c r="E341" s="2" t="s">
        <v>10</v>
      </c>
      <c r="F341" s="2" t="s">
        <v>11</v>
      </c>
      <c r="G341">
        <v>3.18</v>
      </c>
      <c r="H341" s="2" t="s">
        <v>12</v>
      </c>
    </row>
    <row r="342" spans="1:8" x14ac:dyDescent="0.3">
      <c r="A342" s="1">
        <v>0.84324184027777072</v>
      </c>
      <c r="B342" s="2" t="s">
        <v>31</v>
      </c>
      <c r="C342" s="2" t="s">
        <v>8</v>
      </c>
      <c r="D342" s="2" t="s">
        <v>9</v>
      </c>
      <c r="E342" s="2" t="s">
        <v>10</v>
      </c>
      <c r="F342" s="2" t="s">
        <v>11</v>
      </c>
      <c r="G342">
        <v>3.18</v>
      </c>
      <c r="H342" s="2" t="s">
        <v>12</v>
      </c>
    </row>
    <row r="343" spans="1:8" x14ac:dyDescent="0.3">
      <c r="A343" s="1">
        <v>0.84335758101851155</v>
      </c>
      <c r="B343" s="2" t="s">
        <v>31</v>
      </c>
      <c r="C343" s="2" t="s">
        <v>8</v>
      </c>
      <c r="D343" s="2" t="s">
        <v>9</v>
      </c>
      <c r="E343" s="2" t="s">
        <v>10</v>
      </c>
      <c r="F343" s="2" t="s">
        <v>11</v>
      </c>
      <c r="G343">
        <v>3.1800000000000006</v>
      </c>
      <c r="H343" s="2" t="s">
        <v>12</v>
      </c>
    </row>
    <row r="344" spans="1:8" x14ac:dyDescent="0.3">
      <c r="A344" s="1">
        <v>0.84347332175925216</v>
      </c>
      <c r="B344" s="2" t="s">
        <v>31</v>
      </c>
      <c r="C344" s="2" t="s">
        <v>8</v>
      </c>
      <c r="D344" s="2" t="s">
        <v>9</v>
      </c>
      <c r="E344" s="2" t="s">
        <v>10</v>
      </c>
      <c r="F344" s="2" t="s">
        <v>11</v>
      </c>
      <c r="G344">
        <v>3.1700000000000004</v>
      </c>
      <c r="H344" s="2" t="s">
        <v>12</v>
      </c>
    </row>
    <row r="345" spans="1:8" x14ac:dyDescent="0.3">
      <c r="A345" s="1">
        <v>0.84358906249999299</v>
      </c>
      <c r="B345" s="2" t="s">
        <v>31</v>
      </c>
      <c r="C345" s="2" t="s">
        <v>8</v>
      </c>
      <c r="D345" s="2" t="s">
        <v>9</v>
      </c>
      <c r="E345" s="2" t="s">
        <v>10</v>
      </c>
      <c r="F345" s="2" t="s">
        <v>11</v>
      </c>
      <c r="G345">
        <v>3.1700000000000004</v>
      </c>
      <c r="H345" s="2" t="s">
        <v>12</v>
      </c>
    </row>
    <row r="346" spans="1:8" x14ac:dyDescent="0.3">
      <c r="A346" s="1">
        <v>0.8437048032407336</v>
      </c>
      <c r="B346" s="2" t="s">
        <v>31</v>
      </c>
      <c r="C346" s="2" t="s">
        <v>8</v>
      </c>
      <c r="D346" s="2" t="s">
        <v>9</v>
      </c>
      <c r="E346" s="2" t="s">
        <v>10</v>
      </c>
      <c r="F346" s="2" t="s">
        <v>11</v>
      </c>
      <c r="G346">
        <v>3.1800000000000006</v>
      </c>
      <c r="H346" s="2" t="s">
        <v>12</v>
      </c>
    </row>
    <row r="347" spans="1:8" x14ac:dyDescent="0.3">
      <c r="A347" s="1">
        <v>0.84382054398147444</v>
      </c>
      <c r="B347" s="2" t="s">
        <v>31</v>
      </c>
      <c r="C347" s="2" t="s">
        <v>8</v>
      </c>
      <c r="D347" s="2" t="s">
        <v>9</v>
      </c>
      <c r="E347" s="2" t="s">
        <v>10</v>
      </c>
      <c r="F347" s="2" t="s">
        <v>11</v>
      </c>
      <c r="G347">
        <v>3.1800000000000006</v>
      </c>
      <c r="H347" s="2" t="s">
        <v>12</v>
      </c>
    </row>
    <row r="348" spans="1:8" x14ac:dyDescent="0.3">
      <c r="A348" s="1">
        <v>0.84393628472221505</v>
      </c>
      <c r="B348" s="2" t="s">
        <v>31</v>
      </c>
      <c r="C348" s="2" t="s">
        <v>8</v>
      </c>
      <c r="D348" s="2" t="s">
        <v>9</v>
      </c>
      <c r="E348" s="2" t="s">
        <v>10</v>
      </c>
      <c r="F348" s="2" t="s">
        <v>11</v>
      </c>
      <c r="G348">
        <v>3.18</v>
      </c>
      <c r="H348" s="2" t="s">
        <v>12</v>
      </c>
    </row>
    <row r="349" spans="1:8" x14ac:dyDescent="0.3">
      <c r="A349" s="1">
        <v>0.84405202546295588</v>
      </c>
      <c r="B349" s="2" t="s">
        <v>31</v>
      </c>
      <c r="C349" s="2" t="s">
        <v>8</v>
      </c>
      <c r="D349" s="2" t="s">
        <v>9</v>
      </c>
      <c r="E349" s="2" t="s">
        <v>10</v>
      </c>
      <c r="F349" s="2" t="s">
        <v>11</v>
      </c>
      <c r="G349">
        <v>3.18</v>
      </c>
      <c r="H349" s="2" t="s">
        <v>12</v>
      </c>
    </row>
    <row r="350" spans="1:8" x14ac:dyDescent="0.3">
      <c r="A350" s="1">
        <v>0.84416776620369649</v>
      </c>
      <c r="B350" s="2" t="s">
        <v>31</v>
      </c>
      <c r="C350" s="2" t="s">
        <v>8</v>
      </c>
      <c r="D350" s="2" t="s">
        <v>9</v>
      </c>
      <c r="E350" s="2" t="s">
        <v>10</v>
      </c>
      <c r="F350" s="2" t="s">
        <v>11</v>
      </c>
      <c r="G350">
        <v>3.1800000000000006</v>
      </c>
      <c r="H350" s="2" t="s">
        <v>12</v>
      </c>
    </row>
    <row r="351" spans="1:8" x14ac:dyDescent="0.3">
      <c r="A351" s="1">
        <v>0.84428350694443732</v>
      </c>
      <c r="B351" s="2" t="s">
        <v>31</v>
      </c>
      <c r="C351" s="2" t="s">
        <v>8</v>
      </c>
      <c r="D351" s="2" t="s">
        <v>9</v>
      </c>
      <c r="E351" s="2" t="s">
        <v>10</v>
      </c>
      <c r="F351" s="2" t="s">
        <v>11</v>
      </c>
      <c r="G351">
        <v>3.1700000000000004</v>
      </c>
      <c r="H351" s="2" t="s">
        <v>12</v>
      </c>
    </row>
    <row r="352" spans="1:8" x14ac:dyDescent="0.3">
      <c r="A352" s="1">
        <v>0.84439924768517793</v>
      </c>
      <c r="B352" s="2" t="s">
        <v>31</v>
      </c>
      <c r="C352" s="2" t="s">
        <v>8</v>
      </c>
      <c r="D352" s="2" t="s">
        <v>9</v>
      </c>
      <c r="E352" s="2" t="s">
        <v>10</v>
      </c>
      <c r="F352" s="2" t="s">
        <v>11</v>
      </c>
      <c r="G352">
        <v>3.1700000000000004</v>
      </c>
      <c r="H352" s="2" t="s">
        <v>12</v>
      </c>
    </row>
    <row r="353" spans="1:8" x14ac:dyDescent="0.3">
      <c r="A353" s="1">
        <v>0.84451498842591877</v>
      </c>
      <c r="B353" s="2" t="s">
        <v>31</v>
      </c>
      <c r="C353" s="2" t="s">
        <v>8</v>
      </c>
      <c r="D353" s="2" t="s">
        <v>9</v>
      </c>
      <c r="E353" s="2" t="s">
        <v>10</v>
      </c>
      <c r="F353" s="2" t="s">
        <v>11</v>
      </c>
      <c r="G353">
        <v>3.1800000000000006</v>
      </c>
      <c r="H353" s="2" t="s">
        <v>12</v>
      </c>
    </row>
    <row r="354" spans="1:8" x14ac:dyDescent="0.3">
      <c r="A354" s="1">
        <v>0.84463072916665938</v>
      </c>
      <c r="B354" s="2" t="s">
        <v>31</v>
      </c>
      <c r="C354" s="2" t="s">
        <v>8</v>
      </c>
      <c r="D354" s="2" t="s">
        <v>9</v>
      </c>
      <c r="E354" s="2" t="s">
        <v>10</v>
      </c>
      <c r="F354" s="2" t="s">
        <v>11</v>
      </c>
      <c r="G354">
        <v>3.1700000000000004</v>
      </c>
      <c r="H354" s="2" t="s">
        <v>12</v>
      </c>
    </row>
    <row r="355" spans="1:8" x14ac:dyDescent="0.3">
      <c r="A355" s="1">
        <v>0.84474646990740021</v>
      </c>
      <c r="B355" s="2" t="s">
        <v>31</v>
      </c>
      <c r="C355" s="2" t="s">
        <v>8</v>
      </c>
      <c r="D355" s="2" t="s">
        <v>9</v>
      </c>
      <c r="E355" s="2" t="s">
        <v>10</v>
      </c>
      <c r="F355" s="2" t="s">
        <v>11</v>
      </c>
      <c r="G355">
        <v>3.1700000000000004</v>
      </c>
      <c r="H355" s="2" t="s">
        <v>12</v>
      </c>
    </row>
    <row r="356" spans="1:8" x14ac:dyDescent="0.3">
      <c r="A356" s="1">
        <v>0.84486221064814082</v>
      </c>
      <c r="B356" s="2" t="s">
        <v>31</v>
      </c>
      <c r="C356" s="2" t="s">
        <v>8</v>
      </c>
      <c r="D356" s="2" t="s">
        <v>9</v>
      </c>
      <c r="E356" s="2" t="s">
        <v>10</v>
      </c>
      <c r="F356" s="2" t="s">
        <v>11</v>
      </c>
      <c r="G356">
        <v>3.1700000000000004</v>
      </c>
      <c r="H356" s="2" t="s">
        <v>12</v>
      </c>
    </row>
    <row r="357" spans="1:8" x14ac:dyDescent="0.3">
      <c r="A357" s="1">
        <v>0.84497795138888165</v>
      </c>
      <c r="B357" s="2" t="s">
        <v>31</v>
      </c>
      <c r="C357" s="2" t="s">
        <v>8</v>
      </c>
      <c r="D357" s="2" t="s">
        <v>9</v>
      </c>
      <c r="E357" s="2" t="s">
        <v>10</v>
      </c>
      <c r="F357" s="2" t="s">
        <v>11</v>
      </c>
      <c r="G357">
        <v>3.1800000000000006</v>
      </c>
      <c r="H357" s="2" t="s">
        <v>12</v>
      </c>
    </row>
    <row r="358" spans="1:8" x14ac:dyDescent="0.3">
      <c r="A358" s="1">
        <v>0.84509369212962226</v>
      </c>
      <c r="B358" s="2" t="s">
        <v>31</v>
      </c>
      <c r="C358" s="2" t="s">
        <v>8</v>
      </c>
      <c r="D358" s="2" t="s">
        <v>9</v>
      </c>
      <c r="E358" s="2" t="s">
        <v>10</v>
      </c>
      <c r="F358" s="2" t="s">
        <v>11</v>
      </c>
      <c r="G358">
        <v>3.18</v>
      </c>
      <c r="H358" s="2" t="s">
        <v>12</v>
      </c>
    </row>
    <row r="359" spans="1:8" x14ac:dyDescent="0.3">
      <c r="A359" s="1">
        <v>0.8452094328703631</v>
      </c>
      <c r="B359" s="2" t="s">
        <v>31</v>
      </c>
      <c r="C359" s="2" t="s">
        <v>8</v>
      </c>
      <c r="D359" s="2" t="s">
        <v>9</v>
      </c>
      <c r="E359" s="2" t="s">
        <v>10</v>
      </c>
      <c r="F359" s="2" t="s">
        <v>11</v>
      </c>
      <c r="G359">
        <v>3.18</v>
      </c>
      <c r="H359" s="2" t="s">
        <v>12</v>
      </c>
    </row>
    <row r="360" spans="1:8" x14ac:dyDescent="0.3">
      <c r="A360" s="1">
        <v>0.84532517361110371</v>
      </c>
      <c r="B360" s="2" t="s">
        <v>31</v>
      </c>
      <c r="C360" s="2" t="s">
        <v>8</v>
      </c>
      <c r="D360" s="2" t="s">
        <v>9</v>
      </c>
      <c r="E360" s="2" t="s">
        <v>10</v>
      </c>
      <c r="F360" s="2" t="s">
        <v>11</v>
      </c>
      <c r="G360">
        <v>3.1800000000000006</v>
      </c>
      <c r="H360" s="2" t="s">
        <v>12</v>
      </c>
    </row>
    <row r="361" spans="1:8" x14ac:dyDescent="0.3">
      <c r="A361" s="1">
        <v>0.84544091435184454</v>
      </c>
      <c r="B361" s="2" t="s">
        <v>31</v>
      </c>
      <c r="C361" s="2" t="s">
        <v>8</v>
      </c>
      <c r="D361" s="2" t="s">
        <v>9</v>
      </c>
      <c r="E361" s="2" t="s">
        <v>10</v>
      </c>
      <c r="F361" s="2" t="s">
        <v>11</v>
      </c>
      <c r="G361">
        <v>3.1700000000000004</v>
      </c>
      <c r="H361" s="2" t="s">
        <v>12</v>
      </c>
    </row>
    <row r="362" spans="1:8" x14ac:dyDescent="0.3">
      <c r="A362" s="1">
        <v>0.84555665509258515</v>
      </c>
      <c r="B362" s="2" t="s">
        <v>31</v>
      </c>
      <c r="C362" s="2" t="s">
        <v>8</v>
      </c>
      <c r="D362" s="2" t="s">
        <v>9</v>
      </c>
      <c r="E362" s="2" t="s">
        <v>10</v>
      </c>
      <c r="F362" s="2" t="s">
        <v>11</v>
      </c>
      <c r="G362">
        <v>3.1700000000000004</v>
      </c>
      <c r="H362" s="2" t="s">
        <v>12</v>
      </c>
    </row>
    <row r="363" spans="1:8" x14ac:dyDescent="0.3">
      <c r="A363" s="1">
        <v>0.84567239583332598</v>
      </c>
      <c r="B363" s="2" t="s">
        <v>31</v>
      </c>
      <c r="C363" s="2" t="s">
        <v>8</v>
      </c>
      <c r="D363" s="2" t="s">
        <v>9</v>
      </c>
      <c r="E363" s="2" t="s">
        <v>10</v>
      </c>
      <c r="F363" s="2" t="s">
        <v>11</v>
      </c>
      <c r="G363">
        <v>3.1800000000000006</v>
      </c>
      <c r="H363" s="2" t="s">
        <v>12</v>
      </c>
    </row>
    <row r="364" spans="1:8" x14ac:dyDescent="0.3">
      <c r="A364" s="1">
        <v>0.8457881365740666</v>
      </c>
      <c r="B364" s="2" t="s">
        <v>31</v>
      </c>
      <c r="C364" s="2" t="s">
        <v>8</v>
      </c>
      <c r="D364" s="2" t="s">
        <v>9</v>
      </c>
      <c r="E364" s="2" t="s">
        <v>10</v>
      </c>
      <c r="F364" s="2" t="s">
        <v>11</v>
      </c>
      <c r="G364">
        <v>3.1700000000000004</v>
      </c>
      <c r="H364" s="2" t="s">
        <v>12</v>
      </c>
    </row>
    <row r="365" spans="1:8" x14ac:dyDescent="0.3">
      <c r="A365" s="1">
        <v>0.84590387731480743</v>
      </c>
      <c r="B365" s="2" t="s">
        <v>31</v>
      </c>
      <c r="C365" s="2" t="s">
        <v>8</v>
      </c>
      <c r="D365" s="2" t="s">
        <v>9</v>
      </c>
      <c r="E365" s="2" t="s">
        <v>10</v>
      </c>
      <c r="F365" s="2" t="s">
        <v>11</v>
      </c>
      <c r="G365">
        <v>3.1700000000000004</v>
      </c>
      <c r="H365" s="2" t="s">
        <v>12</v>
      </c>
    </row>
    <row r="366" spans="1:8" x14ac:dyDescent="0.3">
      <c r="A366" s="1">
        <v>0.84601961805554804</v>
      </c>
      <c r="B366" s="2" t="s">
        <v>31</v>
      </c>
      <c r="C366" s="2" t="s">
        <v>8</v>
      </c>
      <c r="D366" s="2" t="s">
        <v>9</v>
      </c>
      <c r="E366" s="2" t="s">
        <v>10</v>
      </c>
      <c r="F366" s="2" t="s">
        <v>11</v>
      </c>
      <c r="G366">
        <v>3.1700000000000004</v>
      </c>
      <c r="H366" s="2" t="s">
        <v>12</v>
      </c>
    </row>
    <row r="367" spans="1:8" x14ac:dyDescent="0.3">
      <c r="A367" s="1">
        <v>0.84613535879628887</v>
      </c>
      <c r="B367" s="2" t="s">
        <v>31</v>
      </c>
      <c r="C367" s="2" t="s">
        <v>8</v>
      </c>
      <c r="D367" s="2" t="s">
        <v>9</v>
      </c>
      <c r="E367" s="2" t="s">
        <v>10</v>
      </c>
      <c r="F367" s="2" t="s">
        <v>11</v>
      </c>
      <c r="G367">
        <v>3.18</v>
      </c>
      <c r="H367" s="2" t="s">
        <v>12</v>
      </c>
    </row>
    <row r="368" spans="1:8" x14ac:dyDescent="0.3">
      <c r="A368" s="1">
        <v>0.84625109953702948</v>
      </c>
      <c r="B368" s="2" t="s">
        <v>31</v>
      </c>
      <c r="C368" s="2" t="s">
        <v>8</v>
      </c>
      <c r="D368" s="2" t="s">
        <v>9</v>
      </c>
      <c r="E368" s="2" t="s">
        <v>10</v>
      </c>
      <c r="F368" s="2" t="s">
        <v>11</v>
      </c>
      <c r="G368">
        <v>3.1800000000000006</v>
      </c>
      <c r="H368" s="2" t="s">
        <v>12</v>
      </c>
    </row>
    <row r="369" spans="1:8" x14ac:dyDescent="0.3">
      <c r="A369" s="1">
        <v>0.84636684027777032</v>
      </c>
      <c r="B369" s="2" t="s">
        <v>31</v>
      </c>
      <c r="C369" s="2" t="s">
        <v>8</v>
      </c>
      <c r="D369" s="2" t="s">
        <v>9</v>
      </c>
      <c r="E369" s="2" t="s">
        <v>10</v>
      </c>
      <c r="F369" s="2" t="s">
        <v>11</v>
      </c>
      <c r="G369">
        <v>3.1700000000000004</v>
      </c>
      <c r="H369" s="2" t="s">
        <v>12</v>
      </c>
    </row>
    <row r="370" spans="1:8" x14ac:dyDescent="0.3">
      <c r="A370" s="1">
        <v>0.84648258101851093</v>
      </c>
      <c r="B370" s="2" t="s">
        <v>31</v>
      </c>
      <c r="C370" s="2" t="s">
        <v>8</v>
      </c>
      <c r="D370" s="2" t="s">
        <v>9</v>
      </c>
      <c r="E370" s="2" t="s">
        <v>10</v>
      </c>
      <c r="F370" s="2" t="s">
        <v>11</v>
      </c>
      <c r="G370">
        <v>3.18</v>
      </c>
      <c r="H370" s="2" t="s">
        <v>12</v>
      </c>
    </row>
    <row r="371" spans="1:8" x14ac:dyDescent="0.3">
      <c r="A371" s="1">
        <v>0.84659832175925176</v>
      </c>
      <c r="B371" s="2" t="s">
        <v>31</v>
      </c>
      <c r="C371" s="2" t="s">
        <v>8</v>
      </c>
      <c r="D371" s="2" t="s">
        <v>9</v>
      </c>
      <c r="E371" s="2" t="s">
        <v>10</v>
      </c>
      <c r="F371" s="2" t="s">
        <v>11</v>
      </c>
      <c r="G371">
        <v>3.18</v>
      </c>
      <c r="H371" s="2" t="s">
        <v>12</v>
      </c>
    </row>
    <row r="372" spans="1:8" x14ac:dyDescent="0.3">
      <c r="A372" s="1">
        <v>0.84671406249999237</v>
      </c>
      <c r="B372" s="2" t="s">
        <v>31</v>
      </c>
      <c r="C372" s="2" t="s">
        <v>8</v>
      </c>
      <c r="D372" s="2" t="s">
        <v>9</v>
      </c>
      <c r="E372" s="2" t="s">
        <v>10</v>
      </c>
      <c r="F372" s="2" t="s">
        <v>11</v>
      </c>
      <c r="G372">
        <v>3.1800000000000006</v>
      </c>
      <c r="H372" s="2" t="s">
        <v>12</v>
      </c>
    </row>
    <row r="373" spans="1:8" x14ac:dyDescent="0.3">
      <c r="A373" s="1">
        <v>0.8468298032407332</v>
      </c>
      <c r="B373" s="2" t="s">
        <v>31</v>
      </c>
      <c r="C373" s="2" t="s">
        <v>8</v>
      </c>
      <c r="D373" s="2" t="s">
        <v>9</v>
      </c>
      <c r="E373" s="2" t="s">
        <v>10</v>
      </c>
      <c r="F373" s="2" t="s">
        <v>11</v>
      </c>
      <c r="G373">
        <v>3.1700000000000004</v>
      </c>
      <c r="H373" s="2" t="s">
        <v>12</v>
      </c>
    </row>
    <row r="374" spans="1:8" x14ac:dyDescent="0.3">
      <c r="A374" s="1">
        <v>0.84694554398147381</v>
      </c>
      <c r="B374" s="2" t="s">
        <v>31</v>
      </c>
      <c r="C374" s="2" t="s">
        <v>8</v>
      </c>
      <c r="D374" s="2" t="s">
        <v>9</v>
      </c>
      <c r="E374" s="2" t="s">
        <v>10</v>
      </c>
      <c r="F374" s="2" t="s">
        <v>11</v>
      </c>
      <c r="G374">
        <v>3.1700000000000004</v>
      </c>
      <c r="H374" s="2" t="s">
        <v>12</v>
      </c>
    </row>
    <row r="375" spans="1:8" x14ac:dyDescent="0.3">
      <c r="A375" s="1">
        <v>0.84706128472221465</v>
      </c>
      <c r="B375" s="2" t="s">
        <v>31</v>
      </c>
      <c r="C375" s="2" t="s">
        <v>8</v>
      </c>
      <c r="D375" s="2" t="s">
        <v>9</v>
      </c>
      <c r="E375" s="2" t="s">
        <v>10</v>
      </c>
      <c r="F375" s="2" t="s">
        <v>11</v>
      </c>
      <c r="G375">
        <v>3.1800000000000006</v>
      </c>
      <c r="H375" s="2" t="s">
        <v>12</v>
      </c>
    </row>
    <row r="376" spans="1:8" x14ac:dyDescent="0.3">
      <c r="A376" s="1">
        <v>0.84717702546295526</v>
      </c>
      <c r="B376" s="2" t="s">
        <v>31</v>
      </c>
      <c r="C376" s="2" t="s">
        <v>8</v>
      </c>
      <c r="D376" s="2" t="s">
        <v>9</v>
      </c>
      <c r="E376" s="2" t="s">
        <v>10</v>
      </c>
      <c r="F376" s="2" t="s">
        <v>11</v>
      </c>
      <c r="G376">
        <v>3.1800000000000006</v>
      </c>
      <c r="H376" s="2" t="s">
        <v>12</v>
      </c>
    </row>
    <row r="377" spans="1:8" x14ac:dyDescent="0.3">
      <c r="A377" s="1">
        <v>0.84729276620369609</v>
      </c>
      <c r="B377" s="2" t="s">
        <v>31</v>
      </c>
      <c r="C377" s="2" t="s">
        <v>8</v>
      </c>
      <c r="D377" s="2" t="s">
        <v>9</v>
      </c>
      <c r="E377" s="2" t="s">
        <v>10</v>
      </c>
      <c r="F377" s="2" t="s">
        <v>11</v>
      </c>
      <c r="G377">
        <v>3.18</v>
      </c>
      <c r="H377" s="2" t="s">
        <v>12</v>
      </c>
    </row>
    <row r="378" spans="1:8" x14ac:dyDescent="0.3">
      <c r="A378" s="1">
        <v>0.8474085069444367</v>
      </c>
      <c r="B378" s="2" t="s">
        <v>31</v>
      </c>
      <c r="C378" s="2" t="s">
        <v>8</v>
      </c>
      <c r="D378" s="2" t="s">
        <v>9</v>
      </c>
      <c r="E378" s="2" t="s">
        <v>10</v>
      </c>
      <c r="F378" s="2" t="s">
        <v>11</v>
      </c>
      <c r="G378">
        <v>3.18</v>
      </c>
      <c r="H378" s="2" t="s">
        <v>12</v>
      </c>
    </row>
    <row r="379" spans="1:8" x14ac:dyDescent="0.3">
      <c r="A379" s="1">
        <v>0.84752424768517753</v>
      </c>
      <c r="B379" s="2" t="s">
        <v>31</v>
      </c>
      <c r="C379" s="2" t="s">
        <v>8</v>
      </c>
      <c r="D379" s="2" t="s">
        <v>9</v>
      </c>
      <c r="E379" s="2" t="s">
        <v>10</v>
      </c>
      <c r="F379" s="2" t="s">
        <v>11</v>
      </c>
      <c r="G379">
        <v>3.1800000000000006</v>
      </c>
      <c r="H379" s="2" t="s">
        <v>12</v>
      </c>
    </row>
    <row r="380" spans="1:8" x14ac:dyDescent="0.3">
      <c r="A380" s="1">
        <v>0.84763998842591814</v>
      </c>
      <c r="B380" s="2" t="s">
        <v>31</v>
      </c>
      <c r="C380" s="2" t="s">
        <v>8</v>
      </c>
      <c r="D380" s="2" t="s">
        <v>9</v>
      </c>
      <c r="E380" s="2" t="s">
        <v>10</v>
      </c>
      <c r="F380" s="2" t="s">
        <v>11</v>
      </c>
      <c r="G380">
        <v>3.1700000000000004</v>
      </c>
      <c r="H380" s="2" t="s">
        <v>12</v>
      </c>
    </row>
    <row r="381" spans="1:8" x14ac:dyDescent="0.3">
      <c r="A381" s="1">
        <v>0.84775572916665898</v>
      </c>
      <c r="B381" s="2" t="s">
        <v>31</v>
      </c>
      <c r="C381" s="2" t="s">
        <v>8</v>
      </c>
      <c r="D381" s="2" t="s">
        <v>9</v>
      </c>
      <c r="E381" s="2" t="s">
        <v>10</v>
      </c>
      <c r="F381" s="2" t="s">
        <v>11</v>
      </c>
      <c r="G381">
        <v>3.1700000000000004</v>
      </c>
      <c r="H381" s="2" t="s">
        <v>12</v>
      </c>
    </row>
    <row r="382" spans="1:8" x14ac:dyDescent="0.3">
      <c r="A382" s="1">
        <v>0.84787146990739959</v>
      </c>
      <c r="B382" s="2" t="s">
        <v>31</v>
      </c>
      <c r="C382" s="2" t="s">
        <v>8</v>
      </c>
      <c r="D382" s="2" t="s">
        <v>9</v>
      </c>
      <c r="E382" s="2" t="s">
        <v>10</v>
      </c>
      <c r="F382" s="2" t="s">
        <v>11</v>
      </c>
      <c r="G382">
        <v>3.1800000000000006</v>
      </c>
      <c r="H382" s="2" t="s">
        <v>12</v>
      </c>
    </row>
    <row r="383" spans="1:8" x14ac:dyDescent="0.3">
      <c r="A383" s="1">
        <v>0.84798721064814042</v>
      </c>
      <c r="B383" s="2" t="s">
        <v>31</v>
      </c>
      <c r="C383" s="2" t="s">
        <v>8</v>
      </c>
      <c r="D383" s="2" t="s">
        <v>9</v>
      </c>
      <c r="E383" s="2" t="s">
        <v>10</v>
      </c>
      <c r="F383" s="2" t="s">
        <v>11</v>
      </c>
      <c r="G383">
        <v>3.1700000000000004</v>
      </c>
      <c r="H383" s="2" t="s">
        <v>12</v>
      </c>
    </row>
    <row r="384" spans="1:8" x14ac:dyDescent="0.3">
      <c r="A384" s="1">
        <v>0.84810295138888103</v>
      </c>
      <c r="B384" s="2" t="s">
        <v>31</v>
      </c>
      <c r="C384" s="2" t="s">
        <v>8</v>
      </c>
      <c r="D384" s="2" t="s">
        <v>9</v>
      </c>
      <c r="E384" s="2" t="s">
        <v>10</v>
      </c>
      <c r="F384" s="2" t="s">
        <v>11</v>
      </c>
      <c r="G384">
        <v>3.1700000000000004</v>
      </c>
      <c r="H384" s="2" t="s">
        <v>12</v>
      </c>
    </row>
    <row r="385" spans="1:8" x14ac:dyDescent="0.3">
      <c r="A385" s="1">
        <v>0.84821869212962187</v>
      </c>
      <c r="B385" s="2" t="s">
        <v>31</v>
      </c>
      <c r="C385" s="2" t="s">
        <v>8</v>
      </c>
      <c r="D385" s="2" t="s">
        <v>9</v>
      </c>
      <c r="E385" s="2" t="s">
        <v>10</v>
      </c>
      <c r="F385" s="2" t="s">
        <v>11</v>
      </c>
      <c r="G385">
        <v>3.1700000000000004</v>
      </c>
      <c r="H385" s="2" t="s">
        <v>12</v>
      </c>
    </row>
    <row r="386" spans="1:8" x14ac:dyDescent="0.3">
      <c r="A386" s="1">
        <v>0.84833443287036248</v>
      </c>
      <c r="B386" s="2" t="s">
        <v>31</v>
      </c>
      <c r="C386" s="2" t="s">
        <v>8</v>
      </c>
      <c r="D386" s="2" t="s">
        <v>9</v>
      </c>
      <c r="E386" s="2" t="s">
        <v>10</v>
      </c>
      <c r="F386" s="2" t="s">
        <v>11</v>
      </c>
      <c r="G386">
        <v>3.1700000000000004</v>
      </c>
      <c r="H386" s="2" t="s">
        <v>12</v>
      </c>
    </row>
    <row r="387" spans="1:8" x14ac:dyDescent="0.3">
      <c r="A387" s="1">
        <v>0.84845017361110331</v>
      </c>
      <c r="B387" s="2" t="s">
        <v>31</v>
      </c>
      <c r="C387" s="2" t="s">
        <v>8</v>
      </c>
      <c r="D387" s="2" t="s">
        <v>9</v>
      </c>
      <c r="E387" s="2" t="s">
        <v>10</v>
      </c>
      <c r="F387" s="2" t="s">
        <v>11</v>
      </c>
      <c r="G387">
        <v>3.1700000000000004</v>
      </c>
      <c r="H387" s="2" t="s">
        <v>12</v>
      </c>
    </row>
    <row r="388" spans="1:8" x14ac:dyDescent="0.3">
      <c r="A388" s="1">
        <v>0.84856591435184392</v>
      </c>
      <c r="B388" s="2" t="s">
        <v>31</v>
      </c>
      <c r="C388" s="2" t="s">
        <v>8</v>
      </c>
      <c r="D388" s="2" t="s">
        <v>9</v>
      </c>
      <c r="E388" s="2" t="s">
        <v>10</v>
      </c>
      <c r="F388" s="2" t="s">
        <v>11</v>
      </c>
      <c r="G388">
        <v>3.1700000000000004</v>
      </c>
      <c r="H388" s="2" t="s">
        <v>12</v>
      </c>
    </row>
    <row r="389" spans="1:8" x14ac:dyDescent="0.3">
      <c r="A389" s="1">
        <v>0.84868165509258475</v>
      </c>
      <c r="B389" s="2" t="s">
        <v>31</v>
      </c>
      <c r="C389" s="2" t="s">
        <v>8</v>
      </c>
      <c r="D389" s="2" t="s">
        <v>9</v>
      </c>
      <c r="E389" s="2" t="s">
        <v>10</v>
      </c>
      <c r="F389" s="2" t="s">
        <v>11</v>
      </c>
      <c r="G389">
        <v>3.1800000000000006</v>
      </c>
      <c r="H389" s="2" t="s">
        <v>12</v>
      </c>
    </row>
    <row r="390" spans="1:8" x14ac:dyDescent="0.3">
      <c r="A390" s="1">
        <v>0.84879739583332536</v>
      </c>
      <c r="B390" s="2" t="s">
        <v>31</v>
      </c>
      <c r="C390" s="2" t="s">
        <v>8</v>
      </c>
      <c r="D390" s="2" t="s">
        <v>9</v>
      </c>
      <c r="E390" s="2" t="s">
        <v>10</v>
      </c>
      <c r="F390" s="2" t="s">
        <v>11</v>
      </c>
      <c r="G390">
        <v>3.1700000000000004</v>
      </c>
      <c r="H390" s="2" t="s">
        <v>12</v>
      </c>
    </row>
    <row r="391" spans="1:8" x14ac:dyDescent="0.3">
      <c r="A391" s="1">
        <v>0.8489131365740662</v>
      </c>
      <c r="B391" s="2" t="s">
        <v>31</v>
      </c>
      <c r="C391" s="2" t="s">
        <v>8</v>
      </c>
      <c r="D391" s="2" t="s">
        <v>9</v>
      </c>
      <c r="E391" s="2" t="s">
        <v>10</v>
      </c>
      <c r="F391" s="2" t="s">
        <v>11</v>
      </c>
      <c r="G391">
        <v>3.1700000000000004</v>
      </c>
      <c r="H391" s="2" t="s">
        <v>12</v>
      </c>
    </row>
    <row r="392" spans="1:8" x14ac:dyDescent="0.3">
      <c r="A392" s="1">
        <v>0.84902887731480681</v>
      </c>
      <c r="B392" s="2" t="s">
        <v>31</v>
      </c>
      <c r="C392" s="2" t="s">
        <v>8</v>
      </c>
      <c r="D392" s="2" t="s">
        <v>9</v>
      </c>
      <c r="E392" s="2" t="s">
        <v>10</v>
      </c>
      <c r="F392" s="2" t="s">
        <v>11</v>
      </c>
      <c r="G392">
        <v>3.1700000000000004</v>
      </c>
      <c r="H392" s="2" t="s">
        <v>12</v>
      </c>
    </row>
    <row r="393" spans="1:8" x14ac:dyDescent="0.3">
      <c r="A393" s="1">
        <v>0.84914461805554764</v>
      </c>
      <c r="B393" s="2" t="s">
        <v>31</v>
      </c>
      <c r="C393" s="2" t="s">
        <v>8</v>
      </c>
      <c r="D393" s="2" t="s">
        <v>9</v>
      </c>
      <c r="E393" s="2" t="s">
        <v>10</v>
      </c>
      <c r="F393" s="2" t="s">
        <v>11</v>
      </c>
      <c r="G393">
        <v>3.1800000000000006</v>
      </c>
      <c r="H393" s="2" t="s">
        <v>12</v>
      </c>
    </row>
    <row r="394" spans="1:8" x14ac:dyDescent="0.3">
      <c r="A394" s="1">
        <v>0.84926035879628825</v>
      </c>
      <c r="B394" s="2" t="s">
        <v>31</v>
      </c>
      <c r="C394" s="2" t="s">
        <v>8</v>
      </c>
      <c r="D394" s="2" t="s">
        <v>9</v>
      </c>
      <c r="E394" s="2" t="s">
        <v>10</v>
      </c>
      <c r="F394" s="2" t="s">
        <v>11</v>
      </c>
      <c r="G394">
        <v>3.1700000000000004</v>
      </c>
      <c r="H394" s="2" t="s">
        <v>12</v>
      </c>
    </row>
    <row r="395" spans="1:8" x14ac:dyDescent="0.3">
      <c r="A395" s="1">
        <v>0.84937609953702908</v>
      </c>
      <c r="B395" s="2" t="s">
        <v>31</v>
      </c>
      <c r="C395" s="2" t="s">
        <v>8</v>
      </c>
      <c r="D395" s="2" t="s">
        <v>9</v>
      </c>
      <c r="E395" s="2" t="s">
        <v>10</v>
      </c>
      <c r="F395" s="2" t="s">
        <v>11</v>
      </c>
      <c r="G395">
        <v>3.1700000000000004</v>
      </c>
      <c r="H395" s="2" t="s">
        <v>12</v>
      </c>
    </row>
    <row r="396" spans="1:8" x14ac:dyDescent="0.3">
      <c r="A396" s="1">
        <v>0.84949184027776969</v>
      </c>
      <c r="B396" s="2" t="s">
        <v>31</v>
      </c>
      <c r="C396" s="2" t="s">
        <v>8</v>
      </c>
      <c r="D396" s="2" t="s">
        <v>9</v>
      </c>
      <c r="E396" s="2" t="s">
        <v>10</v>
      </c>
      <c r="F396" s="2" t="s">
        <v>11</v>
      </c>
      <c r="G396">
        <v>3.1900000000000004</v>
      </c>
      <c r="H396" s="2" t="s">
        <v>12</v>
      </c>
    </row>
    <row r="397" spans="1:8" x14ac:dyDescent="0.3">
      <c r="A397" s="1">
        <v>0.84960758101851053</v>
      </c>
      <c r="B397" s="2" t="s">
        <v>31</v>
      </c>
      <c r="C397" s="2" t="s">
        <v>8</v>
      </c>
      <c r="D397" s="2" t="s">
        <v>9</v>
      </c>
      <c r="E397" s="2" t="s">
        <v>10</v>
      </c>
      <c r="F397" s="2" t="s">
        <v>11</v>
      </c>
      <c r="G397">
        <v>3.1700000000000004</v>
      </c>
      <c r="H397" s="2" t="s">
        <v>12</v>
      </c>
    </row>
    <row r="398" spans="1:8" x14ac:dyDescent="0.3">
      <c r="A398" s="1">
        <v>0.84972332175925114</v>
      </c>
      <c r="B398" s="2" t="s">
        <v>31</v>
      </c>
      <c r="C398" s="2" t="s">
        <v>8</v>
      </c>
      <c r="D398" s="2" t="s">
        <v>9</v>
      </c>
      <c r="E398" s="2" t="s">
        <v>10</v>
      </c>
      <c r="F398" s="2" t="s">
        <v>11</v>
      </c>
      <c r="G398">
        <v>3.1700000000000004</v>
      </c>
      <c r="H398" s="2" t="s">
        <v>12</v>
      </c>
    </row>
    <row r="399" spans="1:8" x14ac:dyDescent="0.3">
      <c r="A399" s="1">
        <v>0.84983906249999197</v>
      </c>
      <c r="B399" s="2" t="s">
        <v>31</v>
      </c>
      <c r="C399" s="2" t="s">
        <v>8</v>
      </c>
      <c r="D399" s="2" t="s">
        <v>9</v>
      </c>
      <c r="E399" s="2" t="s">
        <v>10</v>
      </c>
      <c r="F399" s="2" t="s">
        <v>11</v>
      </c>
      <c r="G399">
        <v>3.18</v>
      </c>
      <c r="H399" s="2" t="s">
        <v>12</v>
      </c>
    </row>
    <row r="400" spans="1:8" x14ac:dyDescent="0.3">
      <c r="A400" s="1">
        <v>0.84995480324073258</v>
      </c>
      <c r="B400" s="2" t="s">
        <v>31</v>
      </c>
      <c r="C400" s="2" t="s">
        <v>8</v>
      </c>
      <c r="D400" s="2" t="s">
        <v>9</v>
      </c>
      <c r="E400" s="2" t="s">
        <v>10</v>
      </c>
      <c r="F400" s="2" t="s">
        <v>11</v>
      </c>
      <c r="G400">
        <v>3.1900000000000004</v>
      </c>
      <c r="H400" s="2" t="s">
        <v>12</v>
      </c>
    </row>
    <row r="401" spans="1:8" x14ac:dyDescent="0.3">
      <c r="A401" s="1">
        <v>0.85007054398147341</v>
      </c>
      <c r="B401" s="2" t="s">
        <v>31</v>
      </c>
      <c r="C401" s="2" t="s">
        <v>8</v>
      </c>
      <c r="D401" s="2" t="s">
        <v>9</v>
      </c>
      <c r="E401" s="2" t="s">
        <v>10</v>
      </c>
      <c r="F401" s="2" t="s">
        <v>11</v>
      </c>
      <c r="G401">
        <v>3.1700000000000004</v>
      </c>
      <c r="H401" s="2" t="s">
        <v>12</v>
      </c>
    </row>
    <row r="402" spans="1:8" x14ac:dyDescent="0.3">
      <c r="A402" s="1">
        <v>0.85018628472221403</v>
      </c>
      <c r="B402" s="2" t="s">
        <v>31</v>
      </c>
      <c r="C402" s="2" t="s">
        <v>8</v>
      </c>
      <c r="D402" s="2" t="s">
        <v>9</v>
      </c>
      <c r="E402" s="2" t="s">
        <v>10</v>
      </c>
      <c r="F402" s="2" t="s">
        <v>11</v>
      </c>
      <c r="G402">
        <v>3.1800000000000006</v>
      </c>
      <c r="H402" s="2" t="s">
        <v>12</v>
      </c>
    </row>
    <row r="403" spans="1:8" x14ac:dyDescent="0.3">
      <c r="A403" s="1">
        <v>0.85030202546295486</v>
      </c>
      <c r="B403" s="2" t="s">
        <v>31</v>
      </c>
      <c r="C403" s="2" t="s">
        <v>8</v>
      </c>
      <c r="D403" s="2" t="s">
        <v>9</v>
      </c>
      <c r="E403" s="2" t="s">
        <v>10</v>
      </c>
      <c r="F403" s="2" t="s">
        <v>11</v>
      </c>
      <c r="G403">
        <v>3.1700000000000004</v>
      </c>
      <c r="H403" s="2" t="s">
        <v>12</v>
      </c>
    </row>
    <row r="404" spans="1:8" x14ac:dyDescent="0.3">
      <c r="A404" s="1">
        <v>0.85041776620369547</v>
      </c>
      <c r="B404" s="2" t="s">
        <v>31</v>
      </c>
      <c r="C404" s="2" t="s">
        <v>8</v>
      </c>
      <c r="D404" s="2" t="s">
        <v>9</v>
      </c>
      <c r="E404" s="2" t="s">
        <v>10</v>
      </c>
      <c r="F404" s="2" t="s">
        <v>11</v>
      </c>
      <c r="G404">
        <v>3.1800000000000006</v>
      </c>
      <c r="H404" s="2" t="s">
        <v>12</v>
      </c>
    </row>
    <row r="405" spans="1:8" x14ac:dyDescent="0.3">
      <c r="A405" s="1">
        <v>0.8505335069444363</v>
      </c>
      <c r="B405" s="2" t="s">
        <v>31</v>
      </c>
      <c r="C405" s="2" t="s">
        <v>8</v>
      </c>
      <c r="D405" s="2" t="s">
        <v>9</v>
      </c>
      <c r="E405" s="2" t="s">
        <v>10</v>
      </c>
      <c r="F405" s="2" t="s">
        <v>11</v>
      </c>
      <c r="G405">
        <v>3.1700000000000004</v>
      </c>
      <c r="H405" s="2" t="s">
        <v>12</v>
      </c>
    </row>
    <row r="406" spans="1:8" x14ac:dyDescent="0.3">
      <c r="A406" s="1">
        <v>0.85064924768517691</v>
      </c>
      <c r="B406" s="2" t="s">
        <v>31</v>
      </c>
      <c r="C406" s="2" t="s">
        <v>8</v>
      </c>
      <c r="D406" s="2" t="s">
        <v>9</v>
      </c>
      <c r="E406" s="2" t="s">
        <v>10</v>
      </c>
      <c r="F406" s="2" t="s">
        <v>11</v>
      </c>
      <c r="G406">
        <v>3.1900000000000004</v>
      </c>
      <c r="H406" s="2" t="s">
        <v>12</v>
      </c>
    </row>
    <row r="407" spans="1:8" x14ac:dyDescent="0.3">
      <c r="A407" s="1">
        <v>0.85076498842591775</v>
      </c>
      <c r="B407" s="2" t="s">
        <v>31</v>
      </c>
      <c r="C407" s="2" t="s">
        <v>8</v>
      </c>
      <c r="D407" s="2" t="s">
        <v>9</v>
      </c>
      <c r="E407" s="2" t="s">
        <v>10</v>
      </c>
      <c r="F407" s="2" t="s">
        <v>11</v>
      </c>
      <c r="G407">
        <v>3.18</v>
      </c>
      <c r="H407" s="2" t="s">
        <v>12</v>
      </c>
    </row>
    <row r="408" spans="1:8" x14ac:dyDescent="0.3">
      <c r="A408" s="1">
        <v>0.85088072916665836</v>
      </c>
      <c r="B408" s="2" t="s">
        <v>31</v>
      </c>
      <c r="C408" s="2" t="s">
        <v>8</v>
      </c>
      <c r="D408" s="2" t="s">
        <v>9</v>
      </c>
      <c r="E408" s="2" t="s">
        <v>10</v>
      </c>
      <c r="F408" s="2" t="s">
        <v>11</v>
      </c>
      <c r="G408">
        <v>3.1800000000000006</v>
      </c>
      <c r="H408" s="2" t="s">
        <v>12</v>
      </c>
    </row>
    <row r="409" spans="1:8" x14ac:dyDescent="0.3">
      <c r="A409" s="1">
        <v>0.85099646990739919</v>
      </c>
      <c r="B409" s="2" t="s">
        <v>31</v>
      </c>
      <c r="C409" s="2" t="s">
        <v>8</v>
      </c>
      <c r="D409" s="2" t="s">
        <v>9</v>
      </c>
      <c r="E409" s="2" t="s">
        <v>10</v>
      </c>
      <c r="F409" s="2" t="s">
        <v>11</v>
      </c>
      <c r="G409">
        <v>3.1700000000000004</v>
      </c>
      <c r="H409" s="2" t="s">
        <v>12</v>
      </c>
    </row>
    <row r="410" spans="1:8" x14ac:dyDescent="0.3">
      <c r="A410" s="1">
        <v>0.8511122106481398</v>
      </c>
      <c r="B410" s="2" t="s">
        <v>31</v>
      </c>
      <c r="C410" s="2" t="s">
        <v>8</v>
      </c>
      <c r="D410" s="2" t="s">
        <v>9</v>
      </c>
      <c r="E410" s="2" t="s">
        <v>10</v>
      </c>
      <c r="F410" s="2" t="s">
        <v>11</v>
      </c>
      <c r="G410">
        <v>3.1800000000000006</v>
      </c>
      <c r="H410" s="2" t="s">
        <v>12</v>
      </c>
    </row>
    <row r="411" spans="1:8" x14ac:dyDescent="0.3">
      <c r="A411" s="1">
        <v>0.85122795138888063</v>
      </c>
      <c r="B411" s="2" t="s">
        <v>31</v>
      </c>
      <c r="C411" s="2" t="s">
        <v>8</v>
      </c>
      <c r="D411" s="2" t="s">
        <v>9</v>
      </c>
      <c r="E411" s="2" t="s">
        <v>10</v>
      </c>
      <c r="F411" s="2" t="s">
        <v>11</v>
      </c>
      <c r="G411">
        <v>3.1700000000000004</v>
      </c>
      <c r="H411" s="2" t="s">
        <v>12</v>
      </c>
    </row>
    <row r="412" spans="1:8" x14ac:dyDescent="0.3">
      <c r="A412" s="1">
        <v>0.85134369212962124</v>
      </c>
      <c r="B412" s="2" t="s">
        <v>31</v>
      </c>
      <c r="C412" s="2" t="s">
        <v>8</v>
      </c>
      <c r="D412" s="2" t="s">
        <v>9</v>
      </c>
      <c r="E412" s="2" t="s">
        <v>10</v>
      </c>
      <c r="F412" s="2" t="s">
        <v>11</v>
      </c>
      <c r="G412">
        <v>3.1800000000000006</v>
      </c>
      <c r="H412" s="2" t="s">
        <v>12</v>
      </c>
    </row>
    <row r="413" spans="1:8" x14ac:dyDescent="0.3">
      <c r="A413" s="1">
        <v>0.85145943287036208</v>
      </c>
      <c r="B413" s="2" t="s">
        <v>31</v>
      </c>
      <c r="C413" s="2" t="s">
        <v>8</v>
      </c>
      <c r="D413" s="2" t="s">
        <v>9</v>
      </c>
      <c r="E413" s="2" t="s">
        <v>10</v>
      </c>
      <c r="F413" s="2" t="s">
        <v>11</v>
      </c>
      <c r="G413">
        <v>3.1700000000000004</v>
      </c>
      <c r="H413" s="2" t="s">
        <v>12</v>
      </c>
    </row>
    <row r="414" spans="1:8" x14ac:dyDescent="0.3">
      <c r="A414" s="1">
        <v>0.85157517361110269</v>
      </c>
      <c r="B414" s="2" t="s">
        <v>31</v>
      </c>
      <c r="C414" s="2" t="s">
        <v>8</v>
      </c>
      <c r="D414" s="2" t="s">
        <v>9</v>
      </c>
      <c r="E414" s="2" t="s">
        <v>10</v>
      </c>
      <c r="F414" s="2" t="s">
        <v>11</v>
      </c>
      <c r="G414">
        <v>3.1800000000000006</v>
      </c>
      <c r="H414" s="2" t="s">
        <v>12</v>
      </c>
    </row>
    <row r="415" spans="1:8" x14ac:dyDescent="0.3">
      <c r="A415" s="1">
        <v>0.85169091435184352</v>
      </c>
      <c r="B415" s="2" t="s">
        <v>31</v>
      </c>
      <c r="C415" s="2" t="s">
        <v>8</v>
      </c>
      <c r="D415" s="2" t="s">
        <v>9</v>
      </c>
      <c r="E415" s="2" t="s">
        <v>10</v>
      </c>
      <c r="F415" s="2" t="s">
        <v>11</v>
      </c>
      <c r="G415">
        <v>3.1700000000000004</v>
      </c>
      <c r="H415" s="2" t="s">
        <v>12</v>
      </c>
    </row>
    <row r="416" spans="1:8" x14ac:dyDescent="0.3">
      <c r="A416" s="1">
        <v>0.85180665509258413</v>
      </c>
      <c r="B416" s="2" t="s">
        <v>31</v>
      </c>
      <c r="C416" s="2" t="s">
        <v>8</v>
      </c>
      <c r="D416" s="2" t="s">
        <v>9</v>
      </c>
      <c r="E416" s="2" t="s">
        <v>10</v>
      </c>
      <c r="F416" s="2" t="s">
        <v>11</v>
      </c>
      <c r="G416">
        <v>3.1700000000000004</v>
      </c>
      <c r="H416" s="2" t="s">
        <v>12</v>
      </c>
    </row>
    <row r="417" spans="1:8" x14ac:dyDescent="0.3">
      <c r="A417" s="1">
        <v>0.85192239583332496</v>
      </c>
      <c r="B417" s="2" t="s">
        <v>31</v>
      </c>
      <c r="C417" s="2" t="s">
        <v>8</v>
      </c>
      <c r="D417" s="2" t="s">
        <v>9</v>
      </c>
      <c r="E417" s="2" t="s">
        <v>10</v>
      </c>
      <c r="F417" s="2" t="s">
        <v>11</v>
      </c>
      <c r="G417">
        <v>3.1800000000000006</v>
      </c>
      <c r="H417" s="2" t="s">
        <v>12</v>
      </c>
    </row>
    <row r="418" spans="1:8" x14ac:dyDescent="0.3">
      <c r="A418" s="1">
        <v>0.85203813657406557</v>
      </c>
      <c r="B418" s="2" t="s">
        <v>31</v>
      </c>
      <c r="C418" s="2" t="s">
        <v>8</v>
      </c>
      <c r="D418" s="2" t="s">
        <v>9</v>
      </c>
      <c r="E418" s="2" t="s">
        <v>10</v>
      </c>
      <c r="F418" s="2" t="s">
        <v>11</v>
      </c>
      <c r="G418">
        <v>3.1800000000000006</v>
      </c>
      <c r="H418" s="2" t="s">
        <v>12</v>
      </c>
    </row>
    <row r="419" spans="1:8" x14ac:dyDescent="0.3">
      <c r="A419" s="1">
        <v>0.85215387731480641</v>
      </c>
      <c r="B419" s="2" t="s">
        <v>31</v>
      </c>
      <c r="C419" s="2" t="s">
        <v>8</v>
      </c>
      <c r="D419" s="2" t="s">
        <v>9</v>
      </c>
      <c r="E419" s="2" t="s">
        <v>10</v>
      </c>
      <c r="F419" s="2" t="s">
        <v>11</v>
      </c>
      <c r="G419">
        <v>3.18</v>
      </c>
      <c r="H419" s="2" t="s">
        <v>12</v>
      </c>
    </row>
    <row r="420" spans="1:8" x14ac:dyDescent="0.3">
      <c r="A420" s="1">
        <v>0.85226961805554702</v>
      </c>
      <c r="B420" s="2" t="s">
        <v>31</v>
      </c>
      <c r="C420" s="2" t="s">
        <v>8</v>
      </c>
      <c r="D420" s="2" t="s">
        <v>9</v>
      </c>
      <c r="E420" s="2" t="s">
        <v>10</v>
      </c>
      <c r="F420" s="2" t="s">
        <v>11</v>
      </c>
      <c r="G420">
        <v>3.18</v>
      </c>
      <c r="H420" s="2" t="s">
        <v>12</v>
      </c>
    </row>
    <row r="421" spans="1:8" x14ac:dyDescent="0.3">
      <c r="A421" s="1">
        <v>0.85238535879628785</v>
      </c>
      <c r="B421" s="2" t="s">
        <v>31</v>
      </c>
      <c r="C421" s="2" t="s">
        <v>8</v>
      </c>
      <c r="D421" s="2" t="s">
        <v>9</v>
      </c>
      <c r="E421" s="2" t="s">
        <v>10</v>
      </c>
      <c r="F421" s="2" t="s">
        <v>11</v>
      </c>
      <c r="G421">
        <v>3.1800000000000006</v>
      </c>
      <c r="H421" s="2" t="s">
        <v>12</v>
      </c>
    </row>
    <row r="422" spans="1:8" x14ac:dyDescent="0.3">
      <c r="A422" s="1">
        <v>0.85250109953702846</v>
      </c>
      <c r="B422" s="2" t="s">
        <v>31</v>
      </c>
      <c r="C422" s="2" t="s">
        <v>8</v>
      </c>
      <c r="D422" s="2" t="s">
        <v>9</v>
      </c>
      <c r="E422" s="2" t="s">
        <v>10</v>
      </c>
      <c r="F422" s="2" t="s">
        <v>11</v>
      </c>
      <c r="G422">
        <v>3.1700000000000004</v>
      </c>
      <c r="H422" s="2" t="s">
        <v>12</v>
      </c>
    </row>
    <row r="423" spans="1:8" x14ac:dyDescent="0.3">
      <c r="A423" s="1">
        <v>0.85261684027776929</v>
      </c>
      <c r="B423" s="2" t="s">
        <v>31</v>
      </c>
      <c r="C423" s="2" t="s">
        <v>8</v>
      </c>
      <c r="D423" s="2" t="s">
        <v>9</v>
      </c>
      <c r="E423" s="2" t="s">
        <v>10</v>
      </c>
      <c r="F423" s="2" t="s">
        <v>11</v>
      </c>
      <c r="G423">
        <v>3.1700000000000004</v>
      </c>
      <c r="H423" s="2" t="s">
        <v>12</v>
      </c>
    </row>
    <row r="424" spans="1:8" x14ac:dyDescent="0.3">
      <c r="A424" s="1">
        <v>0.85273258101850991</v>
      </c>
      <c r="B424" s="2" t="s">
        <v>31</v>
      </c>
      <c r="C424" s="2" t="s">
        <v>8</v>
      </c>
      <c r="D424" s="2" t="s">
        <v>9</v>
      </c>
      <c r="E424" s="2" t="s">
        <v>10</v>
      </c>
      <c r="F424" s="2" t="s">
        <v>11</v>
      </c>
      <c r="G424">
        <v>3.1800000000000006</v>
      </c>
      <c r="H424" s="2" t="s">
        <v>12</v>
      </c>
    </row>
    <row r="425" spans="1:8" x14ac:dyDescent="0.3">
      <c r="A425" s="1">
        <v>0.85284832175925074</v>
      </c>
      <c r="B425" s="2" t="s">
        <v>31</v>
      </c>
      <c r="C425" s="2" t="s">
        <v>8</v>
      </c>
      <c r="D425" s="2" t="s">
        <v>9</v>
      </c>
      <c r="E425" s="2" t="s">
        <v>10</v>
      </c>
      <c r="F425" s="2" t="s">
        <v>11</v>
      </c>
      <c r="G425">
        <v>3.1700000000000004</v>
      </c>
      <c r="H425" s="2" t="s">
        <v>12</v>
      </c>
    </row>
    <row r="426" spans="1:8" x14ac:dyDescent="0.3">
      <c r="A426" s="1">
        <v>0.85296406249999135</v>
      </c>
      <c r="B426" s="2" t="s">
        <v>31</v>
      </c>
      <c r="C426" s="2" t="s">
        <v>8</v>
      </c>
      <c r="D426" s="2" t="s">
        <v>9</v>
      </c>
      <c r="E426" s="2" t="s">
        <v>10</v>
      </c>
      <c r="F426" s="2" t="s">
        <v>11</v>
      </c>
      <c r="G426">
        <v>3.1700000000000004</v>
      </c>
      <c r="H426" s="2" t="s">
        <v>12</v>
      </c>
    </row>
    <row r="427" spans="1:8" x14ac:dyDescent="0.3">
      <c r="A427" s="1">
        <v>0.85307980324073218</v>
      </c>
      <c r="B427" s="2" t="s">
        <v>31</v>
      </c>
      <c r="C427" s="2" t="s">
        <v>8</v>
      </c>
      <c r="D427" s="2" t="s">
        <v>9</v>
      </c>
      <c r="E427" s="2" t="s">
        <v>10</v>
      </c>
      <c r="F427" s="2" t="s">
        <v>11</v>
      </c>
      <c r="G427">
        <v>3.1700000000000004</v>
      </c>
      <c r="H427" s="2" t="s">
        <v>12</v>
      </c>
    </row>
    <row r="428" spans="1:8" x14ac:dyDescent="0.3">
      <c r="A428" s="1">
        <v>0.85319554398147279</v>
      </c>
      <c r="B428" s="2" t="s">
        <v>31</v>
      </c>
      <c r="C428" s="2" t="s">
        <v>8</v>
      </c>
      <c r="D428" s="2" t="s">
        <v>9</v>
      </c>
      <c r="E428" s="2" t="s">
        <v>10</v>
      </c>
      <c r="F428" s="2" t="s">
        <v>11</v>
      </c>
      <c r="G428">
        <v>3.1700000000000004</v>
      </c>
      <c r="H428" s="2" t="s">
        <v>12</v>
      </c>
    </row>
    <row r="429" spans="1:8" x14ac:dyDescent="0.3">
      <c r="A429" s="1">
        <v>0.85331128472221363</v>
      </c>
      <c r="B429" s="2" t="s">
        <v>31</v>
      </c>
      <c r="C429" s="2" t="s">
        <v>8</v>
      </c>
      <c r="D429" s="2" t="s">
        <v>9</v>
      </c>
      <c r="E429" s="2" t="s">
        <v>10</v>
      </c>
      <c r="F429" s="2" t="s">
        <v>11</v>
      </c>
      <c r="G429">
        <v>3.1700000000000004</v>
      </c>
      <c r="H429" s="2" t="s">
        <v>12</v>
      </c>
    </row>
    <row r="430" spans="1:8" x14ac:dyDescent="0.3">
      <c r="A430" s="1">
        <v>0.85342702546295424</v>
      </c>
      <c r="B430" s="2" t="s">
        <v>31</v>
      </c>
      <c r="C430" s="2" t="s">
        <v>8</v>
      </c>
      <c r="D430" s="2" t="s">
        <v>9</v>
      </c>
      <c r="E430" s="2" t="s">
        <v>10</v>
      </c>
      <c r="F430" s="2" t="s">
        <v>11</v>
      </c>
      <c r="G430">
        <v>3.1700000000000004</v>
      </c>
      <c r="H430" s="2" t="s">
        <v>12</v>
      </c>
    </row>
    <row r="431" spans="1:8" x14ac:dyDescent="0.3">
      <c r="A431" s="1">
        <v>0.85354276620369507</v>
      </c>
      <c r="B431" s="2" t="s">
        <v>31</v>
      </c>
      <c r="C431" s="2" t="s">
        <v>8</v>
      </c>
      <c r="D431" s="2" t="s">
        <v>9</v>
      </c>
      <c r="E431" s="2" t="s">
        <v>10</v>
      </c>
      <c r="F431" s="2" t="s">
        <v>11</v>
      </c>
      <c r="G431">
        <v>3.1800000000000006</v>
      </c>
      <c r="H431" s="2" t="s">
        <v>12</v>
      </c>
    </row>
    <row r="432" spans="1:8" x14ac:dyDescent="0.3">
      <c r="A432" s="1">
        <v>0.85365850694443568</v>
      </c>
      <c r="B432" s="2" t="s">
        <v>31</v>
      </c>
      <c r="C432" s="2" t="s">
        <v>8</v>
      </c>
      <c r="D432" s="2" t="s">
        <v>9</v>
      </c>
      <c r="E432" s="2" t="s">
        <v>10</v>
      </c>
      <c r="F432" s="2" t="s">
        <v>11</v>
      </c>
      <c r="G432">
        <v>3.1700000000000004</v>
      </c>
      <c r="H432" s="2" t="s">
        <v>12</v>
      </c>
    </row>
    <row r="433" spans="1:8" x14ac:dyDescent="0.3">
      <c r="A433" s="1">
        <v>0.85377424768517651</v>
      </c>
      <c r="B433" s="2" t="s">
        <v>31</v>
      </c>
      <c r="C433" s="2" t="s">
        <v>8</v>
      </c>
      <c r="D433" s="2" t="s">
        <v>9</v>
      </c>
      <c r="E433" s="2" t="s">
        <v>10</v>
      </c>
      <c r="F433" s="2" t="s">
        <v>11</v>
      </c>
      <c r="G433">
        <v>3.1700000000000004</v>
      </c>
      <c r="H433" s="2" t="s">
        <v>12</v>
      </c>
    </row>
    <row r="434" spans="1:8" x14ac:dyDescent="0.3">
      <c r="A434" s="1">
        <v>0.85388998842591712</v>
      </c>
      <c r="B434" s="2" t="s">
        <v>31</v>
      </c>
      <c r="C434" s="2" t="s">
        <v>8</v>
      </c>
      <c r="D434" s="2" t="s">
        <v>9</v>
      </c>
      <c r="E434" s="2" t="s">
        <v>10</v>
      </c>
      <c r="F434" s="2" t="s">
        <v>11</v>
      </c>
      <c r="G434">
        <v>3.1700000000000004</v>
      </c>
      <c r="H434" s="2" t="s">
        <v>12</v>
      </c>
    </row>
    <row r="435" spans="1:8" x14ac:dyDescent="0.3">
      <c r="A435" s="1">
        <v>0.85400572916665796</v>
      </c>
      <c r="B435" s="2" t="s">
        <v>31</v>
      </c>
      <c r="C435" s="2" t="s">
        <v>8</v>
      </c>
      <c r="D435" s="2" t="s">
        <v>9</v>
      </c>
      <c r="E435" s="2" t="s">
        <v>10</v>
      </c>
      <c r="F435" s="2" t="s">
        <v>11</v>
      </c>
      <c r="G435">
        <v>3.1700000000000004</v>
      </c>
      <c r="H435" s="2" t="s">
        <v>12</v>
      </c>
    </row>
    <row r="436" spans="1:8" x14ac:dyDescent="0.3">
      <c r="A436" s="1">
        <v>0.85412146990739857</v>
      </c>
      <c r="B436" s="2" t="s">
        <v>31</v>
      </c>
      <c r="C436" s="2" t="s">
        <v>8</v>
      </c>
      <c r="D436" s="2" t="s">
        <v>9</v>
      </c>
      <c r="E436" s="2" t="s">
        <v>10</v>
      </c>
      <c r="F436" s="2" t="s">
        <v>11</v>
      </c>
      <c r="G436">
        <v>3.1700000000000004</v>
      </c>
      <c r="H436" s="2" t="s">
        <v>12</v>
      </c>
    </row>
    <row r="437" spans="1:8" x14ac:dyDescent="0.3">
      <c r="A437" s="1">
        <v>0.8542372106481394</v>
      </c>
      <c r="B437" s="2" t="s">
        <v>31</v>
      </c>
      <c r="C437" s="2" t="s">
        <v>8</v>
      </c>
      <c r="D437" s="2" t="s">
        <v>9</v>
      </c>
      <c r="E437" s="2" t="s">
        <v>10</v>
      </c>
      <c r="F437" s="2" t="s">
        <v>11</v>
      </c>
      <c r="G437">
        <v>3.18</v>
      </c>
      <c r="H437" s="2" t="s">
        <v>12</v>
      </c>
    </row>
    <row r="438" spans="1:8" x14ac:dyDescent="0.3">
      <c r="A438" s="1">
        <v>0.85435295138888001</v>
      </c>
      <c r="B438" s="2" t="s">
        <v>31</v>
      </c>
      <c r="C438" s="2" t="s">
        <v>8</v>
      </c>
      <c r="D438" s="2" t="s">
        <v>9</v>
      </c>
      <c r="E438" s="2" t="s">
        <v>10</v>
      </c>
      <c r="F438" s="2" t="s">
        <v>11</v>
      </c>
      <c r="G438">
        <v>3.1800000000000006</v>
      </c>
      <c r="H438" s="2" t="s">
        <v>12</v>
      </c>
    </row>
    <row r="439" spans="1:8" x14ac:dyDescent="0.3">
      <c r="A439" s="1">
        <v>0.85446869212962084</v>
      </c>
      <c r="B439" s="2" t="s">
        <v>31</v>
      </c>
      <c r="C439" s="2" t="s">
        <v>8</v>
      </c>
      <c r="D439" s="2" t="s">
        <v>9</v>
      </c>
      <c r="E439" s="2" t="s">
        <v>10</v>
      </c>
      <c r="F439" s="2" t="s">
        <v>11</v>
      </c>
      <c r="G439">
        <v>3.1700000000000004</v>
      </c>
      <c r="H439" s="2" t="s">
        <v>12</v>
      </c>
    </row>
    <row r="440" spans="1:8" x14ac:dyDescent="0.3">
      <c r="A440" s="1">
        <v>0.85458443287036145</v>
      </c>
      <c r="B440" s="2" t="s">
        <v>31</v>
      </c>
      <c r="C440" s="2" t="s">
        <v>8</v>
      </c>
      <c r="D440" s="2" t="s">
        <v>9</v>
      </c>
      <c r="E440" s="2" t="s">
        <v>10</v>
      </c>
      <c r="F440" s="2" t="s">
        <v>11</v>
      </c>
      <c r="G440">
        <v>3.1700000000000004</v>
      </c>
      <c r="H440" s="2" t="s">
        <v>12</v>
      </c>
    </row>
    <row r="441" spans="1:8" x14ac:dyDescent="0.3">
      <c r="A441" s="1">
        <v>0.85470017361110229</v>
      </c>
      <c r="B441" s="2" t="s">
        <v>31</v>
      </c>
      <c r="C441" s="2" t="s">
        <v>8</v>
      </c>
      <c r="D441" s="2" t="s">
        <v>9</v>
      </c>
      <c r="E441" s="2" t="s">
        <v>10</v>
      </c>
      <c r="F441" s="2" t="s">
        <v>11</v>
      </c>
      <c r="G441">
        <v>3.1800000000000006</v>
      </c>
      <c r="H441" s="2" t="s">
        <v>12</v>
      </c>
    </row>
    <row r="442" spans="1:8" x14ac:dyDescent="0.3">
      <c r="A442" s="1">
        <v>0.8548159143518429</v>
      </c>
      <c r="B442" s="2" t="s">
        <v>31</v>
      </c>
      <c r="C442" s="2" t="s">
        <v>8</v>
      </c>
      <c r="D442" s="2" t="s">
        <v>9</v>
      </c>
      <c r="E442" s="2" t="s">
        <v>10</v>
      </c>
      <c r="F442" s="2" t="s">
        <v>11</v>
      </c>
      <c r="G442">
        <v>3.1700000000000004</v>
      </c>
      <c r="H442" s="2" t="s">
        <v>12</v>
      </c>
    </row>
    <row r="443" spans="1:8" x14ac:dyDescent="0.3">
      <c r="A443" s="1">
        <v>0.85493165509258373</v>
      </c>
      <c r="B443" s="2" t="s">
        <v>31</v>
      </c>
      <c r="C443" s="2" t="s">
        <v>8</v>
      </c>
      <c r="D443" s="2" t="s">
        <v>9</v>
      </c>
      <c r="E443" s="2" t="s">
        <v>10</v>
      </c>
      <c r="F443" s="2" t="s">
        <v>11</v>
      </c>
      <c r="G443">
        <v>3.1700000000000004</v>
      </c>
      <c r="H443" s="2" t="s">
        <v>12</v>
      </c>
    </row>
    <row r="444" spans="1:8" x14ac:dyDescent="0.3">
      <c r="A444" s="1">
        <v>0.85504739583332434</v>
      </c>
      <c r="B444" s="2" t="s">
        <v>31</v>
      </c>
      <c r="C444" s="2" t="s">
        <v>8</v>
      </c>
      <c r="D444" s="2" t="s">
        <v>9</v>
      </c>
      <c r="E444" s="2" t="s">
        <v>10</v>
      </c>
      <c r="F444" s="2" t="s">
        <v>11</v>
      </c>
      <c r="G444">
        <v>3.1800000000000006</v>
      </c>
      <c r="H444" s="2" t="s">
        <v>12</v>
      </c>
    </row>
    <row r="445" spans="1:8" x14ac:dyDescent="0.3">
      <c r="A445" s="1">
        <v>0.85516313657406517</v>
      </c>
      <c r="B445" s="2" t="s">
        <v>31</v>
      </c>
      <c r="C445" s="2" t="s">
        <v>8</v>
      </c>
      <c r="D445" s="2" t="s">
        <v>9</v>
      </c>
      <c r="E445" s="2" t="s">
        <v>10</v>
      </c>
      <c r="F445" s="2" t="s">
        <v>11</v>
      </c>
      <c r="G445">
        <v>3.1800000000000006</v>
      </c>
      <c r="H445" s="2" t="s">
        <v>12</v>
      </c>
    </row>
    <row r="446" spans="1:8" x14ac:dyDescent="0.3">
      <c r="A446" s="1">
        <v>0.85527887731480579</v>
      </c>
      <c r="B446" s="2" t="s">
        <v>31</v>
      </c>
      <c r="C446" s="2" t="s">
        <v>8</v>
      </c>
      <c r="D446" s="2" t="s">
        <v>9</v>
      </c>
      <c r="E446" s="2" t="s">
        <v>10</v>
      </c>
      <c r="F446" s="2" t="s">
        <v>11</v>
      </c>
      <c r="G446">
        <v>3.18</v>
      </c>
      <c r="H446" s="2" t="s">
        <v>12</v>
      </c>
    </row>
    <row r="447" spans="1:8" x14ac:dyDescent="0.3">
      <c r="A447" s="1">
        <v>0.85539461805554662</v>
      </c>
      <c r="B447" s="2" t="s">
        <v>31</v>
      </c>
      <c r="C447" s="2" t="s">
        <v>8</v>
      </c>
      <c r="D447" s="2" t="s">
        <v>9</v>
      </c>
      <c r="E447" s="2" t="s">
        <v>10</v>
      </c>
      <c r="F447" s="2" t="s">
        <v>11</v>
      </c>
      <c r="G447">
        <v>3.18</v>
      </c>
      <c r="H447" s="2" t="s">
        <v>12</v>
      </c>
    </row>
    <row r="448" spans="1:8" x14ac:dyDescent="0.3">
      <c r="A448" s="1">
        <v>0.85551035879628723</v>
      </c>
      <c r="B448" s="2" t="s">
        <v>31</v>
      </c>
      <c r="C448" s="2" t="s">
        <v>8</v>
      </c>
      <c r="D448" s="2" t="s">
        <v>9</v>
      </c>
      <c r="E448" s="2" t="s">
        <v>10</v>
      </c>
      <c r="F448" s="2" t="s">
        <v>11</v>
      </c>
      <c r="G448">
        <v>3.1800000000000006</v>
      </c>
      <c r="H448" s="2" t="s">
        <v>12</v>
      </c>
    </row>
    <row r="449" spans="1:8" x14ac:dyDescent="0.3">
      <c r="A449" s="1">
        <v>0.85562609953702806</v>
      </c>
      <c r="B449" s="2" t="s">
        <v>31</v>
      </c>
      <c r="C449" s="2" t="s">
        <v>8</v>
      </c>
      <c r="D449" s="2" t="s">
        <v>9</v>
      </c>
      <c r="E449" s="2" t="s">
        <v>10</v>
      </c>
      <c r="F449" s="2" t="s">
        <v>11</v>
      </c>
      <c r="G449">
        <v>3.1700000000000004</v>
      </c>
      <c r="H449" s="2" t="s">
        <v>12</v>
      </c>
    </row>
    <row r="450" spans="1:8" x14ac:dyDescent="0.3">
      <c r="A450" s="1">
        <v>0.85574184027776867</v>
      </c>
      <c r="B450" s="2" t="s">
        <v>31</v>
      </c>
      <c r="C450" s="2" t="s">
        <v>8</v>
      </c>
      <c r="D450" s="2" t="s">
        <v>9</v>
      </c>
      <c r="E450" s="2" t="s">
        <v>10</v>
      </c>
      <c r="F450" s="2" t="s">
        <v>11</v>
      </c>
      <c r="G450">
        <v>3.1700000000000004</v>
      </c>
      <c r="H450" s="2" t="s">
        <v>12</v>
      </c>
    </row>
    <row r="451" spans="1:8" x14ac:dyDescent="0.3">
      <c r="A451" s="1">
        <v>0.85585758101850951</v>
      </c>
      <c r="B451" s="2" t="s">
        <v>31</v>
      </c>
      <c r="C451" s="2" t="s">
        <v>8</v>
      </c>
      <c r="D451" s="2" t="s">
        <v>9</v>
      </c>
      <c r="E451" s="2" t="s">
        <v>10</v>
      </c>
      <c r="F451" s="2" t="s">
        <v>11</v>
      </c>
      <c r="G451">
        <v>3.1800000000000006</v>
      </c>
      <c r="H451" s="2" t="s">
        <v>12</v>
      </c>
    </row>
    <row r="452" spans="1:8" x14ac:dyDescent="0.3">
      <c r="A452" s="1">
        <v>0.85597332175925012</v>
      </c>
      <c r="B452" s="2" t="s">
        <v>31</v>
      </c>
      <c r="C452" s="2" t="s">
        <v>8</v>
      </c>
      <c r="D452" s="2" t="s">
        <v>9</v>
      </c>
      <c r="E452" s="2" t="s">
        <v>10</v>
      </c>
      <c r="F452" s="2" t="s">
        <v>11</v>
      </c>
      <c r="G452">
        <v>3.1700000000000004</v>
      </c>
      <c r="H452" s="2" t="s">
        <v>12</v>
      </c>
    </row>
    <row r="453" spans="1:8" x14ac:dyDescent="0.3">
      <c r="A453" s="1">
        <v>0.85608906249999095</v>
      </c>
      <c r="B453" s="2" t="s">
        <v>31</v>
      </c>
      <c r="C453" s="2" t="s">
        <v>8</v>
      </c>
      <c r="D453" s="2" t="s">
        <v>9</v>
      </c>
      <c r="E453" s="2" t="s">
        <v>10</v>
      </c>
      <c r="F453" s="2" t="s">
        <v>11</v>
      </c>
      <c r="G453">
        <v>3.1700000000000004</v>
      </c>
      <c r="H453" s="2" t="s">
        <v>12</v>
      </c>
    </row>
    <row r="454" spans="1:8" x14ac:dyDescent="0.3">
      <c r="A454" s="1">
        <v>0.85620480324073156</v>
      </c>
      <c r="B454" s="2" t="s">
        <v>31</v>
      </c>
      <c r="C454" s="2" t="s">
        <v>8</v>
      </c>
      <c r="D454" s="2" t="s">
        <v>9</v>
      </c>
      <c r="E454" s="2" t="s">
        <v>10</v>
      </c>
      <c r="F454" s="2" t="s">
        <v>11</v>
      </c>
      <c r="G454">
        <v>3.1700000000000004</v>
      </c>
      <c r="H454" s="2" t="s">
        <v>12</v>
      </c>
    </row>
    <row r="455" spans="1:8" x14ac:dyDescent="0.3">
      <c r="A455" s="1">
        <v>0.85632054398147239</v>
      </c>
      <c r="B455" s="2" t="s">
        <v>31</v>
      </c>
      <c r="C455" s="2" t="s">
        <v>8</v>
      </c>
      <c r="D455" s="2" t="s">
        <v>9</v>
      </c>
      <c r="E455" s="2" t="s">
        <v>10</v>
      </c>
      <c r="F455" s="2" t="s">
        <v>11</v>
      </c>
      <c r="G455">
        <v>3.1700000000000004</v>
      </c>
      <c r="H455" s="2" t="s">
        <v>12</v>
      </c>
    </row>
    <row r="456" spans="1:8" x14ac:dyDescent="0.3">
      <c r="A456" s="1">
        <v>0.856436284722213</v>
      </c>
      <c r="B456" s="2" t="s">
        <v>31</v>
      </c>
      <c r="C456" s="2" t="s">
        <v>8</v>
      </c>
      <c r="D456" s="2" t="s">
        <v>9</v>
      </c>
      <c r="E456" s="2" t="s">
        <v>10</v>
      </c>
      <c r="F456" s="2" t="s">
        <v>11</v>
      </c>
      <c r="G456">
        <v>3.1700000000000004</v>
      </c>
      <c r="H456" s="2" t="s">
        <v>12</v>
      </c>
    </row>
    <row r="457" spans="1:8" x14ac:dyDescent="0.3">
      <c r="A457" s="1">
        <v>0.85655202546295384</v>
      </c>
      <c r="B457" s="2" t="s">
        <v>31</v>
      </c>
      <c r="C457" s="2" t="s">
        <v>8</v>
      </c>
      <c r="D457" s="2" t="s">
        <v>9</v>
      </c>
      <c r="E457" s="2" t="s">
        <v>10</v>
      </c>
      <c r="F457" s="2" t="s">
        <v>11</v>
      </c>
      <c r="G457">
        <v>3.1700000000000004</v>
      </c>
      <c r="H457" s="2" t="s">
        <v>12</v>
      </c>
    </row>
    <row r="458" spans="1:8" x14ac:dyDescent="0.3">
      <c r="A458" s="1">
        <v>0.85666776620369445</v>
      </c>
      <c r="B458" s="2" t="s">
        <v>31</v>
      </c>
      <c r="C458" s="2" t="s">
        <v>8</v>
      </c>
      <c r="D458" s="2" t="s">
        <v>9</v>
      </c>
      <c r="E458" s="2" t="s">
        <v>10</v>
      </c>
      <c r="F458" s="2" t="s">
        <v>11</v>
      </c>
      <c r="G458">
        <v>3.1800000000000006</v>
      </c>
      <c r="H458" s="2" t="s">
        <v>12</v>
      </c>
    </row>
    <row r="459" spans="1:8" x14ac:dyDescent="0.3">
      <c r="A459" s="1">
        <v>0.85678350694443528</v>
      </c>
      <c r="B459" s="2" t="s">
        <v>31</v>
      </c>
      <c r="C459" s="2" t="s">
        <v>8</v>
      </c>
      <c r="D459" s="2" t="s">
        <v>9</v>
      </c>
      <c r="E459" s="2" t="s">
        <v>10</v>
      </c>
      <c r="F459" s="2" t="s">
        <v>11</v>
      </c>
      <c r="G459">
        <v>3.1700000000000004</v>
      </c>
      <c r="H459" s="2" t="s">
        <v>12</v>
      </c>
    </row>
    <row r="460" spans="1:8" x14ac:dyDescent="0.3">
      <c r="A460" s="1">
        <v>0.85689924768517589</v>
      </c>
      <c r="B460" s="2" t="s">
        <v>31</v>
      </c>
      <c r="C460" s="2" t="s">
        <v>8</v>
      </c>
      <c r="D460" s="2" t="s">
        <v>9</v>
      </c>
      <c r="E460" s="2" t="s">
        <v>10</v>
      </c>
      <c r="F460" s="2" t="s">
        <v>11</v>
      </c>
      <c r="G460">
        <v>3.1700000000000004</v>
      </c>
      <c r="H460" s="2" t="s">
        <v>12</v>
      </c>
    </row>
    <row r="461" spans="1:8" x14ac:dyDescent="0.3">
      <c r="A461" s="1">
        <v>0.85701498842591672</v>
      </c>
      <c r="B461" s="2" t="s">
        <v>31</v>
      </c>
      <c r="C461" s="2" t="s">
        <v>8</v>
      </c>
      <c r="D461" s="2" t="s">
        <v>9</v>
      </c>
      <c r="E461" s="2" t="s">
        <v>10</v>
      </c>
      <c r="F461" s="2" t="s">
        <v>11</v>
      </c>
      <c r="G461">
        <v>3.1700000000000004</v>
      </c>
      <c r="H461" s="2" t="s">
        <v>12</v>
      </c>
    </row>
    <row r="462" spans="1:8" x14ac:dyDescent="0.3">
      <c r="A462" s="1">
        <v>0.85713072916665733</v>
      </c>
      <c r="B462" s="2" t="s">
        <v>31</v>
      </c>
      <c r="C462" s="2" t="s">
        <v>8</v>
      </c>
      <c r="D462" s="2" t="s">
        <v>9</v>
      </c>
      <c r="E462" s="2" t="s">
        <v>10</v>
      </c>
      <c r="F462" s="2" t="s">
        <v>11</v>
      </c>
      <c r="G462">
        <v>3.1700000000000004</v>
      </c>
      <c r="H462" s="2" t="s">
        <v>12</v>
      </c>
    </row>
    <row r="463" spans="1:8" x14ac:dyDescent="0.3">
      <c r="A463" s="1">
        <v>0.85724646990739817</v>
      </c>
      <c r="B463" s="2" t="s">
        <v>31</v>
      </c>
      <c r="C463" s="2" t="s">
        <v>8</v>
      </c>
      <c r="D463" s="2" t="s">
        <v>9</v>
      </c>
      <c r="E463" s="2" t="s">
        <v>10</v>
      </c>
      <c r="F463" s="2" t="s">
        <v>11</v>
      </c>
      <c r="G463">
        <v>3.1700000000000004</v>
      </c>
      <c r="H463" s="2" t="s">
        <v>12</v>
      </c>
    </row>
    <row r="464" spans="1:8" x14ac:dyDescent="0.3">
      <c r="A464" s="1">
        <v>0.85736221064813878</v>
      </c>
      <c r="B464" s="2" t="s">
        <v>31</v>
      </c>
      <c r="C464" s="2" t="s">
        <v>8</v>
      </c>
      <c r="D464" s="2" t="s">
        <v>9</v>
      </c>
      <c r="E464" s="2" t="s">
        <v>10</v>
      </c>
      <c r="F464" s="2" t="s">
        <v>11</v>
      </c>
      <c r="G464">
        <v>3.18</v>
      </c>
      <c r="H464" s="2" t="s">
        <v>12</v>
      </c>
    </row>
    <row r="465" spans="1:8" x14ac:dyDescent="0.3">
      <c r="A465" s="1">
        <v>0.85747795138887961</v>
      </c>
      <c r="B465" s="2" t="s">
        <v>31</v>
      </c>
      <c r="C465" s="2" t="s">
        <v>8</v>
      </c>
      <c r="D465" s="2" t="s">
        <v>9</v>
      </c>
      <c r="E465" s="2" t="s">
        <v>10</v>
      </c>
      <c r="F465" s="2" t="s">
        <v>11</v>
      </c>
      <c r="G465">
        <v>3.1800000000000006</v>
      </c>
      <c r="H465" s="2" t="s">
        <v>12</v>
      </c>
    </row>
    <row r="466" spans="1:8" x14ac:dyDescent="0.3">
      <c r="A466" s="1">
        <v>0.85759369212962022</v>
      </c>
      <c r="B466" s="2" t="s">
        <v>31</v>
      </c>
      <c r="C466" s="2" t="s">
        <v>8</v>
      </c>
      <c r="D466" s="2" t="s">
        <v>9</v>
      </c>
      <c r="E466" s="2" t="s">
        <v>10</v>
      </c>
      <c r="F466" s="2" t="s">
        <v>11</v>
      </c>
      <c r="G466">
        <v>3.1700000000000004</v>
      </c>
      <c r="H466" s="2" t="s">
        <v>12</v>
      </c>
    </row>
    <row r="467" spans="1:8" x14ac:dyDescent="0.3">
      <c r="A467" s="1">
        <v>0.85770943287036105</v>
      </c>
      <c r="B467" s="2" t="s">
        <v>31</v>
      </c>
      <c r="C467" s="2" t="s">
        <v>8</v>
      </c>
      <c r="D467" s="2" t="s">
        <v>9</v>
      </c>
      <c r="E467" s="2" t="s">
        <v>10</v>
      </c>
      <c r="F467" s="2" t="s">
        <v>11</v>
      </c>
      <c r="G467">
        <v>3.1700000000000004</v>
      </c>
      <c r="H467" s="2" t="s">
        <v>12</v>
      </c>
    </row>
    <row r="468" spans="1:8" x14ac:dyDescent="0.3">
      <c r="A468" s="1">
        <v>0.85782517361110167</v>
      </c>
      <c r="B468" s="2" t="s">
        <v>31</v>
      </c>
      <c r="C468" s="2" t="s">
        <v>8</v>
      </c>
      <c r="D468" s="2" t="s">
        <v>9</v>
      </c>
      <c r="E468" s="2" t="s">
        <v>10</v>
      </c>
      <c r="F468" s="2" t="s">
        <v>11</v>
      </c>
      <c r="G468">
        <v>3.1800000000000006</v>
      </c>
      <c r="H468" s="2" t="s">
        <v>12</v>
      </c>
    </row>
    <row r="469" spans="1:8" x14ac:dyDescent="0.3">
      <c r="A469" s="1">
        <v>0.8579409143518425</v>
      </c>
      <c r="B469" s="2" t="s">
        <v>31</v>
      </c>
      <c r="C469" s="2" t="s">
        <v>8</v>
      </c>
      <c r="D469" s="2" t="s">
        <v>9</v>
      </c>
      <c r="E469" s="2" t="s">
        <v>10</v>
      </c>
      <c r="F469" s="2" t="s">
        <v>11</v>
      </c>
      <c r="G469">
        <v>3.1700000000000004</v>
      </c>
      <c r="H469" s="2" t="s">
        <v>12</v>
      </c>
    </row>
    <row r="470" spans="1:8" x14ac:dyDescent="0.3">
      <c r="A470" s="1">
        <v>0.85805665509258311</v>
      </c>
      <c r="B470" s="2" t="s">
        <v>31</v>
      </c>
      <c r="C470" s="2" t="s">
        <v>8</v>
      </c>
      <c r="D470" s="2" t="s">
        <v>9</v>
      </c>
      <c r="E470" s="2" t="s">
        <v>10</v>
      </c>
      <c r="F470" s="2" t="s">
        <v>11</v>
      </c>
      <c r="G470">
        <v>3.1700000000000004</v>
      </c>
      <c r="H470" s="2" t="s">
        <v>12</v>
      </c>
    </row>
    <row r="471" spans="1:8" x14ac:dyDescent="0.3">
      <c r="A471" s="1">
        <v>0.85817239583332394</v>
      </c>
      <c r="B471" s="2" t="s">
        <v>31</v>
      </c>
      <c r="C471" s="2" t="s">
        <v>8</v>
      </c>
      <c r="D471" s="2" t="s">
        <v>9</v>
      </c>
      <c r="E471" s="2" t="s">
        <v>10</v>
      </c>
      <c r="F471" s="2" t="s">
        <v>11</v>
      </c>
      <c r="G471">
        <v>3.1800000000000006</v>
      </c>
      <c r="H471" s="2" t="s">
        <v>12</v>
      </c>
    </row>
    <row r="472" spans="1:8" x14ac:dyDescent="0.3">
      <c r="A472" s="1">
        <v>0.85828813657406455</v>
      </c>
      <c r="B472" s="2" t="s">
        <v>31</v>
      </c>
      <c r="C472" s="2" t="s">
        <v>8</v>
      </c>
      <c r="D472" s="2" t="s">
        <v>9</v>
      </c>
      <c r="E472" s="2" t="s">
        <v>10</v>
      </c>
      <c r="F472" s="2" t="s">
        <v>11</v>
      </c>
      <c r="G472">
        <v>3.1800000000000006</v>
      </c>
      <c r="H472" s="2" t="s">
        <v>12</v>
      </c>
    </row>
    <row r="473" spans="1:8" x14ac:dyDescent="0.3">
      <c r="A473" s="1">
        <v>0.85840387731480539</v>
      </c>
      <c r="B473" s="2" t="s">
        <v>31</v>
      </c>
      <c r="C473" s="2" t="s">
        <v>8</v>
      </c>
      <c r="D473" s="2" t="s">
        <v>9</v>
      </c>
      <c r="E473" s="2" t="s">
        <v>10</v>
      </c>
      <c r="F473" s="2" t="s">
        <v>11</v>
      </c>
      <c r="G473">
        <v>3.18</v>
      </c>
      <c r="H473" s="2" t="s">
        <v>12</v>
      </c>
    </row>
    <row r="474" spans="1:8" x14ac:dyDescent="0.3">
      <c r="A474" s="1">
        <v>0.858519618055546</v>
      </c>
      <c r="B474" s="2" t="s">
        <v>31</v>
      </c>
      <c r="C474" s="2" t="s">
        <v>8</v>
      </c>
      <c r="D474" s="2" t="s">
        <v>9</v>
      </c>
      <c r="E474" s="2" t="s">
        <v>10</v>
      </c>
      <c r="F474" s="2" t="s">
        <v>11</v>
      </c>
      <c r="G474">
        <v>3.18</v>
      </c>
      <c r="H474" s="2" t="s">
        <v>12</v>
      </c>
    </row>
    <row r="475" spans="1:8" x14ac:dyDescent="0.3">
      <c r="A475" s="1">
        <v>0.85863535879628683</v>
      </c>
      <c r="B475" s="2" t="s">
        <v>31</v>
      </c>
      <c r="C475" s="2" t="s">
        <v>8</v>
      </c>
      <c r="D475" s="2" t="s">
        <v>9</v>
      </c>
      <c r="E475" s="2" t="s">
        <v>10</v>
      </c>
      <c r="F475" s="2" t="s">
        <v>11</v>
      </c>
      <c r="G475">
        <v>3.1800000000000006</v>
      </c>
      <c r="H475" s="2" t="s">
        <v>12</v>
      </c>
    </row>
    <row r="476" spans="1:8" x14ac:dyDescent="0.3">
      <c r="A476" s="1">
        <v>0.85875109953702744</v>
      </c>
      <c r="B476" s="2" t="s">
        <v>31</v>
      </c>
      <c r="C476" s="2" t="s">
        <v>8</v>
      </c>
      <c r="D476" s="2" t="s">
        <v>9</v>
      </c>
      <c r="E476" s="2" t="s">
        <v>10</v>
      </c>
      <c r="F476" s="2" t="s">
        <v>11</v>
      </c>
      <c r="G476">
        <v>3.1700000000000004</v>
      </c>
      <c r="H476" s="2" t="s">
        <v>12</v>
      </c>
    </row>
    <row r="477" spans="1:8" x14ac:dyDescent="0.3">
      <c r="A477" s="1">
        <v>0.85886684027776827</v>
      </c>
      <c r="B477" s="2" t="s">
        <v>31</v>
      </c>
      <c r="C477" s="2" t="s">
        <v>8</v>
      </c>
      <c r="D477" s="2" t="s">
        <v>9</v>
      </c>
      <c r="E477" s="2" t="s">
        <v>10</v>
      </c>
      <c r="F477" s="2" t="s">
        <v>11</v>
      </c>
      <c r="G477">
        <v>3.1700000000000004</v>
      </c>
      <c r="H477" s="2" t="s">
        <v>12</v>
      </c>
    </row>
    <row r="478" spans="1:8" x14ac:dyDescent="0.3">
      <c r="A478" s="1">
        <v>0.85898258101850888</v>
      </c>
      <c r="B478" s="2" t="s">
        <v>31</v>
      </c>
      <c r="C478" s="2" t="s">
        <v>8</v>
      </c>
      <c r="D478" s="2" t="s">
        <v>9</v>
      </c>
      <c r="E478" s="2" t="s">
        <v>10</v>
      </c>
      <c r="F478" s="2" t="s">
        <v>11</v>
      </c>
      <c r="G478">
        <v>3.1800000000000006</v>
      </c>
      <c r="H478" s="2" t="s">
        <v>12</v>
      </c>
    </row>
    <row r="479" spans="1:8" x14ac:dyDescent="0.3">
      <c r="A479" s="1">
        <v>0.85909832175924972</v>
      </c>
      <c r="B479" s="2" t="s">
        <v>31</v>
      </c>
      <c r="C479" s="2" t="s">
        <v>8</v>
      </c>
      <c r="D479" s="2" t="s">
        <v>9</v>
      </c>
      <c r="E479" s="2" t="s">
        <v>10</v>
      </c>
      <c r="F479" s="2" t="s">
        <v>11</v>
      </c>
      <c r="G479">
        <v>3.1700000000000004</v>
      </c>
      <c r="H479" s="2" t="s">
        <v>12</v>
      </c>
    </row>
    <row r="480" spans="1:8" x14ac:dyDescent="0.3">
      <c r="A480" s="1">
        <v>0.85921406249999033</v>
      </c>
      <c r="B480" s="2" t="s">
        <v>31</v>
      </c>
      <c r="C480" s="2" t="s">
        <v>8</v>
      </c>
      <c r="D480" s="2" t="s">
        <v>9</v>
      </c>
      <c r="E480" s="2" t="s">
        <v>10</v>
      </c>
      <c r="F480" s="2" t="s">
        <v>11</v>
      </c>
      <c r="G480">
        <v>3.1700000000000004</v>
      </c>
      <c r="H480" s="2" t="s">
        <v>12</v>
      </c>
    </row>
    <row r="481" spans="1:8" x14ac:dyDescent="0.3">
      <c r="A481" s="1">
        <v>0.85932980324073116</v>
      </c>
      <c r="B481" s="2" t="s">
        <v>31</v>
      </c>
      <c r="C481" s="2" t="s">
        <v>8</v>
      </c>
      <c r="D481" s="2" t="s">
        <v>9</v>
      </c>
      <c r="E481" s="2" t="s">
        <v>10</v>
      </c>
      <c r="F481" s="2" t="s">
        <v>11</v>
      </c>
      <c r="G481">
        <v>3.1700000000000004</v>
      </c>
      <c r="H481" s="2" t="s">
        <v>12</v>
      </c>
    </row>
    <row r="482" spans="1:8" x14ac:dyDescent="0.3">
      <c r="A482" s="1">
        <v>0.85944554398147177</v>
      </c>
      <c r="B482" s="2" t="s">
        <v>31</v>
      </c>
      <c r="C482" s="2" t="s">
        <v>8</v>
      </c>
      <c r="D482" s="2" t="s">
        <v>9</v>
      </c>
      <c r="E482" s="2" t="s">
        <v>10</v>
      </c>
      <c r="F482" s="2" t="s">
        <v>11</v>
      </c>
      <c r="G482">
        <v>3.1700000000000004</v>
      </c>
      <c r="H482" s="2" t="s">
        <v>12</v>
      </c>
    </row>
    <row r="483" spans="1:8" x14ac:dyDescent="0.3">
      <c r="A483" s="1">
        <v>0.8595612847222126</v>
      </c>
      <c r="B483" s="2" t="s">
        <v>31</v>
      </c>
      <c r="C483" s="2" t="s">
        <v>8</v>
      </c>
      <c r="D483" s="2" t="s">
        <v>9</v>
      </c>
      <c r="E483" s="2" t="s">
        <v>10</v>
      </c>
      <c r="F483" s="2" t="s">
        <v>11</v>
      </c>
      <c r="G483">
        <v>3.1700000000000004</v>
      </c>
      <c r="H483" s="2" t="s">
        <v>12</v>
      </c>
    </row>
    <row r="484" spans="1:8" x14ac:dyDescent="0.3">
      <c r="A484" s="1">
        <v>0.85967702546295321</v>
      </c>
      <c r="B484" s="2" t="s">
        <v>31</v>
      </c>
      <c r="C484" s="2" t="s">
        <v>8</v>
      </c>
      <c r="D484" s="2" t="s">
        <v>9</v>
      </c>
      <c r="E484" s="2" t="s">
        <v>10</v>
      </c>
      <c r="F484" s="2" t="s">
        <v>11</v>
      </c>
      <c r="G484">
        <v>3.1700000000000004</v>
      </c>
      <c r="H484" s="2" t="s">
        <v>12</v>
      </c>
    </row>
    <row r="485" spans="1:8" x14ac:dyDescent="0.3">
      <c r="A485" s="1">
        <v>0.85979276620369405</v>
      </c>
      <c r="B485" s="2" t="s">
        <v>31</v>
      </c>
      <c r="C485" s="2" t="s">
        <v>8</v>
      </c>
      <c r="D485" s="2" t="s">
        <v>9</v>
      </c>
      <c r="E485" s="2" t="s">
        <v>10</v>
      </c>
      <c r="F485" s="2" t="s">
        <v>11</v>
      </c>
      <c r="G485">
        <v>3.1800000000000006</v>
      </c>
      <c r="H485" s="2" t="s">
        <v>12</v>
      </c>
    </row>
    <row r="486" spans="1:8" x14ac:dyDescent="0.3">
      <c r="A486" s="1">
        <v>0.85990850694443466</v>
      </c>
      <c r="B486" s="2" t="s">
        <v>31</v>
      </c>
      <c r="C486" s="2" t="s">
        <v>8</v>
      </c>
      <c r="D486" s="2" t="s">
        <v>9</v>
      </c>
      <c r="E486" s="2" t="s">
        <v>10</v>
      </c>
      <c r="F486" s="2" t="s">
        <v>11</v>
      </c>
      <c r="G486">
        <v>3.1700000000000004</v>
      </c>
      <c r="H486" s="2" t="s">
        <v>12</v>
      </c>
    </row>
    <row r="487" spans="1:8" x14ac:dyDescent="0.3">
      <c r="A487" s="1">
        <v>0.86002424768517549</v>
      </c>
      <c r="B487" s="2" t="s">
        <v>31</v>
      </c>
      <c r="C487" s="2" t="s">
        <v>8</v>
      </c>
      <c r="D487" s="2" t="s">
        <v>9</v>
      </c>
      <c r="E487" s="2" t="s">
        <v>10</v>
      </c>
      <c r="F487" s="2" t="s">
        <v>11</v>
      </c>
      <c r="G487">
        <v>3.1700000000000004</v>
      </c>
      <c r="H487" s="2" t="s">
        <v>12</v>
      </c>
    </row>
    <row r="488" spans="1:8" x14ac:dyDescent="0.3">
      <c r="A488" s="1">
        <v>0.8601399884259161</v>
      </c>
      <c r="B488" s="2" t="s">
        <v>31</v>
      </c>
      <c r="C488" s="2" t="s">
        <v>8</v>
      </c>
      <c r="D488" s="2" t="s">
        <v>9</v>
      </c>
      <c r="E488" s="2" t="s">
        <v>10</v>
      </c>
      <c r="F488" s="2" t="s">
        <v>11</v>
      </c>
      <c r="G488">
        <v>3.1700000000000004</v>
      </c>
      <c r="H488" s="2" t="s">
        <v>12</v>
      </c>
    </row>
    <row r="489" spans="1:8" x14ac:dyDescent="0.3">
      <c r="A489" s="1">
        <v>0.86025572916665694</v>
      </c>
      <c r="B489" s="2" t="s">
        <v>31</v>
      </c>
      <c r="C489" s="2" t="s">
        <v>8</v>
      </c>
      <c r="D489" s="2" t="s">
        <v>9</v>
      </c>
      <c r="E489" s="2" t="s">
        <v>10</v>
      </c>
      <c r="F489" s="2" t="s">
        <v>11</v>
      </c>
      <c r="G489">
        <v>3.1700000000000004</v>
      </c>
      <c r="H489" s="2" t="s">
        <v>12</v>
      </c>
    </row>
    <row r="490" spans="1:8" x14ac:dyDescent="0.3">
      <c r="A490" s="1">
        <v>0.86037146990739755</v>
      </c>
      <c r="B490" s="2" t="s">
        <v>31</v>
      </c>
      <c r="C490" s="2" t="s">
        <v>8</v>
      </c>
      <c r="D490" s="2" t="s">
        <v>9</v>
      </c>
      <c r="E490" s="2" t="s">
        <v>10</v>
      </c>
      <c r="F490" s="2" t="s">
        <v>11</v>
      </c>
      <c r="G490">
        <v>3.1700000000000004</v>
      </c>
      <c r="H490" s="2" t="s">
        <v>12</v>
      </c>
    </row>
    <row r="491" spans="1:8" x14ac:dyDescent="0.3">
      <c r="A491" s="1">
        <v>0.86048721064813838</v>
      </c>
      <c r="B491" s="2" t="s">
        <v>31</v>
      </c>
      <c r="C491" s="2" t="s">
        <v>8</v>
      </c>
      <c r="D491" s="2" t="s">
        <v>9</v>
      </c>
      <c r="E491" s="2" t="s">
        <v>10</v>
      </c>
      <c r="F491" s="2" t="s">
        <v>11</v>
      </c>
      <c r="G491">
        <v>3.18</v>
      </c>
      <c r="H491" s="2" t="s">
        <v>12</v>
      </c>
    </row>
    <row r="492" spans="1:8" x14ac:dyDescent="0.3">
      <c r="A492" s="1">
        <v>0.86060295138887899</v>
      </c>
      <c r="B492" s="2" t="s">
        <v>31</v>
      </c>
      <c r="C492" s="2" t="s">
        <v>8</v>
      </c>
      <c r="D492" s="2" t="s">
        <v>9</v>
      </c>
      <c r="E492" s="2" t="s">
        <v>10</v>
      </c>
      <c r="F492" s="2" t="s">
        <v>11</v>
      </c>
      <c r="G492">
        <v>3.1800000000000006</v>
      </c>
      <c r="H492" s="2" t="s">
        <v>12</v>
      </c>
    </row>
    <row r="493" spans="1:8" x14ac:dyDescent="0.3">
      <c r="A493" s="1">
        <v>0.86071869212961982</v>
      </c>
      <c r="B493" s="2" t="s">
        <v>31</v>
      </c>
      <c r="C493" s="2" t="s">
        <v>8</v>
      </c>
      <c r="D493" s="2" t="s">
        <v>9</v>
      </c>
      <c r="E493" s="2" t="s">
        <v>10</v>
      </c>
      <c r="F493" s="2" t="s">
        <v>11</v>
      </c>
      <c r="G493">
        <v>3.1700000000000004</v>
      </c>
      <c r="H493" s="2" t="s">
        <v>12</v>
      </c>
    </row>
    <row r="494" spans="1:8" x14ac:dyDescent="0.3">
      <c r="A494" s="1">
        <v>0.86083443287036043</v>
      </c>
      <c r="B494" s="2" t="s">
        <v>31</v>
      </c>
      <c r="C494" s="2" t="s">
        <v>8</v>
      </c>
      <c r="D494" s="2" t="s">
        <v>9</v>
      </c>
      <c r="E494" s="2" t="s">
        <v>10</v>
      </c>
      <c r="F494" s="2" t="s">
        <v>11</v>
      </c>
      <c r="G494">
        <v>3.1700000000000004</v>
      </c>
      <c r="H494" s="2" t="s">
        <v>12</v>
      </c>
    </row>
    <row r="495" spans="1:8" x14ac:dyDescent="0.3">
      <c r="A495" s="1">
        <v>0.86095017361110127</v>
      </c>
      <c r="B495" s="2" t="s">
        <v>31</v>
      </c>
      <c r="C495" s="2" t="s">
        <v>8</v>
      </c>
      <c r="D495" s="2" t="s">
        <v>9</v>
      </c>
      <c r="E495" s="2" t="s">
        <v>10</v>
      </c>
      <c r="F495" s="2" t="s">
        <v>11</v>
      </c>
      <c r="G495">
        <v>3.1800000000000006</v>
      </c>
      <c r="H495" s="2" t="s">
        <v>12</v>
      </c>
    </row>
    <row r="496" spans="1:8" x14ac:dyDescent="0.3">
      <c r="A496" s="1">
        <v>0.86106591435184188</v>
      </c>
      <c r="B496" s="2" t="s">
        <v>31</v>
      </c>
      <c r="C496" s="2" t="s">
        <v>8</v>
      </c>
      <c r="D496" s="2" t="s">
        <v>9</v>
      </c>
      <c r="E496" s="2" t="s">
        <v>10</v>
      </c>
      <c r="F496" s="2" t="s">
        <v>11</v>
      </c>
      <c r="G496">
        <v>3.1700000000000004</v>
      </c>
      <c r="H496" s="2" t="s">
        <v>12</v>
      </c>
    </row>
    <row r="497" spans="1:8" x14ac:dyDescent="0.3">
      <c r="A497" s="1">
        <v>0.86118165509258271</v>
      </c>
      <c r="B497" s="2" t="s">
        <v>31</v>
      </c>
      <c r="C497" s="2" t="s">
        <v>8</v>
      </c>
      <c r="D497" s="2" t="s">
        <v>9</v>
      </c>
      <c r="E497" s="2" t="s">
        <v>10</v>
      </c>
      <c r="F497" s="2" t="s">
        <v>11</v>
      </c>
      <c r="G497">
        <v>3.1700000000000004</v>
      </c>
      <c r="H497" s="2" t="s">
        <v>12</v>
      </c>
    </row>
    <row r="498" spans="1:8" x14ac:dyDescent="0.3">
      <c r="A498" s="1">
        <v>0.86129739583332332</v>
      </c>
      <c r="B498" s="2" t="s">
        <v>31</v>
      </c>
      <c r="C498" s="2" t="s">
        <v>8</v>
      </c>
      <c r="D498" s="2" t="s">
        <v>9</v>
      </c>
      <c r="E498" s="2" t="s">
        <v>10</v>
      </c>
      <c r="F498" s="2" t="s">
        <v>11</v>
      </c>
      <c r="G498">
        <v>3.1800000000000006</v>
      </c>
      <c r="H498" s="2" t="s">
        <v>12</v>
      </c>
    </row>
    <row r="499" spans="1:8" x14ac:dyDescent="0.3">
      <c r="A499" s="1">
        <v>0.86141313657406415</v>
      </c>
      <c r="B499" s="2" t="s">
        <v>31</v>
      </c>
      <c r="C499" s="2" t="s">
        <v>8</v>
      </c>
      <c r="D499" s="2" t="s">
        <v>9</v>
      </c>
      <c r="E499" s="2" t="s">
        <v>10</v>
      </c>
      <c r="F499" s="2" t="s">
        <v>11</v>
      </c>
      <c r="G499">
        <v>3.1800000000000006</v>
      </c>
      <c r="H499" s="2" t="s">
        <v>12</v>
      </c>
    </row>
    <row r="500" spans="1:8" x14ac:dyDescent="0.3">
      <c r="A500" s="1">
        <v>0.86152887731480476</v>
      </c>
      <c r="B500" s="2" t="s">
        <v>31</v>
      </c>
      <c r="C500" s="2" t="s">
        <v>8</v>
      </c>
      <c r="D500" s="2" t="s">
        <v>9</v>
      </c>
      <c r="E500" s="2" t="s">
        <v>10</v>
      </c>
      <c r="F500" s="2" t="s">
        <v>11</v>
      </c>
      <c r="G500">
        <v>3.18</v>
      </c>
      <c r="H500" s="2" t="s">
        <v>12</v>
      </c>
    </row>
    <row r="501" spans="1:8" x14ac:dyDescent="0.3">
      <c r="A501" s="1">
        <v>0.8616446180555456</v>
      </c>
      <c r="B501" s="2" t="s">
        <v>31</v>
      </c>
      <c r="C501" s="2" t="s">
        <v>8</v>
      </c>
      <c r="D501" s="2" t="s">
        <v>9</v>
      </c>
      <c r="E501" s="2" t="s">
        <v>10</v>
      </c>
      <c r="F501" s="2" t="s">
        <v>11</v>
      </c>
      <c r="G501">
        <v>3.18</v>
      </c>
      <c r="H501" s="2" t="s">
        <v>12</v>
      </c>
    </row>
    <row r="502" spans="1:8" x14ac:dyDescent="0.3">
      <c r="A502" s="1">
        <v>0.86176035879628621</v>
      </c>
      <c r="B502" s="2" t="s">
        <v>31</v>
      </c>
      <c r="C502" s="2" t="s">
        <v>8</v>
      </c>
      <c r="D502" s="2" t="s">
        <v>9</v>
      </c>
      <c r="E502" s="2" t="s">
        <v>10</v>
      </c>
      <c r="F502" s="2" t="s">
        <v>11</v>
      </c>
      <c r="G502">
        <v>3.1800000000000006</v>
      </c>
      <c r="H502" s="2" t="s">
        <v>12</v>
      </c>
    </row>
    <row r="503" spans="1:8" x14ac:dyDescent="0.3">
      <c r="A503" s="1">
        <v>0.86187609953702704</v>
      </c>
      <c r="B503" s="2" t="s">
        <v>31</v>
      </c>
      <c r="C503" s="2" t="s">
        <v>8</v>
      </c>
      <c r="D503" s="2" t="s">
        <v>9</v>
      </c>
      <c r="E503" s="2" t="s">
        <v>10</v>
      </c>
      <c r="F503" s="2" t="s">
        <v>11</v>
      </c>
      <c r="G503">
        <v>3.1700000000000004</v>
      </c>
      <c r="H503" s="2" t="s">
        <v>12</v>
      </c>
    </row>
    <row r="504" spans="1:8" x14ac:dyDescent="0.3">
      <c r="A504" s="1">
        <v>0.86199184027776765</v>
      </c>
      <c r="B504" s="2" t="s">
        <v>31</v>
      </c>
      <c r="C504" s="2" t="s">
        <v>8</v>
      </c>
      <c r="D504" s="2" t="s">
        <v>9</v>
      </c>
      <c r="E504" s="2" t="s">
        <v>10</v>
      </c>
      <c r="F504" s="2" t="s">
        <v>11</v>
      </c>
      <c r="G504">
        <v>3.1700000000000004</v>
      </c>
      <c r="H504" s="2" t="s">
        <v>12</v>
      </c>
    </row>
    <row r="505" spans="1:8" x14ac:dyDescent="0.3">
      <c r="A505" s="1">
        <v>0.86210758101850848</v>
      </c>
      <c r="B505" s="2" t="s">
        <v>31</v>
      </c>
      <c r="C505" s="2" t="s">
        <v>8</v>
      </c>
      <c r="D505" s="2" t="s">
        <v>9</v>
      </c>
      <c r="E505" s="2" t="s">
        <v>10</v>
      </c>
      <c r="F505" s="2" t="s">
        <v>11</v>
      </c>
      <c r="G505">
        <v>3.1800000000000006</v>
      </c>
      <c r="H505" s="2" t="s">
        <v>12</v>
      </c>
    </row>
    <row r="506" spans="1:8" x14ac:dyDescent="0.3">
      <c r="A506" s="1">
        <v>0.8622233217592491</v>
      </c>
      <c r="B506" s="2" t="s">
        <v>31</v>
      </c>
      <c r="C506" s="2" t="s">
        <v>8</v>
      </c>
      <c r="D506" s="2" t="s">
        <v>9</v>
      </c>
      <c r="E506" s="2" t="s">
        <v>10</v>
      </c>
      <c r="F506" s="2" t="s">
        <v>11</v>
      </c>
      <c r="G506">
        <v>3.1700000000000004</v>
      </c>
      <c r="H506" s="2" t="s">
        <v>12</v>
      </c>
    </row>
    <row r="507" spans="1:8" x14ac:dyDescent="0.3">
      <c r="A507" s="1">
        <v>0.86233906249998993</v>
      </c>
      <c r="B507" s="2" t="s">
        <v>31</v>
      </c>
      <c r="C507" s="2" t="s">
        <v>8</v>
      </c>
      <c r="D507" s="2" t="s">
        <v>9</v>
      </c>
      <c r="E507" s="2" t="s">
        <v>10</v>
      </c>
      <c r="F507" s="2" t="s">
        <v>11</v>
      </c>
      <c r="G507">
        <v>3.1700000000000004</v>
      </c>
      <c r="H507" s="2" t="s">
        <v>12</v>
      </c>
    </row>
    <row r="508" spans="1:8" x14ac:dyDescent="0.3">
      <c r="A508" s="1">
        <v>0.86245480324073054</v>
      </c>
      <c r="B508" s="2" t="s">
        <v>31</v>
      </c>
      <c r="C508" s="2" t="s">
        <v>8</v>
      </c>
      <c r="D508" s="2" t="s">
        <v>9</v>
      </c>
      <c r="E508" s="2" t="s">
        <v>10</v>
      </c>
      <c r="F508" s="2" t="s">
        <v>11</v>
      </c>
      <c r="G508">
        <v>3.17</v>
      </c>
      <c r="H508" s="2" t="s">
        <v>12</v>
      </c>
    </row>
    <row r="509" spans="1:8" x14ac:dyDescent="0.3">
      <c r="A509" s="1">
        <v>0.86257054398147137</v>
      </c>
      <c r="B509" s="2" t="s">
        <v>31</v>
      </c>
      <c r="C509" s="2" t="s">
        <v>8</v>
      </c>
      <c r="D509" s="2" t="s">
        <v>9</v>
      </c>
      <c r="E509" s="2" t="s">
        <v>10</v>
      </c>
      <c r="F509" s="2" t="s">
        <v>11</v>
      </c>
      <c r="G509">
        <v>3.17</v>
      </c>
      <c r="H509" s="2" t="s">
        <v>12</v>
      </c>
    </row>
    <row r="510" spans="1:8" x14ac:dyDescent="0.3">
      <c r="A510" s="1">
        <v>0.86268628472221198</v>
      </c>
      <c r="B510" s="2" t="s">
        <v>31</v>
      </c>
      <c r="C510" s="2" t="s">
        <v>8</v>
      </c>
      <c r="D510" s="2" t="s">
        <v>9</v>
      </c>
      <c r="E510" s="2" t="s">
        <v>10</v>
      </c>
      <c r="F510" s="2" t="s">
        <v>11</v>
      </c>
      <c r="G510">
        <v>3.16</v>
      </c>
      <c r="H510" s="2" t="s">
        <v>12</v>
      </c>
    </row>
    <row r="511" spans="1:8" x14ac:dyDescent="0.3">
      <c r="A511" s="1">
        <v>0.86280202546295282</v>
      </c>
      <c r="B511" s="2" t="s">
        <v>31</v>
      </c>
      <c r="C511" s="2" t="s">
        <v>8</v>
      </c>
      <c r="D511" s="2" t="s">
        <v>9</v>
      </c>
      <c r="E511" s="2" t="s">
        <v>10</v>
      </c>
      <c r="F511" s="2" t="s">
        <v>11</v>
      </c>
      <c r="G511">
        <v>3.1700000000000004</v>
      </c>
      <c r="H511" s="2" t="s">
        <v>12</v>
      </c>
    </row>
    <row r="512" spans="1:8" x14ac:dyDescent="0.3">
      <c r="A512" s="1">
        <v>0.86291776620369343</v>
      </c>
      <c r="B512" s="2" t="s">
        <v>31</v>
      </c>
      <c r="C512" s="2" t="s">
        <v>8</v>
      </c>
      <c r="D512" s="2" t="s">
        <v>9</v>
      </c>
      <c r="E512" s="2" t="s">
        <v>10</v>
      </c>
      <c r="F512" s="2" t="s">
        <v>11</v>
      </c>
      <c r="G512">
        <v>3.16</v>
      </c>
      <c r="H512" s="2" t="s">
        <v>12</v>
      </c>
    </row>
    <row r="513" spans="1:8" x14ac:dyDescent="0.3">
      <c r="A513" s="1">
        <v>0.86303350694443426</v>
      </c>
      <c r="B513" s="2" t="s">
        <v>31</v>
      </c>
      <c r="C513" s="2" t="s">
        <v>8</v>
      </c>
      <c r="D513" s="2" t="s">
        <v>9</v>
      </c>
      <c r="E513" s="2" t="s">
        <v>10</v>
      </c>
      <c r="F513" s="2" t="s">
        <v>11</v>
      </c>
      <c r="G513">
        <v>3.16</v>
      </c>
      <c r="H513" s="2" t="s">
        <v>12</v>
      </c>
    </row>
    <row r="514" spans="1:8" x14ac:dyDescent="0.3">
      <c r="A514" s="1">
        <v>0.86314924768517487</v>
      </c>
      <c r="B514" s="2" t="s">
        <v>31</v>
      </c>
      <c r="C514" s="2" t="s">
        <v>8</v>
      </c>
      <c r="D514" s="2" t="s">
        <v>9</v>
      </c>
      <c r="E514" s="2" t="s">
        <v>10</v>
      </c>
      <c r="F514" s="2" t="s">
        <v>11</v>
      </c>
      <c r="G514">
        <v>3.16</v>
      </c>
      <c r="H514" s="2" t="s">
        <v>12</v>
      </c>
    </row>
    <row r="515" spans="1:8" x14ac:dyDescent="0.3">
      <c r="A515" s="1">
        <v>0.8632649884259157</v>
      </c>
      <c r="B515" s="2" t="s">
        <v>31</v>
      </c>
      <c r="C515" s="2" t="s">
        <v>8</v>
      </c>
      <c r="D515" s="2" t="s">
        <v>9</v>
      </c>
      <c r="E515" s="2" t="s">
        <v>10</v>
      </c>
      <c r="F515" s="2" t="s">
        <v>11</v>
      </c>
      <c r="G515">
        <v>3.18</v>
      </c>
      <c r="H515" s="2" t="s">
        <v>12</v>
      </c>
    </row>
    <row r="516" spans="1:8" x14ac:dyDescent="0.3">
      <c r="A516" s="1">
        <v>0.86338072916665631</v>
      </c>
      <c r="B516" s="2" t="s">
        <v>31</v>
      </c>
      <c r="C516" s="2" t="s">
        <v>8</v>
      </c>
      <c r="D516" s="2" t="s">
        <v>9</v>
      </c>
      <c r="E516" s="2" t="s">
        <v>10</v>
      </c>
      <c r="F516" s="2" t="s">
        <v>11</v>
      </c>
      <c r="G516">
        <v>3.17</v>
      </c>
      <c r="H516" s="2" t="s">
        <v>12</v>
      </c>
    </row>
    <row r="517" spans="1:8" x14ac:dyDescent="0.3">
      <c r="A517" s="1">
        <v>0.86349646990739715</v>
      </c>
      <c r="B517" s="2" t="s">
        <v>31</v>
      </c>
      <c r="C517" s="2" t="s">
        <v>8</v>
      </c>
      <c r="D517" s="2" t="s">
        <v>9</v>
      </c>
      <c r="E517" s="2" t="s">
        <v>10</v>
      </c>
      <c r="F517" s="2" t="s">
        <v>11</v>
      </c>
      <c r="G517">
        <v>3.14</v>
      </c>
      <c r="H517" s="2" t="s">
        <v>12</v>
      </c>
    </row>
    <row r="518" spans="1:8" x14ac:dyDescent="0.3">
      <c r="A518" s="1">
        <v>0.86361221064813776</v>
      </c>
      <c r="B518" s="2" t="s">
        <v>31</v>
      </c>
      <c r="C518" s="2" t="s">
        <v>8</v>
      </c>
      <c r="D518" s="2" t="s">
        <v>9</v>
      </c>
      <c r="E518" s="2" t="s">
        <v>10</v>
      </c>
      <c r="F518" s="2" t="s">
        <v>11</v>
      </c>
      <c r="G518">
        <v>3.16</v>
      </c>
      <c r="H518" s="2" t="s">
        <v>12</v>
      </c>
    </row>
    <row r="519" spans="1:8" x14ac:dyDescent="0.3">
      <c r="A519" s="1">
        <v>0.86372795138887859</v>
      </c>
      <c r="B519" s="2" t="s">
        <v>31</v>
      </c>
      <c r="C519" s="2" t="s">
        <v>8</v>
      </c>
      <c r="D519" s="2" t="s">
        <v>9</v>
      </c>
      <c r="E519" s="2" t="s">
        <v>10</v>
      </c>
      <c r="F519" s="2" t="s">
        <v>11</v>
      </c>
      <c r="G519">
        <v>3.16</v>
      </c>
      <c r="H519" s="2" t="s">
        <v>12</v>
      </c>
    </row>
    <row r="520" spans="1:8" x14ac:dyDescent="0.3">
      <c r="A520" s="1">
        <v>0.8638436921296192</v>
      </c>
      <c r="B520" s="2" t="s">
        <v>31</v>
      </c>
      <c r="C520" s="2" t="s">
        <v>8</v>
      </c>
      <c r="D520" s="2" t="s">
        <v>9</v>
      </c>
      <c r="E520" s="2" t="s">
        <v>10</v>
      </c>
      <c r="F520" s="2" t="s">
        <v>11</v>
      </c>
      <c r="G520">
        <v>3.1500000000000004</v>
      </c>
      <c r="H520" s="2" t="s">
        <v>12</v>
      </c>
    </row>
    <row r="521" spans="1:8" x14ac:dyDescent="0.3">
      <c r="A521" s="1">
        <v>0.86395943287036003</v>
      </c>
      <c r="B521" s="2" t="s">
        <v>31</v>
      </c>
      <c r="C521" s="2" t="s">
        <v>8</v>
      </c>
      <c r="D521" s="2" t="s">
        <v>9</v>
      </c>
      <c r="E521" s="2" t="s">
        <v>10</v>
      </c>
      <c r="F521" s="2" t="s">
        <v>11</v>
      </c>
      <c r="G521">
        <v>3.14</v>
      </c>
      <c r="H521" s="2" t="s">
        <v>12</v>
      </c>
    </row>
    <row r="522" spans="1:8" x14ac:dyDescent="0.3">
      <c r="A522" s="1">
        <v>0.86407517361110064</v>
      </c>
      <c r="B522" s="2" t="s">
        <v>31</v>
      </c>
      <c r="C522" s="2" t="s">
        <v>8</v>
      </c>
      <c r="D522" s="2" t="s">
        <v>9</v>
      </c>
      <c r="E522" s="2" t="s">
        <v>10</v>
      </c>
      <c r="F522" s="2" t="s">
        <v>11</v>
      </c>
      <c r="G522">
        <v>3.1500000000000004</v>
      </c>
      <c r="H522" s="2" t="s">
        <v>12</v>
      </c>
    </row>
    <row r="523" spans="1:8" x14ac:dyDescent="0.3">
      <c r="A523" s="1">
        <v>0.86419091435184148</v>
      </c>
      <c r="B523" s="2" t="s">
        <v>31</v>
      </c>
      <c r="C523" s="2" t="s">
        <v>8</v>
      </c>
      <c r="D523" s="2" t="s">
        <v>9</v>
      </c>
      <c r="E523" s="2" t="s">
        <v>10</v>
      </c>
      <c r="F523" s="2" t="s">
        <v>11</v>
      </c>
      <c r="G523">
        <v>3.16</v>
      </c>
      <c r="H523" s="2" t="s">
        <v>12</v>
      </c>
    </row>
    <row r="524" spans="1:8" x14ac:dyDescent="0.3">
      <c r="A524" s="1">
        <v>0.86430665509258209</v>
      </c>
      <c r="B524" s="2" t="s">
        <v>31</v>
      </c>
      <c r="C524" s="2" t="s">
        <v>8</v>
      </c>
      <c r="D524" s="2" t="s">
        <v>9</v>
      </c>
      <c r="E524" s="2" t="s">
        <v>10</v>
      </c>
      <c r="F524" s="2" t="s">
        <v>11</v>
      </c>
      <c r="G524">
        <v>3.14</v>
      </c>
      <c r="H524" s="2" t="s">
        <v>12</v>
      </c>
    </row>
    <row r="525" spans="1:8" x14ac:dyDescent="0.3">
      <c r="A525" s="1">
        <v>0.86442239583332292</v>
      </c>
      <c r="B525" s="2" t="s">
        <v>31</v>
      </c>
      <c r="C525" s="2" t="s">
        <v>8</v>
      </c>
      <c r="D525" s="2" t="s">
        <v>9</v>
      </c>
      <c r="E525" s="2" t="s">
        <v>10</v>
      </c>
      <c r="F525" s="2" t="s">
        <v>11</v>
      </c>
      <c r="G525">
        <v>3.1700000000000004</v>
      </c>
      <c r="H525" s="2" t="s">
        <v>12</v>
      </c>
    </row>
    <row r="526" spans="1:8" x14ac:dyDescent="0.3">
      <c r="A526" s="1">
        <v>0.86453813657406353</v>
      </c>
      <c r="B526" s="2" t="s">
        <v>31</v>
      </c>
      <c r="C526" s="2" t="s">
        <v>8</v>
      </c>
      <c r="D526" s="2" t="s">
        <v>9</v>
      </c>
      <c r="E526" s="2" t="s">
        <v>10</v>
      </c>
      <c r="F526" s="2" t="s">
        <v>11</v>
      </c>
      <c r="G526">
        <v>3.14</v>
      </c>
      <c r="H526" s="2" t="s">
        <v>12</v>
      </c>
    </row>
    <row r="527" spans="1:8" x14ac:dyDescent="0.3">
      <c r="A527" s="1">
        <v>0.86465387731480436</v>
      </c>
      <c r="B527" s="2" t="s">
        <v>31</v>
      </c>
      <c r="C527" s="2" t="s">
        <v>8</v>
      </c>
      <c r="D527" s="2" t="s">
        <v>9</v>
      </c>
      <c r="E527" s="2" t="s">
        <v>10</v>
      </c>
      <c r="F527" s="2" t="s">
        <v>11</v>
      </c>
      <c r="G527">
        <v>3.1500000000000004</v>
      </c>
      <c r="H527" s="2" t="s">
        <v>12</v>
      </c>
    </row>
    <row r="528" spans="1:8" x14ac:dyDescent="0.3">
      <c r="A528" s="1">
        <v>0.86476961805554498</v>
      </c>
      <c r="B528" s="2" t="s">
        <v>31</v>
      </c>
      <c r="C528" s="2" t="s">
        <v>8</v>
      </c>
      <c r="D528" s="2" t="s">
        <v>9</v>
      </c>
      <c r="E528" s="2" t="s">
        <v>10</v>
      </c>
      <c r="F528" s="2" t="s">
        <v>11</v>
      </c>
      <c r="G528">
        <v>3.15</v>
      </c>
      <c r="H528" s="2" t="s">
        <v>12</v>
      </c>
    </row>
    <row r="529" spans="1:8" x14ac:dyDescent="0.3">
      <c r="A529" s="1">
        <v>0.86488535879628581</v>
      </c>
      <c r="B529" s="2" t="s">
        <v>31</v>
      </c>
      <c r="C529" s="2" t="s">
        <v>8</v>
      </c>
      <c r="D529" s="2" t="s">
        <v>9</v>
      </c>
      <c r="E529" s="2" t="s">
        <v>10</v>
      </c>
      <c r="F529" s="2" t="s">
        <v>11</v>
      </c>
      <c r="G529">
        <v>3.14</v>
      </c>
      <c r="H529" s="2" t="s">
        <v>12</v>
      </c>
    </row>
    <row r="530" spans="1:8" x14ac:dyDescent="0.3">
      <c r="A530" s="1">
        <v>0.86500109953702642</v>
      </c>
      <c r="B530" s="2" t="s">
        <v>31</v>
      </c>
      <c r="C530" s="2" t="s">
        <v>8</v>
      </c>
      <c r="D530" s="2" t="s">
        <v>9</v>
      </c>
      <c r="E530" s="2" t="s">
        <v>10</v>
      </c>
      <c r="F530" s="2" t="s">
        <v>11</v>
      </c>
      <c r="G530">
        <v>3.14</v>
      </c>
      <c r="H530" s="2" t="s">
        <v>12</v>
      </c>
    </row>
    <row r="531" spans="1:8" x14ac:dyDescent="0.3">
      <c r="A531" s="1">
        <v>0.86511684027776725</v>
      </c>
      <c r="B531" s="2" t="s">
        <v>31</v>
      </c>
      <c r="C531" s="2" t="s">
        <v>8</v>
      </c>
      <c r="D531" s="2" t="s">
        <v>9</v>
      </c>
      <c r="E531" s="2" t="s">
        <v>10</v>
      </c>
      <c r="F531" s="2" t="s">
        <v>11</v>
      </c>
      <c r="G531">
        <v>3.1300000000000003</v>
      </c>
      <c r="H531" s="2" t="s">
        <v>12</v>
      </c>
    </row>
    <row r="532" spans="1:8" x14ac:dyDescent="0.3">
      <c r="A532" s="1">
        <v>0.86523258101850786</v>
      </c>
      <c r="B532" s="2" t="s">
        <v>31</v>
      </c>
      <c r="C532" s="2" t="s">
        <v>8</v>
      </c>
      <c r="D532" s="2" t="s">
        <v>9</v>
      </c>
      <c r="E532" s="2" t="s">
        <v>10</v>
      </c>
      <c r="F532" s="2" t="s">
        <v>11</v>
      </c>
      <c r="G532">
        <v>3.1500000000000004</v>
      </c>
      <c r="H532" s="2" t="s">
        <v>12</v>
      </c>
    </row>
    <row r="533" spans="1:8" x14ac:dyDescent="0.3">
      <c r="A533" s="1">
        <v>0.8653483217592487</v>
      </c>
      <c r="B533" s="2" t="s">
        <v>31</v>
      </c>
      <c r="C533" s="2" t="s">
        <v>8</v>
      </c>
      <c r="D533" s="2" t="s">
        <v>9</v>
      </c>
      <c r="E533" s="2" t="s">
        <v>10</v>
      </c>
      <c r="F533" s="2" t="s">
        <v>11</v>
      </c>
      <c r="G533">
        <v>3.14</v>
      </c>
      <c r="H533" s="2" t="s">
        <v>12</v>
      </c>
    </row>
    <row r="534" spans="1:8" x14ac:dyDescent="0.3">
      <c r="A534" s="1">
        <v>0.86546406249998931</v>
      </c>
      <c r="B534" s="2" t="s">
        <v>31</v>
      </c>
      <c r="C534" s="2" t="s">
        <v>8</v>
      </c>
      <c r="D534" s="2" t="s">
        <v>9</v>
      </c>
      <c r="E534" s="2" t="s">
        <v>10</v>
      </c>
      <c r="F534" s="2" t="s">
        <v>11</v>
      </c>
      <c r="G534">
        <v>3.15</v>
      </c>
      <c r="H534" s="2" t="s">
        <v>12</v>
      </c>
    </row>
    <row r="535" spans="1:8" x14ac:dyDescent="0.3">
      <c r="A535" s="1">
        <v>0.86557980324073014</v>
      </c>
      <c r="B535" s="2" t="s">
        <v>31</v>
      </c>
      <c r="C535" s="2" t="s">
        <v>8</v>
      </c>
      <c r="D535" s="2" t="s">
        <v>9</v>
      </c>
      <c r="E535" s="2" t="s">
        <v>10</v>
      </c>
      <c r="F535" s="2" t="s">
        <v>11</v>
      </c>
      <c r="G535">
        <v>3.1300000000000003</v>
      </c>
      <c r="H535" s="2" t="s">
        <v>12</v>
      </c>
    </row>
    <row r="536" spans="1:8" x14ac:dyDescent="0.3">
      <c r="A536" s="1">
        <v>0.86569554398147075</v>
      </c>
      <c r="B536" s="2" t="s">
        <v>31</v>
      </c>
      <c r="C536" s="2" t="s">
        <v>8</v>
      </c>
      <c r="D536" s="2" t="s">
        <v>9</v>
      </c>
      <c r="E536" s="2" t="s">
        <v>10</v>
      </c>
      <c r="F536" s="2" t="s">
        <v>11</v>
      </c>
      <c r="G536">
        <v>3.1300000000000003</v>
      </c>
      <c r="H536" s="2" t="s">
        <v>12</v>
      </c>
    </row>
    <row r="537" spans="1:8" x14ac:dyDescent="0.3">
      <c r="A537" s="1">
        <v>0.86581128472221158</v>
      </c>
      <c r="B537" s="2" t="s">
        <v>31</v>
      </c>
      <c r="C537" s="2" t="s">
        <v>8</v>
      </c>
      <c r="D537" s="2" t="s">
        <v>9</v>
      </c>
      <c r="E537" s="2" t="s">
        <v>10</v>
      </c>
      <c r="F537" s="2" t="s">
        <v>11</v>
      </c>
      <c r="G537">
        <v>3.15</v>
      </c>
      <c r="H537" s="2" t="s">
        <v>12</v>
      </c>
    </row>
    <row r="538" spans="1:8" x14ac:dyDescent="0.3">
      <c r="A538" s="1">
        <v>0.86592702546295219</v>
      </c>
      <c r="B538" s="2" t="s">
        <v>31</v>
      </c>
      <c r="C538" s="2" t="s">
        <v>8</v>
      </c>
      <c r="D538" s="2" t="s">
        <v>9</v>
      </c>
      <c r="E538" s="2" t="s">
        <v>10</v>
      </c>
      <c r="F538" s="2" t="s">
        <v>11</v>
      </c>
      <c r="G538">
        <v>3.14</v>
      </c>
      <c r="H538" s="2" t="s">
        <v>12</v>
      </c>
    </row>
    <row r="539" spans="1:8" x14ac:dyDescent="0.3">
      <c r="A539" s="1">
        <v>0.86604276620369303</v>
      </c>
      <c r="B539" s="2" t="s">
        <v>31</v>
      </c>
      <c r="C539" s="2" t="s">
        <v>8</v>
      </c>
      <c r="D539" s="2" t="s">
        <v>9</v>
      </c>
      <c r="E539" s="2" t="s">
        <v>10</v>
      </c>
      <c r="F539" s="2" t="s">
        <v>11</v>
      </c>
      <c r="G539">
        <v>3.1300000000000003</v>
      </c>
      <c r="H539" s="2" t="s">
        <v>12</v>
      </c>
    </row>
    <row r="540" spans="1:8" x14ac:dyDescent="0.3">
      <c r="A540" s="1">
        <v>0.86615850694443364</v>
      </c>
      <c r="B540" s="2" t="s">
        <v>31</v>
      </c>
      <c r="C540" s="2" t="s">
        <v>8</v>
      </c>
      <c r="D540" s="2" t="s">
        <v>9</v>
      </c>
      <c r="E540" s="2" t="s">
        <v>10</v>
      </c>
      <c r="F540" s="2" t="s">
        <v>11</v>
      </c>
      <c r="G540">
        <v>3.1300000000000003</v>
      </c>
      <c r="H540" s="2" t="s">
        <v>12</v>
      </c>
    </row>
    <row r="541" spans="1:8" x14ac:dyDescent="0.3">
      <c r="A541" s="1">
        <v>0.86627424768517447</v>
      </c>
      <c r="B541" s="2" t="s">
        <v>31</v>
      </c>
      <c r="C541" s="2" t="s">
        <v>8</v>
      </c>
      <c r="D541" s="2" t="s">
        <v>9</v>
      </c>
      <c r="E541" s="2" t="s">
        <v>10</v>
      </c>
      <c r="F541" s="2" t="s">
        <v>11</v>
      </c>
      <c r="G541">
        <v>3.14</v>
      </c>
      <c r="H541" s="2" t="s">
        <v>12</v>
      </c>
    </row>
    <row r="542" spans="1:8" x14ac:dyDescent="0.3">
      <c r="A542" s="1">
        <v>0.86638998842591508</v>
      </c>
      <c r="B542" s="2" t="s">
        <v>31</v>
      </c>
      <c r="C542" s="2" t="s">
        <v>8</v>
      </c>
      <c r="D542" s="2" t="s">
        <v>9</v>
      </c>
      <c r="E542" s="2" t="s">
        <v>10</v>
      </c>
      <c r="F542" s="2" t="s">
        <v>11</v>
      </c>
      <c r="G542">
        <v>3.1500000000000004</v>
      </c>
      <c r="H542" s="2" t="s">
        <v>12</v>
      </c>
    </row>
    <row r="543" spans="1:8" x14ac:dyDescent="0.3">
      <c r="A543" s="1">
        <v>0.86650572916665591</v>
      </c>
      <c r="B543" s="2" t="s">
        <v>31</v>
      </c>
      <c r="C543" s="2" t="s">
        <v>8</v>
      </c>
      <c r="D543" s="2" t="s">
        <v>9</v>
      </c>
      <c r="E543" s="2" t="s">
        <v>10</v>
      </c>
      <c r="F543" s="2" t="s">
        <v>11</v>
      </c>
      <c r="G543">
        <v>3.14</v>
      </c>
      <c r="H543" s="2" t="s">
        <v>12</v>
      </c>
    </row>
    <row r="544" spans="1:8" x14ac:dyDescent="0.3">
      <c r="A544" s="1">
        <v>0.86662146990739652</v>
      </c>
      <c r="B544" s="2" t="s">
        <v>31</v>
      </c>
      <c r="C544" s="2" t="s">
        <v>8</v>
      </c>
      <c r="D544" s="2" t="s">
        <v>9</v>
      </c>
      <c r="E544" s="2" t="s">
        <v>10</v>
      </c>
      <c r="F544" s="2" t="s">
        <v>11</v>
      </c>
      <c r="G544">
        <v>3.15</v>
      </c>
      <c r="H544" s="2" t="s">
        <v>12</v>
      </c>
    </row>
    <row r="545" spans="1:8" x14ac:dyDescent="0.3">
      <c r="A545" s="1">
        <v>0.86673721064813736</v>
      </c>
      <c r="B545" s="2" t="s">
        <v>31</v>
      </c>
      <c r="C545" s="2" t="s">
        <v>8</v>
      </c>
      <c r="D545" s="2" t="s">
        <v>9</v>
      </c>
      <c r="E545" s="2" t="s">
        <v>10</v>
      </c>
      <c r="F545" s="2" t="s">
        <v>11</v>
      </c>
      <c r="G545">
        <v>3.14</v>
      </c>
      <c r="H545" s="2" t="s">
        <v>12</v>
      </c>
    </row>
    <row r="546" spans="1:8" x14ac:dyDescent="0.3">
      <c r="A546" s="1">
        <v>0.86685295138887797</v>
      </c>
      <c r="B546" s="2" t="s">
        <v>31</v>
      </c>
      <c r="C546" s="2" t="s">
        <v>8</v>
      </c>
      <c r="D546" s="2" t="s">
        <v>9</v>
      </c>
      <c r="E546" s="2" t="s">
        <v>10</v>
      </c>
      <c r="F546" s="2" t="s">
        <v>11</v>
      </c>
      <c r="G546">
        <v>3.1300000000000003</v>
      </c>
      <c r="H546" s="2" t="s">
        <v>12</v>
      </c>
    </row>
    <row r="547" spans="1:8" x14ac:dyDescent="0.3">
      <c r="A547" s="1">
        <v>0.8669686921296188</v>
      </c>
      <c r="B547" s="2" t="s">
        <v>31</v>
      </c>
      <c r="C547" s="2" t="s">
        <v>8</v>
      </c>
      <c r="D547" s="2" t="s">
        <v>9</v>
      </c>
      <c r="E547" s="2" t="s">
        <v>10</v>
      </c>
      <c r="F547" s="2" t="s">
        <v>11</v>
      </c>
      <c r="G547">
        <v>3.14</v>
      </c>
      <c r="H547" s="2" t="s">
        <v>12</v>
      </c>
    </row>
    <row r="548" spans="1:8" x14ac:dyDescent="0.3">
      <c r="A548" s="1">
        <v>0.86708443287035941</v>
      </c>
      <c r="B548" s="2" t="s">
        <v>31</v>
      </c>
      <c r="C548" s="2" t="s">
        <v>8</v>
      </c>
      <c r="D548" s="2" t="s">
        <v>9</v>
      </c>
      <c r="E548" s="2" t="s">
        <v>10</v>
      </c>
      <c r="F548" s="2" t="s">
        <v>11</v>
      </c>
      <c r="G548">
        <v>3.14</v>
      </c>
      <c r="H548" s="2" t="s">
        <v>12</v>
      </c>
    </row>
    <row r="549" spans="1:8" x14ac:dyDescent="0.3">
      <c r="A549" s="1">
        <v>0.86720017361110024</v>
      </c>
      <c r="B549" s="2" t="s">
        <v>31</v>
      </c>
      <c r="C549" s="2" t="s">
        <v>8</v>
      </c>
      <c r="D549" s="2" t="s">
        <v>9</v>
      </c>
      <c r="E549" s="2" t="s">
        <v>10</v>
      </c>
      <c r="F549" s="2" t="s">
        <v>11</v>
      </c>
      <c r="G549">
        <v>3.1300000000000003</v>
      </c>
      <c r="H549" s="2" t="s">
        <v>12</v>
      </c>
    </row>
    <row r="550" spans="1:8" x14ac:dyDescent="0.3">
      <c r="A550" s="1">
        <v>0.86731591435184086</v>
      </c>
      <c r="B550" s="2" t="s">
        <v>31</v>
      </c>
      <c r="C550" s="2" t="s">
        <v>8</v>
      </c>
      <c r="D550" s="2" t="s">
        <v>9</v>
      </c>
      <c r="E550" s="2" t="s">
        <v>10</v>
      </c>
      <c r="F550" s="2" t="s">
        <v>11</v>
      </c>
      <c r="G550">
        <v>3.1300000000000003</v>
      </c>
      <c r="H550" s="2" t="s">
        <v>12</v>
      </c>
    </row>
    <row r="551" spans="1:8" x14ac:dyDescent="0.3">
      <c r="A551" s="1">
        <v>0.86743165509258169</v>
      </c>
      <c r="B551" s="2" t="s">
        <v>31</v>
      </c>
      <c r="C551" s="2" t="s">
        <v>8</v>
      </c>
      <c r="D551" s="2" t="s">
        <v>9</v>
      </c>
      <c r="E551" s="2" t="s">
        <v>10</v>
      </c>
      <c r="F551" s="2" t="s">
        <v>11</v>
      </c>
      <c r="G551">
        <v>3.15</v>
      </c>
      <c r="H551" s="2" t="s">
        <v>12</v>
      </c>
    </row>
    <row r="552" spans="1:8" x14ac:dyDescent="0.3">
      <c r="A552" s="1">
        <v>0.8675473958333223</v>
      </c>
      <c r="B552" s="2" t="s">
        <v>31</v>
      </c>
      <c r="C552" s="2" t="s">
        <v>8</v>
      </c>
      <c r="D552" s="2" t="s">
        <v>9</v>
      </c>
      <c r="E552" s="2" t="s">
        <v>10</v>
      </c>
      <c r="F552" s="2" t="s">
        <v>11</v>
      </c>
      <c r="G552">
        <v>3.15</v>
      </c>
      <c r="H552" s="2" t="s">
        <v>12</v>
      </c>
    </row>
    <row r="553" spans="1:8" x14ac:dyDescent="0.3">
      <c r="A553" s="1">
        <v>0.86766313657406313</v>
      </c>
      <c r="B553" s="2" t="s">
        <v>31</v>
      </c>
      <c r="C553" s="2" t="s">
        <v>8</v>
      </c>
      <c r="D553" s="2" t="s">
        <v>9</v>
      </c>
      <c r="E553" s="2" t="s">
        <v>10</v>
      </c>
      <c r="F553" s="2" t="s">
        <v>11</v>
      </c>
      <c r="G553">
        <v>3.1300000000000003</v>
      </c>
      <c r="H553" s="2" t="s">
        <v>12</v>
      </c>
    </row>
    <row r="554" spans="1:8" x14ac:dyDescent="0.3">
      <c r="A554" s="1">
        <v>0.86777887731480374</v>
      </c>
      <c r="B554" s="2" t="s">
        <v>31</v>
      </c>
      <c r="C554" s="2" t="s">
        <v>8</v>
      </c>
      <c r="D554" s="2" t="s">
        <v>9</v>
      </c>
      <c r="E554" s="2" t="s">
        <v>10</v>
      </c>
      <c r="F554" s="2" t="s">
        <v>11</v>
      </c>
      <c r="G554">
        <v>3.1300000000000003</v>
      </c>
      <c r="H554" s="2" t="s">
        <v>12</v>
      </c>
    </row>
    <row r="555" spans="1:8" x14ac:dyDescent="0.3">
      <c r="A555" s="1">
        <v>0.86789461805554458</v>
      </c>
      <c r="B555" s="2" t="s">
        <v>31</v>
      </c>
      <c r="C555" s="2" t="s">
        <v>8</v>
      </c>
      <c r="D555" s="2" t="s">
        <v>9</v>
      </c>
      <c r="E555" s="2" t="s">
        <v>10</v>
      </c>
      <c r="F555" s="2" t="s">
        <v>11</v>
      </c>
      <c r="G555">
        <v>3.14</v>
      </c>
      <c r="H555" s="2" t="s">
        <v>12</v>
      </c>
    </row>
    <row r="556" spans="1:8" x14ac:dyDescent="0.3">
      <c r="A556" s="1">
        <v>0.86801035879628519</v>
      </c>
      <c r="B556" s="2" t="s">
        <v>31</v>
      </c>
      <c r="C556" s="2" t="s">
        <v>8</v>
      </c>
      <c r="D556" s="2" t="s">
        <v>9</v>
      </c>
      <c r="E556" s="2" t="s">
        <v>10</v>
      </c>
      <c r="F556" s="2" t="s">
        <v>11</v>
      </c>
      <c r="G556">
        <v>3.14</v>
      </c>
      <c r="H556" s="2" t="s">
        <v>12</v>
      </c>
    </row>
    <row r="557" spans="1:8" x14ac:dyDescent="0.3">
      <c r="A557" s="1">
        <v>0.86812609953702602</v>
      </c>
      <c r="B557" s="2" t="s">
        <v>31</v>
      </c>
      <c r="C557" s="2" t="s">
        <v>8</v>
      </c>
      <c r="D557" s="2" t="s">
        <v>9</v>
      </c>
      <c r="E557" s="2" t="s">
        <v>10</v>
      </c>
      <c r="F557" s="2" t="s">
        <v>11</v>
      </c>
      <c r="G557">
        <v>3.1300000000000003</v>
      </c>
      <c r="H557" s="2" t="s">
        <v>12</v>
      </c>
    </row>
    <row r="558" spans="1:8" x14ac:dyDescent="0.3">
      <c r="A558" s="1">
        <v>0.86824184027776663</v>
      </c>
      <c r="B558" s="2" t="s">
        <v>31</v>
      </c>
      <c r="C558" s="2" t="s">
        <v>8</v>
      </c>
      <c r="D558" s="2" t="s">
        <v>9</v>
      </c>
      <c r="E558" s="2" t="s">
        <v>10</v>
      </c>
      <c r="F558" s="2" t="s">
        <v>11</v>
      </c>
      <c r="G558">
        <v>3.13</v>
      </c>
      <c r="H558" s="2" t="s">
        <v>12</v>
      </c>
    </row>
    <row r="559" spans="1:8" x14ac:dyDescent="0.3">
      <c r="A559" s="1">
        <v>0.86835758101850746</v>
      </c>
      <c r="B559" s="2" t="s">
        <v>31</v>
      </c>
      <c r="C559" s="2" t="s">
        <v>8</v>
      </c>
      <c r="D559" s="2" t="s">
        <v>9</v>
      </c>
      <c r="E559" s="2" t="s">
        <v>10</v>
      </c>
      <c r="F559" s="2" t="s">
        <v>11</v>
      </c>
      <c r="G559">
        <v>3.14</v>
      </c>
      <c r="H559" s="2" t="s">
        <v>12</v>
      </c>
    </row>
    <row r="560" spans="1:8" x14ac:dyDescent="0.3">
      <c r="A560" s="1">
        <v>0.86847332175924807</v>
      </c>
      <c r="B560" s="2" t="s">
        <v>31</v>
      </c>
      <c r="C560" s="2" t="s">
        <v>8</v>
      </c>
      <c r="D560" s="2" t="s">
        <v>9</v>
      </c>
      <c r="E560" s="2" t="s">
        <v>10</v>
      </c>
      <c r="F560" s="2" t="s">
        <v>11</v>
      </c>
      <c r="G560">
        <v>3.13</v>
      </c>
      <c r="H560" s="2" t="s">
        <v>12</v>
      </c>
    </row>
    <row r="561" spans="1:8" x14ac:dyDescent="0.3">
      <c r="A561" s="1">
        <v>0.86858906249998891</v>
      </c>
      <c r="B561" s="2" t="s">
        <v>31</v>
      </c>
      <c r="C561" s="2" t="s">
        <v>8</v>
      </c>
      <c r="D561" s="2" t="s">
        <v>9</v>
      </c>
      <c r="E561" s="2" t="s">
        <v>10</v>
      </c>
      <c r="F561" s="2" t="s">
        <v>11</v>
      </c>
      <c r="G561">
        <v>3.13</v>
      </c>
      <c r="H561" s="2" t="s">
        <v>12</v>
      </c>
    </row>
    <row r="562" spans="1:8" x14ac:dyDescent="0.3">
      <c r="A562" s="1">
        <v>0.86870480324072952</v>
      </c>
      <c r="B562" s="2" t="s">
        <v>31</v>
      </c>
      <c r="C562" s="2" t="s">
        <v>8</v>
      </c>
      <c r="D562" s="2" t="s">
        <v>9</v>
      </c>
      <c r="E562" s="2" t="s">
        <v>10</v>
      </c>
      <c r="F562" s="2" t="s">
        <v>11</v>
      </c>
      <c r="G562">
        <v>3.12</v>
      </c>
      <c r="H562" s="2" t="s">
        <v>12</v>
      </c>
    </row>
    <row r="563" spans="1:8" x14ac:dyDescent="0.3">
      <c r="A563" s="1">
        <v>0.86882054398147035</v>
      </c>
      <c r="B563" s="2" t="s">
        <v>31</v>
      </c>
      <c r="C563" s="2" t="s">
        <v>8</v>
      </c>
      <c r="D563" s="2" t="s">
        <v>9</v>
      </c>
      <c r="E563" s="2" t="s">
        <v>10</v>
      </c>
      <c r="F563" s="2" t="s">
        <v>11</v>
      </c>
      <c r="G563">
        <v>3.13</v>
      </c>
      <c r="H563" s="2" t="s">
        <v>12</v>
      </c>
    </row>
    <row r="564" spans="1:8" x14ac:dyDescent="0.3">
      <c r="A564" s="1">
        <v>0.86893628472221096</v>
      </c>
      <c r="B564" s="2" t="s">
        <v>31</v>
      </c>
      <c r="C564" s="2" t="s">
        <v>8</v>
      </c>
      <c r="D564" s="2" t="s">
        <v>9</v>
      </c>
      <c r="E564" s="2" t="s">
        <v>10</v>
      </c>
      <c r="F564" s="2" t="s">
        <v>11</v>
      </c>
      <c r="G564">
        <v>3.12</v>
      </c>
      <c r="H564" s="2" t="s">
        <v>12</v>
      </c>
    </row>
    <row r="565" spans="1:8" x14ac:dyDescent="0.3">
      <c r="A565" s="1">
        <v>0.86905202546295179</v>
      </c>
      <c r="B565" s="2" t="s">
        <v>31</v>
      </c>
      <c r="C565" s="2" t="s">
        <v>8</v>
      </c>
      <c r="D565" s="2" t="s">
        <v>9</v>
      </c>
      <c r="E565" s="2" t="s">
        <v>10</v>
      </c>
      <c r="F565" s="2" t="s">
        <v>11</v>
      </c>
      <c r="G565">
        <v>3.13</v>
      </c>
      <c r="H565" s="2" t="s">
        <v>12</v>
      </c>
    </row>
    <row r="566" spans="1:8" x14ac:dyDescent="0.3">
      <c r="A566" s="1">
        <v>0.8691677662036924</v>
      </c>
      <c r="B566" s="2" t="s">
        <v>31</v>
      </c>
      <c r="C566" s="2" t="s">
        <v>8</v>
      </c>
      <c r="D566" s="2" t="s">
        <v>9</v>
      </c>
      <c r="E566" s="2" t="s">
        <v>10</v>
      </c>
      <c r="F566" s="2" t="s">
        <v>11</v>
      </c>
      <c r="G566">
        <v>3.13</v>
      </c>
      <c r="H566" s="2" t="s">
        <v>12</v>
      </c>
    </row>
    <row r="567" spans="1:8" x14ac:dyDescent="0.3">
      <c r="A567" s="1">
        <v>0.86928350694443324</v>
      </c>
      <c r="B567" s="2" t="s">
        <v>31</v>
      </c>
      <c r="C567" s="2" t="s">
        <v>8</v>
      </c>
      <c r="D567" s="2" t="s">
        <v>9</v>
      </c>
      <c r="E567" s="2" t="s">
        <v>10</v>
      </c>
      <c r="F567" s="2" t="s">
        <v>11</v>
      </c>
      <c r="G567">
        <v>3.12</v>
      </c>
      <c r="H567" s="2" t="s">
        <v>12</v>
      </c>
    </row>
    <row r="568" spans="1:8" x14ac:dyDescent="0.3">
      <c r="A568" s="1">
        <v>0.86939924768517385</v>
      </c>
      <c r="B568" s="2" t="s">
        <v>31</v>
      </c>
      <c r="C568" s="2" t="s">
        <v>8</v>
      </c>
      <c r="D568" s="2" t="s">
        <v>9</v>
      </c>
      <c r="E568" s="2" t="s">
        <v>10</v>
      </c>
      <c r="F568" s="2" t="s">
        <v>11</v>
      </c>
      <c r="G568">
        <v>3.13</v>
      </c>
      <c r="H568" s="2" t="s">
        <v>12</v>
      </c>
    </row>
    <row r="569" spans="1:8" x14ac:dyDescent="0.3">
      <c r="A569" s="1">
        <v>0.86951498842591468</v>
      </c>
      <c r="B569" s="2" t="s">
        <v>31</v>
      </c>
      <c r="C569" s="2" t="s">
        <v>8</v>
      </c>
      <c r="D569" s="2" t="s">
        <v>9</v>
      </c>
      <c r="E569" s="2" t="s">
        <v>10</v>
      </c>
      <c r="F569" s="2" t="s">
        <v>11</v>
      </c>
      <c r="G569">
        <v>3.12</v>
      </c>
      <c r="H569" s="2" t="s">
        <v>12</v>
      </c>
    </row>
    <row r="570" spans="1:8" x14ac:dyDescent="0.3">
      <c r="A570" s="1">
        <v>0.86963072916665529</v>
      </c>
      <c r="B570" s="2" t="s">
        <v>31</v>
      </c>
      <c r="C570" s="2" t="s">
        <v>8</v>
      </c>
      <c r="D570" s="2" t="s">
        <v>9</v>
      </c>
      <c r="E570" s="2" t="s">
        <v>10</v>
      </c>
      <c r="F570" s="2" t="s">
        <v>11</v>
      </c>
      <c r="G570">
        <v>3.12</v>
      </c>
      <c r="H570" s="2" t="s">
        <v>12</v>
      </c>
    </row>
    <row r="571" spans="1:8" x14ac:dyDescent="0.3">
      <c r="A571" s="1">
        <v>0.86974646990739612</v>
      </c>
      <c r="B571" s="2" t="s">
        <v>31</v>
      </c>
      <c r="C571" s="2" t="s">
        <v>8</v>
      </c>
      <c r="D571" s="2" t="s">
        <v>9</v>
      </c>
      <c r="E571" s="2" t="s">
        <v>10</v>
      </c>
      <c r="F571" s="2" t="s">
        <v>11</v>
      </c>
      <c r="G571">
        <v>3.13</v>
      </c>
      <c r="H571" s="2" t="s">
        <v>12</v>
      </c>
    </row>
    <row r="572" spans="1:8" x14ac:dyDescent="0.3">
      <c r="A572" s="1">
        <v>0.86986221064813674</v>
      </c>
      <c r="B572" s="2" t="s">
        <v>31</v>
      </c>
      <c r="C572" s="2" t="s">
        <v>8</v>
      </c>
      <c r="D572" s="2" t="s">
        <v>9</v>
      </c>
      <c r="E572" s="2" t="s">
        <v>10</v>
      </c>
      <c r="F572" s="2" t="s">
        <v>11</v>
      </c>
      <c r="G572">
        <v>3.12</v>
      </c>
      <c r="H572" s="2" t="s">
        <v>12</v>
      </c>
    </row>
    <row r="573" spans="1:8" x14ac:dyDescent="0.3">
      <c r="A573" s="1">
        <v>0.86997795138887757</v>
      </c>
      <c r="B573" s="2" t="s">
        <v>31</v>
      </c>
      <c r="C573" s="2" t="s">
        <v>8</v>
      </c>
      <c r="D573" s="2" t="s">
        <v>9</v>
      </c>
      <c r="E573" s="2" t="s">
        <v>10</v>
      </c>
      <c r="F573" s="2" t="s">
        <v>11</v>
      </c>
      <c r="G573">
        <v>3.13</v>
      </c>
      <c r="H573" s="2" t="s">
        <v>12</v>
      </c>
    </row>
    <row r="574" spans="1:8" x14ac:dyDescent="0.3">
      <c r="A574" s="1">
        <v>0.87009369212961818</v>
      </c>
      <c r="B574" s="2" t="s">
        <v>31</v>
      </c>
      <c r="C574" s="2" t="s">
        <v>8</v>
      </c>
      <c r="D574" s="2" t="s">
        <v>9</v>
      </c>
      <c r="E574" s="2" t="s">
        <v>10</v>
      </c>
      <c r="F574" s="2" t="s">
        <v>11</v>
      </c>
      <c r="G574">
        <v>2.89</v>
      </c>
      <c r="H574" s="2" t="s">
        <v>12</v>
      </c>
    </row>
    <row r="575" spans="1:8" x14ac:dyDescent="0.3">
      <c r="A575" s="1">
        <v>0.87020943287035901</v>
      </c>
      <c r="B575" s="2" t="s">
        <v>31</v>
      </c>
      <c r="C575" s="2" t="s">
        <v>8</v>
      </c>
      <c r="D575" s="2" t="s">
        <v>9</v>
      </c>
      <c r="E575" s="2" t="s">
        <v>10</v>
      </c>
      <c r="F575" s="2" t="s">
        <v>11</v>
      </c>
      <c r="G575">
        <v>3.13</v>
      </c>
      <c r="H575" s="2" t="s">
        <v>12</v>
      </c>
    </row>
    <row r="576" spans="1:8" x14ac:dyDescent="0.3">
      <c r="A576" s="1">
        <v>0.87032517361109962</v>
      </c>
      <c r="B576" s="2" t="s">
        <v>31</v>
      </c>
      <c r="C576" s="2" t="s">
        <v>8</v>
      </c>
      <c r="D576" s="2" t="s">
        <v>9</v>
      </c>
      <c r="E576" s="2" t="s">
        <v>10</v>
      </c>
      <c r="F576" s="2" t="s">
        <v>11</v>
      </c>
      <c r="G576">
        <v>3.12</v>
      </c>
      <c r="H576" s="2" t="s">
        <v>12</v>
      </c>
    </row>
    <row r="577" spans="1:8" x14ac:dyDescent="0.3">
      <c r="A577" s="1">
        <v>0.87044091435184046</v>
      </c>
      <c r="B577" s="2" t="s">
        <v>31</v>
      </c>
      <c r="C577" s="2" t="s">
        <v>8</v>
      </c>
      <c r="D577" s="2" t="s">
        <v>9</v>
      </c>
      <c r="E577" s="2" t="s">
        <v>10</v>
      </c>
      <c r="F577" s="2" t="s">
        <v>11</v>
      </c>
      <c r="G577">
        <v>3.12</v>
      </c>
      <c r="H577" s="2" t="s">
        <v>12</v>
      </c>
    </row>
    <row r="578" spans="1:8" x14ac:dyDescent="0.3">
      <c r="A578" s="1">
        <v>0.87055665509258107</v>
      </c>
      <c r="B578" s="2" t="s">
        <v>31</v>
      </c>
      <c r="C578" s="2" t="s">
        <v>8</v>
      </c>
      <c r="D578" s="2" t="s">
        <v>9</v>
      </c>
      <c r="E578" s="2" t="s">
        <v>10</v>
      </c>
      <c r="F578" s="2" t="s">
        <v>11</v>
      </c>
      <c r="G578">
        <v>3.11</v>
      </c>
      <c r="H578" s="2" t="s">
        <v>12</v>
      </c>
    </row>
    <row r="579" spans="1:8" x14ac:dyDescent="0.3">
      <c r="A579" s="1">
        <v>0.8706723958333219</v>
      </c>
      <c r="B579" s="2" t="s">
        <v>31</v>
      </c>
      <c r="C579" s="2" t="s">
        <v>8</v>
      </c>
      <c r="D579" s="2" t="s">
        <v>9</v>
      </c>
      <c r="E579" s="2" t="s">
        <v>10</v>
      </c>
      <c r="F579" s="2" t="s">
        <v>11</v>
      </c>
      <c r="G579">
        <v>3.13</v>
      </c>
      <c r="H579" s="2" t="s">
        <v>12</v>
      </c>
    </row>
    <row r="580" spans="1:8" x14ac:dyDescent="0.3">
      <c r="A580" s="1">
        <v>0.87078813657406251</v>
      </c>
      <c r="B580" s="2" t="s">
        <v>31</v>
      </c>
      <c r="C580" s="2" t="s">
        <v>8</v>
      </c>
      <c r="D580" s="2" t="s">
        <v>9</v>
      </c>
      <c r="E580" s="2" t="s">
        <v>10</v>
      </c>
      <c r="F580" s="2" t="s">
        <v>11</v>
      </c>
      <c r="G580">
        <v>3.13</v>
      </c>
      <c r="H580" s="2" t="s">
        <v>12</v>
      </c>
    </row>
    <row r="581" spans="1:8" x14ac:dyDescent="0.3">
      <c r="A581" s="1">
        <v>0.87090387731480334</v>
      </c>
      <c r="B581" s="2" t="s">
        <v>31</v>
      </c>
      <c r="C581" s="2" t="s">
        <v>8</v>
      </c>
      <c r="D581" s="2" t="s">
        <v>9</v>
      </c>
      <c r="E581" s="2" t="s">
        <v>10</v>
      </c>
      <c r="F581" s="2" t="s">
        <v>11</v>
      </c>
      <c r="G581">
        <v>3.13</v>
      </c>
      <c r="H581" s="2" t="s">
        <v>12</v>
      </c>
    </row>
    <row r="582" spans="1:8" x14ac:dyDescent="0.3">
      <c r="A582" s="1">
        <v>0.87101961805554395</v>
      </c>
      <c r="B582" s="2" t="s">
        <v>31</v>
      </c>
      <c r="C582" s="2" t="s">
        <v>8</v>
      </c>
      <c r="D582" s="2" t="s">
        <v>9</v>
      </c>
      <c r="E582" s="2" t="s">
        <v>10</v>
      </c>
      <c r="F582" s="2" t="s">
        <v>11</v>
      </c>
      <c r="G582">
        <v>3.12</v>
      </c>
      <c r="H582" s="2" t="s">
        <v>12</v>
      </c>
    </row>
    <row r="583" spans="1:8" x14ac:dyDescent="0.3">
      <c r="A583" s="1">
        <v>0.87113535879628479</v>
      </c>
      <c r="B583" s="2" t="s">
        <v>31</v>
      </c>
      <c r="C583" s="2" t="s">
        <v>8</v>
      </c>
      <c r="D583" s="2" t="s">
        <v>9</v>
      </c>
      <c r="E583" s="2" t="s">
        <v>10</v>
      </c>
      <c r="F583" s="2" t="s">
        <v>11</v>
      </c>
      <c r="G583">
        <v>3.12</v>
      </c>
      <c r="H583" s="2" t="s">
        <v>12</v>
      </c>
    </row>
    <row r="584" spans="1:8" x14ac:dyDescent="0.3">
      <c r="A584" s="1">
        <v>0.8712510995370254</v>
      </c>
      <c r="B584" s="2" t="s">
        <v>31</v>
      </c>
      <c r="C584" s="2" t="s">
        <v>8</v>
      </c>
      <c r="D584" s="2" t="s">
        <v>9</v>
      </c>
      <c r="E584" s="2" t="s">
        <v>10</v>
      </c>
      <c r="F584" s="2" t="s">
        <v>11</v>
      </c>
      <c r="G584">
        <v>3.13</v>
      </c>
      <c r="H584" s="2" t="s">
        <v>12</v>
      </c>
    </row>
    <row r="585" spans="1:8" x14ac:dyDescent="0.3">
      <c r="A585" s="1">
        <v>0.87136684027776623</v>
      </c>
      <c r="B585" s="2" t="s">
        <v>31</v>
      </c>
      <c r="C585" s="2" t="s">
        <v>8</v>
      </c>
      <c r="D585" s="2" t="s">
        <v>9</v>
      </c>
      <c r="E585" s="2" t="s">
        <v>10</v>
      </c>
      <c r="F585" s="2" t="s">
        <v>11</v>
      </c>
      <c r="G585">
        <v>3.15</v>
      </c>
      <c r="H585" s="2" t="s">
        <v>12</v>
      </c>
    </row>
    <row r="586" spans="1:8" x14ac:dyDescent="0.3">
      <c r="A586" s="1">
        <v>0.87148258101850684</v>
      </c>
      <c r="B586" s="2" t="s">
        <v>31</v>
      </c>
      <c r="C586" s="2" t="s">
        <v>8</v>
      </c>
      <c r="D586" s="2" t="s">
        <v>9</v>
      </c>
      <c r="E586" s="2" t="s">
        <v>10</v>
      </c>
      <c r="F586" s="2" t="s">
        <v>11</v>
      </c>
      <c r="G586">
        <v>3.12</v>
      </c>
      <c r="H586" s="2" t="s">
        <v>12</v>
      </c>
    </row>
    <row r="587" spans="1:8" x14ac:dyDescent="0.3">
      <c r="A587" s="1">
        <v>0.87159832175924767</v>
      </c>
      <c r="B587" s="2" t="s">
        <v>31</v>
      </c>
      <c r="C587" s="2" t="s">
        <v>8</v>
      </c>
      <c r="D587" s="2" t="s">
        <v>9</v>
      </c>
      <c r="E587" s="2" t="s">
        <v>10</v>
      </c>
      <c r="F587" s="2" t="s">
        <v>11</v>
      </c>
      <c r="G587">
        <v>3.12</v>
      </c>
      <c r="H587" s="2" t="s">
        <v>12</v>
      </c>
    </row>
    <row r="588" spans="1:8" x14ac:dyDescent="0.3">
      <c r="A588" s="1">
        <v>0.87171406249998828</v>
      </c>
      <c r="B588" s="2" t="s">
        <v>31</v>
      </c>
      <c r="C588" s="2" t="s">
        <v>8</v>
      </c>
      <c r="D588" s="2" t="s">
        <v>9</v>
      </c>
      <c r="E588" s="2" t="s">
        <v>10</v>
      </c>
      <c r="F588" s="2" t="s">
        <v>11</v>
      </c>
      <c r="G588">
        <v>3.13</v>
      </c>
      <c r="H588" s="2" t="s">
        <v>12</v>
      </c>
    </row>
    <row r="589" spans="1:8" x14ac:dyDescent="0.3">
      <c r="A589" s="1">
        <v>0.87182980324072912</v>
      </c>
      <c r="B589" s="2" t="s">
        <v>31</v>
      </c>
      <c r="C589" s="2" t="s">
        <v>8</v>
      </c>
      <c r="D589" s="2" t="s">
        <v>9</v>
      </c>
      <c r="E589" s="2" t="s">
        <v>10</v>
      </c>
      <c r="F589" s="2" t="s">
        <v>11</v>
      </c>
      <c r="G589">
        <v>3.13</v>
      </c>
      <c r="H589" s="2" t="s">
        <v>12</v>
      </c>
    </row>
    <row r="590" spans="1:8" x14ac:dyDescent="0.3">
      <c r="A590" s="1">
        <v>0.87194554398146973</v>
      </c>
      <c r="B590" s="2" t="s">
        <v>31</v>
      </c>
      <c r="C590" s="2" t="s">
        <v>8</v>
      </c>
      <c r="D590" s="2" t="s">
        <v>9</v>
      </c>
      <c r="E590" s="2" t="s">
        <v>10</v>
      </c>
      <c r="F590" s="2" t="s">
        <v>11</v>
      </c>
      <c r="G590">
        <v>3.11</v>
      </c>
      <c r="H590" s="2" t="s">
        <v>12</v>
      </c>
    </row>
    <row r="591" spans="1:8" x14ac:dyDescent="0.3">
      <c r="A591" s="1">
        <v>0.87206128472221056</v>
      </c>
      <c r="B591" s="2" t="s">
        <v>31</v>
      </c>
      <c r="C591" s="2" t="s">
        <v>8</v>
      </c>
      <c r="D591" s="2" t="s">
        <v>9</v>
      </c>
      <c r="E591" s="2" t="s">
        <v>10</v>
      </c>
      <c r="F591" s="2" t="s">
        <v>11</v>
      </c>
      <c r="G591">
        <v>2.88</v>
      </c>
      <c r="H591" s="2" t="s">
        <v>12</v>
      </c>
    </row>
    <row r="592" spans="1:8" x14ac:dyDescent="0.3">
      <c r="A592" s="1">
        <v>0.87217702546295117</v>
      </c>
      <c r="B592" s="2" t="s">
        <v>31</v>
      </c>
      <c r="C592" s="2" t="s">
        <v>8</v>
      </c>
      <c r="D592" s="2" t="s">
        <v>9</v>
      </c>
      <c r="E592" s="2" t="s">
        <v>10</v>
      </c>
      <c r="F592" s="2" t="s">
        <v>11</v>
      </c>
      <c r="G592">
        <v>3.13</v>
      </c>
      <c r="H592" s="2" t="s">
        <v>12</v>
      </c>
    </row>
    <row r="593" spans="1:8" x14ac:dyDescent="0.3">
      <c r="A593" s="1">
        <v>0.872292766203692</v>
      </c>
      <c r="B593" s="2" t="s">
        <v>31</v>
      </c>
      <c r="C593" s="2" t="s">
        <v>8</v>
      </c>
      <c r="D593" s="2" t="s">
        <v>9</v>
      </c>
      <c r="E593" s="2" t="s">
        <v>10</v>
      </c>
      <c r="F593" s="2" t="s">
        <v>11</v>
      </c>
      <c r="G593">
        <v>3.13</v>
      </c>
      <c r="H593" s="2" t="s">
        <v>12</v>
      </c>
    </row>
    <row r="594" spans="1:8" x14ac:dyDescent="0.3">
      <c r="A594" s="1">
        <v>0.87240850694443262</v>
      </c>
      <c r="B594" s="2" t="s">
        <v>31</v>
      </c>
      <c r="C594" s="2" t="s">
        <v>8</v>
      </c>
      <c r="D594" s="2" t="s">
        <v>9</v>
      </c>
      <c r="E594" s="2" t="s">
        <v>10</v>
      </c>
      <c r="F594" s="2" t="s">
        <v>11</v>
      </c>
      <c r="G594">
        <v>3.12</v>
      </c>
      <c r="H594" s="2" t="s">
        <v>12</v>
      </c>
    </row>
    <row r="595" spans="1:8" x14ac:dyDescent="0.3">
      <c r="A595" s="1">
        <v>0.87252424768517345</v>
      </c>
      <c r="B595" s="2" t="s">
        <v>31</v>
      </c>
      <c r="C595" s="2" t="s">
        <v>8</v>
      </c>
      <c r="D595" s="2" t="s">
        <v>9</v>
      </c>
      <c r="E595" s="2" t="s">
        <v>10</v>
      </c>
      <c r="F595" s="2" t="s">
        <v>11</v>
      </c>
      <c r="G595">
        <v>3.13</v>
      </c>
      <c r="H595" s="2" t="s">
        <v>12</v>
      </c>
    </row>
    <row r="596" spans="1:8" x14ac:dyDescent="0.3">
      <c r="A596" s="1">
        <v>0.87263998842591406</v>
      </c>
      <c r="B596" s="2" t="s">
        <v>31</v>
      </c>
      <c r="C596" s="2" t="s">
        <v>8</v>
      </c>
      <c r="D596" s="2" t="s">
        <v>9</v>
      </c>
      <c r="E596" s="2" t="s">
        <v>10</v>
      </c>
      <c r="F596" s="2" t="s">
        <v>11</v>
      </c>
      <c r="G596">
        <v>3.13</v>
      </c>
      <c r="H596" s="2" t="s">
        <v>12</v>
      </c>
    </row>
    <row r="597" spans="1:8" x14ac:dyDescent="0.3">
      <c r="A597" s="1">
        <v>0.87275572916665489</v>
      </c>
      <c r="B597" s="2" t="s">
        <v>31</v>
      </c>
      <c r="C597" s="2" t="s">
        <v>8</v>
      </c>
      <c r="D597" s="2" t="s">
        <v>9</v>
      </c>
      <c r="E597" s="2" t="s">
        <v>10</v>
      </c>
      <c r="F597" s="2" t="s">
        <v>11</v>
      </c>
      <c r="G597">
        <v>3.12</v>
      </c>
      <c r="H597" s="2" t="s">
        <v>12</v>
      </c>
    </row>
    <row r="598" spans="1:8" x14ac:dyDescent="0.3">
      <c r="A598" s="1">
        <v>0.8728714699073955</v>
      </c>
      <c r="B598" s="2" t="s">
        <v>31</v>
      </c>
      <c r="C598" s="2" t="s">
        <v>8</v>
      </c>
      <c r="D598" s="2" t="s">
        <v>9</v>
      </c>
      <c r="E598" s="2" t="s">
        <v>10</v>
      </c>
      <c r="F598" s="2" t="s">
        <v>11</v>
      </c>
      <c r="G598">
        <v>3.11</v>
      </c>
      <c r="H598" s="2" t="s">
        <v>12</v>
      </c>
    </row>
    <row r="599" spans="1:8" x14ac:dyDescent="0.3">
      <c r="A599" s="1">
        <v>0.87298721064813634</v>
      </c>
      <c r="B599" s="2" t="s">
        <v>31</v>
      </c>
      <c r="C599" s="2" t="s">
        <v>8</v>
      </c>
      <c r="D599" s="2" t="s">
        <v>9</v>
      </c>
      <c r="E599" s="2" t="s">
        <v>10</v>
      </c>
      <c r="F599" s="2" t="s">
        <v>11</v>
      </c>
      <c r="G599">
        <v>3.11</v>
      </c>
      <c r="H599" s="2" t="s">
        <v>12</v>
      </c>
    </row>
    <row r="600" spans="1:8" x14ac:dyDescent="0.3">
      <c r="A600" s="1">
        <v>0.87310295138887695</v>
      </c>
      <c r="B600" s="2" t="s">
        <v>31</v>
      </c>
      <c r="C600" s="2" t="s">
        <v>8</v>
      </c>
      <c r="D600" s="2" t="s">
        <v>9</v>
      </c>
      <c r="E600" s="2" t="s">
        <v>10</v>
      </c>
      <c r="F600" s="2" t="s">
        <v>11</v>
      </c>
      <c r="G600">
        <v>3.12</v>
      </c>
      <c r="H600" s="2" t="s">
        <v>12</v>
      </c>
    </row>
    <row r="601" spans="1:8" x14ac:dyDescent="0.3">
      <c r="A601" s="1">
        <v>0.87321869212961778</v>
      </c>
      <c r="B601" s="2" t="s">
        <v>31</v>
      </c>
      <c r="C601" s="2" t="s">
        <v>8</v>
      </c>
      <c r="D601" s="2" t="s">
        <v>9</v>
      </c>
      <c r="E601" s="2" t="s">
        <v>10</v>
      </c>
      <c r="F601" s="2" t="s">
        <v>11</v>
      </c>
      <c r="G601">
        <v>3.12</v>
      </c>
      <c r="H601" s="2" t="s">
        <v>12</v>
      </c>
    </row>
    <row r="602" spans="1:8" x14ac:dyDescent="0.3">
      <c r="A602" s="1">
        <v>0.87333443287035839</v>
      </c>
      <c r="B602" s="2" t="s">
        <v>31</v>
      </c>
      <c r="C602" s="2" t="s">
        <v>8</v>
      </c>
      <c r="D602" s="2" t="s">
        <v>9</v>
      </c>
      <c r="E602" s="2" t="s">
        <v>10</v>
      </c>
      <c r="F602" s="2" t="s">
        <v>11</v>
      </c>
      <c r="G602">
        <v>3.13</v>
      </c>
      <c r="H602" s="2" t="s">
        <v>12</v>
      </c>
    </row>
    <row r="603" spans="1:8" x14ac:dyDescent="0.3">
      <c r="A603" s="1">
        <v>0.87345017361109922</v>
      </c>
      <c r="B603" s="2" t="s">
        <v>31</v>
      </c>
      <c r="C603" s="2" t="s">
        <v>8</v>
      </c>
      <c r="D603" s="2" t="s">
        <v>9</v>
      </c>
      <c r="E603" s="2" t="s">
        <v>10</v>
      </c>
      <c r="F603" s="2" t="s">
        <v>11</v>
      </c>
      <c r="G603">
        <v>2.87</v>
      </c>
      <c r="H603" s="2" t="s">
        <v>12</v>
      </c>
    </row>
    <row r="604" spans="1:8" x14ac:dyDescent="0.3">
      <c r="A604" s="1">
        <v>0.87356591435183983</v>
      </c>
      <c r="B604" s="2" t="s">
        <v>31</v>
      </c>
      <c r="C604" s="2" t="s">
        <v>8</v>
      </c>
      <c r="D604" s="2" t="s">
        <v>9</v>
      </c>
      <c r="E604" s="2" t="s">
        <v>10</v>
      </c>
      <c r="F604" s="2" t="s">
        <v>11</v>
      </c>
      <c r="G604">
        <v>3.11</v>
      </c>
      <c r="H604" s="2" t="s">
        <v>12</v>
      </c>
    </row>
    <row r="605" spans="1:8" x14ac:dyDescent="0.3">
      <c r="A605" s="1">
        <v>0.87368165509258067</v>
      </c>
      <c r="B605" s="2" t="s">
        <v>31</v>
      </c>
      <c r="C605" s="2" t="s">
        <v>8</v>
      </c>
      <c r="D605" s="2" t="s">
        <v>9</v>
      </c>
      <c r="E605" s="2" t="s">
        <v>10</v>
      </c>
      <c r="F605" s="2" t="s">
        <v>11</v>
      </c>
      <c r="G605">
        <v>3.13</v>
      </c>
      <c r="H605" s="2" t="s">
        <v>12</v>
      </c>
    </row>
    <row r="606" spans="1:8" x14ac:dyDescent="0.3">
      <c r="A606" s="1">
        <v>0.87379739583332128</v>
      </c>
      <c r="B606" s="2" t="s">
        <v>31</v>
      </c>
      <c r="C606" s="2" t="s">
        <v>8</v>
      </c>
      <c r="D606" s="2" t="s">
        <v>9</v>
      </c>
      <c r="E606" s="2" t="s">
        <v>10</v>
      </c>
      <c r="F606" s="2" t="s">
        <v>11</v>
      </c>
      <c r="G606">
        <v>3.13</v>
      </c>
      <c r="H606" s="2" t="s">
        <v>12</v>
      </c>
    </row>
    <row r="607" spans="1:8" x14ac:dyDescent="0.3">
      <c r="A607" s="1">
        <v>0.87391313657406211</v>
      </c>
      <c r="B607" s="2" t="s">
        <v>31</v>
      </c>
      <c r="C607" s="2" t="s">
        <v>8</v>
      </c>
      <c r="D607" s="2" t="s">
        <v>9</v>
      </c>
      <c r="E607" s="2" t="s">
        <v>10</v>
      </c>
      <c r="F607" s="2" t="s">
        <v>11</v>
      </c>
      <c r="G607">
        <v>2.85</v>
      </c>
      <c r="H607" s="2" t="s">
        <v>12</v>
      </c>
    </row>
    <row r="608" spans="1:8" x14ac:dyDescent="0.3">
      <c r="A608" s="1">
        <v>0.87402887731480272</v>
      </c>
      <c r="B608" s="2" t="s">
        <v>31</v>
      </c>
      <c r="C608" s="2" t="s">
        <v>8</v>
      </c>
      <c r="D608" s="2" t="s">
        <v>9</v>
      </c>
      <c r="E608" s="2" t="s">
        <v>10</v>
      </c>
      <c r="F608" s="2" t="s">
        <v>11</v>
      </c>
      <c r="G608">
        <v>3.11</v>
      </c>
      <c r="H608" s="2" t="s">
        <v>12</v>
      </c>
    </row>
    <row r="609" spans="1:8" x14ac:dyDescent="0.3">
      <c r="A609" s="1">
        <v>0.87414461805554355</v>
      </c>
      <c r="B609" s="2" t="s">
        <v>31</v>
      </c>
      <c r="C609" s="2" t="s">
        <v>8</v>
      </c>
      <c r="D609" s="2" t="s">
        <v>9</v>
      </c>
      <c r="E609" s="2" t="s">
        <v>10</v>
      </c>
      <c r="F609" s="2" t="s">
        <v>11</v>
      </c>
      <c r="G609">
        <v>3.11</v>
      </c>
      <c r="H609" s="2" t="s">
        <v>12</v>
      </c>
    </row>
    <row r="610" spans="1:8" x14ac:dyDescent="0.3">
      <c r="A610" s="1">
        <v>0.87426035879628416</v>
      </c>
      <c r="B610" s="2" t="s">
        <v>31</v>
      </c>
      <c r="C610" s="2" t="s">
        <v>8</v>
      </c>
      <c r="D610" s="2" t="s">
        <v>9</v>
      </c>
      <c r="E610" s="2" t="s">
        <v>10</v>
      </c>
      <c r="F610" s="2" t="s">
        <v>11</v>
      </c>
      <c r="G610">
        <v>3.13</v>
      </c>
      <c r="H610" s="2" t="s">
        <v>12</v>
      </c>
    </row>
    <row r="611" spans="1:8" x14ac:dyDescent="0.3">
      <c r="A611" s="1">
        <v>0.874376099537025</v>
      </c>
      <c r="B611" s="2" t="s">
        <v>31</v>
      </c>
      <c r="C611" s="2" t="s">
        <v>8</v>
      </c>
      <c r="D611" s="2" t="s">
        <v>9</v>
      </c>
      <c r="E611" s="2" t="s">
        <v>10</v>
      </c>
      <c r="F611" s="2" t="s">
        <v>11</v>
      </c>
      <c r="G611">
        <v>3.13</v>
      </c>
      <c r="H611" s="2" t="s">
        <v>12</v>
      </c>
    </row>
    <row r="612" spans="1:8" x14ac:dyDescent="0.3">
      <c r="A612" s="1">
        <v>0.87449184027776561</v>
      </c>
      <c r="B612" s="2" t="s">
        <v>31</v>
      </c>
      <c r="C612" s="2" t="s">
        <v>8</v>
      </c>
      <c r="D612" s="2" t="s">
        <v>9</v>
      </c>
      <c r="E612" s="2" t="s">
        <v>10</v>
      </c>
      <c r="F612" s="2" t="s">
        <v>11</v>
      </c>
      <c r="G612">
        <v>3.11</v>
      </c>
      <c r="H612" s="2" t="s">
        <v>12</v>
      </c>
    </row>
    <row r="613" spans="1:8" x14ac:dyDescent="0.3">
      <c r="A613" s="1">
        <v>0.87460758101850644</v>
      </c>
      <c r="B613" s="2" t="s">
        <v>31</v>
      </c>
      <c r="C613" s="2" t="s">
        <v>8</v>
      </c>
      <c r="D613" s="2" t="s">
        <v>9</v>
      </c>
      <c r="E613" s="2" t="s">
        <v>10</v>
      </c>
      <c r="F613" s="2" t="s">
        <v>11</v>
      </c>
      <c r="G613">
        <v>3.12</v>
      </c>
      <c r="H613" s="2" t="s">
        <v>12</v>
      </c>
    </row>
    <row r="614" spans="1:8" x14ac:dyDescent="0.3">
      <c r="A614" s="1">
        <v>0.87472332175924705</v>
      </c>
      <c r="B614" s="2" t="s">
        <v>31</v>
      </c>
      <c r="C614" s="2" t="s">
        <v>8</v>
      </c>
      <c r="D614" s="2" t="s">
        <v>9</v>
      </c>
      <c r="E614" s="2" t="s">
        <v>10</v>
      </c>
      <c r="F614" s="2" t="s">
        <v>11</v>
      </c>
      <c r="G614">
        <v>3.12</v>
      </c>
      <c r="H614" s="2" t="s">
        <v>12</v>
      </c>
    </row>
    <row r="615" spans="1:8" x14ac:dyDescent="0.3">
      <c r="A615" s="1">
        <v>0.87483906249998789</v>
      </c>
      <c r="B615" s="2" t="s">
        <v>31</v>
      </c>
      <c r="C615" s="2" t="s">
        <v>8</v>
      </c>
      <c r="D615" s="2" t="s">
        <v>9</v>
      </c>
      <c r="E615" s="2" t="s">
        <v>10</v>
      </c>
      <c r="F615" s="2" t="s">
        <v>11</v>
      </c>
      <c r="G615">
        <v>3.13</v>
      </c>
      <c r="H615" s="2" t="s">
        <v>12</v>
      </c>
    </row>
    <row r="616" spans="1:8" x14ac:dyDescent="0.3">
      <c r="A616" s="1">
        <v>0.8749548032407285</v>
      </c>
      <c r="B616" s="2" t="s">
        <v>31</v>
      </c>
      <c r="C616" s="2" t="s">
        <v>8</v>
      </c>
      <c r="D616" s="2" t="s">
        <v>9</v>
      </c>
      <c r="E616" s="2" t="s">
        <v>10</v>
      </c>
      <c r="F616" s="2" t="s">
        <v>11</v>
      </c>
      <c r="G616">
        <v>3.13</v>
      </c>
      <c r="H616" s="2" t="s">
        <v>12</v>
      </c>
    </row>
    <row r="617" spans="1:8" x14ac:dyDescent="0.3">
      <c r="A617" s="1">
        <v>0.87507054398146933</v>
      </c>
      <c r="B617" s="2" t="s">
        <v>31</v>
      </c>
      <c r="C617" s="2" t="s">
        <v>8</v>
      </c>
      <c r="D617" s="2" t="s">
        <v>9</v>
      </c>
      <c r="E617" s="2" t="s">
        <v>10</v>
      </c>
      <c r="F617" s="2" t="s">
        <v>11</v>
      </c>
      <c r="G617">
        <v>3.1</v>
      </c>
      <c r="H617" s="2" t="s">
        <v>12</v>
      </c>
    </row>
    <row r="618" spans="1:8" x14ac:dyDescent="0.3">
      <c r="A618" s="1">
        <v>0.87518628472220994</v>
      </c>
      <c r="B618" s="2" t="s">
        <v>31</v>
      </c>
      <c r="C618" s="2" t="s">
        <v>8</v>
      </c>
      <c r="D618" s="2" t="s">
        <v>9</v>
      </c>
      <c r="E618" s="2" t="s">
        <v>10</v>
      </c>
      <c r="F618" s="2" t="s">
        <v>11</v>
      </c>
      <c r="G618">
        <v>3.12</v>
      </c>
      <c r="H618" s="2" t="s">
        <v>12</v>
      </c>
    </row>
    <row r="619" spans="1:8" x14ac:dyDescent="0.3">
      <c r="A619" s="1">
        <v>0.87530202546295077</v>
      </c>
      <c r="B619" s="2" t="s">
        <v>31</v>
      </c>
      <c r="C619" s="2" t="s">
        <v>8</v>
      </c>
      <c r="D619" s="2" t="s">
        <v>9</v>
      </c>
      <c r="E619" s="2" t="s">
        <v>10</v>
      </c>
      <c r="F619" s="2" t="s">
        <v>11</v>
      </c>
      <c r="G619">
        <v>3.12</v>
      </c>
      <c r="H619" s="2" t="s">
        <v>12</v>
      </c>
    </row>
    <row r="620" spans="1:8" x14ac:dyDescent="0.3">
      <c r="A620" s="1">
        <v>0.87541776620369138</v>
      </c>
      <c r="B620" s="2" t="s">
        <v>31</v>
      </c>
      <c r="C620" s="2" t="s">
        <v>8</v>
      </c>
      <c r="D620" s="2" t="s">
        <v>9</v>
      </c>
      <c r="E620" s="2" t="s">
        <v>10</v>
      </c>
      <c r="F620" s="2" t="s">
        <v>11</v>
      </c>
      <c r="G620">
        <v>3.1</v>
      </c>
      <c r="H620" s="2" t="s">
        <v>12</v>
      </c>
    </row>
    <row r="621" spans="1:8" x14ac:dyDescent="0.3">
      <c r="A621" s="1">
        <v>0.87553350694443222</v>
      </c>
      <c r="B621" s="2" t="s">
        <v>31</v>
      </c>
      <c r="C621" s="2" t="s">
        <v>8</v>
      </c>
      <c r="D621" s="2" t="s">
        <v>9</v>
      </c>
      <c r="E621" s="2" t="s">
        <v>10</v>
      </c>
      <c r="F621" s="2" t="s">
        <v>11</v>
      </c>
      <c r="G621">
        <v>3.11</v>
      </c>
      <c r="H621" s="2" t="s">
        <v>12</v>
      </c>
    </row>
    <row r="622" spans="1:8" x14ac:dyDescent="0.3">
      <c r="A622" s="1">
        <v>0.87564924768517283</v>
      </c>
      <c r="B622" s="2" t="s">
        <v>31</v>
      </c>
      <c r="C622" s="2" t="s">
        <v>8</v>
      </c>
      <c r="D622" s="2" t="s">
        <v>9</v>
      </c>
      <c r="E622" s="2" t="s">
        <v>10</v>
      </c>
      <c r="F622" s="2" t="s">
        <v>11</v>
      </c>
      <c r="G622">
        <v>3.1</v>
      </c>
      <c r="H622" s="2" t="s">
        <v>12</v>
      </c>
    </row>
    <row r="623" spans="1:8" x14ac:dyDescent="0.3">
      <c r="A623" s="1">
        <v>0.87576498842591366</v>
      </c>
      <c r="B623" s="2" t="s">
        <v>31</v>
      </c>
      <c r="C623" s="2" t="s">
        <v>8</v>
      </c>
      <c r="D623" s="2" t="s">
        <v>9</v>
      </c>
      <c r="E623" s="2" t="s">
        <v>10</v>
      </c>
      <c r="F623" s="2" t="s">
        <v>11</v>
      </c>
      <c r="G623">
        <v>3.12</v>
      </c>
      <c r="H623" s="2" t="s">
        <v>12</v>
      </c>
    </row>
    <row r="624" spans="1:8" x14ac:dyDescent="0.3">
      <c r="A624" s="1">
        <v>0.87588072916665427</v>
      </c>
      <c r="B624" s="2" t="s">
        <v>31</v>
      </c>
      <c r="C624" s="2" t="s">
        <v>8</v>
      </c>
      <c r="D624" s="2" t="s">
        <v>9</v>
      </c>
      <c r="E624" s="2" t="s">
        <v>10</v>
      </c>
      <c r="F624" s="2" t="s">
        <v>11</v>
      </c>
      <c r="G624">
        <v>3.12</v>
      </c>
      <c r="H624" s="2" t="s">
        <v>12</v>
      </c>
    </row>
    <row r="625" spans="1:8" x14ac:dyDescent="0.3">
      <c r="A625" s="1">
        <v>0.8759964699073951</v>
      </c>
      <c r="B625" s="2" t="s">
        <v>31</v>
      </c>
      <c r="C625" s="2" t="s">
        <v>8</v>
      </c>
      <c r="D625" s="2" t="s">
        <v>9</v>
      </c>
      <c r="E625" s="2" t="s">
        <v>10</v>
      </c>
      <c r="F625" s="2" t="s">
        <v>11</v>
      </c>
      <c r="G625">
        <v>3.11</v>
      </c>
      <c r="H625" s="2" t="s">
        <v>12</v>
      </c>
    </row>
    <row r="626" spans="1:8" x14ac:dyDescent="0.3">
      <c r="A626" s="1">
        <v>0.87611221064813571</v>
      </c>
      <c r="B626" s="2" t="s">
        <v>31</v>
      </c>
      <c r="C626" s="2" t="s">
        <v>8</v>
      </c>
      <c r="D626" s="2" t="s">
        <v>9</v>
      </c>
      <c r="E626" s="2" t="s">
        <v>10</v>
      </c>
      <c r="F626" s="2" t="s">
        <v>11</v>
      </c>
      <c r="G626">
        <v>3.1</v>
      </c>
      <c r="H626" s="2" t="s">
        <v>12</v>
      </c>
    </row>
    <row r="627" spans="1:8" x14ac:dyDescent="0.3">
      <c r="A627" s="1">
        <v>0.87622795138887655</v>
      </c>
      <c r="B627" s="2" t="s">
        <v>31</v>
      </c>
      <c r="C627" s="2" t="s">
        <v>8</v>
      </c>
      <c r="D627" s="2" t="s">
        <v>9</v>
      </c>
      <c r="E627" s="2" t="s">
        <v>10</v>
      </c>
      <c r="F627" s="2" t="s">
        <v>11</v>
      </c>
      <c r="G627">
        <v>3.1100000000000003</v>
      </c>
      <c r="H627" s="2" t="s">
        <v>12</v>
      </c>
    </row>
    <row r="628" spans="1:8" x14ac:dyDescent="0.3">
      <c r="A628" s="1">
        <v>0.87634369212961716</v>
      </c>
      <c r="B628" s="2" t="s">
        <v>31</v>
      </c>
      <c r="C628" s="2" t="s">
        <v>8</v>
      </c>
      <c r="D628" s="2" t="s">
        <v>9</v>
      </c>
      <c r="E628" s="2" t="s">
        <v>10</v>
      </c>
      <c r="F628" s="2" t="s">
        <v>11</v>
      </c>
      <c r="G628">
        <v>3.13</v>
      </c>
      <c r="H628" s="2" t="s">
        <v>12</v>
      </c>
    </row>
    <row r="629" spans="1:8" x14ac:dyDescent="0.3">
      <c r="A629" s="1">
        <v>0.87645943287035799</v>
      </c>
      <c r="B629" s="2" t="s">
        <v>31</v>
      </c>
      <c r="C629" s="2" t="s">
        <v>8</v>
      </c>
      <c r="D629" s="2" t="s">
        <v>9</v>
      </c>
      <c r="E629" s="2" t="s">
        <v>10</v>
      </c>
      <c r="F629" s="2" t="s">
        <v>11</v>
      </c>
      <c r="G629">
        <v>2.84</v>
      </c>
      <c r="H629" s="2" t="s">
        <v>12</v>
      </c>
    </row>
    <row r="630" spans="1:8" x14ac:dyDescent="0.3">
      <c r="A630" s="1">
        <v>0.8765751736110986</v>
      </c>
      <c r="B630" s="2" t="s">
        <v>31</v>
      </c>
      <c r="C630" s="2" t="s">
        <v>8</v>
      </c>
      <c r="D630" s="2" t="s">
        <v>9</v>
      </c>
      <c r="E630" s="2" t="s">
        <v>10</v>
      </c>
      <c r="F630" s="2" t="s">
        <v>11</v>
      </c>
      <c r="G630">
        <v>3.1</v>
      </c>
      <c r="H630" s="2" t="s">
        <v>12</v>
      </c>
    </row>
    <row r="631" spans="1:8" x14ac:dyDescent="0.3">
      <c r="A631" s="1">
        <v>0.87669091435183943</v>
      </c>
      <c r="B631" s="2" t="s">
        <v>31</v>
      </c>
      <c r="C631" s="2" t="s">
        <v>8</v>
      </c>
      <c r="D631" s="2" t="s">
        <v>9</v>
      </c>
      <c r="E631" s="2" t="s">
        <v>10</v>
      </c>
      <c r="F631" s="2" t="s">
        <v>11</v>
      </c>
      <c r="G631">
        <v>3.1</v>
      </c>
      <c r="H631" s="2" t="s">
        <v>12</v>
      </c>
    </row>
    <row r="632" spans="1:8" x14ac:dyDescent="0.3">
      <c r="A632" s="1">
        <v>0.87680665509258005</v>
      </c>
      <c r="B632" s="2" t="s">
        <v>31</v>
      </c>
      <c r="C632" s="2" t="s">
        <v>8</v>
      </c>
      <c r="D632" s="2" t="s">
        <v>9</v>
      </c>
      <c r="E632" s="2" t="s">
        <v>10</v>
      </c>
      <c r="F632" s="2" t="s">
        <v>11</v>
      </c>
      <c r="G632">
        <v>3.1</v>
      </c>
      <c r="H632" s="2" t="s">
        <v>12</v>
      </c>
    </row>
    <row r="633" spans="1:8" x14ac:dyDescent="0.3">
      <c r="A633" s="1">
        <v>0.87692239583332088</v>
      </c>
      <c r="B633" s="2" t="s">
        <v>31</v>
      </c>
      <c r="C633" s="2" t="s">
        <v>8</v>
      </c>
      <c r="D633" s="2" t="s">
        <v>9</v>
      </c>
      <c r="E633" s="2" t="s">
        <v>10</v>
      </c>
      <c r="F633" s="2" t="s">
        <v>11</v>
      </c>
      <c r="G633">
        <v>3.1</v>
      </c>
      <c r="H633" s="2" t="s">
        <v>12</v>
      </c>
    </row>
    <row r="634" spans="1:8" x14ac:dyDescent="0.3">
      <c r="A634" s="1">
        <v>0.87703813657406149</v>
      </c>
      <c r="B634" s="2" t="s">
        <v>31</v>
      </c>
      <c r="C634" s="2" t="s">
        <v>8</v>
      </c>
      <c r="D634" s="2" t="s">
        <v>9</v>
      </c>
      <c r="E634" s="2" t="s">
        <v>10</v>
      </c>
      <c r="F634" s="2" t="s">
        <v>11</v>
      </c>
      <c r="G634">
        <v>3.11</v>
      </c>
      <c r="H634" s="2" t="s">
        <v>12</v>
      </c>
    </row>
    <row r="635" spans="1:8" x14ac:dyDescent="0.3">
      <c r="A635" s="1">
        <v>0.87715387731480232</v>
      </c>
      <c r="B635" s="2" t="s">
        <v>31</v>
      </c>
      <c r="C635" s="2" t="s">
        <v>8</v>
      </c>
      <c r="D635" s="2" t="s">
        <v>9</v>
      </c>
      <c r="E635" s="2" t="s">
        <v>10</v>
      </c>
      <c r="F635" s="2" t="s">
        <v>11</v>
      </c>
      <c r="G635">
        <v>3.11</v>
      </c>
      <c r="H635" s="2" t="s">
        <v>12</v>
      </c>
    </row>
    <row r="636" spans="1:8" x14ac:dyDescent="0.3">
      <c r="A636" s="1">
        <v>0.87726961805554293</v>
      </c>
      <c r="B636" s="2" t="s">
        <v>31</v>
      </c>
      <c r="C636" s="2" t="s">
        <v>8</v>
      </c>
      <c r="D636" s="2" t="s">
        <v>9</v>
      </c>
      <c r="E636" s="2" t="s">
        <v>10</v>
      </c>
      <c r="F636" s="2" t="s">
        <v>11</v>
      </c>
      <c r="G636">
        <v>3.1</v>
      </c>
      <c r="H636" s="2" t="s">
        <v>12</v>
      </c>
    </row>
    <row r="637" spans="1:8" x14ac:dyDescent="0.3">
      <c r="A637" s="1">
        <v>0.87738535879628377</v>
      </c>
      <c r="B637" s="2" t="s">
        <v>31</v>
      </c>
      <c r="C637" s="2" t="s">
        <v>8</v>
      </c>
      <c r="D637" s="2" t="s">
        <v>9</v>
      </c>
      <c r="E637" s="2" t="s">
        <v>10</v>
      </c>
      <c r="F637" s="2" t="s">
        <v>11</v>
      </c>
      <c r="G637">
        <v>3.1</v>
      </c>
      <c r="H637" s="2" t="s">
        <v>12</v>
      </c>
    </row>
    <row r="638" spans="1:8" x14ac:dyDescent="0.3">
      <c r="A638" s="1">
        <v>0.87750109953702438</v>
      </c>
      <c r="B638" s="2" t="s">
        <v>31</v>
      </c>
      <c r="C638" s="2" t="s">
        <v>8</v>
      </c>
      <c r="D638" s="2" t="s">
        <v>9</v>
      </c>
      <c r="E638" s="2" t="s">
        <v>10</v>
      </c>
      <c r="F638" s="2" t="s">
        <v>11</v>
      </c>
      <c r="G638">
        <v>3.12</v>
      </c>
      <c r="H638" s="2" t="s">
        <v>12</v>
      </c>
    </row>
    <row r="639" spans="1:8" x14ac:dyDescent="0.3">
      <c r="A639" s="1">
        <v>0.87761684027776521</v>
      </c>
      <c r="B639" s="2" t="s">
        <v>31</v>
      </c>
      <c r="C639" s="2" t="s">
        <v>8</v>
      </c>
      <c r="D639" s="2" t="s">
        <v>9</v>
      </c>
      <c r="E639" s="2" t="s">
        <v>10</v>
      </c>
      <c r="F639" s="2" t="s">
        <v>11</v>
      </c>
      <c r="G639">
        <v>3.11</v>
      </c>
      <c r="H639" s="2" t="s">
        <v>12</v>
      </c>
    </row>
    <row r="640" spans="1:8" x14ac:dyDescent="0.3">
      <c r="A640" s="1">
        <v>0.87773258101850582</v>
      </c>
      <c r="B640" s="2" t="s">
        <v>31</v>
      </c>
      <c r="C640" s="2" t="s">
        <v>8</v>
      </c>
      <c r="D640" s="2" t="s">
        <v>9</v>
      </c>
      <c r="E640" s="2" t="s">
        <v>10</v>
      </c>
      <c r="F640" s="2" t="s">
        <v>11</v>
      </c>
      <c r="G640">
        <v>3.12</v>
      </c>
      <c r="H640" s="2" t="s">
        <v>12</v>
      </c>
    </row>
    <row r="641" spans="1:8" x14ac:dyDescent="0.3">
      <c r="A641" s="1">
        <v>0.87784832175924665</v>
      </c>
      <c r="B641" s="2" t="s">
        <v>31</v>
      </c>
      <c r="C641" s="2" t="s">
        <v>8</v>
      </c>
      <c r="D641" s="2" t="s">
        <v>9</v>
      </c>
      <c r="E641" s="2" t="s">
        <v>10</v>
      </c>
      <c r="F641" s="2" t="s">
        <v>11</v>
      </c>
      <c r="G641">
        <v>3.1</v>
      </c>
      <c r="H641" s="2" t="s">
        <v>12</v>
      </c>
    </row>
    <row r="642" spans="1:8" x14ac:dyDescent="0.3">
      <c r="A642" s="1">
        <v>0.87796406249998726</v>
      </c>
      <c r="B642" s="2" t="s">
        <v>31</v>
      </c>
      <c r="C642" s="2" t="s">
        <v>8</v>
      </c>
      <c r="D642" s="2" t="s">
        <v>9</v>
      </c>
      <c r="E642" s="2" t="s">
        <v>10</v>
      </c>
      <c r="F642" s="2" t="s">
        <v>11</v>
      </c>
      <c r="G642">
        <v>3.11</v>
      </c>
      <c r="H642" s="2" t="s">
        <v>12</v>
      </c>
    </row>
    <row r="643" spans="1:8" x14ac:dyDescent="0.3">
      <c r="A643" s="1">
        <v>0.8780798032407281</v>
      </c>
      <c r="B643" s="2" t="s">
        <v>31</v>
      </c>
      <c r="C643" s="2" t="s">
        <v>8</v>
      </c>
      <c r="D643" s="2" t="s">
        <v>9</v>
      </c>
      <c r="E643" s="2" t="s">
        <v>10</v>
      </c>
      <c r="F643" s="2" t="s">
        <v>11</v>
      </c>
      <c r="G643">
        <v>3.12</v>
      </c>
      <c r="H643" s="2" t="s">
        <v>12</v>
      </c>
    </row>
    <row r="644" spans="1:8" x14ac:dyDescent="0.3">
      <c r="A644" s="1">
        <v>0.87819554398146871</v>
      </c>
      <c r="B644" s="2" t="s">
        <v>31</v>
      </c>
      <c r="C644" s="2" t="s">
        <v>8</v>
      </c>
      <c r="D644" s="2" t="s">
        <v>9</v>
      </c>
      <c r="E644" s="2" t="s">
        <v>10</v>
      </c>
      <c r="F644" s="2" t="s">
        <v>11</v>
      </c>
      <c r="G644">
        <v>3.12</v>
      </c>
      <c r="H644" s="2" t="s">
        <v>12</v>
      </c>
    </row>
    <row r="645" spans="1:8" x14ac:dyDescent="0.3">
      <c r="A645" s="1">
        <v>0.87831128472220954</v>
      </c>
      <c r="B645" s="2" t="s">
        <v>31</v>
      </c>
      <c r="C645" s="2" t="s">
        <v>8</v>
      </c>
      <c r="D645" s="2" t="s">
        <v>9</v>
      </c>
      <c r="E645" s="2" t="s">
        <v>10</v>
      </c>
      <c r="F645" s="2" t="s">
        <v>11</v>
      </c>
      <c r="G645">
        <v>3.1</v>
      </c>
      <c r="H645" s="2" t="s">
        <v>12</v>
      </c>
    </row>
    <row r="646" spans="1:8" x14ac:dyDescent="0.3">
      <c r="A646" s="1">
        <v>0.87842702546295015</v>
      </c>
      <c r="B646" s="2" t="s">
        <v>31</v>
      </c>
      <c r="C646" s="2" t="s">
        <v>8</v>
      </c>
      <c r="D646" s="2" t="s">
        <v>9</v>
      </c>
      <c r="E646" s="2" t="s">
        <v>10</v>
      </c>
      <c r="F646" s="2" t="s">
        <v>11</v>
      </c>
      <c r="G646">
        <v>3.14</v>
      </c>
      <c r="H646" s="2" t="s">
        <v>12</v>
      </c>
    </row>
    <row r="647" spans="1:8" x14ac:dyDescent="0.3">
      <c r="A647" s="1">
        <v>0.87854276620369098</v>
      </c>
      <c r="B647" s="2" t="s">
        <v>31</v>
      </c>
      <c r="C647" s="2" t="s">
        <v>8</v>
      </c>
      <c r="D647" s="2" t="s">
        <v>9</v>
      </c>
      <c r="E647" s="2" t="s">
        <v>10</v>
      </c>
      <c r="F647" s="2" t="s">
        <v>11</v>
      </c>
      <c r="G647">
        <v>2.83</v>
      </c>
      <c r="H647" s="2" t="s">
        <v>12</v>
      </c>
    </row>
    <row r="648" spans="1:8" x14ac:dyDescent="0.3">
      <c r="A648" s="1">
        <v>0.87865850694443159</v>
      </c>
      <c r="B648" s="2" t="s">
        <v>31</v>
      </c>
      <c r="C648" s="2" t="s">
        <v>8</v>
      </c>
      <c r="D648" s="2" t="s">
        <v>9</v>
      </c>
      <c r="E648" s="2" t="s">
        <v>10</v>
      </c>
      <c r="F648" s="2" t="s">
        <v>11</v>
      </c>
      <c r="G648">
        <v>3.11</v>
      </c>
      <c r="H648" s="2" t="s">
        <v>12</v>
      </c>
    </row>
    <row r="649" spans="1:8" x14ac:dyDescent="0.3">
      <c r="A649" s="1">
        <v>0.87877424768517243</v>
      </c>
      <c r="B649" s="2" t="s">
        <v>31</v>
      </c>
      <c r="C649" s="2" t="s">
        <v>8</v>
      </c>
      <c r="D649" s="2" t="s">
        <v>9</v>
      </c>
      <c r="E649" s="2" t="s">
        <v>10</v>
      </c>
      <c r="F649" s="2" t="s">
        <v>11</v>
      </c>
      <c r="G649">
        <v>3.09</v>
      </c>
      <c r="H649" s="2" t="s">
        <v>12</v>
      </c>
    </row>
    <row r="650" spans="1:8" x14ac:dyDescent="0.3">
      <c r="A650" s="1">
        <v>0.87888998842591304</v>
      </c>
      <c r="B650" s="2" t="s">
        <v>31</v>
      </c>
      <c r="C650" s="2" t="s">
        <v>8</v>
      </c>
      <c r="D650" s="2" t="s">
        <v>9</v>
      </c>
      <c r="E650" s="2" t="s">
        <v>10</v>
      </c>
      <c r="F650" s="2" t="s">
        <v>11</v>
      </c>
      <c r="G650">
        <v>3.13</v>
      </c>
      <c r="H650" s="2" t="s">
        <v>12</v>
      </c>
    </row>
    <row r="651" spans="1:8" x14ac:dyDescent="0.3">
      <c r="A651" s="1">
        <v>0.87900572916665387</v>
      </c>
      <c r="B651" s="2" t="s">
        <v>31</v>
      </c>
      <c r="C651" s="2" t="s">
        <v>8</v>
      </c>
      <c r="D651" s="2" t="s">
        <v>9</v>
      </c>
      <c r="E651" s="2" t="s">
        <v>10</v>
      </c>
      <c r="F651" s="2" t="s">
        <v>11</v>
      </c>
      <c r="G651">
        <v>3.11</v>
      </c>
      <c r="H651" s="2" t="s">
        <v>12</v>
      </c>
    </row>
    <row r="652" spans="1:8" x14ac:dyDescent="0.3">
      <c r="A652" s="1">
        <v>0.87912146990739448</v>
      </c>
      <c r="B652" s="2" t="s">
        <v>31</v>
      </c>
      <c r="C652" s="2" t="s">
        <v>8</v>
      </c>
      <c r="D652" s="2" t="s">
        <v>9</v>
      </c>
      <c r="E652" s="2" t="s">
        <v>10</v>
      </c>
      <c r="F652" s="2" t="s">
        <v>11</v>
      </c>
      <c r="G652">
        <v>3.11</v>
      </c>
      <c r="H652" s="2" t="s">
        <v>12</v>
      </c>
    </row>
    <row r="653" spans="1:8" x14ac:dyDescent="0.3">
      <c r="A653" s="1">
        <v>0.87923721064813531</v>
      </c>
      <c r="B653" s="2" t="s">
        <v>31</v>
      </c>
      <c r="C653" s="2" t="s">
        <v>8</v>
      </c>
      <c r="D653" s="2" t="s">
        <v>9</v>
      </c>
      <c r="E653" s="2" t="s">
        <v>10</v>
      </c>
      <c r="F653" s="2" t="s">
        <v>11</v>
      </c>
      <c r="G653">
        <v>3.09</v>
      </c>
      <c r="H653" s="2" t="s">
        <v>12</v>
      </c>
    </row>
    <row r="654" spans="1:8" x14ac:dyDescent="0.3">
      <c r="A654" s="1">
        <v>0.87935295138887593</v>
      </c>
      <c r="B654" s="2" t="s">
        <v>31</v>
      </c>
      <c r="C654" s="2" t="s">
        <v>8</v>
      </c>
      <c r="D654" s="2" t="s">
        <v>9</v>
      </c>
      <c r="E654" s="2" t="s">
        <v>10</v>
      </c>
      <c r="F654" s="2" t="s">
        <v>11</v>
      </c>
      <c r="G654">
        <v>3.09</v>
      </c>
      <c r="H654" s="2" t="s">
        <v>12</v>
      </c>
    </row>
    <row r="655" spans="1:8" x14ac:dyDescent="0.3">
      <c r="A655" s="1">
        <v>0.87946869212961676</v>
      </c>
      <c r="B655" s="2" t="s">
        <v>31</v>
      </c>
      <c r="C655" s="2" t="s">
        <v>8</v>
      </c>
      <c r="D655" s="2" t="s">
        <v>9</v>
      </c>
      <c r="E655" s="2" t="s">
        <v>10</v>
      </c>
      <c r="F655" s="2" t="s">
        <v>11</v>
      </c>
      <c r="G655">
        <v>3.11</v>
      </c>
      <c r="H655" s="2" t="s">
        <v>12</v>
      </c>
    </row>
    <row r="656" spans="1:8" x14ac:dyDescent="0.3">
      <c r="A656" s="1">
        <v>0.87958443287035737</v>
      </c>
      <c r="B656" s="2" t="s">
        <v>31</v>
      </c>
      <c r="C656" s="2" t="s">
        <v>8</v>
      </c>
      <c r="D656" s="2" t="s">
        <v>9</v>
      </c>
      <c r="E656" s="2" t="s">
        <v>10</v>
      </c>
      <c r="F656" s="2" t="s">
        <v>11</v>
      </c>
      <c r="G656">
        <v>3.09</v>
      </c>
      <c r="H656" s="2" t="s">
        <v>12</v>
      </c>
    </row>
    <row r="657" spans="1:8" x14ac:dyDescent="0.3">
      <c r="A657" s="1">
        <v>0.8797001736110982</v>
      </c>
      <c r="B657" s="2" t="s">
        <v>31</v>
      </c>
      <c r="C657" s="2" t="s">
        <v>8</v>
      </c>
      <c r="D657" s="2" t="s">
        <v>9</v>
      </c>
      <c r="E657" s="2" t="s">
        <v>10</v>
      </c>
      <c r="F657" s="2" t="s">
        <v>11</v>
      </c>
      <c r="G657">
        <v>3.09</v>
      </c>
      <c r="H657" s="2" t="s">
        <v>12</v>
      </c>
    </row>
    <row r="658" spans="1:8" x14ac:dyDescent="0.3">
      <c r="A658" s="1">
        <v>0.87981591435183881</v>
      </c>
      <c r="B658" s="2" t="s">
        <v>31</v>
      </c>
      <c r="C658" s="2" t="s">
        <v>8</v>
      </c>
      <c r="D658" s="2" t="s">
        <v>9</v>
      </c>
      <c r="E658" s="2" t="s">
        <v>10</v>
      </c>
      <c r="F658" s="2" t="s">
        <v>11</v>
      </c>
      <c r="G658">
        <v>3.11</v>
      </c>
      <c r="H658" s="2" t="s">
        <v>12</v>
      </c>
    </row>
    <row r="659" spans="1:8" x14ac:dyDescent="0.3">
      <c r="A659" s="1">
        <v>0.87993165509257965</v>
      </c>
      <c r="B659" s="2" t="s">
        <v>31</v>
      </c>
      <c r="C659" s="2" t="s">
        <v>8</v>
      </c>
      <c r="D659" s="2" t="s">
        <v>9</v>
      </c>
      <c r="E659" s="2" t="s">
        <v>10</v>
      </c>
      <c r="F659" s="2" t="s">
        <v>11</v>
      </c>
      <c r="G659">
        <v>3.11</v>
      </c>
      <c r="H659" s="2" t="s">
        <v>12</v>
      </c>
    </row>
    <row r="660" spans="1:8" x14ac:dyDescent="0.3">
      <c r="A660" s="1">
        <v>0.88004739583332026</v>
      </c>
      <c r="B660" s="2" t="s">
        <v>31</v>
      </c>
      <c r="C660" s="2" t="s">
        <v>8</v>
      </c>
      <c r="D660" s="2" t="s">
        <v>9</v>
      </c>
      <c r="E660" s="2" t="s">
        <v>10</v>
      </c>
      <c r="F660" s="2" t="s">
        <v>11</v>
      </c>
      <c r="G660">
        <v>3.09</v>
      </c>
      <c r="H660" s="2" t="s">
        <v>12</v>
      </c>
    </row>
    <row r="661" spans="1:8" x14ac:dyDescent="0.3">
      <c r="A661" s="1">
        <v>0.88016313657406109</v>
      </c>
      <c r="B661" s="2" t="s">
        <v>31</v>
      </c>
      <c r="C661" s="2" t="s">
        <v>8</v>
      </c>
      <c r="D661" s="2" t="s">
        <v>9</v>
      </c>
      <c r="E661" s="2" t="s">
        <v>10</v>
      </c>
      <c r="F661" s="2" t="s">
        <v>11</v>
      </c>
      <c r="G661">
        <v>3.11</v>
      </c>
      <c r="H661" s="2" t="s">
        <v>12</v>
      </c>
    </row>
    <row r="662" spans="1:8" x14ac:dyDescent="0.3">
      <c r="A662" s="1">
        <v>0.8802788773148017</v>
      </c>
      <c r="B662" s="2" t="s">
        <v>31</v>
      </c>
      <c r="C662" s="2" t="s">
        <v>8</v>
      </c>
      <c r="D662" s="2" t="s">
        <v>9</v>
      </c>
      <c r="E662" s="2" t="s">
        <v>10</v>
      </c>
      <c r="F662" s="2" t="s">
        <v>11</v>
      </c>
      <c r="G662">
        <v>3.11</v>
      </c>
      <c r="H662" s="2" t="s">
        <v>12</v>
      </c>
    </row>
    <row r="663" spans="1:8" x14ac:dyDescent="0.3">
      <c r="A663" s="1">
        <v>0.88039461805554253</v>
      </c>
      <c r="B663" s="2" t="s">
        <v>31</v>
      </c>
      <c r="C663" s="2" t="s">
        <v>8</v>
      </c>
      <c r="D663" s="2" t="s">
        <v>9</v>
      </c>
      <c r="E663" s="2" t="s">
        <v>10</v>
      </c>
      <c r="F663" s="2" t="s">
        <v>11</v>
      </c>
      <c r="G663">
        <v>3.09</v>
      </c>
      <c r="H663" s="2" t="s">
        <v>12</v>
      </c>
    </row>
    <row r="664" spans="1:8" x14ac:dyDescent="0.3">
      <c r="A664" s="1">
        <v>0.88051035879628314</v>
      </c>
      <c r="B664" s="2" t="s">
        <v>31</v>
      </c>
      <c r="C664" s="2" t="s">
        <v>8</v>
      </c>
      <c r="D664" s="2" t="s">
        <v>9</v>
      </c>
      <c r="E664" s="2" t="s">
        <v>10</v>
      </c>
      <c r="F664" s="2" t="s">
        <v>11</v>
      </c>
      <c r="G664">
        <v>3.13</v>
      </c>
      <c r="H664" s="2" t="s">
        <v>12</v>
      </c>
    </row>
    <row r="665" spans="1:8" x14ac:dyDescent="0.3">
      <c r="A665" s="1">
        <v>0.88062609953702398</v>
      </c>
      <c r="B665" s="2" t="s">
        <v>31</v>
      </c>
      <c r="C665" s="2" t="s">
        <v>8</v>
      </c>
      <c r="D665" s="2" t="s">
        <v>9</v>
      </c>
      <c r="E665" s="2" t="s">
        <v>10</v>
      </c>
      <c r="F665" s="2" t="s">
        <v>11</v>
      </c>
      <c r="G665">
        <v>2.82</v>
      </c>
      <c r="H665" s="2" t="s">
        <v>12</v>
      </c>
    </row>
    <row r="666" spans="1:8" x14ac:dyDescent="0.3">
      <c r="A666" s="1">
        <v>0.88074184027776459</v>
      </c>
      <c r="B666" s="2" t="s">
        <v>31</v>
      </c>
      <c r="C666" s="2" t="s">
        <v>8</v>
      </c>
      <c r="D666" s="2" t="s">
        <v>9</v>
      </c>
      <c r="E666" s="2" t="s">
        <v>10</v>
      </c>
      <c r="F666" s="2" t="s">
        <v>11</v>
      </c>
      <c r="G666">
        <v>3.11</v>
      </c>
      <c r="H666" s="2" t="s">
        <v>12</v>
      </c>
    </row>
    <row r="667" spans="1:8" x14ac:dyDescent="0.3">
      <c r="A667" s="1">
        <v>0.88085758101850542</v>
      </c>
      <c r="B667" s="2" t="s">
        <v>31</v>
      </c>
      <c r="C667" s="2" t="s">
        <v>8</v>
      </c>
      <c r="D667" s="2" t="s">
        <v>9</v>
      </c>
      <c r="E667" s="2" t="s">
        <v>10</v>
      </c>
      <c r="F667" s="2" t="s">
        <v>11</v>
      </c>
      <c r="G667">
        <v>3.09</v>
      </c>
      <c r="H667" s="2" t="s">
        <v>12</v>
      </c>
    </row>
    <row r="668" spans="1:8" x14ac:dyDescent="0.3">
      <c r="A668" s="1">
        <v>0.88097332175924603</v>
      </c>
      <c r="B668" s="2" t="s">
        <v>31</v>
      </c>
      <c r="C668" s="2" t="s">
        <v>8</v>
      </c>
      <c r="D668" s="2" t="s">
        <v>9</v>
      </c>
      <c r="E668" s="2" t="s">
        <v>10</v>
      </c>
      <c r="F668" s="2" t="s">
        <v>11</v>
      </c>
      <c r="G668">
        <v>3.09</v>
      </c>
      <c r="H668" s="2" t="s">
        <v>12</v>
      </c>
    </row>
    <row r="669" spans="1:8" x14ac:dyDescent="0.3">
      <c r="A669" s="1">
        <v>0.88108906249998686</v>
      </c>
      <c r="B669" s="2" t="s">
        <v>31</v>
      </c>
      <c r="C669" s="2" t="s">
        <v>8</v>
      </c>
      <c r="D669" s="2" t="s">
        <v>9</v>
      </c>
      <c r="E669" s="2" t="s">
        <v>10</v>
      </c>
      <c r="F669" s="2" t="s">
        <v>11</v>
      </c>
      <c r="G669">
        <v>3.11</v>
      </c>
      <c r="H669" s="2" t="s">
        <v>12</v>
      </c>
    </row>
    <row r="670" spans="1:8" x14ac:dyDescent="0.3">
      <c r="A670" s="1">
        <v>0.88120480324072747</v>
      </c>
      <c r="B670" s="2" t="s">
        <v>31</v>
      </c>
      <c r="C670" s="2" t="s">
        <v>8</v>
      </c>
      <c r="D670" s="2" t="s">
        <v>9</v>
      </c>
      <c r="E670" s="2" t="s">
        <v>10</v>
      </c>
      <c r="F670" s="2" t="s">
        <v>11</v>
      </c>
      <c r="G670">
        <v>3.11</v>
      </c>
      <c r="H670" s="2" t="s">
        <v>12</v>
      </c>
    </row>
    <row r="671" spans="1:8" x14ac:dyDescent="0.3">
      <c r="A671" s="1">
        <v>0.88132054398146831</v>
      </c>
      <c r="B671" s="2" t="s">
        <v>31</v>
      </c>
      <c r="C671" s="2" t="s">
        <v>8</v>
      </c>
      <c r="D671" s="2" t="s">
        <v>9</v>
      </c>
      <c r="E671" s="2" t="s">
        <v>10</v>
      </c>
      <c r="F671" s="2" t="s">
        <v>11</v>
      </c>
      <c r="G671">
        <v>3.09</v>
      </c>
      <c r="H671" s="2" t="s">
        <v>12</v>
      </c>
    </row>
    <row r="672" spans="1:8" x14ac:dyDescent="0.3">
      <c r="A672" s="1">
        <v>0.88143628472220892</v>
      </c>
      <c r="B672" s="2" t="s">
        <v>31</v>
      </c>
      <c r="C672" s="2" t="s">
        <v>8</v>
      </c>
      <c r="D672" s="2" t="s">
        <v>9</v>
      </c>
      <c r="E672" s="2" t="s">
        <v>10</v>
      </c>
      <c r="F672" s="2" t="s">
        <v>11</v>
      </c>
      <c r="G672">
        <v>3.09</v>
      </c>
      <c r="H672" s="2" t="s">
        <v>12</v>
      </c>
    </row>
    <row r="673" spans="1:8" x14ac:dyDescent="0.3">
      <c r="A673" s="1">
        <v>0.88155202546294975</v>
      </c>
      <c r="B673" s="2" t="s">
        <v>31</v>
      </c>
      <c r="C673" s="2" t="s">
        <v>8</v>
      </c>
      <c r="D673" s="2" t="s">
        <v>9</v>
      </c>
      <c r="E673" s="2" t="s">
        <v>10</v>
      </c>
      <c r="F673" s="2" t="s">
        <v>11</v>
      </c>
      <c r="G673">
        <v>3.1</v>
      </c>
      <c r="H673" s="2" t="s">
        <v>12</v>
      </c>
    </row>
    <row r="674" spans="1:8" x14ac:dyDescent="0.3">
      <c r="A674" s="1">
        <v>0.88166776620369036</v>
      </c>
      <c r="B674" s="2" t="s">
        <v>31</v>
      </c>
      <c r="C674" s="2" t="s">
        <v>8</v>
      </c>
      <c r="D674" s="2" t="s">
        <v>9</v>
      </c>
      <c r="E674" s="2" t="s">
        <v>10</v>
      </c>
      <c r="F674" s="2" t="s">
        <v>11</v>
      </c>
      <c r="G674">
        <v>3.1</v>
      </c>
      <c r="H674" s="2" t="s">
        <v>12</v>
      </c>
    </row>
    <row r="675" spans="1:8" x14ac:dyDescent="0.3">
      <c r="A675" s="1">
        <v>0.88178350694443119</v>
      </c>
      <c r="B675" s="2" t="s">
        <v>31</v>
      </c>
      <c r="C675" s="2" t="s">
        <v>8</v>
      </c>
      <c r="D675" s="2" t="s">
        <v>9</v>
      </c>
      <c r="E675" s="2" t="s">
        <v>10</v>
      </c>
      <c r="F675" s="2" t="s">
        <v>11</v>
      </c>
      <c r="G675">
        <v>3.09</v>
      </c>
      <c r="H675" s="2" t="s">
        <v>12</v>
      </c>
    </row>
    <row r="676" spans="1:8" x14ac:dyDescent="0.3">
      <c r="A676" s="1">
        <v>0.88189924768517181</v>
      </c>
      <c r="B676" s="2" t="s">
        <v>31</v>
      </c>
      <c r="C676" s="2" t="s">
        <v>8</v>
      </c>
      <c r="D676" s="2" t="s">
        <v>9</v>
      </c>
      <c r="E676" s="2" t="s">
        <v>10</v>
      </c>
      <c r="F676" s="2" t="s">
        <v>11</v>
      </c>
      <c r="G676">
        <v>3.09</v>
      </c>
      <c r="H676" s="2" t="s">
        <v>12</v>
      </c>
    </row>
    <row r="677" spans="1:8" x14ac:dyDescent="0.3">
      <c r="A677" s="1">
        <v>0.88201498842591264</v>
      </c>
      <c r="B677" s="2" t="s">
        <v>31</v>
      </c>
      <c r="C677" s="2" t="s">
        <v>8</v>
      </c>
      <c r="D677" s="2" t="s">
        <v>9</v>
      </c>
      <c r="E677" s="2" t="s">
        <v>10</v>
      </c>
      <c r="F677" s="2" t="s">
        <v>11</v>
      </c>
      <c r="G677">
        <v>3.1</v>
      </c>
      <c r="H677" s="2" t="s">
        <v>12</v>
      </c>
    </row>
    <row r="678" spans="1:8" x14ac:dyDescent="0.3">
      <c r="A678" s="1">
        <v>0.88213072916665325</v>
      </c>
      <c r="B678" s="2" t="s">
        <v>31</v>
      </c>
      <c r="C678" s="2" t="s">
        <v>8</v>
      </c>
      <c r="D678" s="2" t="s">
        <v>9</v>
      </c>
      <c r="E678" s="2" t="s">
        <v>10</v>
      </c>
      <c r="F678" s="2" t="s">
        <v>11</v>
      </c>
      <c r="G678">
        <v>3.1</v>
      </c>
      <c r="H678" s="2" t="s">
        <v>12</v>
      </c>
    </row>
    <row r="679" spans="1:8" x14ac:dyDescent="0.3">
      <c r="A679" s="1">
        <v>0.88224646990739408</v>
      </c>
      <c r="B679" s="2" t="s">
        <v>31</v>
      </c>
      <c r="C679" s="2" t="s">
        <v>8</v>
      </c>
      <c r="D679" s="2" t="s">
        <v>9</v>
      </c>
      <c r="E679" s="2" t="s">
        <v>10</v>
      </c>
      <c r="F679" s="2" t="s">
        <v>11</v>
      </c>
      <c r="G679">
        <v>3.08</v>
      </c>
      <c r="H679" s="2" t="s">
        <v>12</v>
      </c>
    </row>
    <row r="680" spans="1:8" x14ac:dyDescent="0.3">
      <c r="A680" s="1">
        <v>0.88236221064813469</v>
      </c>
      <c r="B680" s="2" t="s">
        <v>31</v>
      </c>
      <c r="C680" s="2" t="s">
        <v>8</v>
      </c>
      <c r="D680" s="2" t="s">
        <v>9</v>
      </c>
      <c r="E680" s="2" t="s">
        <v>10</v>
      </c>
      <c r="F680" s="2" t="s">
        <v>11</v>
      </c>
      <c r="G680">
        <v>3.08</v>
      </c>
      <c r="H680" s="2" t="s">
        <v>12</v>
      </c>
    </row>
    <row r="681" spans="1:8" x14ac:dyDescent="0.3">
      <c r="A681" s="1">
        <v>0.88247795138887553</v>
      </c>
      <c r="B681" s="2" t="s">
        <v>31</v>
      </c>
      <c r="C681" s="2" t="s">
        <v>8</v>
      </c>
      <c r="D681" s="2" t="s">
        <v>9</v>
      </c>
      <c r="E681" s="2" t="s">
        <v>10</v>
      </c>
      <c r="F681" s="2" t="s">
        <v>11</v>
      </c>
      <c r="G681">
        <v>3.09</v>
      </c>
      <c r="H681" s="2" t="s">
        <v>12</v>
      </c>
    </row>
    <row r="682" spans="1:8" x14ac:dyDescent="0.3">
      <c r="A682" s="1">
        <v>0.88259369212961614</v>
      </c>
      <c r="B682" s="2" t="s">
        <v>31</v>
      </c>
      <c r="C682" s="2" t="s">
        <v>8</v>
      </c>
      <c r="D682" s="2" t="s">
        <v>9</v>
      </c>
      <c r="E682" s="2" t="s">
        <v>10</v>
      </c>
      <c r="F682" s="2" t="s">
        <v>11</v>
      </c>
      <c r="G682">
        <v>3.09</v>
      </c>
      <c r="H682" s="2" t="s">
        <v>12</v>
      </c>
    </row>
    <row r="683" spans="1:8" x14ac:dyDescent="0.3">
      <c r="A683" s="1">
        <v>0.88270943287035697</v>
      </c>
      <c r="B683" s="2" t="s">
        <v>31</v>
      </c>
      <c r="C683" s="2" t="s">
        <v>8</v>
      </c>
      <c r="D683" s="2" t="s">
        <v>9</v>
      </c>
      <c r="E683" s="2" t="s">
        <v>10</v>
      </c>
      <c r="F683" s="2" t="s">
        <v>11</v>
      </c>
      <c r="G683">
        <v>3.07</v>
      </c>
      <c r="H683" s="2" t="s">
        <v>12</v>
      </c>
    </row>
    <row r="684" spans="1:8" x14ac:dyDescent="0.3">
      <c r="A684" s="1">
        <v>0.88282517361109758</v>
      </c>
      <c r="B684" s="2" t="s">
        <v>31</v>
      </c>
      <c r="C684" s="2" t="s">
        <v>8</v>
      </c>
      <c r="D684" s="2" t="s">
        <v>9</v>
      </c>
      <c r="E684" s="2" t="s">
        <v>10</v>
      </c>
      <c r="F684" s="2" t="s">
        <v>11</v>
      </c>
      <c r="G684">
        <v>3.07</v>
      </c>
      <c r="H684" s="2" t="s">
        <v>12</v>
      </c>
    </row>
    <row r="685" spans="1:8" x14ac:dyDescent="0.3">
      <c r="A685" s="1">
        <v>0.88294091435183841</v>
      </c>
      <c r="B685" s="2" t="s">
        <v>31</v>
      </c>
      <c r="C685" s="2" t="s">
        <v>8</v>
      </c>
      <c r="D685" s="2" t="s">
        <v>9</v>
      </c>
      <c r="E685" s="2" t="s">
        <v>10</v>
      </c>
      <c r="F685" s="2" t="s">
        <v>11</v>
      </c>
      <c r="G685">
        <v>3.09</v>
      </c>
      <c r="H685" s="2" t="s">
        <v>12</v>
      </c>
    </row>
    <row r="686" spans="1:8" x14ac:dyDescent="0.3">
      <c r="A686" s="1">
        <v>0.88305665509257902</v>
      </c>
      <c r="B686" s="2" t="s">
        <v>31</v>
      </c>
      <c r="C686" s="2" t="s">
        <v>8</v>
      </c>
      <c r="D686" s="2" t="s">
        <v>9</v>
      </c>
      <c r="E686" s="2" t="s">
        <v>10</v>
      </c>
      <c r="F686" s="2" t="s">
        <v>11</v>
      </c>
      <c r="G686">
        <v>3.09</v>
      </c>
      <c r="H686" s="2" t="s">
        <v>12</v>
      </c>
    </row>
    <row r="687" spans="1:8" x14ac:dyDescent="0.3">
      <c r="A687" s="1">
        <v>0.88317239583331986</v>
      </c>
      <c r="B687" s="2" t="s">
        <v>31</v>
      </c>
      <c r="C687" s="2" t="s">
        <v>8</v>
      </c>
      <c r="D687" s="2" t="s">
        <v>9</v>
      </c>
      <c r="E687" s="2" t="s">
        <v>10</v>
      </c>
      <c r="F687" s="2" t="s">
        <v>11</v>
      </c>
      <c r="G687">
        <v>3.07</v>
      </c>
      <c r="H687" s="2" t="s">
        <v>12</v>
      </c>
    </row>
    <row r="688" spans="1:8" x14ac:dyDescent="0.3">
      <c r="A688" s="1">
        <v>0.88328813657406047</v>
      </c>
      <c r="B688" s="2" t="s">
        <v>31</v>
      </c>
      <c r="C688" s="2" t="s">
        <v>8</v>
      </c>
      <c r="D688" s="2" t="s">
        <v>9</v>
      </c>
      <c r="E688" s="2" t="s">
        <v>10</v>
      </c>
      <c r="F688" s="2" t="s">
        <v>11</v>
      </c>
      <c r="G688">
        <v>3.07</v>
      </c>
      <c r="H688" s="2" t="s">
        <v>12</v>
      </c>
    </row>
    <row r="689" spans="1:8" x14ac:dyDescent="0.3">
      <c r="A689" s="1">
        <v>0.8834038773148013</v>
      </c>
      <c r="B689" s="2" t="s">
        <v>31</v>
      </c>
      <c r="C689" s="2" t="s">
        <v>8</v>
      </c>
      <c r="D689" s="2" t="s">
        <v>9</v>
      </c>
      <c r="E689" s="2" t="s">
        <v>10</v>
      </c>
      <c r="F689" s="2" t="s">
        <v>11</v>
      </c>
      <c r="G689">
        <v>3.09</v>
      </c>
      <c r="H689" s="2" t="s">
        <v>12</v>
      </c>
    </row>
    <row r="690" spans="1:8" x14ac:dyDescent="0.3">
      <c r="A690" s="1">
        <v>0.88351961805554191</v>
      </c>
      <c r="B690" s="2" t="s">
        <v>31</v>
      </c>
      <c r="C690" s="2" t="s">
        <v>8</v>
      </c>
      <c r="D690" s="2" t="s">
        <v>9</v>
      </c>
      <c r="E690" s="2" t="s">
        <v>10</v>
      </c>
      <c r="F690" s="2" t="s">
        <v>11</v>
      </c>
      <c r="G690">
        <v>3.09</v>
      </c>
      <c r="H690" s="2" t="s">
        <v>12</v>
      </c>
    </row>
    <row r="691" spans="1:8" x14ac:dyDescent="0.3">
      <c r="A691" s="1">
        <v>0.88363535879628274</v>
      </c>
      <c r="B691" s="2" t="s">
        <v>31</v>
      </c>
      <c r="C691" s="2" t="s">
        <v>8</v>
      </c>
      <c r="D691" s="2" t="s">
        <v>9</v>
      </c>
      <c r="E691" s="2" t="s">
        <v>10</v>
      </c>
      <c r="F691" s="2" t="s">
        <v>11</v>
      </c>
      <c r="G691">
        <v>3.07</v>
      </c>
      <c r="H691" s="2" t="s">
        <v>12</v>
      </c>
    </row>
    <row r="692" spans="1:8" x14ac:dyDescent="0.3">
      <c r="A692" s="1">
        <v>0.88375109953702335</v>
      </c>
      <c r="B692" s="2" t="s">
        <v>31</v>
      </c>
      <c r="C692" s="2" t="s">
        <v>8</v>
      </c>
      <c r="D692" s="2" t="s">
        <v>9</v>
      </c>
      <c r="E692" s="2" t="s">
        <v>10</v>
      </c>
      <c r="F692" s="2" t="s">
        <v>11</v>
      </c>
      <c r="G692">
        <v>3.07</v>
      </c>
      <c r="H692" s="2" t="s">
        <v>12</v>
      </c>
    </row>
    <row r="693" spans="1:8" x14ac:dyDescent="0.3">
      <c r="A693" s="1">
        <v>0.88386684027776419</v>
      </c>
      <c r="B693" s="2" t="s">
        <v>31</v>
      </c>
      <c r="C693" s="2" t="s">
        <v>8</v>
      </c>
      <c r="D693" s="2" t="s">
        <v>9</v>
      </c>
      <c r="E693" s="2" t="s">
        <v>10</v>
      </c>
      <c r="F693" s="2" t="s">
        <v>11</v>
      </c>
      <c r="G693">
        <v>3.08</v>
      </c>
      <c r="H693" s="2" t="s">
        <v>12</v>
      </c>
    </row>
    <row r="694" spans="1:8" x14ac:dyDescent="0.3">
      <c r="A694" s="1">
        <v>0.8839825810185048</v>
      </c>
      <c r="B694" s="2" t="s">
        <v>31</v>
      </c>
      <c r="C694" s="2" t="s">
        <v>8</v>
      </c>
      <c r="D694" s="2" t="s">
        <v>9</v>
      </c>
      <c r="E694" s="2" t="s">
        <v>10</v>
      </c>
      <c r="F694" s="2" t="s">
        <v>11</v>
      </c>
      <c r="G694">
        <v>3.08</v>
      </c>
      <c r="H694" s="2" t="s">
        <v>12</v>
      </c>
    </row>
    <row r="695" spans="1:8" x14ac:dyDescent="0.3">
      <c r="A695" s="1">
        <v>0.88409832175924563</v>
      </c>
      <c r="B695" s="2" t="s">
        <v>31</v>
      </c>
      <c r="C695" s="2" t="s">
        <v>8</v>
      </c>
      <c r="D695" s="2" t="s">
        <v>9</v>
      </c>
      <c r="E695" s="2" t="s">
        <v>10</v>
      </c>
      <c r="F695" s="2" t="s">
        <v>11</v>
      </c>
      <c r="G695">
        <v>3.07</v>
      </c>
      <c r="H695" s="2" t="s">
        <v>12</v>
      </c>
    </row>
    <row r="696" spans="1:8" x14ac:dyDescent="0.3">
      <c r="A696" s="1">
        <v>0.88421406249998624</v>
      </c>
      <c r="B696" s="2" t="s">
        <v>31</v>
      </c>
      <c r="C696" s="2" t="s">
        <v>8</v>
      </c>
      <c r="D696" s="2" t="s">
        <v>9</v>
      </c>
      <c r="E696" s="2" t="s">
        <v>10</v>
      </c>
      <c r="F696" s="2" t="s">
        <v>11</v>
      </c>
      <c r="G696">
        <v>3.07</v>
      </c>
      <c r="H696" s="2" t="s">
        <v>12</v>
      </c>
    </row>
    <row r="697" spans="1:8" x14ac:dyDescent="0.3">
      <c r="A697" s="1">
        <v>0.88432980324072707</v>
      </c>
      <c r="B697" s="2" t="s">
        <v>31</v>
      </c>
      <c r="C697" s="2" t="s">
        <v>8</v>
      </c>
      <c r="D697" s="2" t="s">
        <v>9</v>
      </c>
      <c r="E697" s="2" t="s">
        <v>10</v>
      </c>
      <c r="F697" s="2" t="s">
        <v>11</v>
      </c>
      <c r="G697">
        <v>3.08</v>
      </c>
      <c r="H697" s="2" t="s">
        <v>12</v>
      </c>
    </row>
    <row r="698" spans="1:8" x14ac:dyDescent="0.3">
      <c r="A698" s="1">
        <v>0.88444554398146769</v>
      </c>
      <c r="B698" s="2" t="s">
        <v>31</v>
      </c>
      <c r="C698" s="2" t="s">
        <v>8</v>
      </c>
      <c r="D698" s="2" t="s">
        <v>9</v>
      </c>
      <c r="E698" s="2" t="s">
        <v>10</v>
      </c>
      <c r="F698" s="2" t="s">
        <v>11</v>
      </c>
      <c r="G698">
        <v>3.08</v>
      </c>
      <c r="H698" s="2" t="s">
        <v>12</v>
      </c>
    </row>
    <row r="699" spans="1:8" x14ac:dyDescent="0.3">
      <c r="A699" s="1">
        <v>0.88456128472220852</v>
      </c>
      <c r="B699" s="2" t="s">
        <v>31</v>
      </c>
      <c r="C699" s="2" t="s">
        <v>8</v>
      </c>
      <c r="D699" s="2" t="s">
        <v>9</v>
      </c>
      <c r="E699" s="2" t="s">
        <v>10</v>
      </c>
      <c r="F699" s="2" t="s">
        <v>11</v>
      </c>
      <c r="G699">
        <v>3.06</v>
      </c>
      <c r="H699" s="2" t="s">
        <v>12</v>
      </c>
    </row>
    <row r="700" spans="1:8" x14ac:dyDescent="0.3">
      <c r="A700" s="1">
        <v>0.88467702546294913</v>
      </c>
      <c r="B700" s="2" t="s">
        <v>31</v>
      </c>
      <c r="C700" s="2" t="s">
        <v>8</v>
      </c>
      <c r="D700" s="2" t="s">
        <v>9</v>
      </c>
      <c r="E700" s="2" t="s">
        <v>10</v>
      </c>
      <c r="F700" s="2" t="s">
        <v>11</v>
      </c>
      <c r="G700">
        <v>3.06</v>
      </c>
      <c r="H700" s="2" t="s">
        <v>12</v>
      </c>
    </row>
    <row r="701" spans="1:8" x14ac:dyDescent="0.3">
      <c r="A701" s="1">
        <v>0.88479276620368996</v>
      </c>
      <c r="B701" s="2" t="s">
        <v>31</v>
      </c>
      <c r="C701" s="2" t="s">
        <v>8</v>
      </c>
      <c r="D701" s="2" t="s">
        <v>9</v>
      </c>
      <c r="E701" s="2" t="s">
        <v>10</v>
      </c>
      <c r="F701" s="2" t="s">
        <v>11</v>
      </c>
      <c r="G701">
        <v>3.07</v>
      </c>
      <c r="H701" s="2" t="s">
        <v>12</v>
      </c>
    </row>
    <row r="702" spans="1:8" x14ac:dyDescent="0.3">
      <c r="A702" s="1">
        <v>0.88490850694443057</v>
      </c>
      <c r="B702" s="2" t="s">
        <v>31</v>
      </c>
      <c r="C702" s="2" t="s">
        <v>8</v>
      </c>
      <c r="D702" s="2" t="s">
        <v>9</v>
      </c>
      <c r="E702" s="2" t="s">
        <v>10</v>
      </c>
      <c r="F702" s="2" t="s">
        <v>11</v>
      </c>
      <c r="G702">
        <v>3.07</v>
      </c>
      <c r="H702" s="2" t="s">
        <v>12</v>
      </c>
    </row>
    <row r="703" spans="1:8" x14ac:dyDescent="0.3">
      <c r="A703" s="1">
        <v>0.88502424768517141</v>
      </c>
      <c r="B703" s="2" t="s">
        <v>31</v>
      </c>
      <c r="C703" s="2" t="s">
        <v>8</v>
      </c>
      <c r="D703" s="2" t="s">
        <v>9</v>
      </c>
      <c r="E703" s="2" t="s">
        <v>10</v>
      </c>
      <c r="F703" s="2" t="s">
        <v>11</v>
      </c>
      <c r="G703">
        <v>3.06</v>
      </c>
      <c r="H703" s="2" t="s">
        <v>12</v>
      </c>
    </row>
    <row r="704" spans="1:8" x14ac:dyDescent="0.3">
      <c r="A704" s="1">
        <v>0.88513998842591202</v>
      </c>
      <c r="B704" s="2" t="s">
        <v>31</v>
      </c>
      <c r="C704" s="2" t="s">
        <v>8</v>
      </c>
      <c r="D704" s="2" t="s">
        <v>9</v>
      </c>
      <c r="E704" s="2" t="s">
        <v>10</v>
      </c>
      <c r="F704" s="2" t="s">
        <v>11</v>
      </c>
      <c r="G704">
        <v>3.03</v>
      </c>
      <c r="H704" s="2" t="s">
        <v>12</v>
      </c>
    </row>
    <row r="705" spans="1:8" x14ac:dyDescent="0.3">
      <c r="A705" s="1">
        <v>0.88525572916665285</v>
      </c>
      <c r="B705" s="2" t="s">
        <v>31</v>
      </c>
      <c r="C705" s="2" t="s">
        <v>8</v>
      </c>
      <c r="D705" s="2" t="s">
        <v>9</v>
      </c>
      <c r="E705" s="2" t="s">
        <v>10</v>
      </c>
      <c r="F705" s="2" t="s">
        <v>11</v>
      </c>
      <c r="G705">
        <v>3.06</v>
      </c>
      <c r="H705" s="2" t="s">
        <v>12</v>
      </c>
    </row>
    <row r="706" spans="1:8" x14ac:dyDescent="0.3">
      <c r="A706" s="1">
        <v>0.88537146990739346</v>
      </c>
      <c r="B706" s="2" t="s">
        <v>31</v>
      </c>
      <c r="C706" s="2" t="s">
        <v>8</v>
      </c>
      <c r="D706" s="2" t="s">
        <v>9</v>
      </c>
      <c r="E706" s="2" t="s">
        <v>10</v>
      </c>
      <c r="F706" s="2" t="s">
        <v>11</v>
      </c>
      <c r="G706">
        <v>3.05</v>
      </c>
      <c r="H706" s="2" t="s">
        <v>12</v>
      </c>
    </row>
    <row r="707" spans="1:8" x14ac:dyDescent="0.3">
      <c r="A707" s="1">
        <v>0.88548721064813429</v>
      </c>
      <c r="B707" s="2" t="s">
        <v>31</v>
      </c>
      <c r="C707" s="2" t="s">
        <v>8</v>
      </c>
      <c r="D707" s="2" t="s">
        <v>9</v>
      </c>
      <c r="E707" s="2" t="s">
        <v>10</v>
      </c>
      <c r="F707" s="2" t="s">
        <v>11</v>
      </c>
      <c r="G707">
        <v>3.06</v>
      </c>
      <c r="H707" s="2" t="s">
        <v>12</v>
      </c>
    </row>
    <row r="708" spans="1:8" x14ac:dyDescent="0.3">
      <c r="A708" s="1">
        <v>0.8856029513888749</v>
      </c>
      <c r="B708" s="2" t="s">
        <v>31</v>
      </c>
      <c r="C708" s="2" t="s">
        <v>8</v>
      </c>
      <c r="D708" s="2" t="s">
        <v>9</v>
      </c>
      <c r="E708" s="2" t="s">
        <v>10</v>
      </c>
      <c r="F708" s="2" t="s">
        <v>11</v>
      </c>
      <c r="G708">
        <v>3.06</v>
      </c>
      <c r="H708" s="2" t="s">
        <v>12</v>
      </c>
    </row>
    <row r="709" spans="1:8" x14ac:dyDescent="0.3">
      <c r="A709" s="1">
        <v>0.88571869212961574</v>
      </c>
      <c r="B709" s="2" t="s">
        <v>31</v>
      </c>
      <c r="C709" s="2" t="s">
        <v>8</v>
      </c>
      <c r="D709" s="2" t="s">
        <v>9</v>
      </c>
      <c r="E709" s="2" t="s">
        <v>10</v>
      </c>
      <c r="F709" s="2" t="s">
        <v>11</v>
      </c>
      <c r="G709">
        <v>3.06</v>
      </c>
      <c r="H709" s="2" t="s">
        <v>12</v>
      </c>
    </row>
    <row r="710" spans="1:8" x14ac:dyDescent="0.3">
      <c r="A710" s="1">
        <v>0.88583443287035635</v>
      </c>
      <c r="B710" s="2" t="s">
        <v>31</v>
      </c>
      <c r="C710" s="2" t="s">
        <v>8</v>
      </c>
      <c r="D710" s="2" t="s">
        <v>9</v>
      </c>
      <c r="E710" s="2" t="s">
        <v>10</v>
      </c>
      <c r="F710" s="2" t="s">
        <v>11</v>
      </c>
      <c r="G710">
        <v>3.1</v>
      </c>
      <c r="H710" s="2" t="s">
        <v>12</v>
      </c>
    </row>
    <row r="711" spans="1:8" x14ac:dyDescent="0.3">
      <c r="A711" s="1">
        <v>0.88595017361109718</v>
      </c>
      <c r="B711" s="2" t="s">
        <v>31</v>
      </c>
      <c r="C711" s="2" t="s">
        <v>8</v>
      </c>
      <c r="D711" s="2" t="s">
        <v>9</v>
      </c>
      <c r="E711" s="2" t="s">
        <v>10</v>
      </c>
      <c r="F711" s="2" t="s">
        <v>11</v>
      </c>
      <c r="G711">
        <v>3.06</v>
      </c>
      <c r="H711" s="2" t="s">
        <v>12</v>
      </c>
    </row>
    <row r="712" spans="1:8" x14ac:dyDescent="0.3">
      <c r="A712" s="1">
        <v>0.88606591435183779</v>
      </c>
      <c r="B712" s="2" t="s">
        <v>31</v>
      </c>
      <c r="C712" s="2" t="s">
        <v>8</v>
      </c>
      <c r="D712" s="2" t="s">
        <v>9</v>
      </c>
      <c r="E712" s="2" t="s">
        <v>10</v>
      </c>
      <c r="F712" s="2" t="s">
        <v>11</v>
      </c>
      <c r="G712">
        <v>3.04</v>
      </c>
      <c r="H712" s="2" t="s">
        <v>12</v>
      </c>
    </row>
    <row r="713" spans="1:8" x14ac:dyDescent="0.3">
      <c r="A713" s="1">
        <v>0.88618165509257862</v>
      </c>
      <c r="B713" s="2" t="s">
        <v>31</v>
      </c>
      <c r="C713" s="2" t="s">
        <v>8</v>
      </c>
      <c r="D713" s="2" t="s">
        <v>9</v>
      </c>
      <c r="E713" s="2" t="s">
        <v>10</v>
      </c>
      <c r="F713" s="2" t="s">
        <v>11</v>
      </c>
      <c r="G713">
        <v>3.05</v>
      </c>
      <c r="H713" s="2" t="s">
        <v>12</v>
      </c>
    </row>
    <row r="714" spans="1:8" x14ac:dyDescent="0.3">
      <c r="A714" s="1">
        <v>0.88629739583331923</v>
      </c>
      <c r="B714" s="2" t="s">
        <v>31</v>
      </c>
      <c r="C714" s="2" t="s">
        <v>8</v>
      </c>
      <c r="D714" s="2" t="s">
        <v>9</v>
      </c>
      <c r="E714" s="2" t="s">
        <v>10</v>
      </c>
      <c r="F714" s="2" t="s">
        <v>11</v>
      </c>
      <c r="G714">
        <v>3.1</v>
      </c>
      <c r="H714" s="2" t="s">
        <v>12</v>
      </c>
    </row>
    <row r="715" spans="1:8" x14ac:dyDescent="0.3">
      <c r="A715" s="1">
        <v>0.88641313657406007</v>
      </c>
      <c r="B715" s="2" t="s">
        <v>31</v>
      </c>
      <c r="C715" s="2" t="s">
        <v>8</v>
      </c>
      <c r="D715" s="2" t="s">
        <v>9</v>
      </c>
      <c r="E715" s="2" t="s">
        <v>10</v>
      </c>
      <c r="F715" s="2" t="s">
        <v>11</v>
      </c>
      <c r="G715">
        <v>3.06</v>
      </c>
      <c r="H715" s="2" t="s">
        <v>12</v>
      </c>
    </row>
    <row r="716" spans="1:8" x14ac:dyDescent="0.3">
      <c r="A716" s="1">
        <v>0.88652887731480068</v>
      </c>
      <c r="B716" s="2" t="s">
        <v>31</v>
      </c>
      <c r="C716" s="2" t="s">
        <v>8</v>
      </c>
      <c r="D716" s="2" t="s">
        <v>9</v>
      </c>
      <c r="E716" s="2" t="s">
        <v>10</v>
      </c>
      <c r="F716" s="2" t="s">
        <v>11</v>
      </c>
      <c r="G716">
        <v>3.09</v>
      </c>
      <c r="H716" s="2" t="s">
        <v>12</v>
      </c>
    </row>
    <row r="717" spans="1:8" x14ac:dyDescent="0.3">
      <c r="A717" s="1">
        <v>0.88664461805554151</v>
      </c>
      <c r="B717" s="2" t="s">
        <v>31</v>
      </c>
      <c r="C717" s="2" t="s">
        <v>8</v>
      </c>
      <c r="D717" s="2" t="s">
        <v>9</v>
      </c>
      <c r="E717" s="2" t="s">
        <v>10</v>
      </c>
      <c r="F717" s="2" t="s">
        <v>11</v>
      </c>
      <c r="G717">
        <v>3.06</v>
      </c>
      <c r="H717" s="2" t="s">
        <v>12</v>
      </c>
    </row>
    <row r="718" spans="1:8" x14ac:dyDescent="0.3">
      <c r="A718" s="1">
        <v>0.88676035879628212</v>
      </c>
      <c r="B718" s="2" t="s">
        <v>31</v>
      </c>
      <c r="C718" s="2" t="s">
        <v>8</v>
      </c>
      <c r="D718" s="2" t="s">
        <v>9</v>
      </c>
      <c r="E718" s="2" t="s">
        <v>10</v>
      </c>
      <c r="F718" s="2" t="s">
        <v>11</v>
      </c>
      <c r="G718">
        <v>3.0700000000000003</v>
      </c>
      <c r="H718" s="2" t="s">
        <v>12</v>
      </c>
    </row>
    <row r="719" spans="1:8" x14ac:dyDescent="0.3">
      <c r="A719" s="1">
        <v>0.88687609953702295</v>
      </c>
      <c r="B719" s="2" t="s">
        <v>31</v>
      </c>
      <c r="C719" s="2" t="s">
        <v>8</v>
      </c>
      <c r="D719" s="2" t="s">
        <v>9</v>
      </c>
      <c r="E719" s="2" t="s">
        <v>10</v>
      </c>
      <c r="F719" s="2" t="s">
        <v>11</v>
      </c>
      <c r="G719">
        <v>3.0500000000000003</v>
      </c>
      <c r="H719" s="2" t="s">
        <v>12</v>
      </c>
    </row>
    <row r="720" spans="1:8" x14ac:dyDescent="0.3">
      <c r="A720" s="1">
        <v>0.88699184027776357</v>
      </c>
      <c r="B720" s="2" t="s">
        <v>31</v>
      </c>
      <c r="C720" s="2" t="s">
        <v>8</v>
      </c>
      <c r="D720" s="2" t="s">
        <v>9</v>
      </c>
      <c r="E720" s="2" t="s">
        <v>10</v>
      </c>
      <c r="F720" s="2" t="s">
        <v>11</v>
      </c>
      <c r="G720">
        <v>3.06</v>
      </c>
      <c r="H720" s="2" t="s">
        <v>12</v>
      </c>
    </row>
    <row r="721" spans="1:8" x14ac:dyDescent="0.3">
      <c r="A721" s="1">
        <v>0.8871075810185044</v>
      </c>
      <c r="B721" s="2" t="s">
        <v>31</v>
      </c>
      <c r="C721" s="2" t="s">
        <v>8</v>
      </c>
      <c r="D721" s="2" t="s">
        <v>9</v>
      </c>
      <c r="E721" s="2" t="s">
        <v>10</v>
      </c>
      <c r="F721" s="2" t="s">
        <v>11</v>
      </c>
      <c r="G721">
        <v>3.0300000000000002</v>
      </c>
      <c r="H721" s="2" t="s">
        <v>12</v>
      </c>
    </row>
    <row r="722" spans="1:8" x14ac:dyDescent="0.3">
      <c r="A722" s="1">
        <v>0.88722332175924501</v>
      </c>
      <c r="B722" s="2" t="s">
        <v>31</v>
      </c>
      <c r="C722" s="2" t="s">
        <v>8</v>
      </c>
      <c r="D722" s="2" t="s">
        <v>9</v>
      </c>
      <c r="E722" s="2" t="s">
        <v>10</v>
      </c>
      <c r="F722" s="2" t="s">
        <v>11</v>
      </c>
      <c r="G722">
        <v>3.0500000000000003</v>
      </c>
      <c r="H722" s="2" t="s">
        <v>12</v>
      </c>
    </row>
    <row r="723" spans="1:8" x14ac:dyDescent="0.3">
      <c r="A723" s="1">
        <v>0.88733906249998584</v>
      </c>
      <c r="B723" s="2" t="s">
        <v>31</v>
      </c>
      <c r="C723" s="2" t="s">
        <v>8</v>
      </c>
      <c r="D723" s="2" t="s">
        <v>9</v>
      </c>
      <c r="E723" s="2" t="s">
        <v>10</v>
      </c>
      <c r="F723" s="2" t="s">
        <v>11</v>
      </c>
      <c r="G723">
        <v>3.05</v>
      </c>
      <c r="H723" s="2" t="s">
        <v>12</v>
      </c>
    </row>
    <row r="724" spans="1:8" x14ac:dyDescent="0.3">
      <c r="A724" s="1">
        <v>0.88745480324072645</v>
      </c>
      <c r="B724" s="2" t="s">
        <v>31</v>
      </c>
      <c r="C724" s="2" t="s">
        <v>8</v>
      </c>
      <c r="D724" s="2" t="s">
        <v>9</v>
      </c>
      <c r="E724" s="2" t="s">
        <v>10</v>
      </c>
      <c r="F724" s="2" t="s">
        <v>11</v>
      </c>
      <c r="G724">
        <v>3.05</v>
      </c>
      <c r="H724" s="2" t="s">
        <v>12</v>
      </c>
    </row>
    <row r="725" spans="1:8" x14ac:dyDescent="0.3">
      <c r="A725" s="1">
        <v>0.88757054398146729</v>
      </c>
      <c r="B725" s="2" t="s">
        <v>31</v>
      </c>
      <c r="C725" s="2" t="s">
        <v>8</v>
      </c>
      <c r="D725" s="2" t="s">
        <v>9</v>
      </c>
      <c r="E725" s="2" t="s">
        <v>10</v>
      </c>
      <c r="F725" s="2" t="s">
        <v>11</v>
      </c>
      <c r="G725">
        <v>3.0300000000000002</v>
      </c>
      <c r="H725" s="2" t="s">
        <v>12</v>
      </c>
    </row>
    <row r="726" spans="1:8" x14ac:dyDescent="0.3">
      <c r="A726" s="1">
        <v>0.8876862847222079</v>
      </c>
      <c r="B726" s="2" t="s">
        <v>31</v>
      </c>
      <c r="C726" s="2" t="s">
        <v>8</v>
      </c>
      <c r="D726" s="2" t="s">
        <v>9</v>
      </c>
      <c r="E726" s="2" t="s">
        <v>10</v>
      </c>
      <c r="F726" s="2" t="s">
        <v>11</v>
      </c>
      <c r="G726">
        <v>2.9800000000000004</v>
      </c>
      <c r="H726" s="2" t="s">
        <v>12</v>
      </c>
    </row>
    <row r="727" spans="1:8" x14ac:dyDescent="0.3">
      <c r="A727" s="1">
        <v>0.88780202546294873</v>
      </c>
      <c r="B727" s="2" t="s">
        <v>31</v>
      </c>
      <c r="C727" s="2" t="s">
        <v>8</v>
      </c>
      <c r="D727" s="2" t="s">
        <v>9</v>
      </c>
      <c r="E727" s="2" t="s">
        <v>10</v>
      </c>
      <c r="F727" s="2" t="s">
        <v>11</v>
      </c>
      <c r="G727">
        <v>3.1</v>
      </c>
      <c r="H727" s="2" t="s">
        <v>12</v>
      </c>
    </row>
    <row r="728" spans="1:8" x14ac:dyDescent="0.3">
      <c r="A728" s="1">
        <v>0.88791776620368934</v>
      </c>
      <c r="B728" s="2" t="s">
        <v>31</v>
      </c>
      <c r="C728" s="2" t="s">
        <v>8</v>
      </c>
      <c r="D728" s="2" t="s">
        <v>9</v>
      </c>
      <c r="E728" s="2" t="s">
        <v>10</v>
      </c>
      <c r="F728" s="2" t="s">
        <v>11</v>
      </c>
      <c r="G728">
        <v>3.1</v>
      </c>
      <c r="H728" s="2" t="s">
        <v>12</v>
      </c>
    </row>
    <row r="729" spans="1:8" x14ac:dyDescent="0.3">
      <c r="A729" s="1">
        <v>0.88803350694443017</v>
      </c>
      <c r="B729" s="2" t="s">
        <v>31</v>
      </c>
      <c r="C729" s="2" t="s">
        <v>8</v>
      </c>
      <c r="D729" s="2" t="s">
        <v>9</v>
      </c>
      <c r="E729" s="2" t="s">
        <v>10</v>
      </c>
      <c r="F729" s="2" t="s">
        <v>11</v>
      </c>
      <c r="G729">
        <v>3.08</v>
      </c>
      <c r="H729" s="2" t="s">
        <v>12</v>
      </c>
    </row>
    <row r="730" spans="1:8" x14ac:dyDescent="0.3">
      <c r="A730" s="1">
        <v>0.88814924768517078</v>
      </c>
      <c r="B730" s="2" t="s">
        <v>31</v>
      </c>
      <c r="C730" s="2" t="s">
        <v>8</v>
      </c>
      <c r="D730" s="2" t="s">
        <v>9</v>
      </c>
      <c r="E730" s="2" t="s">
        <v>10</v>
      </c>
      <c r="F730" s="2" t="s">
        <v>11</v>
      </c>
      <c r="G730">
        <v>3.08</v>
      </c>
      <c r="H730" s="2" t="s">
        <v>12</v>
      </c>
    </row>
    <row r="731" spans="1:8" x14ac:dyDescent="0.3">
      <c r="A731" s="1">
        <v>0.88826498842591162</v>
      </c>
      <c r="B731" s="2" t="s">
        <v>31</v>
      </c>
      <c r="C731" s="2" t="s">
        <v>8</v>
      </c>
      <c r="D731" s="2" t="s">
        <v>9</v>
      </c>
      <c r="E731" s="2" t="s">
        <v>10</v>
      </c>
      <c r="F731" s="2" t="s">
        <v>11</v>
      </c>
      <c r="G731">
        <v>3.1</v>
      </c>
      <c r="H731" s="2" t="s">
        <v>12</v>
      </c>
    </row>
    <row r="732" spans="1:8" x14ac:dyDescent="0.3">
      <c r="A732" s="1">
        <v>0.88838072916665223</v>
      </c>
      <c r="B732" s="2" t="s">
        <v>31</v>
      </c>
      <c r="C732" s="2" t="s">
        <v>8</v>
      </c>
      <c r="D732" s="2" t="s">
        <v>9</v>
      </c>
      <c r="E732" s="2" t="s">
        <v>10</v>
      </c>
      <c r="F732" s="2" t="s">
        <v>11</v>
      </c>
      <c r="G732">
        <v>3.11</v>
      </c>
      <c r="H732" s="2" t="s">
        <v>12</v>
      </c>
    </row>
    <row r="733" spans="1:8" x14ac:dyDescent="0.3">
      <c r="A733" s="1">
        <v>0.88849646990739306</v>
      </c>
      <c r="B733" s="2" t="s">
        <v>31</v>
      </c>
      <c r="C733" s="2" t="s">
        <v>8</v>
      </c>
      <c r="D733" s="2" t="s">
        <v>9</v>
      </c>
      <c r="E733" s="2" t="s">
        <v>10</v>
      </c>
      <c r="F733" s="2" t="s">
        <v>11</v>
      </c>
      <c r="G733">
        <v>3.08</v>
      </c>
      <c r="H733" s="2" t="s">
        <v>12</v>
      </c>
    </row>
    <row r="734" spans="1:8" x14ac:dyDescent="0.3">
      <c r="A734" s="1">
        <v>0.88861221064813367</v>
      </c>
      <c r="B734" s="2" t="s">
        <v>31</v>
      </c>
      <c r="C734" s="2" t="s">
        <v>8</v>
      </c>
      <c r="D734" s="2" t="s">
        <v>9</v>
      </c>
      <c r="E734" s="2" t="s">
        <v>10</v>
      </c>
      <c r="F734" s="2" t="s">
        <v>11</v>
      </c>
      <c r="G734">
        <v>3.08</v>
      </c>
      <c r="H734" s="2" t="s">
        <v>12</v>
      </c>
    </row>
    <row r="735" spans="1:8" x14ac:dyDescent="0.3">
      <c r="A735" s="1">
        <v>0.8887279513888745</v>
      </c>
      <c r="B735" s="2" t="s">
        <v>31</v>
      </c>
      <c r="C735" s="2" t="s">
        <v>8</v>
      </c>
      <c r="D735" s="2" t="s">
        <v>9</v>
      </c>
      <c r="E735" s="2" t="s">
        <v>10</v>
      </c>
      <c r="F735" s="2" t="s">
        <v>11</v>
      </c>
      <c r="G735">
        <v>3.1</v>
      </c>
      <c r="H735" s="2" t="s">
        <v>12</v>
      </c>
    </row>
    <row r="736" spans="1:8" x14ac:dyDescent="0.3">
      <c r="A736" s="1">
        <v>0.88884369212961511</v>
      </c>
      <c r="B736" s="2" t="s">
        <v>31</v>
      </c>
      <c r="C736" s="2" t="s">
        <v>8</v>
      </c>
      <c r="D736" s="2" t="s">
        <v>9</v>
      </c>
      <c r="E736" s="2" t="s">
        <v>10</v>
      </c>
      <c r="F736" s="2" t="s">
        <v>11</v>
      </c>
      <c r="G736">
        <v>3.1</v>
      </c>
      <c r="H736" s="2" t="s">
        <v>12</v>
      </c>
    </row>
    <row r="737" spans="1:8" x14ac:dyDescent="0.3">
      <c r="A737" s="1">
        <v>0.88895943287035595</v>
      </c>
      <c r="B737" s="2" t="s">
        <v>31</v>
      </c>
      <c r="C737" s="2" t="s">
        <v>8</v>
      </c>
      <c r="D737" s="2" t="s">
        <v>9</v>
      </c>
      <c r="E737" s="2" t="s">
        <v>10</v>
      </c>
      <c r="F737" s="2" t="s">
        <v>11</v>
      </c>
      <c r="G737">
        <v>3.09</v>
      </c>
      <c r="H737" s="2" t="s">
        <v>12</v>
      </c>
    </row>
    <row r="738" spans="1:8" x14ac:dyDescent="0.3">
      <c r="A738" s="1">
        <v>0.88907517361109656</v>
      </c>
      <c r="B738" s="2" t="s">
        <v>31</v>
      </c>
      <c r="C738" s="2" t="s">
        <v>8</v>
      </c>
      <c r="D738" s="2" t="s">
        <v>9</v>
      </c>
      <c r="E738" s="2" t="s">
        <v>10</v>
      </c>
      <c r="F738" s="2" t="s">
        <v>11</v>
      </c>
      <c r="G738">
        <v>3.09</v>
      </c>
      <c r="H738" s="2" t="s">
        <v>12</v>
      </c>
    </row>
    <row r="739" spans="1:8" x14ac:dyDescent="0.3">
      <c r="A739" s="1">
        <v>0.88919091435183739</v>
      </c>
      <c r="B739" s="2" t="s">
        <v>31</v>
      </c>
      <c r="C739" s="2" t="s">
        <v>8</v>
      </c>
      <c r="D739" s="2" t="s">
        <v>9</v>
      </c>
      <c r="E739" s="2" t="s">
        <v>10</v>
      </c>
      <c r="F739" s="2" t="s">
        <v>11</v>
      </c>
      <c r="G739">
        <v>3.1</v>
      </c>
      <c r="H739" s="2" t="s">
        <v>12</v>
      </c>
    </row>
    <row r="740" spans="1:8" x14ac:dyDescent="0.3">
      <c r="A740" s="1">
        <v>0.889306655092578</v>
      </c>
      <c r="B740" s="2" t="s">
        <v>31</v>
      </c>
      <c r="C740" s="2" t="s">
        <v>8</v>
      </c>
      <c r="D740" s="2" t="s">
        <v>9</v>
      </c>
      <c r="E740" s="2" t="s">
        <v>10</v>
      </c>
      <c r="F740" s="2" t="s">
        <v>11</v>
      </c>
      <c r="G740">
        <v>3.1</v>
      </c>
      <c r="H740" s="2" t="s">
        <v>12</v>
      </c>
    </row>
    <row r="741" spans="1:8" x14ac:dyDescent="0.3">
      <c r="A741" s="1">
        <v>0.88942239583331884</v>
      </c>
      <c r="B741" s="2" t="s">
        <v>31</v>
      </c>
      <c r="C741" s="2" t="s">
        <v>8</v>
      </c>
      <c r="D741" s="2" t="s">
        <v>9</v>
      </c>
      <c r="E741" s="2" t="s">
        <v>10</v>
      </c>
      <c r="F741" s="2" t="s">
        <v>11</v>
      </c>
      <c r="G741">
        <v>3.09</v>
      </c>
      <c r="H741" s="2" t="s">
        <v>12</v>
      </c>
    </row>
    <row r="742" spans="1:8" x14ac:dyDescent="0.3">
      <c r="A742" s="1">
        <v>0.88953813657405945</v>
      </c>
      <c r="B742" s="2" t="s">
        <v>31</v>
      </c>
      <c r="C742" s="2" t="s">
        <v>8</v>
      </c>
      <c r="D742" s="2" t="s">
        <v>9</v>
      </c>
      <c r="E742" s="2" t="s">
        <v>10</v>
      </c>
      <c r="F742" s="2" t="s">
        <v>11</v>
      </c>
      <c r="G742">
        <v>3.08</v>
      </c>
      <c r="H742" s="2" t="s">
        <v>12</v>
      </c>
    </row>
    <row r="743" spans="1:8" x14ac:dyDescent="0.3">
      <c r="A743" s="1">
        <v>0.88965387731480028</v>
      </c>
      <c r="B743" s="2" t="s">
        <v>31</v>
      </c>
      <c r="C743" s="2" t="s">
        <v>8</v>
      </c>
      <c r="D743" s="2" t="s">
        <v>9</v>
      </c>
      <c r="E743" s="2" t="s">
        <v>10</v>
      </c>
      <c r="F743" s="2" t="s">
        <v>11</v>
      </c>
      <c r="G743">
        <v>3.09</v>
      </c>
      <c r="H743" s="2" t="s">
        <v>12</v>
      </c>
    </row>
    <row r="744" spans="1:8" x14ac:dyDescent="0.3">
      <c r="A744" s="1">
        <v>0.88976961805554089</v>
      </c>
      <c r="B744" s="2" t="s">
        <v>31</v>
      </c>
      <c r="C744" s="2" t="s">
        <v>8</v>
      </c>
      <c r="D744" s="2" t="s">
        <v>9</v>
      </c>
      <c r="E744" s="2" t="s">
        <v>10</v>
      </c>
      <c r="F744" s="2" t="s">
        <v>11</v>
      </c>
      <c r="G744">
        <v>3.09</v>
      </c>
      <c r="H744" s="2" t="s">
        <v>12</v>
      </c>
    </row>
    <row r="745" spans="1:8" x14ac:dyDescent="0.3">
      <c r="A745" s="1">
        <v>0.88988535879628172</v>
      </c>
      <c r="B745" s="2" t="s">
        <v>31</v>
      </c>
      <c r="C745" s="2" t="s">
        <v>8</v>
      </c>
      <c r="D745" s="2" t="s">
        <v>9</v>
      </c>
      <c r="E745" s="2" t="s">
        <v>10</v>
      </c>
      <c r="F745" s="2" t="s">
        <v>11</v>
      </c>
      <c r="G745">
        <v>3.09</v>
      </c>
      <c r="H745" s="2" t="s">
        <v>12</v>
      </c>
    </row>
    <row r="746" spans="1:8" x14ac:dyDescent="0.3">
      <c r="A746" s="1">
        <v>0.89000109953702233</v>
      </c>
      <c r="B746" s="2" t="s">
        <v>31</v>
      </c>
      <c r="C746" s="2" t="s">
        <v>8</v>
      </c>
      <c r="D746" s="2" t="s">
        <v>9</v>
      </c>
      <c r="E746" s="2" t="s">
        <v>10</v>
      </c>
      <c r="F746" s="2" t="s">
        <v>11</v>
      </c>
      <c r="G746">
        <v>3.09</v>
      </c>
      <c r="H746" s="2" t="s">
        <v>12</v>
      </c>
    </row>
    <row r="747" spans="1:8" x14ac:dyDescent="0.3">
      <c r="A747" s="1">
        <v>0.89011684027776317</v>
      </c>
      <c r="B747" s="2" t="s">
        <v>31</v>
      </c>
      <c r="C747" s="2" t="s">
        <v>8</v>
      </c>
      <c r="D747" s="2" t="s">
        <v>9</v>
      </c>
      <c r="E747" s="2" t="s">
        <v>10</v>
      </c>
      <c r="F747" s="2" t="s">
        <v>11</v>
      </c>
      <c r="G747">
        <v>3.09</v>
      </c>
      <c r="H747" s="2" t="s">
        <v>12</v>
      </c>
    </row>
    <row r="748" spans="1:8" x14ac:dyDescent="0.3">
      <c r="A748" s="1">
        <v>0.89023258101850378</v>
      </c>
      <c r="B748" s="2" t="s">
        <v>31</v>
      </c>
      <c r="C748" s="2" t="s">
        <v>8</v>
      </c>
      <c r="D748" s="2" t="s">
        <v>9</v>
      </c>
      <c r="E748" s="2" t="s">
        <v>10</v>
      </c>
      <c r="F748" s="2" t="s">
        <v>11</v>
      </c>
      <c r="G748">
        <v>3.08</v>
      </c>
      <c r="H748" s="2" t="s">
        <v>12</v>
      </c>
    </row>
    <row r="749" spans="1:8" x14ac:dyDescent="0.3">
      <c r="A749" s="1">
        <v>0.89034832175924461</v>
      </c>
      <c r="B749" s="2" t="s">
        <v>31</v>
      </c>
      <c r="C749" s="2" t="s">
        <v>8</v>
      </c>
      <c r="D749" s="2" t="s">
        <v>9</v>
      </c>
      <c r="E749" s="2" t="s">
        <v>10</v>
      </c>
      <c r="F749" s="2" t="s">
        <v>11</v>
      </c>
      <c r="G749">
        <v>3.09</v>
      </c>
      <c r="H749" s="2" t="s">
        <v>12</v>
      </c>
    </row>
    <row r="750" spans="1:8" x14ac:dyDescent="0.3">
      <c r="A750" s="1">
        <v>0.89046406249998522</v>
      </c>
      <c r="B750" s="2" t="s">
        <v>31</v>
      </c>
      <c r="C750" s="2" t="s">
        <v>8</v>
      </c>
      <c r="D750" s="2" t="s">
        <v>9</v>
      </c>
      <c r="E750" s="2" t="s">
        <v>10</v>
      </c>
      <c r="F750" s="2" t="s">
        <v>11</v>
      </c>
      <c r="G750">
        <v>3.09</v>
      </c>
      <c r="H750" s="2" t="s">
        <v>12</v>
      </c>
    </row>
    <row r="751" spans="1:8" x14ac:dyDescent="0.3">
      <c r="A751" s="1">
        <v>0.89057980324072605</v>
      </c>
      <c r="B751" s="2" t="s">
        <v>31</v>
      </c>
      <c r="C751" s="2" t="s">
        <v>8</v>
      </c>
      <c r="D751" s="2" t="s">
        <v>9</v>
      </c>
      <c r="E751" s="2" t="s">
        <v>10</v>
      </c>
      <c r="F751" s="2" t="s">
        <v>11</v>
      </c>
      <c r="G751">
        <v>3.09</v>
      </c>
      <c r="H751" s="2" t="s">
        <v>12</v>
      </c>
    </row>
    <row r="752" spans="1:8" x14ac:dyDescent="0.3">
      <c r="A752" s="1">
        <v>0.89069554398146666</v>
      </c>
      <c r="B752" s="2" t="s">
        <v>31</v>
      </c>
      <c r="C752" s="2" t="s">
        <v>8</v>
      </c>
      <c r="D752" s="2" t="s">
        <v>9</v>
      </c>
      <c r="E752" s="2" t="s">
        <v>10</v>
      </c>
      <c r="F752" s="2" t="s">
        <v>11</v>
      </c>
      <c r="G752">
        <v>3.08</v>
      </c>
      <c r="H752" s="2" t="s">
        <v>12</v>
      </c>
    </row>
    <row r="753" spans="1:8" x14ac:dyDescent="0.3">
      <c r="A753" s="1">
        <v>0.8908112847222075</v>
      </c>
      <c r="B753" s="2" t="s">
        <v>31</v>
      </c>
      <c r="C753" s="2" t="s">
        <v>8</v>
      </c>
      <c r="D753" s="2" t="s">
        <v>9</v>
      </c>
      <c r="E753" s="2" t="s">
        <v>10</v>
      </c>
      <c r="F753" s="2" t="s">
        <v>11</v>
      </c>
      <c r="G753">
        <v>3.09</v>
      </c>
      <c r="H753" s="2" t="s">
        <v>12</v>
      </c>
    </row>
    <row r="754" spans="1:8" x14ac:dyDescent="0.3">
      <c r="A754" s="1">
        <v>0.89092702546294811</v>
      </c>
      <c r="B754" s="2" t="s">
        <v>31</v>
      </c>
      <c r="C754" s="2" t="s">
        <v>8</v>
      </c>
      <c r="D754" s="2" t="s">
        <v>9</v>
      </c>
      <c r="E754" s="2" t="s">
        <v>10</v>
      </c>
      <c r="F754" s="2" t="s">
        <v>11</v>
      </c>
      <c r="G754">
        <v>3.09</v>
      </c>
      <c r="H754" s="2" t="s">
        <v>12</v>
      </c>
    </row>
    <row r="755" spans="1:8" x14ac:dyDescent="0.3">
      <c r="A755" s="1">
        <v>0.89104276620368894</v>
      </c>
      <c r="B755" s="2" t="s">
        <v>31</v>
      </c>
      <c r="C755" s="2" t="s">
        <v>8</v>
      </c>
      <c r="D755" s="2" t="s">
        <v>9</v>
      </c>
      <c r="E755" s="2" t="s">
        <v>10</v>
      </c>
      <c r="F755" s="2" t="s">
        <v>11</v>
      </c>
      <c r="G755">
        <v>3.08</v>
      </c>
      <c r="H755" s="2" t="s">
        <v>12</v>
      </c>
    </row>
    <row r="756" spans="1:8" x14ac:dyDescent="0.3">
      <c r="A756" s="1">
        <v>0.89115850694442955</v>
      </c>
      <c r="B756" s="2" t="s">
        <v>31</v>
      </c>
      <c r="C756" s="2" t="s">
        <v>8</v>
      </c>
      <c r="D756" s="2" t="s">
        <v>9</v>
      </c>
      <c r="E756" s="2" t="s">
        <v>10</v>
      </c>
      <c r="F756" s="2" t="s">
        <v>11</v>
      </c>
      <c r="G756">
        <v>3.08</v>
      </c>
      <c r="H756" s="2" t="s">
        <v>12</v>
      </c>
    </row>
    <row r="757" spans="1:8" x14ac:dyDescent="0.3">
      <c r="A757" s="1">
        <v>0.89127424768517038</v>
      </c>
      <c r="B757" s="2" t="s">
        <v>31</v>
      </c>
      <c r="C757" s="2" t="s">
        <v>8</v>
      </c>
      <c r="D757" s="2" t="s">
        <v>9</v>
      </c>
      <c r="E757" s="2" t="s">
        <v>10</v>
      </c>
      <c r="F757" s="2" t="s">
        <v>11</v>
      </c>
      <c r="G757">
        <v>3.09</v>
      </c>
      <c r="H757" s="2" t="s">
        <v>12</v>
      </c>
    </row>
    <row r="758" spans="1:8" x14ac:dyDescent="0.3">
      <c r="A758" s="1">
        <v>0.891389988425911</v>
      </c>
      <c r="B758" s="2" t="s">
        <v>31</v>
      </c>
      <c r="C758" s="2" t="s">
        <v>8</v>
      </c>
      <c r="D758" s="2" t="s">
        <v>9</v>
      </c>
      <c r="E758" s="2" t="s">
        <v>10</v>
      </c>
      <c r="F758" s="2" t="s">
        <v>11</v>
      </c>
      <c r="G758">
        <v>3.09</v>
      </c>
      <c r="H758" s="2" t="s">
        <v>12</v>
      </c>
    </row>
    <row r="759" spans="1:8" x14ac:dyDescent="0.3">
      <c r="A759" s="1">
        <v>0.89150572916665183</v>
      </c>
      <c r="B759" s="2" t="s">
        <v>31</v>
      </c>
      <c r="C759" s="2" t="s">
        <v>8</v>
      </c>
      <c r="D759" s="2" t="s">
        <v>9</v>
      </c>
      <c r="E759" s="2" t="s">
        <v>10</v>
      </c>
      <c r="F759" s="2" t="s">
        <v>11</v>
      </c>
      <c r="G759">
        <v>3.08</v>
      </c>
      <c r="H759" s="2" t="s">
        <v>12</v>
      </c>
    </row>
    <row r="760" spans="1:8" x14ac:dyDescent="0.3">
      <c r="A760" s="1">
        <v>0.89162146990739244</v>
      </c>
      <c r="B760" s="2" t="s">
        <v>31</v>
      </c>
      <c r="C760" s="2" t="s">
        <v>8</v>
      </c>
      <c r="D760" s="2" t="s">
        <v>9</v>
      </c>
      <c r="E760" s="2" t="s">
        <v>10</v>
      </c>
      <c r="F760" s="2" t="s">
        <v>11</v>
      </c>
      <c r="G760">
        <v>3.05</v>
      </c>
      <c r="H760" s="2" t="s">
        <v>12</v>
      </c>
    </row>
    <row r="761" spans="1:8" x14ac:dyDescent="0.3">
      <c r="A761" s="1">
        <v>0.89173721064813327</v>
      </c>
      <c r="B761" s="2" t="s">
        <v>31</v>
      </c>
      <c r="C761" s="2" t="s">
        <v>8</v>
      </c>
      <c r="D761" s="2" t="s">
        <v>9</v>
      </c>
      <c r="E761" s="2" t="s">
        <v>10</v>
      </c>
      <c r="F761" s="2" t="s">
        <v>11</v>
      </c>
      <c r="G761">
        <v>3.05</v>
      </c>
      <c r="H761" s="2" t="s">
        <v>12</v>
      </c>
    </row>
    <row r="762" spans="1:8" x14ac:dyDescent="0.3">
      <c r="A762" s="1">
        <v>0.89185295138887388</v>
      </c>
      <c r="B762" s="2" t="s">
        <v>31</v>
      </c>
      <c r="C762" s="2" t="s">
        <v>8</v>
      </c>
      <c r="D762" s="2" t="s">
        <v>9</v>
      </c>
      <c r="E762" s="2" t="s">
        <v>10</v>
      </c>
      <c r="F762" s="2" t="s">
        <v>11</v>
      </c>
      <c r="G762">
        <v>3.04</v>
      </c>
      <c r="H762" s="2" t="s">
        <v>12</v>
      </c>
    </row>
    <row r="763" spans="1:8" x14ac:dyDescent="0.3">
      <c r="A763" s="1">
        <v>0.89196869212961472</v>
      </c>
      <c r="B763" s="2" t="s">
        <v>31</v>
      </c>
      <c r="C763" s="2" t="s">
        <v>8</v>
      </c>
      <c r="D763" s="2" t="s">
        <v>9</v>
      </c>
      <c r="E763" s="2" t="s">
        <v>10</v>
      </c>
      <c r="F763" s="2" t="s">
        <v>11</v>
      </c>
      <c r="G763">
        <v>3.05</v>
      </c>
      <c r="H763" s="2" t="s">
        <v>12</v>
      </c>
    </row>
    <row r="764" spans="1:8" x14ac:dyDescent="0.3">
      <c r="A764" s="1">
        <v>0.89208443287035533</v>
      </c>
      <c r="B764" s="2" t="s">
        <v>31</v>
      </c>
      <c r="C764" s="2" t="s">
        <v>8</v>
      </c>
      <c r="D764" s="2" t="s">
        <v>9</v>
      </c>
      <c r="E764" s="2" t="s">
        <v>10</v>
      </c>
      <c r="F764" s="2" t="s">
        <v>11</v>
      </c>
      <c r="G764">
        <v>3.06</v>
      </c>
      <c r="H764" s="2" t="s">
        <v>12</v>
      </c>
    </row>
    <row r="765" spans="1:8" x14ac:dyDescent="0.3">
      <c r="A765" s="1">
        <v>0.89220017361109616</v>
      </c>
      <c r="B765" s="2" t="s">
        <v>31</v>
      </c>
      <c r="C765" s="2" t="s">
        <v>8</v>
      </c>
      <c r="D765" s="2" t="s">
        <v>9</v>
      </c>
      <c r="E765" s="2" t="s">
        <v>10</v>
      </c>
      <c r="F765" s="2" t="s">
        <v>11</v>
      </c>
      <c r="G765">
        <v>3.07</v>
      </c>
      <c r="H765" s="2" t="s">
        <v>12</v>
      </c>
    </row>
    <row r="766" spans="1:8" x14ac:dyDescent="0.3">
      <c r="A766" s="1">
        <v>0.89231591435183677</v>
      </c>
      <c r="B766" s="2" t="s">
        <v>31</v>
      </c>
      <c r="C766" s="2" t="s">
        <v>8</v>
      </c>
      <c r="D766" s="2" t="s">
        <v>9</v>
      </c>
      <c r="E766" s="2" t="s">
        <v>10</v>
      </c>
      <c r="F766" s="2" t="s">
        <v>11</v>
      </c>
      <c r="G766">
        <v>3.03</v>
      </c>
      <c r="H766" s="2" t="s">
        <v>12</v>
      </c>
    </row>
    <row r="767" spans="1:8" x14ac:dyDescent="0.3">
      <c r="A767" s="1">
        <v>0.8924316550925776</v>
      </c>
      <c r="B767" s="2" t="s">
        <v>31</v>
      </c>
      <c r="C767" s="2" t="s">
        <v>8</v>
      </c>
      <c r="D767" s="2" t="s">
        <v>9</v>
      </c>
      <c r="E767" s="2" t="s">
        <v>10</v>
      </c>
      <c r="F767" s="2" t="s">
        <v>11</v>
      </c>
      <c r="G767">
        <v>3.06</v>
      </c>
      <c r="H767" s="2" t="s">
        <v>12</v>
      </c>
    </row>
    <row r="768" spans="1:8" x14ac:dyDescent="0.3">
      <c r="A768" s="1">
        <v>0.89254739583331821</v>
      </c>
      <c r="B768" s="2" t="s">
        <v>31</v>
      </c>
      <c r="C768" s="2" t="s">
        <v>8</v>
      </c>
      <c r="D768" s="2" t="s">
        <v>9</v>
      </c>
      <c r="E768" s="2" t="s">
        <v>10</v>
      </c>
      <c r="F768" s="2" t="s">
        <v>11</v>
      </c>
      <c r="G768">
        <v>2.99</v>
      </c>
      <c r="H768" s="2" t="s">
        <v>12</v>
      </c>
    </row>
    <row r="769" spans="1:8" x14ac:dyDescent="0.3">
      <c r="A769" s="1">
        <v>0.89266313657405905</v>
      </c>
      <c r="B769" s="2" t="s">
        <v>31</v>
      </c>
      <c r="C769" s="2" t="s">
        <v>8</v>
      </c>
      <c r="D769" s="2" t="s">
        <v>9</v>
      </c>
      <c r="E769" s="2" t="s">
        <v>10</v>
      </c>
      <c r="F769" s="2" t="s">
        <v>11</v>
      </c>
      <c r="G769">
        <v>3.04</v>
      </c>
      <c r="H769" s="2" t="s">
        <v>12</v>
      </c>
    </row>
    <row r="770" spans="1:8" x14ac:dyDescent="0.3">
      <c r="A770" s="1">
        <v>0.89277887731479966</v>
      </c>
      <c r="B770" s="2" t="s">
        <v>31</v>
      </c>
      <c r="C770" s="2" t="s">
        <v>8</v>
      </c>
      <c r="D770" s="2" t="s">
        <v>9</v>
      </c>
      <c r="E770" s="2" t="s">
        <v>10</v>
      </c>
      <c r="F770" s="2" t="s">
        <v>11</v>
      </c>
      <c r="G770">
        <v>3.03</v>
      </c>
      <c r="H770" s="2" t="s">
        <v>12</v>
      </c>
    </row>
    <row r="771" spans="1:8" x14ac:dyDescent="0.3">
      <c r="A771" s="1">
        <v>0.89289461805554049</v>
      </c>
      <c r="B771" s="2" t="s">
        <v>31</v>
      </c>
      <c r="C771" s="2" t="s">
        <v>8</v>
      </c>
      <c r="D771" s="2" t="s">
        <v>9</v>
      </c>
      <c r="E771" s="2" t="s">
        <v>10</v>
      </c>
      <c r="F771" s="2" t="s">
        <v>11</v>
      </c>
      <c r="G771">
        <v>3.03</v>
      </c>
      <c r="H771" s="2" t="s">
        <v>12</v>
      </c>
    </row>
    <row r="772" spans="1:8" x14ac:dyDescent="0.3">
      <c r="A772" s="1">
        <v>0.8930103587962811</v>
      </c>
      <c r="B772" s="2" t="s">
        <v>31</v>
      </c>
      <c r="C772" s="2" t="s">
        <v>8</v>
      </c>
      <c r="D772" s="2" t="s">
        <v>9</v>
      </c>
      <c r="E772" s="2" t="s">
        <v>10</v>
      </c>
      <c r="F772" s="2" t="s">
        <v>11</v>
      </c>
      <c r="G772">
        <v>3.02</v>
      </c>
      <c r="H772" s="2" t="s">
        <v>12</v>
      </c>
    </row>
    <row r="773" spans="1:8" x14ac:dyDescent="0.3">
      <c r="A773" s="1">
        <v>0.89312609953702193</v>
      </c>
      <c r="B773" s="2" t="s">
        <v>31</v>
      </c>
      <c r="C773" s="2" t="s">
        <v>8</v>
      </c>
      <c r="D773" s="2" t="s">
        <v>9</v>
      </c>
      <c r="E773" s="2" t="s">
        <v>10</v>
      </c>
      <c r="F773" s="2" t="s">
        <v>11</v>
      </c>
      <c r="G773">
        <v>3.04</v>
      </c>
      <c r="H773" s="2" t="s">
        <v>12</v>
      </c>
    </row>
    <row r="774" spans="1:8" x14ac:dyDescent="0.3">
      <c r="A774" s="1">
        <v>0.89324184027776254</v>
      </c>
      <c r="B774" s="2" t="s">
        <v>31</v>
      </c>
      <c r="C774" s="2" t="s">
        <v>8</v>
      </c>
      <c r="D774" s="2" t="s">
        <v>9</v>
      </c>
      <c r="E774" s="2" t="s">
        <v>10</v>
      </c>
      <c r="F774" s="2" t="s">
        <v>11</v>
      </c>
      <c r="G774">
        <v>3.03</v>
      </c>
      <c r="H774" s="2" t="s">
        <v>12</v>
      </c>
    </row>
    <row r="775" spans="1:8" x14ac:dyDescent="0.3">
      <c r="A775" s="1">
        <v>0.89335758101850338</v>
      </c>
      <c r="B775" s="2" t="s">
        <v>31</v>
      </c>
      <c r="C775" s="2" t="s">
        <v>8</v>
      </c>
      <c r="D775" s="2" t="s">
        <v>9</v>
      </c>
      <c r="E775" s="2" t="s">
        <v>10</v>
      </c>
      <c r="F775" s="2" t="s">
        <v>11</v>
      </c>
      <c r="G775">
        <v>3.02</v>
      </c>
      <c r="H775" s="2" t="s">
        <v>12</v>
      </c>
    </row>
    <row r="776" spans="1:8" x14ac:dyDescent="0.3">
      <c r="A776" s="1">
        <v>0.89347332175924399</v>
      </c>
      <c r="B776" s="2" t="s">
        <v>31</v>
      </c>
      <c r="C776" s="2" t="s">
        <v>8</v>
      </c>
      <c r="D776" s="2" t="s">
        <v>9</v>
      </c>
      <c r="E776" s="2" t="s">
        <v>10</v>
      </c>
      <c r="F776" s="2" t="s">
        <v>11</v>
      </c>
      <c r="G776">
        <v>3.02</v>
      </c>
      <c r="H776" s="2" t="s">
        <v>12</v>
      </c>
    </row>
    <row r="777" spans="1:8" x14ac:dyDescent="0.3">
      <c r="A777" s="1">
        <v>0.89358906249998482</v>
      </c>
      <c r="B777" s="2" t="s">
        <v>31</v>
      </c>
      <c r="C777" s="2" t="s">
        <v>8</v>
      </c>
      <c r="D777" s="2" t="s">
        <v>9</v>
      </c>
      <c r="E777" s="2" t="s">
        <v>10</v>
      </c>
      <c r="F777" s="2" t="s">
        <v>11</v>
      </c>
      <c r="G777">
        <v>3.01</v>
      </c>
      <c r="H777" s="2" t="s">
        <v>12</v>
      </c>
    </row>
    <row r="778" spans="1:8" x14ac:dyDescent="0.3">
      <c r="A778" s="1">
        <v>0.89370480324072543</v>
      </c>
      <c r="B778" s="2" t="s">
        <v>31</v>
      </c>
      <c r="C778" s="2" t="s">
        <v>8</v>
      </c>
      <c r="D778" s="2" t="s">
        <v>9</v>
      </c>
      <c r="E778" s="2" t="s">
        <v>10</v>
      </c>
      <c r="F778" s="2" t="s">
        <v>11</v>
      </c>
      <c r="G778">
        <v>3</v>
      </c>
      <c r="H778" s="2" t="s">
        <v>12</v>
      </c>
    </row>
    <row r="779" spans="1:8" x14ac:dyDescent="0.3">
      <c r="A779" s="1">
        <v>0.89382054398146626</v>
      </c>
      <c r="B779" s="2" t="s">
        <v>31</v>
      </c>
      <c r="C779" s="2" t="s">
        <v>8</v>
      </c>
      <c r="D779" s="2" t="s">
        <v>9</v>
      </c>
      <c r="E779" s="2" t="s">
        <v>10</v>
      </c>
      <c r="F779" s="2" t="s">
        <v>11</v>
      </c>
      <c r="G779">
        <v>2.81</v>
      </c>
      <c r="H779" s="2" t="s">
        <v>12</v>
      </c>
    </row>
    <row r="780" spans="1:8" x14ac:dyDescent="0.3">
      <c r="A780" s="1">
        <v>0.89393628472220688</v>
      </c>
      <c r="B780" s="2" t="s">
        <v>31</v>
      </c>
      <c r="C780" s="2" t="s">
        <v>8</v>
      </c>
      <c r="D780" s="2" t="s">
        <v>9</v>
      </c>
      <c r="E780" s="2" t="s">
        <v>10</v>
      </c>
      <c r="F780" s="2" t="s">
        <v>11</v>
      </c>
      <c r="G780">
        <v>2.98</v>
      </c>
      <c r="H780" s="2" t="s">
        <v>12</v>
      </c>
    </row>
    <row r="781" spans="1:8" x14ac:dyDescent="0.3">
      <c r="A781" s="1">
        <v>0.89405202546294771</v>
      </c>
      <c r="B781" s="2" t="s">
        <v>31</v>
      </c>
      <c r="C781" s="2" t="s">
        <v>8</v>
      </c>
      <c r="D781" s="2" t="s">
        <v>9</v>
      </c>
      <c r="E781" s="2" t="s">
        <v>10</v>
      </c>
      <c r="F781" s="2" t="s">
        <v>11</v>
      </c>
      <c r="G781">
        <v>2.84</v>
      </c>
      <c r="H781" s="2" t="s">
        <v>12</v>
      </c>
    </row>
    <row r="782" spans="1:8" x14ac:dyDescent="0.3">
      <c r="A782" s="1">
        <v>0.89416776620368832</v>
      </c>
      <c r="B782" s="2" t="s">
        <v>31</v>
      </c>
      <c r="C782" s="2" t="s">
        <v>8</v>
      </c>
      <c r="D782" s="2" t="s">
        <v>9</v>
      </c>
      <c r="E782" s="2" t="s">
        <v>10</v>
      </c>
      <c r="F782" s="2" t="s">
        <v>11</v>
      </c>
      <c r="G782">
        <v>3</v>
      </c>
      <c r="H782" s="2" t="s">
        <v>12</v>
      </c>
    </row>
    <row r="783" spans="1:8" x14ac:dyDescent="0.3">
      <c r="A783" s="1">
        <v>0.89428350694442915</v>
      </c>
      <c r="B783" s="2" t="s">
        <v>31</v>
      </c>
      <c r="C783" s="2" t="s">
        <v>8</v>
      </c>
      <c r="D783" s="2" t="s">
        <v>9</v>
      </c>
      <c r="E783" s="2" t="s">
        <v>10</v>
      </c>
      <c r="F783" s="2" t="s">
        <v>11</v>
      </c>
      <c r="G783">
        <v>2.79</v>
      </c>
      <c r="H783" s="2" t="s">
        <v>12</v>
      </c>
    </row>
    <row r="784" spans="1:8" x14ac:dyDescent="0.3">
      <c r="A784" s="1">
        <v>0.89439924768516976</v>
      </c>
      <c r="B784" s="2" t="s">
        <v>31</v>
      </c>
      <c r="C784" s="2" t="s">
        <v>8</v>
      </c>
      <c r="D784" s="2" t="s">
        <v>9</v>
      </c>
      <c r="E784" s="2" t="s">
        <v>10</v>
      </c>
      <c r="F784" s="2" t="s">
        <v>11</v>
      </c>
      <c r="G784">
        <v>2.82</v>
      </c>
      <c r="H784" s="2" t="s">
        <v>12</v>
      </c>
    </row>
    <row r="785" spans="1:8" x14ac:dyDescent="0.3">
      <c r="A785" s="1">
        <v>0.8945149884259106</v>
      </c>
      <c r="B785" s="2" t="s">
        <v>31</v>
      </c>
      <c r="C785" s="2" t="s">
        <v>8</v>
      </c>
      <c r="D785" s="2" t="s">
        <v>9</v>
      </c>
      <c r="E785" s="2" t="s">
        <v>10</v>
      </c>
      <c r="F785" s="2" t="s">
        <v>11</v>
      </c>
      <c r="G785">
        <v>3</v>
      </c>
      <c r="H785" s="2" t="s">
        <v>12</v>
      </c>
    </row>
    <row r="786" spans="1:8" x14ac:dyDescent="0.3">
      <c r="A786" s="1">
        <v>0.89463072916665121</v>
      </c>
      <c r="B786" s="2" t="s">
        <v>31</v>
      </c>
      <c r="C786" s="2" t="s">
        <v>8</v>
      </c>
      <c r="D786" s="2" t="s">
        <v>9</v>
      </c>
      <c r="E786" s="2" t="s">
        <v>10</v>
      </c>
      <c r="F786" s="2" t="s">
        <v>11</v>
      </c>
      <c r="G786">
        <v>2.95</v>
      </c>
      <c r="H786" s="2" t="s">
        <v>12</v>
      </c>
    </row>
    <row r="787" spans="1:8" x14ac:dyDescent="0.3">
      <c r="A787" s="1">
        <v>0.89474646990739204</v>
      </c>
      <c r="B787" s="2" t="s">
        <v>31</v>
      </c>
      <c r="C787" s="2" t="s">
        <v>8</v>
      </c>
      <c r="D787" s="2" t="s">
        <v>9</v>
      </c>
      <c r="E787" s="2" t="s">
        <v>10</v>
      </c>
      <c r="F787" s="2" t="s">
        <v>11</v>
      </c>
      <c r="G787">
        <v>2.95</v>
      </c>
      <c r="H787" s="2" t="s">
        <v>12</v>
      </c>
    </row>
    <row r="788" spans="1:8" x14ac:dyDescent="0.3">
      <c r="A788" s="1">
        <v>0.89486221064813265</v>
      </c>
      <c r="B788" s="2" t="s">
        <v>31</v>
      </c>
      <c r="C788" s="2" t="s">
        <v>8</v>
      </c>
      <c r="D788" s="2" t="s">
        <v>9</v>
      </c>
      <c r="E788" s="2" t="s">
        <v>10</v>
      </c>
      <c r="F788" s="2" t="s">
        <v>11</v>
      </c>
      <c r="G788">
        <v>2.94</v>
      </c>
      <c r="H788" s="2" t="s">
        <v>12</v>
      </c>
    </row>
    <row r="789" spans="1:8" x14ac:dyDescent="0.3">
      <c r="A789" s="1">
        <v>0.89497795138887348</v>
      </c>
      <c r="B789" s="2" t="s">
        <v>31</v>
      </c>
      <c r="C789" s="2" t="s">
        <v>8</v>
      </c>
      <c r="D789" s="2" t="s">
        <v>9</v>
      </c>
      <c r="E789" s="2" t="s">
        <v>10</v>
      </c>
      <c r="F789" s="2" t="s">
        <v>11</v>
      </c>
      <c r="G789">
        <v>2.93</v>
      </c>
      <c r="H789" s="2" t="s">
        <v>12</v>
      </c>
    </row>
    <row r="790" spans="1:8" x14ac:dyDescent="0.3">
      <c r="A790" s="1">
        <v>0.89509369212961409</v>
      </c>
      <c r="B790" s="2" t="s">
        <v>31</v>
      </c>
      <c r="C790" s="2" t="s">
        <v>8</v>
      </c>
      <c r="D790" s="2" t="s">
        <v>9</v>
      </c>
      <c r="E790" s="2" t="s">
        <v>10</v>
      </c>
      <c r="F790" s="2" t="s">
        <v>11</v>
      </c>
      <c r="G790">
        <v>2.96</v>
      </c>
      <c r="H790" s="2" t="s">
        <v>12</v>
      </c>
    </row>
    <row r="791" spans="1:8" x14ac:dyDescent="0.3">
      <c r="A791" s="1">
        <v>0.89520943287035493</v>
      </c>
      <c r="B791" s="2" t="s">
        <v>31</v>
      </c>
      <c r="C791" s="2" t="s">
        <v>8</v>
      </c>
      <c r="D791" s="2" t="s">
        <v>9</v>
      </c>
      <c r="E791" s="2" t="s">
        <v>10</v>
      </c>
      <c r="F791" s="2" t="s">
        <v>11</v>
      </c>
      <c r="G791">
        <v>2.79</v>
      </c>
      <c r="H791" s="2" t="s">
        <v>12</v>
      </c>
    </row>
    <row r="792" spans="1:8" x14ac:dyDescent="0.3">
      <c r="A792" s="1">
        <v>0.89532517361109554</v>
      </c>
      <c r="B792" s="2" t="s">
        <v>31</v>
      </c>
      <c r="C792" s="2" t="s">
        <v>8</v>
      </c>
      <c r="D792" s="2" t="s">
        <v>9</v>
      </c>
      <c r="E792" s="2" t="s">
        <v>10</v>
      </c>
      <c r="F792" s="2" t="s">
        <v>11</v>
      </c>
      <c r="G792">
        <v>2.79</v>
      </c>
      <c r="H792" s="2" t="s">
        <v>12</v>
      </c>
    </row>
    <row r="793" spans="1:8" x14ac:dyDescent="0.3">
      <c r="A793" s="1">
        <v>0.89544091435183637</v>
      </c>
      <c r="B793" s="2" t="s">
        <v>31</v>
      </c>
      <c r="C793" s="2" t="s">
        <v>8</v>
      </c>
      <c r="D793" s="2" t="s">
        <v>9</v>
      </c>
      <c r="E793" s="2" t="s">
        <v>10</v>
      </c>
      <c r="F793" s="2" t="s">
        <v>11</v>
      </c>
      <c r="G793">
        <v>2.95</v>
      </c>
      <c r="H793" s="2" t="s">
        <v>12</v>
      </c>
    </row>
    <row r="794" spans="1:8" x14ac:dyDescent="0.3">
      <c r="A794" s="1">
        <v>0.89555665509257698</v>
      </c>
      <c r="B794" s="2" t="s">
        <v>31</v>
      </c>
      <c r="C794" s="2" t="s">
        <v>8</v>
      </c>
      <c r="D794" s="2" t="s">
        <v>9</v>
      </c>
      <c r="E794" s="2" t="s">
        <v>10</v>
      </c>
      <c r="F794" s="2" t="s">
        <v>11</v>
      </c>
      <c r="G794">
        <v>2.95</v>
      </c>
      <c r="H794" s="2" t="s">
        <v>12</v>
      </c>
    </row>
    <row r="795" spans="1:8" x14ac:dyDescent="0.3">
      <c r="A795" s="1">
        <v>0.89567239583331781</v>
      </c>
      <c r="B795" s="2" t="s">
        <v>31</v>
      </c>
      <c r="C795" s="2" t="s">
        <v>8</v>
      </c>
      <c r="D795" s="2" t="s">
        <v>9</v>
      </c>
      <c r="E795" s="2" t="s">
        <v>10</v>
      </c>
      <c r="F795" s="2" t="s">
        <v>11</v>
      </c>
      <c r="G795">
        <v>2.93</v>
      </c>
      <c r="H795" s="2" t="s">
        <v>12</v>
      </c>
    </row>
    <row r="796" spans="1:8" x14ac:dyDescent="0.3">
      <c r="A796" s="1">
        <v>0.89578813657405842</v>
      </c>
      <c r="B796" s="2" t="s">
        <v>31</v>
      </c>
      <c r="C796" s="2" t="s">
        <v>8</v>
      </c>
      <c r="D796" s="2" t="s">
        <v>9</v>
      </c>
      <c r="E796" s="2" t="s">
        <v>10</v>
      </c>
      <c r="F796" s="2" t="s">
        <v>11</v>
      </c>
      <c r="G796">
        <v>2.93</v>
      </c>
      <c r="H796" s="2" t="s">
        <v>12</v>
      </c>
    </row>
    <row r="797" spans="1:8" x14ac:dyDescent="0.3">
      <c r="A797" s="1">
        <v>0.89590387731479926</v>
      </c>
      <c r="B797" s="2" t="s">
        <v>31</v>
      </c>
      <c r="C797" s="2" t="s">
        <v>8</v>
      </c>
      <c r="D797" s="2" t="s">
        <v>9</v>
      </c>
      <c r="E797" s="2" t="s">
        <v>10</v>
      </c>
      <c r="F797" s="2" t="s">
        <v>11</v>
      </c>
      <c r="G797">
        <v>2.81</v>
      </c>
      <c r="H797" s="2" t="s">
        <v>12</v>
      </c>
    </row>
    <row r="798" spans="1:8" x14ac:dyDescent="0.3">
      <c r="A798" s="1">
        <v>0.89601961805553987</v>
      </c>
      <c r="B798" s="2" t="s">
        <v>31</v>
      </c>
      <c r="C798" s="2" t="s">
        <v>8</v>
      </c>
      <c r="D798" s="2" t="s">
        <v>9</v>
      </c>
      <c r="E798" s="2" t="s">
        <v>10</v>
      </c>
      <c r="F798" s="2" t="s">
        <v>11</v>
      </c>
      <c r="G798">
        <v>2.99</v>
      </c>
      <c r="H798" s="2" t="s">
        <v>12</v>
      </c>
    </row>
    <row r="799" spans="1:8" x14ac:dyDescent="0.3">
      <c r="A799" s="1">
        <v>0.8961353587962807</v>
      </c>
      <c r="B799" s="2" t="s">
        <v>31</v>
      </c>
      <c r="C799" s="2" t="s">
        <v>8</v>
      </c>
      <c r="D799" s="2" t="s">
        <v>9</v>
      </c>
      <c r="E799" s="2" t="s">
        <v>10</v>
      </c>
      <c r="F799" s="2" t="s">
        <v>11</v>
      </c>
      <c r="G799">
        <v>2.92</v>
      </c>
      <c r="H799" s="2" t="s">
        <v>12</v>
      </c>
    </row>
    <row r="800" spans="1:8" x14ac:dyDescent="0.3">
      <c r="A800" s="1">
        <v>0.89625109953702131</v>
      </c>
      <c r="B800" s="2" t="s">
        <v>31</v>
      </c>
      <c r="C800" s="2" t="s">
        <v>8</v>
      </c>
      <c r="D800" s="2" t="s">
        <v>9</v>
      </c>
      <c r="E800" s="2" t="s">
        <v>10</v>
      </c>
      <c r="F800" s="2" t="s">
        <v>11</v>
      </c>
      <c r="G800">
        <v>2.82</v>
      </c>
      <c r="H800" s="2" t="s">
        <v>12</v>
      </c>
    </row>
    <row r="801" spans="1:8" x14ac:dyDescent="0.3">
      <c r="A801" s="1">
        <v>0.89636684027776214</v>
      </c>
      <c r="B801" s="2" t="s">
        <v>31</v>
      </c>
      <c r="C801" s="2" t="s">
        <v>8</v>
      </c>
      <c r="D801" s="2" t="s">
        <v>9</v>
      </c>
      <c r="E801" s="2" t="s">
        <v>10</v>
      </c>
      <c r="F801" s="2" t="s">
        <v>11</v>
      </c>
      <c r="G801">
        <v>2.93</v>
      </c>
      <c r="H801" s="2" t="s">
        <v>12</v>
      </c>
    </row>
    <row r="802" spans="1:8" x14ac:dyDescent="0.3">
      <c r="A802" s="3">
        <v>0.89648258101850276</v>
      </c>
      <c r="B802" s="4" t="s">
        <v>31</v>
      </c>
      <c r="C802" s="4" t="s">
        <v>8</v>
      </c>
      <c r="D802" s="4" t="s">
        <v>9</v>
      </c>
      <c r="E802" s="4" t="s">
        <v>10</v>
      </c>
      <c r="F802" s="4" t="s">
        <v>11</v>
      </c>
      <c r="G802" s="5">
        <v>2.8</v>
      </c>
      <c r="H802" s="4" t="s">
        <v>12</v>
      </c>
    </row>
    <row r="803" spans="1:8" x14ac:dyDescent="0.3">
      <c r="A803" s="1">
        <v>0.89659832175924359</v>
      </c>
      <c r="B803" s="2" t="s">
        <v>31</v>
      </c>
      <c r="C803" s="2" t="s">
        <v>8</v>
      </c>
      <c r="D803" s="2" t="s">
        <v>9</v>
      </c>
      <c r="E803" s="2" t="s">
        <v>10</v>
      </c>
      <c r="F803" s="2" t="s">
        <v>11</v>
      </c>
      <c r="G803">
        <v>2.97</v>
      </c>
      <c r="H803" s="2" t="s">
        <v>12</v>
      </c>
    </row>
    <row r="804" spans="1:8" x14ac:dyDescent="0.3">
      <c r="A804" s="1">
        <v>0.8967140624999842</v>
      </c>
      <c r="B804" s="2" t="s">
        <v>31</v>
      </c>
      <c r="C804" s="2" t="s">
        <v>8</v>
      </c>
      <c r="D804" s="2" t="s">
        <v>9</v>
      </c>
      <c r="E804" s="2" t="s">
        <v>10</v>
      </c>
      <c r="F804" s="2" t="s">
        <v>11</v>
      </c>
      <c r="G804">
        <v>2.92</v>
      </c>
      <c r="H804" s="2" t="s">
        <v>12</v>
      </c>
    </row>
    <row r="805" spans="1:8" x14ac:dyDescent="0.3">
      <c r="A805" s="1">
        <v>0.89682980324072503</v>
      </c>
      <c r="B805" s="2" t="s">
        <v>31</v>
      </c>
      <c r="C805" s="2" t="s">
        <v>8</v>
      </c>
      <c r="D805" s="2" t="s">
        <v>9</v>
      </c>
      <c r="E805" s="2" t="s">
        <v>10</v>
      </c>
      <c r="F805" s="2" t="s">
        <v>11</v>
      </c>
      <c r="G805">
        <v>2.84</v>
      </c>
      <c r="H805" s="2" t="s">
        <v>12</v>
      </c>
    </row>
    <row r="806" spans="1:8" x14ac:dyDescent="0.3">
      <c r="A806" s="1">
        <v>0.89694554398146564</v>
      </c>
      <c r="B806" s="2" t="s">
        <v>31</v>
      </c>
      <c r="C806" s="2" t="s">
        <v>8</v>
      </c>
      <c r="D806" s="2" t="s">
        <v>9</v>
      </c>
      <c r="E806" s="2" t="s">
        <v>10</v>
      </c>
      <c r="F806" s="2" t="s">
        <v>11</v>
      </c>
      <c r="G806">
        <v>2.92</v>
      </c>
      <c r="H806" s="2" t="s">
        <v>12</v>
      </c>
    </row>
    <row r="807" spans="1:8" x14ac:dyDescent="0.3">
      <c r="A807" s="1">
        <v>0.89706128472220648</v>
      </c>
      <c r="B807" s="2" t="s">
        <v>31</v>
      </c>
      <c r="C807" s="2" t="s">
        <v>8</v>
      </c>
      <c r="D807" s="2" t="s">
        <v>9</v>
      </c>
      <c r="E807" s="2" t="s">
        <v>10</v>
      </c>
      <c r="F807" s="2" t="s">
        <v>11</v>
      </c>
      <c r="G807">
        <v>2.94</v>
      </c>
      <c r="H807" s="2" t="s">
        <v>12</v>
      </c>
    </row>
    <row r="808" spans="1:8" x14ac:dyDescent="0.3">
      <c r="A808" s="1">
        <v>0.89717702546294709</v>
      </c>
      <c r="B808" s="2" t="s">
        <v>31</v>
      </c>
      <c r="C808" s="2" t="s">
        <v>8</v>
      </c>
      <c r="D808" s="2" t="s">
        <v>9</v>
      </c>
      <c r="E808" s="2" t="s">
        <v>10</v>
      </c>
      <c r="F808" s="2" t="s">
        <v>11</v>
      </c>
      <c r="G808">
        <v>2.92</v>
      </c>
      <c r="H808" s="2" t="s">
        <v>12</v>
      </c>
    </row>
    <row r="809" spans="1:8" x14ac:dyDescent="0.3">
      <c r="A809" s="1">
        <v>0.89729276620368792</v>
      </c>
      <c r="B809" s="2" t="s">
        <v>31</v>
      </c>
      <c r="C809" s="2" t="s">
        <v>8</v>
      </c>
      <c r="D809" s="2" t="s">
        <v>9</v>
      </c>
      <c r="E809" s="2" t="s">
        <v>10</v>
      </c>
      <c r="F809" s="2" t="s">
        <v>11</v>
      </c>
      <c r="G809">
        <v>2.88</v>
      </c>
      <c r="H809" s="2" t="s">
        <v>12</v>
      </c>
    </row>
    <row r="810" spans="1:8" x14ac:dyDescent="0.3">
      <c r="A810" s="1">
        <v>0.89740850694442853</v>
      </c>
      <c r="B810" s="2" t="s">
        <v>31</v>
      </c>
      <c r="C810" s="2" t="s">
        <v>8</v>
      </c>
      <c r="D810" s="2" t="s">
        <v>9</v>
      </c>
      <c r="E810" s="2" t="s">
        <v>10</v>
      </c>
      <c r="F810" s="2" t="s">
        <v>11</v>
      </c>
      <c r="G810">
        <v>2.89</v>
      </c>
      <c r="H810" s="2" t="s">
        <v>12</v>
      </c>
    </row>
    <row r="811" spans="1:8" x14ac:dyDescent="0.3">
      <c r="A811" s="1">
        <v>0.89752424768516936</v>
      </c>
      <c r="B811" s="2" t="s">
        <v>31</v>
      </c>
      <c r="C811" s="2" t="s">
        <v>8</v>
      </c>
      <c r="D811" s="2" t="s">
        <v>9</v>
      </c>
      <c r="E811" s="2" t="s">
        <v>10</v>
      </c>
      <c r="F811" s="2" t="s">
        <v>11</v>
      </c>
      <c r="G811">
        <v>2.79</v>
      </c>
      <c r="H811" s="2" t="s">
        <v>12</v>
      </c>
    </row>
    <row r="812" spans="1:8" x14ac:dyDescent="0.3">
      <c r="A812" s="1">
        <v>0.89763998842590997</v>
      </c>
      <c r="B812" s="2" t="s">
        <v>31</v>
      </c>
      <c r="C812" s="2" t="s">
        <v>8</v>
      </c>
      <c r="D812" s="2" t="s">
        <v>9</v>
      </c>
      <c r="E812" s="2" t="s">
        <v>10</v>
      </c>
      <c r="F812" s="2" t="s">
        <v>11</v>
      </c>
      <c r="G812">
        <v>2.88</v>
      </c>
      <c r="H812" s="2" t="s">
        <v>12</v>
      </c>
    </row>
    <row r="813" spans="1:8" x14ac:dyDescent="0.3">
      <c r="A813" s="1">
        <v>0.89775572916665081</v>
      </c>
      <c r="B813" s="2" t="s">
        <v>31</v>
      </c>
      <c r="C813" s="2" t="s">
        <v>8</v>
      </c>
      <c r="D813" s="2" t="s">
        <v>9</v>
      </c>
      <c r="E813" s="2" t="s">
        <v>10</v>
      </c>
      <c r="F813" s="2" t="s">
        <v>11</v>
      </c>
      <c r="G813">
        <v>2.8</v>
      </c>
      <c r="H813" s="2" t="s">
        <v>12</v>
      </c>
    </row>
    <row r="814" spans="1:8" x14ac:dyDescent="0.3">
      <c r="A814" s="1">
        <v>0.89787146990739142</v>
      </c>
      <c r="B814" s="2" t="s">
        <v>31</v>
      </c>
      <c r="C814" s="2" t="s">
        <v>8</v>
      </c>
      <c r="D814" s="2" t="s">
        <v>9</v>
      </c>
      <c r="E814" s="2" t="s">
        <v>10</v>
      </c>
      <c r="F814" s="2" t="s">
        <v>11</v>
      </c>
      <c r="G814">
        <v>2.88</v>
      </c>
      <c r="H814" s="2" t="s">
        <v>12</v>
      </c>
    </row>
    <row r="815" spans="1:8" x14ac:dyDescent="0.3">
      <c r="A815" s="1">
        <v>0.89798721064813225</v>
      </c>
      <c r="B815" s="2" t="s">
        <v>31</v>
      </c>
      <c r="C815" s="2" t="s">
        <v>8</v>
      </c>
      <c r="D815" s="2" t="s">
        <v>9</v>
      </c>
      <c r="E815" s="2" t="s">
        <v>10</v>
      </c>
      <c r="F815" s="2" t="s">
        <v>11</v>
      </c>
      <c r="G815">
        <v>2.85</v>
      </c>
      <c r="H815" s="2" t="s">
        <v>12</v>
      </c>
    </row>
    <row r="816" spans="1:8" x14ac:dyDescent="0.3">
      <c r="A816" s="1">
        <v>0.89810295138887286</v>
      </c>
      <c r="B816" s="2" t="s">
        <v>31</v>
      </c>
      <c r="C816" s="2" t="s">
        <v>8</v>
      </c>
      <c r="D816" s="2" t="s">
        <v>9</v>
      </c>
      <c r="E816" s="2" t="s">
        <v>10</v>
      </c>
      <c r="F816" s="2" t="s">
        <v>11</v>
      </c>
      <c r="G816">
        <v>2.77</v>
      </c>
      <c r="H816" s="2" t="s">
        <v>12</v>
      </c>
    </row>
    <row r="817" spans="1:8" x14ac:dyDescent="0.3">
      <c r="A817" s="1">
        <v>0.89821869212961369</v>
      </c>
      <c r="B817" s="2" t="s">
        <v>31</v>
      </c>
      <c r="C817" s="2" t="s">
        <v>8</v>
      </c>
      <c r="D817" s="2" t="s">
        <v>9</v>
      </c>
      <c r="E817" s="2" t="s">
        <v>10</v>
      </c>
      <c r="F817" s="2" t="s">
        <v>11</v>
      </c>
      <c r="G817">
        <v>2.8</v>
      </c>
      <c r="H817" s="2" t="s">
        <v>12</v>
      </c>
    </row>
    <row r="818" spans="1:8" x14ac:dyDescent="0.3">
      <c r="A818" s="1">
        <v>0.8983344328703543</v>
      </c>
      <c r="B818" s="2" t="s">
        <v>31</v>
      </c>
      <c r="C818" s="2" t="s">
        <v>8</v>
      </c>
      <c r="D818" s="2" t="s">
        <v>9</v>
      </c>
      <c r="E818" s="2" t="s">
        <v>10</v>
      </c>
      <c r="F818" s="2" t="s">
        <v>11</v>
      </c>
      <c r="G818">
        <v>2.88</v>
      </c>
      <c r="H818" s="2" t="s">
        <v>12</v>
      </c>
    </row>
    <row r="819" spans="1:8" x14ac:dyDescent="0.3">
      <c r="A819" s="1">
        <v>0.89845017361109514</v>
      </c>
      <c r="B819" s="2" t="s">
        <v>31</v>
      </c>
      <c r="C819" s="2" t="s">
        <v>8</v>
      </c>
      <c r="D819" s="2" t="s">
        <v>9</v>
      </c>
      <c r="E819" s="2" t="s">
        <v>10</v>
      </c>
      <c r="F819" s="2" t="s">
        <v>11</v>
      </c>
      <c r="G819">
        <v>2.88</v>
      </c>
      <c r="H819" s="2" t="s">
        <v>12</v>
      </c>
    </row>
    <row r="820" spans="1:8" x14ac:dyDescent="0.3">
      <c r="A820" s="1">
        <v>0.89856591435183575</v>
      </c>
      <c r="B820" s="2" t="s">
        <v>31</v>
      </c>
      <c r="C820" s="2" t="s">
        <v>8</v>
      </c>
      <c r="D820" s="2" t="s">
        <v>9</v>
      </c>
      <c r="E820" s="2" t="s">
        <v>10</v>
      </c>
      <c r="F820" s="2" t="s">
        <v>11</v>
      </c>
      <c r="G820">
        <v>2.86</v>
      </c>
      <c r="H820" s="2" t="s">
        <v>12</v>
      </c>
    </row>
    <row r="821" spans="1:8" x14ac:dyDescent="0.3">
      <c r="A821" s="1">
        <v>0.89868165509257658</v>
      </c>
      <c r="B821" s="2" t="s">
        <v>31</v>
      </c>
      <c r="C821" s="2" t="s">
        <v>8</v>
      </c>
      <c r="D821" s="2" t="s">
        <v>9</v>
      </c>
      <c r="E821" s="2" t="s">
        <v>10</v>
      </c>
      <c r="F821" s="2" t="s">
        <v>11</v>
      </c>
      <c r="G821">
        <v>2.86</v>
      </c>
      <c r="H821" s="2" t="s">
        <v>12</v>
      </c>
    </row>
    <row r="822" spans="1:8" x14ac:dyDescent="0.3">
      <c r="A822" s="1">
        <v>0.89879739583331719</v>
      </c>
      <c r="B822" s="2" t="s">
        <v>31</v>
      </c>
      <c r="C822" s="2" t="s">
        <v>8</v>
      </c>
      <c r="D822" s="2" t="s">
        <v>9</v>
      </c>
      <c r="E822" s="2" t="s">
        <v>10</v>
      </c>
      <c r="F822" s="2" t="s">
        <v>11</v>
      </c>
      <c r="G822">
        <v>2.86</v>
      </c>
      <c r="H822" s="2" t="s">
        <v>12</v>
      </c>
    </row>
    <row r="823" spans="1:8" x14ac:dyDescent="0.3">
      <c r="A823" s="1">
        <v>0.89891313657405802</v>
      </c>
      <c r="B823" s="2" t="s">
        <v>31</v>
      </c>
      <c r="C823" s="2" t="s">
        <v>8</v>
      </c>
      <c r="D823" s="2" t="s">
        <v>9</v>
      </c>
      <c r="E823" s="2" t="s">
        <v>10</v>
      </c>
      <c r="F823" s="2" t="s">
        <v>11</v>
      </c>
      <c r="G823">
        <v>2.86</v>
      </c>
      <c r="H823" s="2" t="s">
        <v>12</v>
      </c>
    </row>
    <row r="824" spans="1:8" x14ac:dyDescent="0.3">
      <c r="A824" s="1">
        <v>0.89902887731479864</v>
      </c>
      <c r="B824" s="2" t="s">
        <v>31</v>
      </c>
      <c r="C824" s="2" t="s">
        <v>8</v>
      </c>
      <c r="D824" s="2" t="s">
        <v>9</v>
      </c>
      <c r="E824" s="2" t="s">
        <v>10</v>
      </c>
      <c r="F824" s="2" t="s">
        <v>11</v>
      </c>
      <c r="G824">
        <v>2.85</v>
      </c>
      <c r="H824" s="2" t="s">
        <v>12</v>
      </c>
    </row>
    <row r="825" spans="1:8" x14ac:dyDescent="0.3">
      <c r="A825" s="1">
        <v>0.89914461805553947</v>
      </c>
      <c r="B825" s="2" t="s">
        <v>31</v>
      </c>
      <c r="C825" s="2" t="s">
        <v>8</v>
      </c>
      <c r="D825" s="2" t="s">
        <v>9</v>
      </c>
      <c r="E825" s="2" t="s">
        <v>10</v>
      </c>
      <c r="F825" s="2" t="s">
        <v>11</v>
      </c>
      <c r="G825">
        <v>2.8</v>
      </c>
      <c r="H825" s="2" t="s">
        <v>12</v>
      </c>
    </row>
    <row r="826" spans="1:8" x14ac:dyDescent="0.3">
      <c r="A826" s="1">
        <v>0.89926035879628008</v>
      </c>
      <c r="B826" s="2" t="s">
        <v>31</v>
      </c>
      <c r="C826" s="2" t="s">
        <v>8</v>
      </c>
      <c r="D826" s="2" t="s">
        <v>9</v>
      </c>
      <c r="E826" s="2" t="s">
        <v>10</v>
      </c>
      <c r="F826" s="2" t="s">
        <v>11</v>
      </c>
      <c r="G826">
        <v>2.86</v>
      </c>
      <c r="H826" s="2" t="s">
        <v>12</v>
      </c>
    </row>
    <row r="827" spans="1:8" x14ac:dyDescent="0.3">
      <c r="A827" s="1">
        <v>0.89937609953702091</v>
      </c>
      <c r="B827" s="2" t="s">
        <v>31</v>
      </c>
      <c r="C827" s="2" t="s">
        <v>8</v>
      </c>
      <c r="D827" s="2" t="s">
        <v>9</v>
      </c>
      <c r="E827" s="2" t="s">
        <v>10</v>
      </c>
      <c r="F827" s="2" t="s">
        <v>11</v>
      </c>
      <c r="G827">
        <v>2.86</v>
      </c>
      <c r="H827" s="2" t="s">
        <v>12</v>
      </c>
    </row>
    <row r="828" spans="1:8" x14ac:dyDescent="0.3">
      <c r="A828" s="1">
        <v>0.89949184027776152</v>
      </c>
      <c r="B828" s="2" t="s">
        <v>31</v>
      </c>
      <c r="C828" s="2" t="s">
        <v>8</v>
      </c>
      <c r="D828" s="2" t="s">
        <v>9</v>
      </c>
      <c r="E828" s="2" t="s">
        <v>10</v>
      </c>
      <c r="F828" s="2" t="s">
        <v>11</v>
      </c>
      <c r="G828">
        <v>2.84</v>
      </c>
      <c r="H828" s="2" t="s">
        <v>12</v>
      </c>
    </row>
    <row r="829" spans="1:8" x14ac:dyDescent="0.3">
      <c r="A829" s="1">
        <v>0.89960758101850236</v>
      </c>
      <c r="B829" s="2" t="s">
        <v>31</v>
      </c>
      <c r="C829" s="2" t="s">
        <v>8</v>
      </c>
      <c r="D829" s="2" t="s">
        <v>9</v>
      </c>
      <c r="E829" s="2" t="s">
        <v>10</v>
      </c>
      <c r="F829" s="2" t="s">
        <v>11</v>
      </c>
      <c r="G829">
        <v>2.84</v>
      </c>
      <c r="H829" s="2" t="s">
        <v>12</v>
      </c>
    </row>
    <row r="830" spans="1:8" x14ac:dyDescent="0.3">
      <c r="A830" s="1">
        <v>0.89972332175924297</v>
      </c>
      <c r="B830" s="2" t="s">
        <v>31</v>
      </c>
      <c r="C830" s="2" t="s">
        <v>8</v>
      </c>
      <c r="D830" s="2" t="s">
        <v>9</v>
      </c>
      <c r="E830" s="2" t="s">
        <v>10</v>
      </c>
      <c r="F830" s="2" t="s">
        <v>11</v>
      </c>
      <c r="G830">
        <v>2.77</v>
      </c>
      <c r="H830" s="2" t="s">
        <v>12</v>
      </c>
    </row>
    <row r="831" spans="1:8" x14ac:dyDescent="0.3">
      <c r="A831" s="1">
        <v>0.8998390624999838</v>
      </c>
      <c r="B831" s="2" t="s">
        <v>31</v>
      </c>
      <c r="C831" s="2" t="s">
        <v>8</v>
      </c>
      <c r="D831" s="2" t="s">
        <v>9</v>
      </c>
      <c r="E831" s="2" t="s">
        <v>10</v>
      </c>
      <c r="F831" s="2" t="s">
        <v>11</v>
      </c>
      <c r="G831">
        <v>2.85</v>
      </c>
      <c r="H831" s="2" t="s">
        <v>12</v>
      </c>
    </row>
    <row r="832" spans="1:8" x14ac:dyDescent="0.3">
      <c r="A832" s="1">
        <v>0.89995480324072441</v>
      </c>
      <c r="B832" s="2" t="s">
        <v>31</v>
      </c>
      <c r="C832" s="2" t="s">
        <v>8</v>
      </c>
      <c r="D832" s="2" t="s">
        <v>9</v>
      </c>
      <c r="E832" s="2" t="s">
        <v>10</v>
      </c>
      <c r="F832" s="2" t="s">
        <v>11</v>
      </c>
      <c r="G832">
        <v>2.83</v>
      </c>
      <c r="H832" s="2" t="s">
        <v>12</v>
      </c>
    </row>
    <row r="833" spans="1:8" x14ac:dyDescent="0.3">
      <c r="A833" s="1">
        <v>0.90007054398146524</v>
      </c>
      <c r="B833" s="2" t="s">
        <v>31</v>
      </c>
      <c r="C833" s="2" t="s">
        <v>8</v>
      </c>
      <c r="D833" s="2" t="s">
        <v>9</v>
      </c>
      <c r="E833" s="2" t="s">
        <v>10</v>
      </c>
      <c r="F833" s="2" t="s">
        <v>11</v>
      </c>
      <c r="G833">
        <v>2.83</v>
      </c>
      <c r="H833" s="2" t="s">
        <v>12</v>
      </c>
    </row>
    <row r="834" spans="1:8" x14ac:dyDescent="0.3">
      <c r="A834" s="1">
        <v>0.90018628472220585</v>
      </c>
      <c r="B834" s="2" t="s">
        <v>31</v>
      </c>
      <c r="C834" s="2" t="s">
        <v>8</v>
      </c>
      <c r="D834" s="2" t="s">
        <v>9</v>
      </c>
      <c r="E834" s="2" t="s">
        <v>10</v>
      </c>
      <c r="F834" s="2" t="s">
        <v>11</v>
      </c>
      <c r="G834">
        <v>2.84</v>
      </c>
      <c r="H834" s="2" t="s">
        <v>12</v>
      </c>
    </row>
    <row r="835" spans="1:8" x14ac:dyDescent="0.3">
      <c r="A835" s="1">
        <v>0.90030202546294669</v>
      </c>
      <c r="B835" s="2" t="s">
        <v>31</v>
      </c>
      <c r="C835" s="2" t="s">
        <v>8</v>
      </c>
      <c r="D835" s="2" t="s">
        <v>9</v>
      </c>
      <c r="E835" s="2" t="s">
        <v>10</v>
      </c>
      <c r="F835" s="2" t="s">
        <v>11</v>
      </c>
      <c r="G835">
        <v>2.84</v>
      </c>
      <c r="H835" s="2" t="s">
        <v>12</v>
      </c>
    </row>
    <row r="836" spans="1:8" x14ac:dyDescent="0.3">
      <c r="A836" s="1">
        <v>0.9004177662036873</v>
      </c>
      <c r="B836" s="2" t="s">
        <v>31</v>
      </c>
      <c r="C836" s="2" t="s">
        <v>8</v>
      </c>
      <c r="D836" s="2" t="s">
        <v>9</v>
      </c>
      <c r="E836" s="2" t="s">
        <v>10</v>
      </c>
      <c r="F836" s="2" t="s">
        <v>11</v>
      </c>
      <c r="G836">
        <v>2.79</v>
      </c>
      <c r="H836" s="2" t="s">
        <v>12</v>
      </c>
    </row>
    <row r="837" spans="1:8" x14ac:dyDescent="0.3">
      <c r="A837" s="1">
        <v>0.90053350694442813</v>
      </c>
      <c r="B837" s="2" t="s">
        <v>31</v>
      </c>
      <c r="C837" s="2" t="s">
        <v>8</v>
      </c>
      <c r="D837" s="2" t="s">
        <v>9</v>
      </c>
      <c r="E837" s="2" t="s">
        <v>10</v>
      </c>
      <c r="F837" s="2" t="s">
        <v>11</v>
      </c>
      <c r="G837">
        <v>2.82</v>
      </c>
      <c r="H837" s="2" t="s">
        <v>12</v>
      </c>
    </row>
    <row r="838" spans="1:8" x14ac:dyDescent="0.3">
      <c r="A838" s="1">
        <v>0.90064924768516874</v>
      </c>
      <c r="B838" s="2" t="s">
        <v>31</v>
      </c>
      <c r="C838" s="2" t="s">
        <v>8</v>
      </c>
      <c r="D838" s="2" t="s">
        <v>9</v>
      </c>
      <c r="E838" s="2" t="s">
        <v>10</v>
      </c>
      <c r="F838" s="2" t="s">
        <v>11</v>
      </c>
      <c r="G838">
        <v>2.8</v>
      </c>
      <c r="H838" s="2" t="s">
        <v>12</v>
      </c>
    </row>
    <row r="839" spans="1:8" x14ac:dyDescent="0.3">
      <c r="A839" s="1">
        <v>0.90076498842590957</v>
      </c>
      <c r="B839" s="2" t="s">
        <v>31</v>
      </c>
      <c r="C839" s="2" t="s">
        <v>8</v>
      </c>
      <c r="D839" s="2" t="s">
        <v>9</v>
      </c>
      <c r="E839" s="2" t="s">
        <v>10</v>
      </c>
      <c r="F839" s="2" t="s">
        <v>11</v>
      </c>
      <c r="G839">
        <v>2.78</v>
      </c>
      <c r="H839" s="2" t="s">
        <v>12</v>
      </c>
    </row>
    <row r="840" spans="1:8" x14ac:dyDescent="0.3">
      <c r="A840" s="1">
        <v>0.90088072916665018</v>
      </c>
      <c r="B840" s="2" t="s">
        <v>31</v>
      </c>
      <c r="C840" s="2" t="s">
        <v>8</v>
      </c>
      <c r="D840" s="2" t="s">
        <v>9</v>
      </c>
      <c r="E840" s="2" t="s">
        <v>10</v>
      </c>
      <c r="F840" s="2" t="s">
        <v>11</v>
      </c>
      <c r="G840">
        <v>2.8</v>
      </c>
      <c r="H840" s="2" t="s">
        <v>12</v>
      </c>
    </row>
    <row r="841" spans="1:8" x14ac:dyDescent="0.3">
      <c r="A841" s="1">
        <v>0.90099646990739102</v>
      </c>
      <c r="B841" s="2" t="s">
        <v>31</v>
      </c>
      <c r="C841" s="2" t="s">
        <v>8</v>
      </c>
      <c r="D841" s="2" t="s">
        <v>9</v>
      </c>
      <c r="E841" s="2" t="s">
        <v>10</v>
      </c>
      <c r="F841" s="2" t="s">
        <v>11</v>
      </c>
      <c r="G841">
        <v>2.82</v>
      </c>
      <c r="H841" s="2" t="s">
        <v>12</v>
      </c>
    </row>
    <row r="842" spans="1:8" x14ac:dyDescent="0.3">
      <c r="A842" s="1">
        <v>0.90111221064813163</v>
      </c>
      <c r="B842" s="2" t="s">
        <v>31</v>
      </c>
      <c r="C842" s="2" t="s">
        <v>8</v>
      </c>
      <c r="D842" s="2" t="s">
        <v>9</v>
      </c>
      <c r="E842" s="2" t="s">
        <v>10</v>
      </c>
      <c r="F842" s="2" t="s">
        <v>11</v>
      </c>
      <c r="G842">
        <v>2.83</v>
      </c>
      <c r="H842" s="2" t="s">
        <v>12</v>
      </c>
    </row>
    <row r="843" spans="1:8" x14ac:dyDescent="0.3">
      <c r="A843" s="1">
        <v>0.90122795138887246</v>
      </c>
      <c r="B843" s="2" t="s">
        <v>31</v>
      </c>
      <c r="C843" s="2" t="s">
        <v>8</v>
      </c>
      <c r="D843" s="2" t="s">
        <v>9</v>
      </c>
      <c r="E843" s="2" t="s">
        <v>10</v>
      </c>
      <c r="F843" s="2" t="s">
        <v>11</v>
      </c>
      <c r="G843">
        <v>2.83</v>
      </c>
      <c r="H843" s="2" t="s">
        <v>12</v>
      </c>
    </row>
    <row r="844" spans="1:8" x14ac:dyDescent="0.3">
      <c r="A844" s="1">
        <v>0.90134369212961307</v>
      </c>
      <c r="B844" s="2" t="s">
        <v>31</v>
      </c>
      <c r="C844" s="2" t="s">
        <v>8</v>
      </c>
      <c r="D844" s="2" t="s">
        <v>9</v>
      </c>
      <c r="E844" s="2" t="s">
        <v>10</v>
      </c>
      <c r="F844" s="2" t="s">
        <v>11</v>
      </c>
      <c r="G844">
        <v>2.8</v>
      </c>
      <c r="H844" s="2" t="s">
        <v>12</v>
      </c>
    </row>
    <row r="845" spans="1:8" x14ac:dyDescent="0.3">
      <c r="A845" s="1">
        <v>0.90145943287035391</v>
      </c>
      <c r="B845" s="2" t="s">
        <v>31</v>
      </c>
      <c r="C845" s="2" t="s">
        <v>8</v>
      </c>
      <c r="D845" s="2" t="s">
        <v>9</v>
      </c>
      <c r="E845" s="2" t="s">
        <v>10</v>
      </c>
      <c r="F845" s="2" t="s">
        <v>11</v>
      </c>
      <c r="G845">
        <v>2.79</v>
      </c>
      <c r="H845" s="2" t="s">
        <v>12</v>
      </c>
    </row>
    <row r="846" spans="1:8" x14ac:dyDescent="0.3">
      <c r="A846" s="1">
        <v>0.90157517361109452</v>
      </c>
      <c r="B846" s="2" t="s">
        <v>31</v>
      </c>
      <c r="C846" s="2" t="s">
        <v>8</v>
      </c>
      <c r="D846" s="2" t="s">
        <v>9</v>
      </c>
      <c r="E846" s="2" t="s">
        <v>10</v>
      </c>
      <c r="F846" s="2" t="s">
        <v>11</v>
      </c>
      <c r="G846">
        <v>2.77</v>
      </c>
      <c r="H846" s="2" t="s">
        <v>12</v>
      </c>
    </row>
    <row r="847" spans="1:8" x14ac:dyDescent="0.3">
      <c r="A847" s="1">
        <v>0.90169091435183535</v>
      </c>
      <c r="B847" s="2" t="s">
        <v>31</v>
      </c>
      <c r="C847" s="2" t="s">
        <v>8</v>
      </c>
      <c r="D847" s="2" t="s">
        <v>9</v>
      </c>
      <c r="E847" s="2" t="s">
        <v>10</v>
      </c>
      <c r="F847" s="2" t="s">
        <v>11</v>
      </c>
      <c r="G847">
        <v>2.78</v>
      </c>
      <c r="H847" s="2" t="s">
        <v>12</v>
      </c>
    </row>
    <row r="848" spans="1:8" x14ac:dyDescent="0.3">
      <c r="A848" s="1">
        <v>0.90180665509257596</v>
      </c>
      <c r="B848" s="2" t="s">
        <v>31</v>
      </c>
      <c r="C848" s="2" t="s">
        <v>8</v>
      </c>
      <c r="D848" s="2" t="s">
        <v>9</v>
      </c>
      <c r="E848" s="2" t="s">
        <v>10</v>
      </c>
      <c r="F848" s="2" t="s">
        <v>11</v>
      </c>
      <c r="G848">
        <v>2.8</v>
      </c>
      <c r="H848" s="2" t="s">
        <v>12</v>
      </c>
    </row>
    <row r="4712" spans="10:10" x14ac:dyDescent="0.3">
      <c r="J4712"/>
    </row>
    <row r="4736" spans="17:41" x14ac:dyDescent="0.3">
      <c r="Q4736" s="1"/>
      <c r="Y4736" s="1"/>
      <c r="AG4736" s="1"/>
      <c r="AO4736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J4610"/>
  <sheetViews>
    <sheetView topLeftCell="J1" zoomScaleNormal="100" workbookViewId="0">
      <selection activeCell="W2" sqref="U2:W2"/>
    </sheetView>
  </sheetViews>
  <sheetFormatPr defaultRowHeight="14.4" x14ac:dyDescent="0.3"/>
  <cols>
    <col min="1" max="1" width="10.6640625" customWidth="1"/>
    <col min="2" max="2" width="23.88671875" customWidth="1"/>
    <col min="3" max="7" width="10.6640625" bestFit="1" customWidth="1"/>
    <col min="8" max="8" width="11.6640625" bestFit="1" customWidth="1"/>
    <col min="10" max="10" width="8.6640625" style="29" bestFit="1" customWidth="1"/>
    <col min="11" max="11" width="11.5546875" customWidth="1"/>
    <col min="12" max="12" width="12.109375" bestFit="1" customWidth="1"/>
  </cols>
  <sheetData>
    <row r="1" spans="1:1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6" t="s">
        <v>13</v>
      </c>
      <c r="K1" s="6" t="s">
        <v>14</v>
      </c>
      <c r="L1" s="6" t="s">
        <v>15</v>
      </c>
      <c r="N1" s="37" t="s">
        <v>16</v>
      </c>
      <c r="O1" s="38"/>
      <c r="Q1" s="41" t="s">
        <v>17</v>
      </c>
      <c r="R1" s="41"/>
      <c r="T1" s="42" t="s">
        <v>18</v>
      </c>
      <c r="U1" s="42"/>
      <c r="V1" s="42"/>
      <c r="W1" s="42"/>
    </row>
    <row r="2" spans="1:114" x14ac:dyDescent="0.3">
      <c r="A2" s="1">
        <v>0.80762841435185118</v>
      </c>
      <c r="B2" s="2" t="s">
        <v>32</v>
      </c>
      <c r="C2" s="2" t="s">
        <v>8</v>
      </c>
      <c r="D2" s="2" t="s">
        <v>9</v>
      </c>
      <c r="E2" s="2" t="s">
        <v>10</v>
      </c>
      <c r="F2" s="2" t="s">
        <v>11</v>
      </c>
      <c r="G2">
        <v>3.45</v>
      </c>
      <c r="H2" s="2" t="s">
        <v>12</v>
      </c>
      <c r="J2" s="8">
        <f>calculoesp4!F2</f>
        <v>3.6</v>
      </c>
      <c r="K2" s="6">
        <f>calculoesp4!G2</f>
        <v>1</v>
      </c>
      <c r="L2" s="9">
        <f>calculoesp4!H2</f>
        <v>1.1820330969267139E-3</v>
      </c>
      <c r="N2" s="39"/>
      <c r="O2" s="40"/>
      <c r="Q2" s="41"/>
      <c r="R2" s="41"/>
      <c r="T2" s="8"/>
      <c r="U2" s="8" t="s">
        <v>52</v>
      </c>
      <c r="V2" s="8" t="s">
        <v>53</v>
      </c>
      <c r="W2" s="8" t="s">
        <v>54</v>
      </c>
    </row>
    <row r="3" spans="1:114" x14ac:dyDescent="0.3">
      <c r="A3" s="1">
        <v>0.80774415509259201</v>
      </c>
      <c r="B3" s="2" t="s">
        <v>32</v>
      </c>
      <c r="C3" s="2" t="s">
        <v>8</v>
      </c>
      <c r="D3" s="2" t="s">
        <v>9</v>
      </c>
      <c r="E3" s="2" t="s">
        <v>10</v>
      </c>
      <c r="F3" s="2" t="s">
        <v>11</v>
      </c>
      <c r="G3">
        <v>3.48</v>
      </c>
      <c r="H3" s="2" t="s">
        <v>12</v>
      </c>
      <c r="J3" s="8">
        <f>calculoesp4!F3</f>
        <v>3.59</v>
      </c>
      <c r="K3" s="7">
        <f>calculoesp4!G3</f>
        <v>5</v>
      </c>
      <c r="L3" s="9">
        <f>calculoesp4!H3</f>
        <v>5.9101654846335696E-3</v>
      </c>
      <c r="N3" s="10" t="s">
        <v>42</v>
      </c>
      <c r="O3" s="11">
        <f>calculoesp4!S3/calculoesp4!S8</f>
        <v>0.92592592592592593</v>
      </c>
      <c r="Q3" s="41"/>
      <c r="R3" s="41"/>
      <c r="T3" s="8" t="s">
        <v>52</v>
      </c>
      <c r="U3" s="10">
        <f>O3</f>
        <v>0.92592592592592593</v>
      </c>
      <c r="V3" s="12">
        <f>O7</f>
        <v>6.3860667634252535E-2</v>
      </c>
      <c r="W3" s="13">
        <f>O11</f>
        <v>0</v>
      </c>
      <c r="Y3" s="14"/>
    </row>
    <row r="4" spans="1:114" x14ac:dyDescent="0.3">
      <c r="A4" s="1">
        <v>0.80785989583333262</v>
      </c>
      <c r="B4" s="2" t="s">
        <v>32</v>
      </c>
      <c r="C4" s="2" t="s">
        <v>8</v>
      </c>
      <c r="D4" s="2" t="s">
        <v>9</v>
      </c>
      <c r="E4" s="2" t="s">
        <v>10</v>
      </c>
      <c r="F4" s="2" t="s">
        <v>11</v>
      </c>
      <c r="G4">
        <v>3.6</v>
      </c>
      <c r="H4" s="2" t="s">
        <v>12</v>
      </c>
      <c r="J4" s="8">
        <f>calculoesp4!F4</f>
        <v>3.58</v>
      </c>
      <c r="K4" s="7">
        <f>calculoesp4!G4</f>
        <v>6</v>
      </c>
      <c r="L4" s="9">
        <f>calculoesp4!H4</f>
        <v>7.0921985815602835E-3</v>
      </c>
      <c r="N4" s="10" t="s">
        <v>43</v>
      </c>
      <c r="O4" s="15">
        <f>calculoesp4!S5/calculoesp4!S8</f>
        <v>7.407407407407407E-2</v>
      </c>
      <c r="Q4" s="8" t="s">
        <v>52</v>
      </c>
      <c r="R4" s="16">
        <f>SUM(L2:L37)</f>
        <v>0.140661938534279</v>
      </c>
      <c r="T4" s="8" t="s">
        <v>53</v>
      </c>
      <c r="U4" s="10">
        <f>O4</f>
        <v>7.407407407407407E-2</v>
      </c>
      <c r="V4" s="12">
        <f>O8</f>
        <v>0.93033381712626995</v>
      </c>
      <c r="W4" s="13">
        <f>O12</f>
        <v>0.76</v>
      </c>
    </row>
    <row r="5" spans="1:114" x14ac:dyDescent="0.3">
      <c r="A5" s="1">
        <v>0.80797563657407345</v>
      </c>
      <c r="B5" s="2" t="s">
        <v>32</v>
      </c>
      <c r="C5" s="2" t="s">
        <v>8</v>
      </c>
      <c r="D5" s="2" t="s">
        <v>9</v>
      </c>
      <c r="E5" s="2" t="s">
        <v>10</v>
      </c>
      <c r="F5" s="2" t="s">
        <v>11</v>
      </c>
      <c r="G5">
        <v>3.58</v>
      </c>
      <c r="H5" s="2" t="s">
        <v>12</v>
      </c>
      <c r="J5" s="8">
        <f>calculoesp4!F5</f>
        <v>3.57</v>
      </c>
      <c r="K5" s="7">
        <f>calculoesp4!G5</f>
        <v>4</v>
      </c>
      <c r="L5" s="9">
        <f>calculoesp4!H5</f>
        <v>4.7281323877068557E-3</v>
      </c>
      <c r="N5" s="10" t="s">
        <v>47</v>
      </c>
      <c r="O5" s="17">
        <f>calculoesp4!S7/calculoesp4!S8</f>
        <v>0</v>
      </c>
      <c r="Q5" s="8" t="s">
        <v>53</v>
      </c>
      <c r="R5" s="16">
        <f>SUM(L38:L76)</f>
        <v>0.83215130023640593</v>
      </c>
      <c r="T5" s="8" t="s">
        <v>54</v>
      </c>
      <c r="U5" s="10">
        <f>O5</f>
        <v>0</v>
      </c>
      <c r="V5" s="12">
        <f>O9</f>
        <v>5.8055152394775036E-3</v>
      </c>
      <c r="W5" s="13">
        <f>O13</f>
        <v>0.24</v>
      </c>
    </row>
    <row r="6" spans="1:114" x14ac:dyDescent="0.3">
      <c r="A6" s="1">
        <v>0.80809137731481406</v>
      </c>
      <c r="B6" s="2" t="s">
        <v>32</v>
      </c>
      <c r="C6" s="2" t="s">
        <v>8</v>
      </c>
      <c r="D6" s="2" t="s">
        <v>9</v>
      </c>
      <c r="E6" s="2" t="s">
        <v>10</v>
      </c>
      <c r="F6" s="2" t="s">
        <v>11</v>
      </c>
      <c r="G6">
        <v>3.59</v>
      </c>
      <c r="H6" s="2" t="s">
        <v>12</v>
      </c>
      <c r="J6" s="8">
        <f>calculoesp4!F6</f>
        <v>3.56</v>
      </c>
      <c r="K6" s="7">
        <f>calculoesp4!G6</f>
        <v>4</v>
      </c>
      <c r="L6" s="9">
        <f>calculoesp4!H6</f>
        <v>4.7281323877068557E-3</v>
      </c>
      <c r="N6" s="8"/>
      <c r="O6" s="18">
        <f>SUM(O3:O5)</f>
        <v>1</v>
      </c>
      <c r="Q6" s="8" t="s">
        <v>54</v>
      </c>
      <c r="R6" s="16">
        <f>SUM(L77:L79)</f>
        <v>2.6004728132387703E-2</v>
      </c>
      <c r="U6" s="19">
        <f>SUM(U3:U5)</f>
        <v>1</v>
      </c>
      <c r="V6" s="19">
        <f>SUM(V3:V5)</f>
        <v>1</v>
      </c>
      <c r="W6" s="19">
        <f>SUM(W3:W5)</f>
        <v>1</v>
      </c>
    </row>
    <row r="7" spans="1:114" x14ac:dyDescent="0.3">
      <c r="A7" s="1">
        <v>0.8082071180555549</v>
      </c>
      <c r="B7" s="2" t="s">
        <v>32</v>
      </c>
      <c r="C7" s="2" t="s">
        <v>8</v>
      </c>
      <c r="D7" s="2" t="s">
        <v>9</v>
      </c>
      <c r="E7" s="2" t="s">
        <v>10</v>
      </c>
      <c r="F7" s="2" t="s">
        <v>11</v>
      </c>
      <c r="G7">
        <v>3.58</v>
      </c>
      <c r="H7" s="2" t="s">
        <v>12</v>
      </c>
      <c r="J7" s="8">
        <f>calculoesp4!F7</f>
        <v>3.55</v>
      </c>
      <c r="K7" s="7">
        <f>calculoesp4!G7</f>
        <v>4</v>
      </c>
      <c r="L7" s="9">
        <f>calculoesp4!H7</f>
        <v>4.7281323877068557E-3</v>
      </c>
      <c r="N7" s="12" t="s">
        <v>44</v>
      </c>
      <c r="O7" s="20">
        <f>calculoesp4!T3/calculoesp4!T8</f>
        <v>6.3860667634252535E-2</v>
      </c>
      <c r="R7" s="21">
        <f>SUM(R4:R6)</f>
        <v>0.99881796690307267</v>
      </c>
    </row>
    <row r="8" spans="1:114" x14ac:dyDescent="0.3">
      <c r="A8" s="1">
        <v>0.80832285879629551</v>
      </c>
      <c r="B8" s="2" t="s">
        <v>32</v>
      </c>
      <c r="C8" s="2" t="s">
        <v>8</v>
      </c>
      <c r="D8" s="2" t="s">
        <v>9</v>
      </c>
      <c r="E8" s="2" t="s">
        <v>10</v>
      </c>
      <c r="F8" s="2" t="s">
        <v>11</v>
      </c>
      <c r="G8">
        <v>3.59</v>
      </c>
      <c r="H8" s="2" t="s">
        <v>12</v>
      </c>
      <c r="J8" s="8">
        <f>calculoesp4!F8</f>
        <v>3.54</v>
      </c>
      <c r="K8" s="7">
        <f>calculoesp4!G8</f>
        <v>1</v>
      </c>
      <c r="L8" s="9">
        <f>calculoesp4!H8</f>
        <v>1.1820330969267139E-3</v>
      </c>
      <c r="N8" s="12" t="s">
        <v>45</v>
      </c>
      <c r="O8" s="22">
        <f>calculoesp4!T5/calculoesp4!T8</f>
        <v>0.93033381712626995</v>
      </c>
      <c r="Y8" s="23"/>
    </row>
    <row r="9" spans="1:114" x14ac:dyDescent="0.3">
      <c r="A9" s="1">
        <v>0.80843859953703634</v>
      </c>
      <c r="B9" s="2" t="s">
        <v>32</v>
      </c>
      <c r="C9" s="2" t="s">
        <v>8</v>
      </c>
      <c r="D9" s="2" t="s">
        <v>9</v>
      </c>
      <c r="E9" s="2" t="s">
        <v>10</v>
      </c>
      <c r="F9" s="2" t="s">
        <v>11</v>
      </c>
      <c r="G9">
        <v>3.59</v>
      </c>
      <c r="H9" s="2" t="s">
        <v>12</v>
      </c>
      <c r="J9" s="8">
        <f>calculoesp4!F9</f>
        <v>3.53</v>
      </c>
      <c r="K9" s="7">
        <f>calculoesp4!G9</f>
        <v>3</v>
      </c>
      <c r="L9" s="9">
        <f>calculoesp4!H9</f>
        <v>3.5460992907801418E-3</v>
      </c>
      <c r="N9" s="12" t="s">
        <v>48</v>
      </c>
      <c r="O9" s="22">
        <f>calculoesp4!T7/calculoesp4!T8</f>
        <v>5.8055152394775036E-3</v>
      </c>
      <c r="T9" s="42" t="s">
        <v>25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</row>
    <row r="10" spans="1:114" x14ac:dyDescent="0.3">
      <c r="A10" s="1">
        <v>0.80855434027777695</v>
      </c>
      <c r="B10" s="2" t="s">
        <v>32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3.58</v>
      </c>
      <c r="H10" s="2" t="s">
        <v>12</v>
      </c>
      <c r="J10" s="8">
        <f>calculoesp4!F10</f>
        <v>3.52</v>
      </c>
      <c r="K10" s="7">
        <f>calculoesp4!G10</f>
        <v>4</v>
      </c>
      <c r="L10" s="9">
        <f>calculoesp4!H10</f>
        <v>4.7281323877068557E-3</v>
      </c>
      <c r="N10" s="8"/>
      <c r="O10" s="24">
        <f>SUM(O7:O9)</f>
        <v>1</v>
      </c>
      <c r="T10" s="8">
        <v>1</v>
      </c>
      <c r="U10" s="8">
        <v>2</v>
      </c>
      <c r="V10" s="8">
        <v>3</v>
      </c>
      <c r="W10" s="8">
        <v>4</v>
      </c>
      <c r="X10" s="8">
        <v>5</v>
      </c>
      <c r="Y10" s="8">
        <v>6</v>
      </c>
      <c r="Z10" s="8">
        <v>7</v>
      </c>
      <c r="AA10" s="8">
        <v>8</v>
      </c>
      <c r="AB10" s="8">
        <v>9</v>
      </c>
      <c r="AC10" s="8">
        <v>10</v>
      </c>
      <c r="AD10" s="8">
        <v>11</v>
      </c>
      <c r="AE10" s="8">
        <v>12</v>
      </c>
      <c r="AF10" s="8">
        <v>13</v>
      </c>
      <c r="AG10" s="8">
        <v>14</v>
      </c>
      <c r="AH10" s="8">
        <v>15</v>
      </c>
      <c r="AI10" s="8">
        <v>16</v>
      </c>
      <c r="AJ10" s="8">
        <v>17</v>
      </c>
      <c r="AK10" s="8">
        <v>18</v>
      </c>
      <c r="AL10" s="8">
        <v>19</v>
      </c>
      <c r="AM10" s="8">
        <v>20</v>
      </c>
      <c r="AN10" s="8">
        <v>21</v>
      </c>
      <c r="AO10" s="8">
        <v>22</v>
      </c>
      <c r="AP10" s="8">
        <v>23</v>
      </c>
      <c r="AQ10" s="8">
        <v>24</v>
      </c>
      <c r="AR10" s="8">
        <v>25</v>
      </c>
      <c r="AS10" s="8">
        <v>26</v>
      </c>
      <c r="AT10" s="8">
        <v>27</v>
      </c>
      <c r="AU10" s="8">
        <v>28</v>
      </c>
      <c r="AV10" s="8">
        <v>29</v>
      </c>
      <c r="AW10" s="8">
        <v>30</v>
      </c>
      <c r="AX10" s="8">
        <v>31</v>
      </c>
      <c r="AY10" s="8">
        <v>32</v>
      </c>
      <c r="AZ10" s="8">
        <v>33</v>
      </c>
      <c r="BA10" s="8">
        <v>34</v>
      </c>
      <c r="BB10" s="8">
        <v>35</v>
      </c>
      <c r="BC10" s="8">
        <v>36</v>
      </c>
      <c r="BD10" s="8">
        <v>37</v>
      </c>
      <c r="BE10" s="8">
        <v>38</v>
      </c>
      <c r="BF10" s="8">
        <v>39</v>
      </c>
      <c r="BG10" s="8">
        <v>40</v>
      </c>
      <c r="BH10" s="8">
        <v>41</v>
      </c>
      <c r="BI10" s="8">
        <v>42</v>
      </c>
      <c r="BJ10" s="8">
        <v>43</v>
      </c>
      <c r="BK10" s="8">
        <v>44</v>
      </c>
      <c r="BL10" s="8">
        <v>45</v>
      </c>
      <c r="BM10" s="8">
        <v>46</v>
      </c>
      <c r="BN10" s="8">
        <v>47</v>
      </c>
      <c r="BO10" s="8">
        <v>48</v>
      </c>
      <c r="BP10" s="8">
        <v>49</v>
      </c>
      <c r="BQ10" s="8">
        <v>50</v>
      </c>
      <c r="BR10" s="8">
        <v>51</v>
      </c>
      <c r="BS10" s="8">
        <v>52</v>
      </c>
      <c r="BT10" s="8">
        <v>53</v>
      </c>
      <c r="BU10" s="8">
        <v>54</v>
      </c>
      <c r="BV10" s="8">
        <v>55</v>
      </c>
      <c r="BW10" s="8">
        <v>56</v>
      </c>
      <c r="BX10" s="8">
        <v>57</v>
      </c>
      <c r="BY10" s="8">
        <v>58</v>
      </c>
      <c r="BZ10" s="8">
        <v>59</v>
      </c>
      <c r="CA10" s="8">
        <v>60</v>
      </c>
      <c r="CB10" s="8">
        <v>61</v>
      </c>
      <c r="CC10" s="8">
        <v>62</v>
      </c>
      <c r="CD10" s="8">
        <v>63</v>
      </c>
      <c r="CE10" s="8">
        <v>64</v>
      </c>
      <c r="CF10" s="8">
        <v>65</v>
      </c>
      <c r="CG10" s="8">
        <v>66</v>
      </c>
      <c r="CH10" s="8">
        <v>67</v>
      </c>
      <c r="CI10" s="8">
        <v>68</v>
      </c>
      <c r="CJ10" s="8">
        <v>69</v>
      </c>
      <c r="CK10" s="8">
        <v>70</v>
      </c>
      <c r="CL10" s="8">
        <v>71</v>
      </c>
      <c r="CM10" s="8">
        <v>72</v>
      </c>
      <c r="CN10" s="8">
        <v>73</v>
      </c>
      <c r="CO10" s="8">
        <v>74</v>
      </c>
      <c r="CP10" s="8">
        <v>75</v>
      </c>
      <c r="CQ10" s="8">
        <v>76</v>
      </c>
      <c r="CR10" s="8">
        <v>77</v>
      </c>
      <c r="CS10" s="8">
        <v>78</v>
      </c>
      <c r="CT10" s="8">
        <v>79</v>
      </c>
      <c r="CU10" s="8">
        <v>80</v>
      </c>
      <c r="CV10" s="8">
        <v>81</v>
      </c>
      <c r="CW10" s="8">
        <v>82</v>
      </c>
      <c r="CX10" s="8">
        <v>83</v>
      </c>
      <c r="CY10" s="8">
        <v>84</v>
      </c>
      <c r="CZ10" s="8">
        <v>85</v>
      </c>
      <c r="DA10" s="8">
        <v>86</v>
      </c>
      <c r="DB10" s="8">
        <v>87</v>
      </c>
      <c r="DC10" s="8">
        <v>88</v>
      </c>
      <c r="DD10" s="8">
        <v>89</v>
      </c>
      <c r="DE10" s="8">
        <v>90</v>
      </c>
      <c r="DF10" s="8">
        <v>91</v>
      </c>
      <c r="DG10" s="8">
        <v>92</v>
      </c>
      <c r="DH10" s="8">
        <v>93</v>
      </c>
      <c r="DI10" s="8">
        <v>94</v>
      </c>
      <c r="DJ10" s="8">
        <v>95</v>
      </c>
    </row>
    <row r="11" spans="1:114" x14ac:dyDescent="0.3">
      <c r="A11" s="1">
        <v>0.80867008101851778</v>
      </c>
      <c r="B11" s="2" t="s">
        <v>32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3.49</v>
      </c>
      <c r="H11" s="2" t="s">
        <v>12</v>
      </c>
      <c r="J11" s="8">
        <f>calculoesp4!F11</f>
        <v>3.51</v>
      </c>
      <c r="K11" s="7">
        <f>calculoesp4!G11</f>
        <v>8</v>
      </c>
      <c r="L11" s="9">
        <f>calculoesp4!H11</f>
        <v>9.4562647754137114E-3</v>
      </c>
      <c r="N11" s="13" t="s">
        <v>49</v>
      </c>
      <c r="O11" s="25">
        <f>calculoesp4!U3/calculoesp4!U8</f>
        <v>0</v>
      </c>
      <c r="T11" s="16" cm="1">
        <f t="array" ref="T11:T13">MMULT($U$3:$W$5,R4:R6)</f>
        <v>0.18338427328569618</v>
      </c>
      <c r="U11" s="16" cm="1">
        <f t="array" ref="U11:U13">MMULT($U$3:$W$5,_xlfn.ANCHORARRAY(T11))</f>
        <v>0.22116731492861508</v>
      </c>
      <c r="V11" s="16" cm="1">
        <f t="array" ref="V11:V13">MMULT($U$3:$W$5,_xlfn.ANCHORARRAY(U11))</f>
        <v>0.25397792965264532</v>
      </c>
      <c r="W11" s="16" cm="1">
        <f t="array" ref="W11:W13">MMULT($U$3:$W$5,_xlfn.ANCHORARRAY(V11))</f>
        <v>0.28233284018080984</v>
      </c>
      <c r="X11" s="16" cm="1">
        <f t="array" ref="X11:X13">MMULT($U$3:$W$5,_xlfn.ANCHORARRAY(W11))</f>
        <v>0.30680518596427575</v>
      </c>
      <c r="Y11" s="16" cm="1">
        <f t="array" ref="Y11:Y13">MMULT($U$3:$W$5,_xlfn.ANCHORARRAY(X11))</f>
        <v>0.32791914665181859</v>
      </c>
      <c r="Z11" s="16" cm="1">
        <f t="array" ref="Z11:Z13">MMULT($U$3:$W$5,_xlfn.ANCHORARRAY(Y11))</f>
        <v>0.34613386012233605</v>
      </c>
      <c r="AA11" s="16" cm="1">
        <f t="array" ref="AA11:AA13">MMULT($U$3:$W$5,_xlfn.ANCHORARRAY(Z11))</f>
        <v>0.36184702796922341</v>
      </c>
      <c r="AB11" s="16" cm="1">
        <f t="array" ref="AB11:AB13">MMULT($U$3:$W$5,_xlfn.ANCHORARRAY(AA11))</f>
        <v>0.37540210888881004</v>
      </c>
      <c r="AC11" s="16" cm="1">
        <f t="array" ref="AC11:AC13">MMULT($U$3:$W$5,_xlfn.ANCHORARRAY(AB11))</f>
        <v>0.38709547792464044</v>
      </c>
      <c r="AD11" s="16" cm="1">
        <f t="array" ref="AD11:AD13">MMULT($U$3:$W$5,_xlfn.ANCHORARRAY(AC11))</f>
        <v>0.3971828252458024</v>
      </c>
      <c r="AE11" s="16" cm="1">
        <f t="array" ref="AE11:AE13">MMULT($U$3:$W$5,_xlfn.ANCHORARRAY(AD11))</f>
        <v>0.40588472813778126</v>
      </c>
      <c r="AF11" s="16" cm="1">
        <f t="array" ref="AF11:AF13">MMULT($U$3:$W$5,_xlfn.ANCHORARRAY(AE11))</f>
        <v>0.41339146986873054</v>
      </c>
      <c r="AG11" s="16" cm="1">
        <f t="array" ref="AG11:AG13">MMULT($U$3:$W$5,_xlfn.ANCHORARRAY(AF11))</f>
        <v>0.419867199549944</v>
      </c>
      <c r="AH11" s="16" cm="1">
        <f t="array" ref="AH11:AH13">MMULT($U$3:$W$5,_xlfn.ANCHORARRAY(AG11))</f>
        <v>0.4254535213246059</v>
      </c>
      <c r="AI11" s="16" cm="1">
        <f t="array" ref="AI11:AI13">MMULT($U$3:$W$5,_xlfn.ANCHORARRAY(AH11))</f>
        <v>0.43027259075507679</v>
      </c>
      <c r="AJ11" s="16" cm="1">
        <f t="array" ref="AJ11:AJ13">MMULT($U$3:$W$5,_xlfn.ANCHORARRAY(AI11))</f>
        <v>0.43442978597364307</v>
      </c>
      <c r="AK11" s="16" cm="1">
        <f t="array" ref="AK11:AK13">MMULT($U$3:$W$5,_xlfn.ANCHORARRAY(AJ11))</f>
        <v>0.43801601197301282</v>
      </c>
      <c r="AL11" s="16" cm="1">
        <f t="array" ref="AL11:AL13">MMULT($U$3:$W$5,_xlfn.ANCHORARRAY(AK11))</f>
        <v>0.44110968841642995</v>
      </c>
      <c r="AM11" s="16" cm="1">
        <f t="array" ref="AM11:AM13">MMULT($U$3:$W$5,_xlfn.ANCHORARRAY(AL11))</f>
        <v>0.44377846443283198</v>
      </c>
      <c r="AN11" s="16" cm="1">
        <f t="array" ref="AN11:AN13">MMULT($U$3:$W$5,_xlfn.ANCHORARRAY(AM11))</f>
        <v>0.44608069789388777</v>
      </c>
      <c r="AO11" s="16" cm="1">
        <f t="array" ref="AO11:AO13">MMULT($U$3:$W$5,_xlfn.ANCHORARRAY(AN11))</f>
        <v>0.44806673152002513</v>
      </c>
      <c r="AP11" s="16" cm="1">
        <f t="array" ref="AP11:AP13">MMULT($U$3:$W$5,_xlfn.ANCHORARRAY(AO11))</f>
        <v>0.44977999371991484</v>
      </c>
      <c r="AQ11" s="16" cm="1">
        <f t="array" ref="AQ11:AQ13">MMULT($U$3:$W$5,_xlfn.ANCHORARRAY(AP11))</f>
        <v>0.45125794823535748</v>
      </c>
      <c r="AR11" s="16" cm="1">
        <f t="array" ref="AR11:AR13">MMULT($U$3:$W$5,_xlfn.ANCHORARRAY(AQ11))</f>
        <v>0.45253291335736739</v>
      </c>
      <c r="AS11" s="16" cm="1">
        <f t="array" ref="AS11:AS13">MMULT($U$3:$W$5,_xlfn.ANCHORARRAY(AR11))</f>
        <v>0.4536327686271725</v>
      </c>
      <c r="AT11" s="16" cm="1">
        <f t="array" ref="AT11:AT13">MMULT($U$3:$W$5,_xlfn.ANCHORARRAY(AS11))</f>
        <v>0.45458156447549419</v>
      </c>
      <c r="AU11" s="16" cm="1">
        <f t="array" ref="AU11:AU13">MMULT($U$3:$W$5,_xlfn.ANCHORARRAY(AT11))</f>
        <v>0.45540004813103191</v>
      </c>
      <c r="AV11" s="16" cm="1">
        <f t="array" ref="AV11:AV13">MMULT($U$3:$W$5,_xlfn.ANCHORARRAY(AU11))</f>
        <v>0.45610611729814238</v>
      </c>
      <c r="AW11" s="16" cm="1">
        <f t="array" ref="AW11:AW13">MMULT($U$3:$W$5,_xlfn.ANCHORARRAY(AV11))</f>
        <v>0.45671521152424094</v>
      </c>
      <c r="AX11" s="16" cm="1">
        <f t="array" ref="AX11:AX13">MMULT($U$3:$W$5,_xlfn.ANCHORARRAY(AW11))</f>
        <v>0.45724064981491852</v>
      </c>
      <c r="AY11" s="16" cm="1">
        <f t="array" ref="AY11:AY13">MMULT($U$3:$W$5,_xlfn.ANCHORARRAY(AX11))</f>
        <v>0.45769392187937158</v>
      </c>
      <c r="AZ11" s="16" cm="1">
        <f t="array" ref="AZ11:AZ13">MMULT($U$3:$W$5,_xlfn.ANCHORARRAY(AY11))</f>
        <v>0.45808493937478212</v>
      </c>
      <c r="BA11" s="16" cm="1">
        <f t="array" ref="BA11:BA13">MMULT($U$3:$W$5,_xlfn.ANCHORARRAY(AZ11))</f>
        <v>0.45842225264358377</v>
      </c>
      <c r="BB11" s="16" cm="1">
        <f t="array" ref="BB11:BB13">MMULT($U$3:$W$5,_xlfn.ANCHORARRAY(BA11))</f>
        <v>0.45871323768298766</v>
      </c>
      <c r="BC11" s="16" cm="1">
        <f t="array" ref="BC11:BC13">MMULT($U$3:$W$5,_xlfn.ANCHORARRAY(BB11))</f>
        <v>0.45896425743521296</v>
      </c>
      <c r="BD11" s="16" cm="1">
        <f t="array" ref="BD11:BD13">MMULT($U$3:$W$5,_xlfn.ANCHORARRAY(BC11))</f>
        <v>0.45918080092533992</v>
      </c>
      <c r="BE11" s="16" cm="1">
        <f t="array" ref="BE11:BE13">MMULT($U$3:$W$5,_xlfn.ANCHORARRAY(BD11))</f>
        <v>0.45936760328929999</v>
      </c>
      <c r="BF11" s="16" cm="1">
        <f t="array" ref="BF11:BF13">MMULT($U$3:$W$5,_xlfn.ANCHORARRAY(BE11))</f>
        <v>0.45952874931664356</v>
      </c>
      <c r="BG11" s="16" cm="1">
        <f t="array" ref="BG11:BG13">MMULT($U$3:$W$5,_xlfn.ANCHORARRAY(BF11))</f>
        <v>0.45966776277224508</v>
      </c>
      <c r="BH11" s="16" cm="1">
        <f t="array" ref="BH11:BH13">MMULT($U$3:$W$5,_xlfn.ANCHORARRAY(BG11))</f>
        <v>0.45978768345013477</v>
      </c>
      <c r="BI11" s="16" cm="1">
        <f t="array" ref="BI11:BI13">MMULT($U$3:$W$5,_xlfn.ANCHORARRAY(BH11))</f>
        <v>0.45989113364438605</v>
      </c>
      <c r="BJ11" s="16" cm="1">
        <f t="array" ref="BJ11:BJ13">MMULT($U$3:$W$5,_xlfn.ANCHORARRAY(BI11))</f>
        <v>0.45998037549057108</v>
      </c>
      <c r="BK11" s="16" cm="1">
        <f t="array" ref="BK11:BK13">MMULT($U$3:$W$5,_xlfn.ANCHORARRAY(BJ11))</f>
        <v>0.46005736043166423</v>
      </c>
      <c r="BL11" s="16" cm="1">
        <f t="array" ref="BL11:BL13">MMULT($U$3:$W$5,_xlfn.ANCHORARRAY(BK11))</f>
        <v>0.46012377189006037</v>
      </c>
      <c r="BM11" s="16" cm="1">
        <f t="array" ref="BM11:BM13">MMULT($U$3:$W$5,_xlfn.ANCHORARRAY(BL11))</f>
        <v>0.46018106207881254</v>
      </c>
      <c r="BN11" s="16" cm="1">
        <f t="array" ref="BN11:BN13">MMULT($U$3:$W$5,_xlfn.ANCHORARRAY(BM11))</f>
        <v>0.4602304837570369</v>
      </c>
      <c r="BO11" s="16" cm="1">
        <f t="array" ref="BO11:BO13">MMULT($U$3:$W$5,_xlfn.ANCHORARRAY(BN11))</f>
        <v>0.46027311762387713</v>
      </c>
      <c r="BP11" s="16" cm="1">
        <f t="array" ref="BP11:BP13">MMULT($U$3:$W$5,_xlfn.ANCHORARRAY(BO11))</f>
        <v>0.46030989595005001</v>
      </c>
      <c r="BQ11" s="16" cm="1">
        <f t="array" ref="BQ11:BQ13">MMULT($U$3:$W$5,_xlfn.ANCHORARRAY(BP11))</f>
        <v>0.46034162296372089</v>
      </c>
      <c r="BR11" s="16" cm="1">
        <f t="array" ref="BR11:BR13">MMULT($U$3:$W$5,_xlfn.ANCHORARRAY(BQ11))</f>
        <v>0.46036899243648421</v>
      </c>
      <c r="BS11" s="16" cm="1">
        <f t="array" ref="BS11:BS13">MMULT($U$3:$W$5,_xlfn.ANCHORARRAY(BR11))</f>
        <v>0.46039260285400146</v>
      </c>
      <c r="BT11" s="16" cm="1">
        <f t="array" ref="BT11:BT13">MMULT($U$3:$W$5,_xlfn.ANCHORARRAY(BS11))</f>
        <v>0.46041297050302993</v>
      </c>
      <c r="BU11" s="16" cm="1">
        <f t="array" ref="BU11:BU13">MMULT($U$3:$W$5,_xlfn.ANCHORARRAY(BT11))</f>
        <v>0.46043054076101642</v>
      </c>
      <c r="BV11" s="16" cm="1">
        <f t="array" ref="BV11:BV13">MMULT($U$3:$W$5,_xlfn.ANCHORARRAY(BU11))</f>
        <v>0.46044569783512346</v>
      </c>
      <c r="BW11" s="16" cm="1">
        <f t="array" ref="BW11:BW13">MMULT($U$3:$W$5,_xlfn.ANCHORARRAY(BV11))</f>
        <v>0.46045877316365108</v>
      </c>
      <c r="BX11" s="16" cm="1">
        <f t="array" ref="BX11:BX13">MMULT($U$3:$W$5,_xlfn.ANCHORARRAY(BW11))</f>
        <v>0.46047005266356622</v>
      </c>
      <c r="BY11" s="16" cm="1">
        <f t="array" ref="BY11:BY13">MMULT($U$3:$W$5,_xlfn.ANCHORARRAY(BX11))</f>
        <v>0.46047978298262221</v>
      </c>
      <c r="BZ11" s="16" cm="1">
        <f t="array" ref="BZ11:BZ13">MMULT($U$3:$W$5,_xlfn.ANCHORARRAY(BY11))</f>
        <v>0.46048817689278165</v>
      </c>
      <c r="CA11" s="16" cm="1">
        <f t="array" ref="CA11:CA13">MMULT($U$3:$W$5,_xlfn.ANCHORARRAY(BZ11))</f>
        <v>0.46049541794288079</v>
      </c>
      <c r="CB11" s="16" cm="1">
        <f t="array" ref="CB11:CB13">MMULT($U$3:$W$5,_xlfn.ANCHORARRAY(CA11))</f>
        <v>0.46050166447227447</v>
      </c>
      <c r="CC11" s="16" cm="1">
        <f t="array" ref="CC11:CC13">MMULT($U$3:$W$5,_xlfn.ANCHORARRAY(CB11))</f>
        <v>0.46050705307322753</v>
      </c>
      <c r="CD11" s="16" cm="1">
        <f t="array" ref="CD11:CD13">MMULT($U$3:$W$5,_xlfn.ANCHORARRAY(CC11))</f>
        <v>0.46051170157776528</v>
      </c>
      <c r="CE11" s="16" cm="1">
        <f t="array" ref="CE11:CE13">MMULT($U$3:$W$5,_xlfn.ANCHORARRAY(CD11))</f>
        <v>0.46051571163429489</v>
      </c>
      <c r="CF11" s="16" cm="1">
        <f t="array" ref="CF11:CF13">MMULT($U$3:$W$5,_xlfn.ANCHORARRAY(CE11))</f>
        <v>0.46051917093034161</v>
      </c>
      <c r="CG11" s="16" cm="1">
        <f t="array" ref="CG11:CG13">MMULT($U$3:$W$5,_xlfn.ANCHORARRAY(CF11))</f>
        <v>0.46052215511000355</v>
      </c>
      <c r="CH11" s="16" cm="1">
        <f t="array" ref="CH11:CH13">MMULT($U$3:$W$5,_xlfn.ANCHORARRAY(CG11))</f>
        <v>0.460524729428054</v>
      </c>
      <c r="CI11" s="16" cm="1">
        <f t="array" ref="CI11:CI13">MMULT($U$3:$W$5,_xlfn.ANCHORARRAY(CH11))</f>
        <v>0.46052695017686124</v>
      </c>
      <c r="CJ11" s="16" cm="1">
        <f t="array" ref="CJ11:CJ13">MMULT($U$3:$W$5,_xlfn.ANCHORARRAY(CI11))</f>
        <v>0.46052886591732844</v>
      </c>
      <c r="CK11" s="16" cm="1">
        <f t="array" ref="CK11:CK13">MMULT($U$3:$W$5,_xlfn.ANCHORARRAY(CJ11))</f>
        <v>0.46053051854077054</v>
      </c>
      <c r="CL11" s="16" cm="1">
        <f t="array" ref="CL11:CL13">MMULT($U$3:$W$5,_xlfn.ANCHORARRAY(CK11))</f>
        <v>0.46053194418494725</v>
      </c>
      <c r="CM11" s="16" cm="1">
        <f t="array" ref="CM11:CM13">MMULT($U$3:$W$5,_xlfn.ANCHORARRAY(CL11))</f>
        <v>0.46053317402428451</v>
      </c>
      <c r="CN11" s="16" cm="1">
        <f t="array" ref="CN11:CN13">MMULT($U$3:$W$5,_xlfn.ANCHORARRAY(CM11))</f>
        <v>0.4605342349515622</v>
      </c>
      <c r="CO11" s="16" cm="1">
        <f t="array" ref="CO11:CO13">MMULT($U$3:$W$5,_xlfn.ANCHORARRAY(CN11))</f>
        <v>0.4605351501659764</v>
      </c>
      <c r="CP11" s="16" cm="1">
        <f t="array" ref="CP11:CP13">MMULT($U$3:$W$5,_xlfn.ANCHORARRAY(CO11))</f>
        <v>0.46053593968043377</v>
      </c>
      <c r="CQ11" s="16" cm="1">
        <f t="array" ref="CQ11:CQ13">MMULT($U$3:$W$5,_xlfn.ANCHORARRAY(CP11))</f>
        <v>0.46053662075917196</v>
      </c>
      <c r="CR11" s="16" cm="1">
        <f t="array" ref="CR11:CR13">MMULT($U$3:$W$5,_xlfn.ANCHORARRAY(CQ11))</f>
        <v>0.460537208295275</v>
      </c>
      <c r="CS11" s="16" cm="1">
        <f t="array" ref="CS11:CS13">MMULT($U$3:$W$5,_xlfn.ANCHORARRAY(CR11))</f>
        <v>0.46053771513633912</v>
      </c>
      <c r="CT11" s="16" cm="1">
        <f t="array" ref="CT11:CT13">MMULT($U$3:$W$5,_xlfn.ANCHORARRAY(CS11))</f>
        <v>0.46053815236540974</v>
      </c>
      <c r="CU11" s="16" cm="1">
        <f t="array" ref="CU11:CU13">MMULT($U$3:$W$5,_xlfn.ANCHORARRAY(CT11))</f>
        <v>0.46053852954333335</v>
      </c>
      <c r="CV11" s="16" cm="1">
        <f t="array" ref="CV11:CV13">MMULT($U$3:$W$5,_xlfn.ANCHORARRAY(CU11))</f>
        <v>0.46053885491782387</v>
      </c>
      <c r="CW11" s="16" cm="1">
        <f t="array" ref="CW11:CW13">MMULT($U$3:$W$5,_xlfn.ANCHORARRAY(CV11))</f>
        <v>0.46053913560381426</v>
      </c>
      <c r="CX11" s="16" cm="1">
        <f t="array" ref="CX11:CX13">MMULT($U$3:$W$5,_xlfn.ANCHORARRAY(CW11))</f>
        <v>0.46053937773903852</v>
      </c>
      <c r="CY11" s="16" cm="1">
        <f t="array" ref="CY11:CY13">MMULT($U$3:$W$5,_xlfn.ANCHORARRAY(CX11))</f>
        <v>0.46053958661824451</v>
      </c>
      <c r="CZ11" s="16" cm="1">
        <f t="array" ref="CZ11:CZ13">MMULT($U$3:$W$5,_xlfn.ANCHORARRAY(CY11))</f>
        <v>0.46053976680897407</v>
      </c>
      <c r="DA11" s="16" cm="1">
        <f t="array" ref="DA11:DA13">MMULT($U$3:$W$5,_xlfn.ANCHORARRAY(CZ11))</f>
        <v>0.46053992225144069</v>
      </c>
      <c r="DB11" s="16" cm="1">
        <f t="array" ref="DB11:DB13">MMULT($U$3:$W$5,_xlfn.ANCHORARRAY(DA11))</f>
        <v>0.46054005634469009</v>
      </c>
      <c r="DC11" s="16" cm="1">
        <f t="array" ref="DC11:DC13">MMULT($U$3:$W$5,_xlfn.ANCHORARRAY(DB11))</f>
        <v>0.46054017202092662</v>
      </c>
      <c r="DD11" s="16" cm="1">
        <f t="array" ref="DD11:DD13">MMULT($U$3:$W$5,_xlfn.ANCHORARRAY(DC11))</f>
        <v>0.46054027180963153</v>
      </c>
      <c r="DE11" s="16" cm="1">
        <f t="array" ref="DE11:DE13">MMULT($U$3:$W$5,_xlfn.ANCHORARRAY(DD11))</f>
        <v>0.46054035789287495</v>
      </c>
      <c r="DF11" s="16" cm="1">
        <f t="array" ref="DF11:DF13">MMULT($U$3:$W$5,_xlfn.ANCHORARRAY(DE11))</f>
        <v>0.46054043215303098</v>
      </c>
      <c r="DG11" s="16" cm="1">
        <f t="array" ref="DG11:DG13">MMULT($U$3:$W$5,_xlfn.ANCHORARRAY(DF11))</f>
        <v>0.46054049621393944</v>
      </c>
      <c r="DH11" s="16" cm="1">
        <f t="array" ref="DH11:DH13">MMULT($U$3:$W$5,_xlfn.ANCHORARRAY(DG11))</f>
        <v>0.46054055147641415</v>
      </c>
      <c r="DI11" s="16" cm="1">
        <f t="array" ref="DI11:DI13">MMULT($U$3:$W$5,_xlfn.ANCHORARRAY(DH11))</f>
        <v>0.46054059914887435</v>
      </c>
      <c r="DJ11" s="16" cm="1">
        <f t="array" ref="DJ11:DJ13">MMULT($U$3:$W$5,_xlfn.ANCHORARRAY(DI11))</f>
        <v>0.46054064027376918</v>
      </c>
    </row>
    <row r="12" spans="1:114" x14ac:dyDescent="0.3">
      <c r="A12" s="1">
        <v>0.80878582175925839</v>
      </c>
      <c r="B12" s="2" t="s">
        <v>32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3.58</v>
      </c>
      <c r="H12" s="2" t="s">
        <v>12</v>
      </c>
      <c r="J12" s="8">
        <f>calculoesp4!F12</f>
        <v>3.5</v>
      </c>
      <c r="K12" s="7">
        <f>calculoesp4!G12</f>
        <v>9</v>
      </c>
      <c r="L12" s="9">
        <f>calculoesp4!H12</f>
        <v>1.0638297872340425E-2</v>
      </c>
      <c r="N12" s="13" t="s">
        <v>50</v>
      </c>
      <c r="O12" s="26">
        <f>calculoesp4!U5/calculoesp4!U8</f>
        <v>0.76</v>
      </c>
      <c r="T12" s="16">
        <v>0.80436149181052985</v>
      </c>
      <c r="U12" s="16">
        <v>0.77032359064205935</v>
      </c>
      <c r="V12" s="16">
        <v>0.73860941718585005</v>
      </c>
      <c r="W12" s="16">
        <v>0.71070176967927001</v>
      </c>
      <c r="X12" s="16">
        <v>0.68649878529388175</v>
      </c>
      <c r="Y12" s="16">
        <v>0.66558998213656773</v>
      </c>
      <c r="Z12" s="16">
        <v>0.64754589284867425</v>
      </c>
      <c r="AA12" s="16">
        <v>0.63197843004095999</v>
      </c>
      <c r="AB12" s="16">
        <v>0.61854869547334501</v>
      </c>
      <c r="AC12" s="16">
        <v>0.60696337609068218</v>
      </c>
      <c r="AD12" s="16">
        <v>0.59696921943451076</v>
      </c>
      <c r="AE12" s="16">
        <v>0.5883477035309026</v>
      </c>
      <c r="AF12" s="16">
        <v>0.58091030701912816</v>
      </c>
      <c r="AG12" s="16">
        <v>0.5744943981093078</v>
      </c>
      <c r="AH12" s="16">
        <v>0.56895968097673133</v>
      </c>
      <c r="AI12" s="16">
        <v>0.56418512854502034</v>
      </c>
      <c r="AJ12" s="16">
        <v>0.56006633614306045</v>
      </c>
      <c r="AK12" s="16">
        <v>0.55651323853173407</v>
      </c>
      <c r="AL12" s="16">
        <v>0.55344814046377733</v>
      </c>
      <c r="AM12" s="16">
        <v>0.55080401773102972</v>
      </c>
      <c r="AN12" s="16">
        <v>0.54852305155287095</v>
      </c>
      <c r="AO12" s="16">
        <v>0.54655536425853701</v>
      </c>
      <c r="AP12" s="16">
        <v>0.54485792861685389</v>
      </c>
      <c r="AQ12" s="16">
        <v>0.54339362696386673</v>
      </c>
      <c r="AR12" s="16">
        <v>0.54213043955440765</v>
      </c>
      <c r="AS12" s="16">
        <v>0.54104074438937066</v>
      </c>
      <c r="AT12" s="16">
        <v>0.54010071320808029</v>
      </c>
      <c r="AU12" s="16">
        <v>0.53928979043797853</v>
      </c>
      <c r="AV12" s="16">
        <v>0.53859024370787256</v>
      </c>
      <c r="AW12" s="16">
        <v>0.53798677609585743</v>
      </c>
      <c r="AX12" s="16">
        <v>0.53746619163297804</v>
      </c>
      <c r="AY12" s="16">
        <v>0.53701710674822922</v>
      </c>
      <c r="AZ12" s="16">
        <v>0.53662970134508992</v>
      </c>
      <c r="BA12" s="16">
        <v>0.53629550406640514</v>
      </c>
      <c r="BB12" s="16">
        <v>0.53600720705202365</v>
      </c>
      <c r="BC12" s="16">
        <v>0.53575850613851428</v>
      </c>
      <c r="BD12" s="16">
        <v>0.53554396300662255</v>
      </c>
      <c r="BE12" s="16">
        <v>0.53535888626206063</v>
      </c>
      <c r="BF12" s="16">
        <v>0.53519922884923365</v>
      </c>
      <c r="BG12" s="16">
        <v>0.53506149955465943</v>
      </c>
      <c r="BH12" s="16">
        <v>0.53494268666493483</v>
      </c>
      <c r="BI12" s="16">
        <v>0.53484019210988509</v>
      </c>
      <c r="BJ12" s="16">
        <v>0.53475177465080981</v>
      </c>
      <c r="BK12" s="16">
        <v>0.53467550087152904</v>
      </c>
      <c r="BL12" s="16">
        <v>0.53460970290055587</v>
      </c>
      <c r="BM12" s="16">
        <v>0.53455294193990843</v>
      </c>
      <c r="BN12" s="16">
        <v>0.53450397680305128</v>
      </c>
      <c r="BO12" s="16">
        <v>0.53446173677398745</v>
      </c>
      <c r="BP12" s="16">
        <v>0.5344252981940133</v>
      </c>
      <c r="BQ12" s="16">
        <v>0.53439386426416147</v>
      </c>
      <c r="BR12" s="16">
        <v>0.53436674762167347</v>
      </c>
      <c r="BS12" s="16">
        <v>0.53434335530950361</v>
      </c>
      <c r="BT12" s="16">
        <v>0.53432317581018329</v>
      </c>
      <c r="BU12" s="16">
        <v>0.53430576786051764</v>
      </c>
      <c r="BV12" s="16">
        <v>0.53429075080252453</v>
      </c>
      <c r="BW12" s="16">
        <v>0.53427779625962324</v>
      </c>
      <c r="BX12" s="16">
        <v>0.53426662095605471</v>
      </c>
      <c r="BY12" s="16">
        <v>0.53425698052251702</v>
      </c>
      <c r="BZ12" s="16">
        <v>0.53424866415256578</v>
      </c>
      <c r="CA12" s="16">
        <v>0.53424148999292909</v>
      </c>
      <c r="CB12" s="16">
        <v>0.53423530116693951</v>
      </c>
      <c r="CC12" s="16">
        <v>0.53422996234412701</v>
      </c>
      <c r="CD12" s="16">
        <v>0.53422535678096017</v>
      </c>
      <c r="CE12" s="16">
        <v>0.53422138376802675</v>
      </c>
      <c r="CF12" s="16">
        <v>0.53421795642783021</v>
      </c>
      <c r="CG12" s="16">
        <v>0.53421499981504805</v>
      </c>
      <c r="CH12" s="16">
        <v>0.53421244927770939</v>
      </c>
      <c r="CI12" s="16">
        <v>0.53421024904345638</v>
      </c>
      <c r="CJ12" s="16">
        <v>0.53420835099997566</v>
      </c>
      <c r="CK12" s="16">
        <v>0.53420671364293071</v>
      </c>
      <c r="CL12" s="16">
        <v>0.53420530116839049</v>
      </c>
      <c r="CM12" s="16">
        <v>0.53420408268990838</v>
      </c>
      <c r="CN12" s="16">
        <v>0.53420303156313131</v>
      </c>
      <c r="CO12" s="16">
        <v>0.53420212480316975</v>
      </c>
      <c r="CP12" s="16">
        <v>0.53420134258198981</v>
      </c>
      <c r="CQ12" s="16">
        <v>0.53420066779483533</v>
      </c>
      <c r="CR12" s="16">
        <v>0.53420008568619948</v>
      </c>
      <c r="CS12" s="16">
        <v>0.53419958352716812</v>
      </c>
      <c r="CT12" s="16">
        <v>0.53419915033707732</v>
      </c>
      <c r="CU12" s="16">
        <v>0.53419877664340043</v>
      </c>
      <c r="CV12" s="16">
        <v>0.53419845427461354</v>
      </c>
      <c r="CW12" s="16">
        <v>0.53419817618150889</v>
      </c>
      <c r="CX12" s="16">
        <v>0.53419793628305101</v>
      </c>
      <c r="CY12" s="16">
        <v>0.53419772933340304</v>
      </c>
      <c r="CZ12" s="16">
        <v>0.53419755080721676</v>
      </c>
      <c r="DA12" s="16">
        <v>0.53419739680067702</v>
      </c>
      <c r="DB12" s="16">
        <v>0.53419726394613731</v>
      </c>
      <c r="DC12" s="16">
        <v>0.53419714933848017</v>
      </c>
      <c r="DD12" s="16">
        <v>0.53419705047159083</v>
      </c>
      <c r="DE12" s="16">
        <v>0.53419696518355642</v>
      </c>
      <c r="DF12" s="16">
        <v>0.53419689160939154</v>
      </c>
      <c r="DG12" s="16">
        <v>0.53419682814025682</v>
      </c>
      <c r="DH12" s="16">
        <v>0.53419677338827887</v>
      </c>
      <c r="DI12" s="16">
        <v>0.53419672615620128</v>
      </c>
      <c r="DJ12" s="16">
        <v>0.53419668541120491</v>
      </c>
    </row>
    <row r="13" spans="1:114" x14ac:dyDescent="0.3">
      <c r="A13" s="1">
        <v>0.80890156249999923</v>
      </c>
      <c r="B13" s="2" t="s">
        <v>32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3.59</v>
      </c>
      <c r="H13" s="2" t="s">
        <v>12</v>
      </c>
      <c r="J13" s="8">
        <f>calculoesp4!F13</f>
        <v>3.49</v>
      </c>
      <c r="K13" s="7">
        <f>calculoesp4!G13</f>
        <v>5</v>
      </c>
      <c r="L13" s="9">
        <f>calculoesp4!H13</f>
        <v>5.9101654846335696E-3</v>
      </c>
      <c r="N13" s="13" t="s">
        <v>51</v>
      </c>
      <c r="O13" s="26">
        <f>calculoesp4!U7/calculoesp4!U8</f>
        <v>0.24</v>
      </c>
      <c r="T13" s="16">
        <v>1.1072201806846522E-2</v>
      </c>
      <c r="U13" s="16">
        <v>7.3270613323980554E-3</v>
      </c>
      <c r="V13" s="16">
        <v>6.2306200645770391E-3</v>
      </c>
      <c r="W13" s="16">
        <v>5.7833570429925395E-3</v>
      </c>
      <c r="X13" s="16">
        <v>5.5139956449148418E-3</v>
      </c>
      <c r="Y13" s="16">
        <v>5.308838114685987E-3</v>
      </c>
      <c r="Z13" s="16">
        <v>5.1382139320620404E-3</v>
      </c>
      <c r="AA13" s="16">
        <v>4.9925088928889343E-3</v>
      </c>
      <c r="AB13" s="16">
        <v>4.8671625409172047E-3</v>
      </c>
      <c r="AC13" s="16">
        <v>4.7591128877495625E-3</v>
      </c>
      <c r="AD13" s="16">
        <v>4.6659222227590658E-3</v>
      </c>
      <c r="AE13" s="16">
        <v>4.585535234388218E-3</v>
      </c>
      <c r="AF13" s="16">
        <v>4.5161900152134197E-3</v>
      </c>
      <c r="AG13" s="16">
        <v>4.456369243820325E-3</v>
      </c>
      <c r="AH13" s="16">
        <v>4.4047646017349208E-3</v>
      </c>
      <c r="AI13" s="16">
        <v>4.360247602975053E-3</v>
      </c>
      <c r="AJ13" s="16">
        <v>4.3218447863687028E-3</v>
      </c>
      <c r="AK13" s="16">
        <v>4.2887163983253559E-3</v>
      </c>
      <c r="AL13" s="16">
        <v>4.2601380228650468E-3</v>
      </c>
      <c r="AM13" s="16">
        <v>4.2354847392105568E-3</v>
      </c>
      <c r="AN13" s="16">
        <v>4.2142174563134637E-3</v>
      </c>
      <c r="AO13" s="16">
        <v>4.1958711245101282E-3</v>
      </c>
      <c r="AP13" s="16">
        <v>4.1800445663035448E-3</v>
      </c>
      <c r="AQ13" s="16">
        <v>4.1663917038481414E-3</v>
      </c>
      <c r="AR13" s="16">
        <v>4.1546139912972358E-3</v>
      </c>
      <c r="AS13" s="16">
        <v>4.1444538865290873E-3</v>
      </c>
      <c r="AT13" s="16">
        <v>4.1356892194977252E-3</v>
      </c>
      <c r="AU13" s="16">
        <v>4.1281283340616325E-3</v>
      </c>
      <c r="AV13" s="16">
        <v>4.1216058970571052E-3</v>
      </c>
      <c r="AW13" s="16">
        <v>4.1159792829736624E-3</v>
      </c>
      <c r="AX13" s="16">
        <v>4.1111254551755511E-3</v>
      </c>
      <c r="AY13" s="16">
        <v>4.1069382754713229E-3</v>
      </c>
      <c r="AZ13" s="16">
        <v>4.1033261832000793E-3</v>
      </c>
      <c r="BA13" s="16">
        <v>4.1002101930832004E-3</v>
      </c>
      <c r="BB13" s="16">
        <v>4.097522168060753E-3</v>
      </c>
      <c r="BC13" s="16">
        <v>4.0952033293448781E-3</v>
      </c>
      <c r="BD13" s="16">
        <v>4.093202971109617E-3</v>
      </c>
      <c r="BE13" s="16">
        <v>4.0914773517114313E-3</v>
      </c>
      <c r="BF13" s="16">
        <v>4.08998873719484E-3</v>
      </c>
      <c r="BG13" s="16">
        <v>4.0887045761675957E-3</v>
      </c>
      <c r="BH13" s="16">
        <v>4.0875967880024833E-3</v>
      </c>
      <c r="BI13" s="16">
        <v>4.0866411488009145E-3</v>
      </c>
      <c r="BJ13" s="16">
        <v>4.0858167616912335E-3</v>
      </c>
      <c r="BK13" s="16">
        <v>4.0851055998788119E-3</v>
      </c>
      <c r="BL13" s="16">
        <v>4.0844921124558436E-3</v>
      </c>
      <c r="BM13" s="16">
        <v>4.0839628843511201E-3</v>
      </c>
      <c r="BN13" s="16">
        <v>4.0835063429839405E-3</v>
      </c>
      <c r="BO13" s="16">
        <v>4.08311250520759E-3</v>
      </c>
      <c r="BP13" s="16">
        <v>4.0827727590088195E-3</v>
      </c>
      <c r="BQ13" s="16">
        <v>4.0824796751897704E-3</v>
      </c>
      <c r="BR13" s="16">
        <v>4.0822268449144071E-3</v>
      </c>
      <c r="BS13" s="16">
        <v>4.0820087395671122E-3</v>
      </c>
      <c r="BT13" s="16">
        <v>4.0818205898589723E-3</v>
      </c>
      <c r="BU13" s="16">
        <v>4.0816582815381896E-3</v>
      </c>
      <c r="BV13" s="16">
        <v>4.0815182654241298E-3</v>
      </c>
      <c r="BW13" s="16">
        <v>4.0813974797977246E-3</v>
      </c>
      <c r="BX13" s="16">
        <v>4.0812932834511529E-3</v>
      </c>
      <c r="BY13" s="16">
        <v>4.0812033979328033E-3</v>
      </c>
      <c r="BZ13" s="16">
        <v>4.0811258577245811E-3</v>
      </c>
      <c r="CA13" s="16">
        <v>4.0810589672621187E-3</v>
      </c>
      <c r="CB13" s="16">
        <v>4.0810012638580265E-3</v>
      </c>
      <c r="CC13" s="16">
        <v>4.0809514857174474E-3</v>
      </c>
      <c r="CD13" s="16">
        <v>4.08090854434651E-3</v>
      </c>
      <c r="CE13" s="16">
        <v>4.0808715007503334E-3</v>
      </c>
      <c r="CF13" s="16">
        <v>4.0808395449001191E-3</v>
      </c>
      <c r="CG13" s="16">
        <v>4.0808119780203255E-3</v>
      </c>
      <c r="CH13" s="16">
        <v>4.0807881973086114E-3</v>
      </c>
      <c r="CI13" s="16">
        <v>4.0807676827544119E-3</v>
      </c>
      <c r="CJ13" s="16">
        <v>4.0807499857679168E-3</v>
      </c>
      <c r="CK13" s="16">
        <v>4.0807347193708059E-3</v>
      </c>
      <c r="CL13" s="16">
        <v>4.0807215497342224E-3</v>
      </c>
      <c r="CM13" s="16">
        <v>4.0807101888789736E-3</v>
      </c>
      <c r="CN13" s="16">
        <v>4.080700388378317E-3</v>
      </c>
      <c r="CO13" s="16">
        <v>4.0806919339256365E-3</v>
      </c>
      <c r="CP13" s="16">
        <v>4.0806846406482179E-3</v>
      </c>
      <c r="CQ13" s="16">
        <v>4.0806783490646564E-3</v>
      </c>
      <c r="CR13" s="16">
        <v>4.0806729215974932E-3</v>
      </c>
      <c r="CS13" s="16">
        <v>4.0806682395648176E-3</v>
      </c>
      <c r="CT13" s="16">
        <v>4.0806642005850663E-3</v>
      </c>
      <c r="CU13" s="16">
        <v>4.0806607163382524E-3</v>
      </c>
      <c r="CV13" s="16">
        <v>4.080657710634681E-3</v>
      </c>
      <c r="CW13" s="16">
        <v>4.080655117748919E-3</v>
      </c>
      <c r="CX13" s="16">
        <v>4.0806528809825783E-3</v>
      </c>
      <c r="CY13" s="16">
        <v>4.0806509514245042E-3</v>
      </c>
      <c r="CZ13" s="16">
        <v>4.080649286881231E-3</v>
      </c>
      <c r="DA13" s="16">
        <v>4.0806478509543501E-3</v>
      </c>
      <c r="DB13" s="16">
        <v>4.0806466122445852E-3</v>
      </c>
      <c r="DC13" s="16">
        <v>4.0806455436651866E-3</v>
      </c>
      <c r="DD13" s="16">
        <v>4.0806446218496313E-3</v>
      </c>
      <c r="DE13" s="16">
        <v>4.0806438266406658E-3</v>
      </c>
      <c r="DF13" s="16">
        <v>4.0806431406495303E-3</v>
      </c>
      <c r="DG13" s="16">
        <v>4.0806425488757216E-3</v>
      </c>
      <c r="DH13" s="16">
        <v>4.0806420383789786E-3</v>
      </c>
      <c r="DI13" s="16">
        <v>4.0806415979963186E-3</v>
      </c>
      <c r="DJ13" s="16">
        <v>4.0806412180979332E-3</v>
      </c>
    </row>
    <row r="14" spans="1:114" x14ac:dyDescent="0.3">
      <c r="A14" s="1">
        <v>0.80901730324073984</v>
      </c>
      <c r="B14" s="2" t="s">
        <v>32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3.59</v>
      </c>
      <c r="H14" s="2" t="s">
        <v>12</v>
      </c>
      <c r="J14" s="8">
        <f>calculoesp4!F14</f>
        <v>3.48</v>
      </c>
      <c r="K14" s="7">
        <f>calculoesp4!G14</f>
        <v>3</v>
      </c>
      <c r="L14" s="9">
        <f>calculoesp4!H14</f>
        <v>3.5460992907801418E-3</v>
      </c>
      <c r="N14" s="8"/>
      <c r="O14" s="27">
        <f>SUM(O11:O13)</f>
        <v>1</v>
      </c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114" x14ac:dyDescent="0.3">
      <c r="A15" s="1">
        <v>0.80913304398148067</v>
      </c>
      <c r="B15" s="2" t="s">
        <v>32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3.57</v>
      </c>
      <c r="H15" s="2" t="s">
        <v>12</v>
      </c>
      <c r="J15" s="8">
        <f>calculoesp4!F15</f>
        <v>3.47</v>
      </c>
      <c r="K15" s="7">
        <f>calculoesp4!G15</f>
        <v>1</v>
      </c>
      <c r="L15" s="9">
        <f>calculoesp4!H15</f>
        <v>1.1820330969267139E-3</v>
      </c>
    </row>
    <row r="16" spans="1:114" x14ac:dyDescent="0.3">
      <c r="A16" s="1">
        <v>0.80924878472222128</v>
      </c>
      <c r="B16" s="2" t="s">
        <v>32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3.56</v>
      </c>
      <c r="H16" s="2" t="s">
        <v>12</v>
      </c>
      <c r="J16" s="8">
        <f>calculoesp4!F16</f>
        <v>3.46</v>
      </c>
      <c r="K16" s="7">
        <f>calculoesp4!G16</f>
        <v>1</v>
      </c>
      <c r="L16" s="9">
        <f>calculoesp4!H16</f>
        <v>1.1820330969267139E-3</v>
      </c>
    </row>
    <row r="17" spans="1:12" x14ac:dyDescent="0.3">
      <c r="A17" s="1">
        <v>0.80936452546296211</v>
      </c>
      <c r="B17" s="2" t="s">
        <v>32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3.55</v>
      </c>
      <c r="H17" s="2" t="s">
        <v>12</v>
      </c>
      <c r="J17" s="8">
        <f>calculoesp4!F17</f>
        <v>3.45</v>
      </c>
      <c r="K17" s="7">
        <f>calculoesp4!G17</f>
        <v>1</v>
      </c>
      <c r="L17" s="9">
        <f>calculoesp4!H17</f>
        <v>1.1820330969267139E-3</v>
      </c>
    </row>
    <row r="18" spans="1:12" x14ac:dyDescent="0.3">
      <c r="A18" s="1">
        <v>0.80948026620370273</v>
      </c>
      <c r="B18" s="2" t="s">
        <v>32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3.58</v>
      </c>
      <c r="H18" s="2" t="s">
        <v>12</v>
      </c>
      <c r="J18" s="8">
        <f>calculoesp4!F18</f>
        <v>3.43</v>
      </c>
      <c r="K18" s="7">
        <f>calculoesp4!G18</f>
        <v>1</v>
      </c>
      <c r="L18" s="9">
        <f>calculoesp4!H18</f>
        <v>1.1820330969267139E-3</v>
      </c>
    </row>
    <row r="19" spans="1:12" x14ac:dyDescent="0.3">
      <c r="A19" s="1">
        <v>0.80959600694444356</v>
      </c>
      <c r="B19" s="2" t="s">
        <v>32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3.57</v>
      </c>
      <c r="H19" s="2" t="s">
        <v>12</v>
      </c>
      <c r="J19" s="8">
        <f>calculoesp4!F19</f>
        <v>3.42</v>
      </c>
      <c r="K19" s="7">
        <f>calculoesp4!G19</f>
        <v>1</v>
      </c>
      <c r="L19" s="9">
        <f>calculoesp4!H19</f>
        <v>1.1820330969267139E-3</v>
      </c>
    </row>
    <row r="20" spans="1:12" x14ac:dyDescent="0.3">
      <c r="A20" s="1">
        <v>0.80971174768518417</v>
      </c>
      <c r="B20" s="2" t="s">
        <v>32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3.56</v>
      </c>
      <c r="H20" s="2" t="s">
        <v>12</v>
      </c>
      <c r="J20" s="8">
        <f>calculoesp4!F20</f>
        <v>3.41</v>
      </c>
      <c r="K20" s="7">
        <f>calculoesp4!G20</f>
        <v>4</v>
      </c>
      <c r="L20" s="9">
        <f>calculoesp4!H20</f>
        <v>4.7281323877068557E-3</v>
      </c>
    </row>
    <row r="21" spans="1:12" x14ac:dyDescent="0.3">
      <c r="A21" s="1">
        <v>0.809827488425925</v>
      </c>
      <c r="B21" s="2" t="s">
        <v>32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3.54</v>
      </c>
      <c r="H21" s="2" t="s">
        <v>12</v>
      </c>
      <c r="J21" s="8">
        <f>calculoesp4!F21</f>
        <v>3.4</v>
      </c>
      <c r="K21" s="7">
        <f>calculoesp4!G21</f>
        <v>3</v>
      </c>
      <c r="L21" s="9">
        <f>calculoesp4!H21</f>
        <v>3.5460992907801418E-3</v>
      </c>
    </row>
    <row r="22" spans="1:12" x14ac:dyDescent="0.3">
      <c r="A22" s="1">
        <v>0.80994322916666561</v>
      </c>
      <c r="B22" s="2" t="s">
        <v>32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3.58</v>
      </c>
      <c r="H22" s="2" t="s">
        <v>12</v>
      </c>
      <c r="J22" s="8">
        <f>calculoesp4!F22</f>
        <v>3.39</v>
      </c>
      <c r="K22" s="7">
        <f>calculoesp4!G22</f>
        <v>1</v>
      </c>
      <c r="L22" s="9">
        <f>calculoesp4!H22</f>
        <v>1.1820330969267139E-3</v>
      </c>
    </row>
    <row r="23" spans="1:12" x14ac:dyDescent="0.3">
      <c r="A23" s="1">
        <v>0.81005896990740645</v>
      </c>
      <c r="B23" s="2" t="s">
        <v>32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3.57</v>
      </c>
      <c r="H23" s="2" t="s">
        <v>12</v>
      </c>
      <c r="J23" s="8">
        <f>calculoesp4!F23</f>
        <v>3.38</v>
      </c>
      <c r="K23" s="7">
        <f>calculoesp4!G23</f>
        <v>1</v>
      </c>
      <c r="L23" s="9">
        <f>calculoesp4!H23</f>
        <v>1.1820330969267139E-3</v>
      </c>
    </row>
    <row r="24" spans="1:12" x14ac:dyDescent="0.3">
      <c r="A24" s="1">
        <v>0.81017471064814706</v>
      </c>
      <c r="B24" s="2" t="s">
        <v>32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3.57</v>
      </c>
      <c r="H24" s="2" t="s">
        <v>12</v>
      </c>
      <c r="J24" s="8">
        <f>calculoesp4!F24</f>
        <v>3.37</v>
      </c>
      <c r="K24" s="7">
        <f>calculoesp4!G24</f>
        <v>1</v>
      </c>
      <c r="L24" s="9">
        <f>calculoesp4!H24</f>
        <v>1.1820330969267139E-3</v>
      </c>
    </row>
    <row r="25" spans="1:12" x14ac:dyDescent="0.3">
      <c r="A25" s="1">
        <v>0.81029045138888789</v>
      </c>
      <c r="B25" s="2" t="s">
        <v>32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3.56</v>
      </c>
      <c r="H25" s="2" t="s">
        <v>12</v>
      </c>
      <c r="J25" s="8">
        <f>calculoesp4!F25</f>
        <v>3.34</v>
      </c>
      <c r="K25" s="7">
        <f>calculoesp4!G25</f>
        <v>3</v>
      </c>
      <c r="L25" s="9">
        <f>calculoesp4!H25</f>
        <v>3.5460992907801418E-3</v>
      </c>
    </row>
    <row r="26" spans="1:12" x14ac:dyDescent="0.3">
      <c r="A26" s="1">
        <v>0.8104061921296285</v>
      </c>
      <c r="B26" s="2" t="s">
        <v>32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3.56</v>
      </c>
      <c r="H26" s="2" t="s">
        <v>12</v>
      </c>
      <c r="J26" s="8">
        <f>calculoesp4!F26</f>
        <v>3.33</v>
      </c>
      <c r="K26" s="7">
        <f>calculoesp4!G26</f>
        <v>1</v>
      </c>
      <c r="L26" s="9">
        <f>calculoesp4!H26</f>
        <v>1.1820330969267139E-3</v>
      </c>
    </row>
    <row r="27" spans="1:12" x14ac:dyDescent="0.3">
      <c r="A27" s="1">
        <v>0.81052193287036933</v>
      </c>
      <c r="B27" s="2" t="s">
        <v>32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3.5500000000000003</v>
      </c>
      <c r="H27" s="2" t="s">
        <v>12</v>
      </c>
      <c r="J27" s="8">
        <f>calculoesp4!F27</f>
        <v>3.32</v>
      </c>
      <c r="K27" s="7">
        <f>calculoesp4!G27</f>
        <v>3</v>
      </c>
      <c r="L27" s="9">
        <f>calculoesp4!H27</f>
        <v>3.5460992907801418E-3</v>
      </c>
    </row>
    <row r="28" spans="1:12" x14ac:dyDescent="0.3">
      <c r="A28" s="1">
        <v>0.81063767361110994</v>
      </c>
      <c r="B28" s="2" t="s">
        <v>32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3.5500000000000003</v>
      </c>
      <c r="H28" s="2" t="s">
        <v>12</v>
      </c>
      <c r="J28" s="8">
        <f>calculoesp4!F28</f>
        <v>3.31</v>
      </c>
      <c r="K28" s="7">
        <f>calculoesp4!G28</f>
        <v>9</v>
      </c>
      <c r="L28" s="9">
        <f>calculoesp4!H28</f>
        <v>1.0638297872340425E-2</v>
      </c>
    </row>
    <row r="29" spans="1:12" x14ac:dyDescent="0.3">
      <c r="A29" s="1">
        <v>0.81075341435185078</v>
      </c>
      <c r="B29" s="2" t="s">
        <v>32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3.55</v>
      </c>
      <c r="H29" s="2" t="s">
        <v>12</v>
      </c>
      <c r="J29" s="8">
        <f>calculoesp4!F29</f>
        <v>3.3</v>
      </c>
      <c r="K29" s="7">
        <f>calculoesp4!G29</f>
        <v>3</v>
      </c>
      <c r="L29" s="9">
        <f>calculoesp4!H29</f>
        <v>3.5460992907801418E-3</v>
      </c>
    </row>
    <row r="30" spans="1:12" x14ac:dyDescent="0.3">
      <c r="A30" s="1">
        <v>0.81086915509259139</v>
      </c>
      <c r="B30" s="2" t="s">
        <v>32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3.5300000000000002</v>
      </c>
      <c r="H30" s="2" t="s">
        <v>12</v>
      </c>
      <c r="J30" s="8">
        <f>calculoesp4!F30</f>
        <v>3.29</v>
      </c>
      <c r="K30" s="7">
        <f>calculoesp4!G30</f>
        <v>1</v>
      </c>
      <c r="L30" s="9">
        <f>calculoesp4!H30</f>
        <v>1.1820330969267139E-3</v>
      </c>
    </row>
    <row r="31" spans="1:12" x14ac:dyDescent="0.3">
      <c r="A31" s="1">
        <v>0.81098489583333222</v>
      </c>
      <c r="B31" s="2" t="s">
        <v>32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3.52</v>
      </c>
      <c r="H31" s="2" t="s">
        <v>12</v>
      </c>
      <c r="J31" s="8">
        <f>calculoesp4!F31</f>
        <v>3.28</v>
      </c>
      <c r="K31" s="7">
        <f>calculoesp4!G31</f>
        <v>2</v>
      </c>
      <c r="L31" s="9">
        <f>calculoesp4!H31</f>
        <v>2.3640661938534278E-3</v>
      </c>
    </row>
    <row r="32" spans="1:12" x14ac:dyDescent="0.3">
      <c r="A32" s="1">
        <v>0.81110063657407283</v>
      </c>
      <c r="B32" s="2" t="s">
        <v>32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3.4600000000000004</v>
      </c>
      <c r="H32" s="2" t="s">
        <v>12</v>
      </c>
      <c r="J32" s="8">
        <f>calculoesp4!F32</f>
        <v>3.27</v>
      </c>
      <c r="K32" s="7">
        <f>calculoesp4!G32</f>
        <v>1</v>
      </c>
      <c r="L32" s="9">
        <f>calculoesp4!H32</f>
        <v>1.1820330969267139E-3</v>
      </c>
    </row>
    <row r="33" spans="1:12" x14ac:dyDescent="0.3">
      <c r="A33" s="1">
        <v>0.81121637731481366</v>
      </c>
      <c r="B33" s="2" t="s">
        <v>32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3.53</v>
      </c>
      <c r="H33" s="2" t="s">
        <v>12</v>
      </c>
      <c r="J33" s="8">
        <f>calculoesp4!F33</f>
        <v>3.26</v>
      </c>
      <c r="K33" s="7">
        <f>calculoesp4!G33</f>
        <v>2</v>
      </c>
      <c r="L33" s="9">
        <f>calculoesp4!H33</f>
        <v>2.3640661938534278E-3</v>
      </c>
    </row>
    <row r="34" spans="1:12" x14ac:dyDescent="0.3">
      <c r="A34" s="1">
        <v>0.81133211805555427</v>
      </c>
      <c r="B34" s="2" t="s">
        <v>32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3.52</v>
      </c>
      <c r="H34" s="2" t="s">
        <v>12</v>
      </c>
      <c r="J34" s="8">
        <f>calculoesp4!F34</f>
        <v>3.25</v>
      </c>
      <c r="K34" s="7">
        <f>calculoesp4!G34</f>
        <v>3</v>
      </c>
      <c r="L34" s="9">
        <f>calculoesp4!H34</f>
        <v>3.5460992907801418E-3</v>
      </c>
    </row>
    <row r="35" spans="1:12" x14ac:dyDescent="0.3">
      <c r="A35" s="1">
        <v>0.81144785879629511</v>
      </c>
      <c r="B35" s="2" t="s">
        <v>32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3.53</v>
      </c>
      <c r="H35" s="2" t="s">
        <v>12</v>
      </c>
      <c r="J35" s="8">
        <f>calculoesp4!F35</f>
        <v>3.23</v>
      </c>
      <c r="K35" s="7">
        <f>calculoesp4!G35</f>
        <v>5</v>
      </c>
      <c r="L35" s="9">
        <f>calculoesp4!H35</f>
        <v>5.9101654846335696E-3</v>
      </c>
    </row>
    <row r="36" spans="1:12" x14ac:dyDescent="0.3">
      <c r="A36" s="1">
        <v>0.81156359953703572</v>
      </c>
      <c r="B36" s="2" t="s">
        <v>32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3.52</v>
      </c>
      <c r="H36" s="2" t="s">
        <v>12</v>
      </c>
      <c r="J36" s="8">
        <f>calculoesp4!F36</f>
        <v>3.22</v>
      </c>
      <c r="K36" s="7">
        <f>calculoesp4!G36</f>
        <v>8</v>
      </c>
      <c r="L36" s="9">
        <f>calculoesp4!H36</f>
        <v>9.4562647754137114E-3</v>
      </c>
    </row>
    <row r="37" spans="1:12" x14ac:dyDescent="0.3">
      <c r="A37" s="1">
        <v>0.81167934027777655</v>
      </c>
      <c r="B37" s="2" t="s">
        <v>32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3.5100000000000002</v>
      </c>
      <c r="H37" s="2" t="s">
        <v>12</v>
      </c>
      <c r="J37" s="8">
        <f>calculoesp4!F37</f>
        <v>3.21</v>
      </c>
      <c r="K37" s="7">
        <f>calculoesp4!G37</f>
        <v>6</v>
      </c>
      <c r="L37" s="9">
        <f>calculoesp4!H37</f>
        <v>7.0921985815602835E-3</v>
      </c>
    </row>
    <row r="38" spans="1:12" x14ac:dyDescent="0.3">
      <c r="A38" s="1">
        <v>0.81179508101851716</v>
      </c>
      <c r="B38" s="2" t="s">
        <v>32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3.52</v>
      </c>
      <c r="H38" s="2" t="s">
        <v>12</v>
      </c>
      <c r="J38" s="8">
        <f>calculoesp4!F38</f>
        <v>3.2</v>
      </c>
      <c r="K38" s="7">
        <f>calculoesp4!G38</f>
        <v>13</v>
      </c>
      <c r="L38" s="9">
        <f>calculoesp4!H38</f>
        <v>1.5366430260047281E-2</v>
      </c>
    </row>
    <row r="39" spans="1:12" x14ac:dyDescent="0.3">
      <c r="A39" s="1">
        <v>0.81191082175925799</v>
      </c>
      <c r="B39" s="2" t="s">
        <v>32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3.5</v>
      </c>
      <c r="H39" s="2" t="s">
        <v>12</v>
      </c>
      <c r="J39" s="8">
        <f>calculoesp4!F39</f>
        <v>3.19</v>
      </c>
      <c r="K39" s="7">
        <f>calculoesp4!G39</f>
        <v>39</v>
      </c>
      <c r="L39" s="9">
        <f>calculoesp4!H39</f>
        <v>4.6099290780141841E-2</v>
      </c>
    </row>
    <row r="40" spans="1:12" x14ac:dyDescent="0.3">
      <c r="A40" s="1">
        <v>0.81202656249999861</v>
      </c>
      <c r="B40" s="2" t="s">
        <v>32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3.49</v>
      </c>
      <c r="H40" s="2" t="s">
        <v>12</v>
      </c>
      <c r="J40" s="8">
        <f>calculoesp4!F40</f>
        <v>3.18</v>
      </c>
      <c r="K40" s="7">
        <f>calculoesp4!G40</f>
        <v>174</v>
      </c>
      <c r="L40" s="9">
        <f>calculoesp4!H40</f>
        <v>0.20567375886524822</v>
      </c>
    </row>
    <row r="41" spans="1:12" x14ac:dyDescent="0.3">
      <c r="A41" s="1">
        <v>0.81214230324073944</v>
      </c>
      <c r="B41" s="2" t="s">
        <v>32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3.51</v>
      </c>
      <c r="H41" s="2" t="s">
        <v>12</v>
      </c>
      <c r="J41" s="8">
        <f>calculoesp4!F41</f>
        <v>3.17</v>
      </c>
      <c r="K41" s="7">
        <f>calculoesp4!G41</f>
        <v>98</v>
      </c>
      <c r="L41" s="9">
        <f>calculoesp4!H41</f>
        <v>0.11583924349881797</v>
      </c>
    </row>
    <row r="42" spans="1:12" x14ac:dyDescent="0.3">
      <c r="A42" s="1">
        <v>0.81225804398148005</v>
      </c>
      <c r="B42" s="2" t="s">
        <v>32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3.5100000000000002</v>
      </c>
      <c r="H42" s="2" t="s">
        <v>12</v>
      </c>
      <c r="J42" s="8">
        <f>calculoesp4!F42</f>
        <v>3.16</v>
      </c>
      <c r="K42" s="7">
        <f>calculoesp4!G42</f>
        <v>65</v>
      </c>
      <c r="L42" s="9">
        <f>calculoesp4!H42</f>
        <v>7.6832151300236406E-2</v>
      </c>
    </row>
    <row r="43" spans="1:12" x14ac:dyDescent="0.3">
      <c r="A43" s="1">
        <v>0.81237378472222088</v>
      </c>
      <c r="B43" s="2" t="s">
        <v>32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3.5</v>
      </c>
      <c r="H43" s="2" t="s">
        <v>12</v>
      </c>
      <c r="J43" s="8">
        <f>calculoesp4!F43</f>
        <v>3.15</v>
      </c>
      <c r="K43" s="7">
        <f>calculoesp4!G43</f>
        <v>39</v>
      </c>
      <c r="L43" s="9">
        <f>calculoesp4!H43</f>
        <v>4.6099290780141841E-2</v>
      </c>
    </row>
    <row r="44" spans="1:12" x14ac:dyDescent="0.3">
      <c r="A44" s="1">
        <v>0.81248952546296149</v>
      </c>
      <c r="B44" s="2" t="s">
        <v>32</v>
      </c>
      <c r="C44" s="2" t="s">
        <v>8</v>
      </c>
      <c r="D44" s="2" t="s">
        <v>9</v>
      </c>
      <c r="E44" s="2" t="s">
        <v>10</v>
      </c>
      <c r="F44" s="2" t="s">
        <v>11</v>
      </c>
      <c r="G44">
        <v>3.5</v>
      </c>
      <c r="H44" s="2" t="s">
        <v>12</v>
      </c>
      <c r="J44" s="8">
        <f>calculoesp4!F44</f>
        <v>3.14</v>
      </c>
      <c r="K44" s="7">
        <f>calculoesp4!G44</f>
        <v>20</v>
      </c>
      <c r="L44" s="9">
        <f>calculoesp4!H44</f>
        <v>2.3640661938534278E-2</v>
      </c>
    </row>
    <row r="45" spans="1:12" x14ac:dyDescent="0.3">
      <c r="A45" s="1">
        <v>0.81260526620370233</v>
      </c>
      <c r="B45" s="2" t="s">
        <v>32</v>
      </c>
      <c r="C45" s="2" t="s">
        <v>8</v>
      </c>
      <c r="D45" s="2" t="s">
        <v>9</v>
      </c>
      <c r="E45" s="2" t="s">
        <v>10</v>
      </c>
      <c r="F45" s="2" t="s">
        <v>11</v>
      </c>
      <c r="G45">
        <v>3.5100000000000002</v>
      </c>
      <c r="H45" s="2" t="s">
        <v>12</v>
      </c>
      <c r="J45" s="8">
        <f>calculoesp4!F45</f>
        <v>3.13</v>
      </c>
      <c r="K45" s="7">
        <f>calculoesp4!G45</f>
        <v>22</v>
      </c>
      <c r="L45" s="9">
        <f>calculoesp4!H45</f>
        <v>2.6004728132387706E-2</v>
      </c>
    </row>
    <row r="46" spans="1:12" x14ac:dyDescent="0.3">
      <c r="A46" s="1">
        <v>0.81272100694444294</v>
      </c>
      <c r="B46" s="2" t="s">
        <v>32</v>
      </c>
      <c r="C46" s="2" t="s">
        <v>8</v>
      </c>
      <c r="D46" s="2" t="s">
        <v>9</v>
      </c>
      <c r="E46" s="2" t="s">
        <v>10</v>
      </c>
      <c r="F46" s="2" t="s">
        <v>11</v>
      </c>
      <c r="G46">
        <v>3.5</v>
      </c>
      <c r="H46" s="2" t="s">
        <v>12</v>
      </c>
      <c r="J46" s="8">
        <f>calculoesp4!F46</f>
        <v>3.12</v>
      </c>
      <c r="K46" s="7">
        <f>calculoesp4!G46</f>
        <v>11</v>
      </c>
      <c r="L46" s="9">
        <f>calculoesp4!H46</f>
        <v>1.3002364066193853E-2</v>
      </c>
    </row>
    <row r="47" spans="1:12" x14ac:dyDescent="0.3">
      <c r="A47" s="1">
        <v>0.81283674768518377</v>
      </c>
      <c r="B47" s="2" t="s">
        <v>32</v>
      </c>
      <c r="C47" s="2" t="s">
        <v>8</v>
      </c>
      <c r="D47" s="2" t="s">
        <v>9</v>
      </c>
      <c r="E47" s="2" t="s">
        <v>10</v>
      </c>
      <c r="F47" s="2" t="s">
        <v>11</v>
      </c>
      <c r="G47">
        <v>3.5100000000000002</v>
      </c>
      <c r="H47" s="2" t="s">
        <v>12</v>
      </c>
      <c r="J47" s="8">
        <f>calculoesp4!F47</f>
        <v>3.11</v>
      </c>
      <c r="K47" s="7">
        <f>calculoesp4!G47</f>
        <v>17</v>
      </c>
      <c r="L47" s="9">
        <f>calculoesp4!H47</f>
        <v>2.0094562647754138E-2</v>
      </c>
    </row>
    <row r="48" spans="1:12" x14ac:dyDescent="0.3">
      <c r="A48" s="1">
        <v>0.81295248842592438</v>
      </c>
      <c r="B48" s="2" t="s">
        <v>32</v>
      </c>
      <c r="C48" s="2" t="s">
        <v>8</v>
      </c>
      <c r="D48" s="2" t="s">
        <v>9</v>
      </c>
      <c r="E48" s="2" t="s">
        <v>10</v>
      </c>
      <c r="F48" s="2" t="s">
        <v>11</v>
      </c>
      <c r="G48">
        <v>3.5</v>
      </c>
      <c r="H48" s="2" t="s">
        <v>12</v>
      </c>
      <c r="J48" s="8">
        <f>calculoesp4!F48</f>
        <v>3.1</v>
      </c>
      <c r="K48" s="7">
        <f>calculoesp4!G48</f>
        <v>13</v>
      </c>
      <c r="L48" s="9">
        <f>calculoesp4!H48</f>
        <v>1.5366430260047281E-2</v>
      </c>
    </row>
    <row r="49" spans="1:12" x14ac:dyDescent="0.3">
      <c r="A49" s="1">
        <v>0.81306822916666521</v>
      </c>
      <c r="B49" s="2" t="s">
        <v>32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3.51</v>
      </c>
      <c r="H49" s="2" t="s">
        <v>12</v>
      </c>
      <c r="J49" s="8">
        <f>calculoesp4!F49</f>
        <v>3.09</v>
      </c>
      <c r="K49" s="7">
        <f>calculoesp4!G49</f>
        <v>30</v>
      </c>
      <c r="L49" s="9">
        <f>calculoesp4!H49</f>
        <v>3.5460992907801421E-2</v>
      </c>
    </row>
    <row r="50" spans="1:12" x14ac:dyDescent="0.3">
      <c r="A50" s="1">
        <v>0.81318396990740582</v>
      </c>
      <c r="B50" s="2" t="s">
        <v>32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3.49</v>
      </c>
      <c r="H50" s="2" t="s">
        <v>12</v>
      </c>
      <c r="J50" s="8">
        <f>calculoesp4!F50</f>
        <v>3.08</v>
      </c>
      <c r="K50" s="7">
        <f>calculoesp4!G50</f>
        <v>13</v>
      </c>
      <c r="L50" s="9">
        <f>calculoesp4!H50</f>
        <v>1.5366430260047281E-2</v>
      </c>
    </row>
    <row r="51" spans="1:12" x14ac:dyDescent="0.3">
      <c r="A51" s="1">
        <v>0.81329971064814666</v>
      </c>
      <c r="B51" s="2" t="s">
        <v>32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3.5</v>
      </c>
      <c r="H51" s="2" t="s">
        <v>12</v>
      </c>
      <c r="J51" s="8">
        <f>calculoesp4!F51</f>
        <v>3.07</v>
      </c>
      <c r="K51" s="7">
        <f>calculoesp4!G51</f>
        <v>10</v>
      </c>
      <c r="L51" s="9">
        <f>calculoesp4!H51</f>
        <v>1.1820330969267139E-2</v>
      </c>
    </row>
    <row r="52" spans="1:12" x14ac:dyDescent="0.3">
      <c r="A52" s="1">
        <v>0.81341545138888727</v>
      </c>
      <c r="B52" s="2" t="s">
        <v>32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3.51</v>
      </c>
      <c r="H52" s="2" t="s">
        <v>12</v>
      </c>
      <c r="J52" s="8">
        <f>calculoesp4!F52</f>
        <v>3.05</v>
      </c>
      <c r="K52" s="7">
        <f>calculoesp4!G52</f>
        <v>7</v>
      </c>
      <c r="L52" s="9">
        <f>calculoesp4!H52</f>
        <v>8.2742316784869974E-3</v>
      </c>
    </row>
    <row r="53" spans="1:12" x14ac:dyDescent="0.3">
      <c r="A53" s="1">
        <v>0.8135311921296281</v>
      </c>
      <c r="B53" s="2" t="s">
        <v>32</v>
      </c>
      <c r="C53" s="2" t="s">
        <v>8</v>
      </c>
      <c r="D53" s="2" t="s">
        <v>9</v>
      </c>
      <c r="E53" s="2" t="s">
        <v>10</v>
      </c>
      <c r="F53" s="2" t="s">
        <v>11</v>
      </c>
      <c r="G53">
        <v>3.5</v>
      </c>
      <c r="H53" s="2" t="s">
        <v>12</v>
      </c>
      <c r="J53" s="8">
        <f>calculoesp4!F53</f>
        <v>3.04</v>
      </c>
      <c r="K53" s="7">
        <f>calculoesp4!G53</f>
        <v>8</v>
      </c>
      <c r="L53" s="9">
        <f>calculoesp4!H53</f>
        <v>9.4562647754137114E-3</v>
      </c>
    </row>
    <row r="54" spans="1:12" x14ac:dyDescent="0.3">
      <c r="A54" s="1">
        <v>0.81364693287036871</v>
      </c>
      <c r="B54" s="2" t="s">
        <v>32</v>
      </c>
      <c r="C54" s="2" t="s">
        <v>8</v>
      </c>
      <c r="D54" s="2" t="s">
        <v>9</v>
      </c>
      <c r="E54" s="2" t="s">
        <v>10</v>
      </c>
      <c r="F54" s="2" t="s">
        <v>11</v>
      </c>
      <c r="G54">
        <v>3.51</v>
      </c>
      <c r="H54" s="2" t="s">
        <v>12</v>
      </c>
      <c r="J54" s="8">
        <f>calculoesp4!F54</f>
        <v>3.03</v>
      </c>
      <c r="K54" s="7">
        <f>calculoesp4!G54</f>
        <v>11</v>
      </c>
      <c r="L54" s="9">
        <f>calculoesp4!H54</f>
        <v>1.3002364066193853E-2</v>
      </c>
    </row>
    <row r="55" spans="1:12" x14ac:dyDescent="0.3">
      <c r="A55" s="1">
        <v>0.81376267361110954</v>
      </c>
      <c r="B55" s="2" t="s">
        <v>32</v>
      </c>
      <c r="C55" s="2" t="s">
        <v>8</v>
      </c>
      <c r="D55" s="2" t="s">
        <v>9</v>
      </c>
      <c r="E55" s="2" t="s">
        <v>10</v>
      </c>
      <c r="F55" s="2" t="s">
        <v>11</v>
      </c>
      <c r="G55">
        <v>3.5</v>
      </c>
      <c r="H55" s="2" t="s">
        <v>12</v>
      </c>
      <c r="J55" s="8">
        <f>calculoesp4!F55</f>
        <v>3.02</v>
      </c>
      <c r="K55" s="7">
        <f>calculoesp4!G55</f>
        <v>9</v>
      </c>
      <c r="L55" s="9">
        <f>calculoesp4!H55</f>
        <v>1.0638297872340425E-2</v>
      </c>
    </row>
    <row r="56" spans="1:12" x14ac:dyDescent="0.3">
      <c r="A56" s="1">
        <v>0.81387841435185015</v>
      </c>
      <c r="B56" s="2" t="s">
        <v>32</v>
      </c>
      <c r="C56" s="2" t="s">
        <v>8</v>
      </c>
      <c r="D56" s="2" t="s">
        <v>9</v>
      </c>
      <c r="E56" s="2" t="s">
        <v>10</v>
      </c>
      <c r="F56" s="2" t="s">
        <v>11</v>
      </c>
      <c r="G56">
        <v>3.5</v>
      </c>
      <c r="H56" s="2" t="s">
        <v>12</v>
      </c>
      <c r="J56" s="8">
        <f>calculoesp4!F56</f>
        <v>3.01</v>
      </c>
      <c r="K56" s="7">
        <f>calculoesp4!G56</f>
        <v>11</v>
      </c>
      <c r="L56" s="9">
        <f>calculoesp4!H56</f>
        <v>1.3002364066193853E-2</v>
      </c>
    </row>
    <row r="57" spans="1:12" x14ac:dyDescent="0.3">
      <c r="A57" s="1">
        <v>0.81399415509259099</v>
      </c>
      <c r="B57" s="2" t="s">
        <v>32</v>
      </c>
      <c r="C57" s="2" t="s">
        <v>8</v>
      </c>
      <c r="D57" s="2" t="s">
        <v>9</v>
      </c>
      <c r="E57" s="2" t="s">
        <v>10</v>
      </c>
      <c r="F57" s="2" t="s">
        <v>11</v>
      </c>
      <c r="G57">
        <v>3.49</v>
      </c>
      <c r="H57" s="2" t="s">
        <v>12</v>
      </c>
      <c r="J57" s="8">
        <f>calculoesp4!F57</f>
        <v>3</v>
      </c>
      <c r="K57" s="7">
        <f>calculoesp4!G57</f>
        <v>9</v>
      </c>
      <c r="L57" s="9">
        <f>calculoesp4!H57</f>
        <v>1.0638297872340425E-2</v>
      </c>
    </row>
    <row r="58" spans="1:12" x14ac:dyDescent="0.3">
      <c r="A58" s="1">
        <v>0.8141098958333316</v>
      </c>
      <c r="B58" s="2" t="s">
        <v>32</v>
      </c>
      <c r="C58" s="2" t="s">
        <v>8</v>
      </c>
      <c r="D58" s="2" t="s">
        <v>9</v>
      </c>
      <c r="E58" s="2" t="s">
        <v>10</v>
      </c>
      <c r="F58" s="2" t="s">
        <v>11</v>
      </c>
      <c r="G58">
        <v>3.48</v>
      </c>
      <c r="H58" s="2" t="s">
        <v>12</v>
      </c>
      <c r="J58" s="8">
        <f>calculoesp4!F58</f>
        <v>2.99</v>
      </c>
      <c r="K58" s="7">
        <f>calculoesp4!G58</f>
        <v>7</v>
      </c>
      <c r="L58" s="9">
        <f>calculoesp4!H58</f>
        <v>8.2742316784869974E-3</v>
      </c>
    </row>
    <row r="59" spans="1:12" x14ac:dyDescent="0.3">
      <c r="A59" s="1">
        <v>0.81422563657407243</v>
      </c>
      <c r="B59" s="2" t="s">
        <v>32</v>
      </c>
      <c r="C59" s="2" t="s">
        <v>8</v>
      </c>
      <c r="D59" s="2" t="s">
        <v>9</v>
      </c>
      <c r="E59" s="2" t="s">
        <v>10</v>
      </c>
      <c r="F59" s="2" t="s">
        <v>11</v>
      </c>
      <c r="G59">
        <v>3.48</v>
      </c>
      <c r="H59" s="2" t="s">
        <v>12</v>
      </c>
      <c r="J59" s="8">
        <f>calculoesp4!F59</f>
        <v>2.98</v>
      </c>
      <c r="K59" s="7">
        <f>calculoesp4!G59</f>
        <v>6</v>
      </c>
      <c r="L59" s="9">
        <f>calculoesp4!H59</f>
        <v>7.0921985815602835E-3</v>
      </c>
    </row>
    <row r="60" spans="1:12" x14ac:dyDescent="0.3">
      <c r="A60" s="1">
        <v>0.81434137731481304</v>
      </c>
      <c r="B60" s="2" t="s">
        <v>32</v>
      </c>
      <c r="C60" s="2" t="s">
        <v>8</v>
      </c>
      <c r="D60" s="2" t="s">
        <v>9</v>
      </c>
      <c r="E60" s="2" t="s">
        <v>10</v>
      </c>
      <c r="F60" s="2" t="s">
        <v>11</v>
      </c>
      <c r="G60">
        <v>3.49</v>
      </c>
      <c r="H60" s="2" t="s">
        <v>12</v>
      </c>
      <c r="J60" s="8">
        <f>calculoesp4!F60</f>
        <v>2.97</v>
      </c>
      <c r="K60" s="7">
        <f>calculoesp4!G60</f>
        <v>3</v>
      </c>
      <c r="L60" s="9">
        <f>calculoesp4!H60</f>
        <v>3.5460992907801418E-3</v>
      </c>
    </row>
    <row r="61" spans="1:12" x14ac:dyDescent="0.3">
      <c r="A61" s="1">
        <v>0.81445711805555387</v>
      </c>
      <c r="B61" s="2" t="s">
        <v>32</v>
      </c>
      <c r="C61" s="2" t="s">
        <v>8</v>
      </c>
      <c r="D61" s="2" t="s">
        <v>9</v>
      </c>
      <c r="E61" s="2" t="s">
        <v>10</v>
      </c>
      <c r="F61" s="2" t="s">
        <v>11</v>
      </c>
      <c r="G61">
        <v>3.19</v>
      </c>
      <c r="H61" s="2" t="s">
        <v>12</v>
      </c>
      <c r="J61" s="8">
        <f>calculoesp4!F61</f>
        <v>2.96</v>
      </c>
      <c r="K61" s="7">
        <f>calculoesp4!G61</f>
        <v>3</v>
      </c>
      <c r="L61" s="9">
        <f>calculoesp4!H61</f>
        <v>3.5460992907801418E-3</v>
      </c>
    </row>
    <row r="62" spans="1:12" x14ac:dyDescent="0.3">
      <c r="A62" s="1">
        <v>0.81457285879629449</v>
      </c>
      <c r="B62" s="2" t="s">
        <v>32</v>
      </c>
      <c r="C62" s="2" t="s">
        <v>8</v>
      </c>
      <c r="D62" s="2" t="s">
        <v>9</v>
      </c>
      <c r="E62" s="2" t="s">
        <v>10</v>
      </c>
      <c r="F62" s="2" t="s">
        <v>11</v>
      </c>
      <c r="G62">
        <v>3.47</v>
      </c>
      <c r="H62" s="2" t="s">
        <v>12</v>
      </c>
      <c r="J62" s="8">
        <f>calculoesp4!F62</f>
        <v>2.95</v>
      </c>
      <c r="K62" s="7">
        <f>calculoesp4!G62</f>
        <v>4</v>
      </c>
      <c r="L62" s="9">
        <f>calculoesp4!H62</f>
        <v>4.7281323877068557E-3</v>
      </c>
    </row>
    <row r="63" spans="1:12" x14ac:dyDescent="0.3">
      <c r="A63" s="1">
        <v>0.81468859953703532</v>
      </c>
      <c r="B63" s="2" t="s">
        <v>32</v>
      </c>
      <c r="C63" s="2" t="s">
        <v>8</v>
      </c>
      <c r="D63" s="2" t="s">
        <v>9</v>
      </c>
      <c r="E63" s="2" t="s">
        <v>10</v>
      </c>
      <c r="F63" s="2" t="s">
        <v>11</v>
      </c>
      <c r="G63">
        <v>3.42</v>
      </c>
      <c r="H63" s="2" t="s">
        <v>12</v>
      </c>
      <c r="J63" s="8">
        <f>calculoesp4!F63</f>
        <v>2.94</v>
      </c>
      <c r="K63" s="7">
        <f>calculoesp4!G63</f>
        <v>4</v>
      </c>
      <c r="L63" s="9">
        <f>calculoesp4!H63</f>
        <v>4.7281323877068557E-3</v>
      </c>
    </row>
    <row r="64" spans="1:12" x14ac:dyDescent="0.3">
      <c r="A64" s="1">
        <v>0.81480434027777593</v>
      </c>
      <c r="B64" s="2" t="s">
        <v>32</v>
      </c>
      <c r="C64" s="2" t="s">
        <v>8</v>
      </c>
      <c r="D64" s="2" t="s">
        <v>9</v>
      </c>
      <c r="E64" s="2" t="s">
        <v>10</v>
      </c>
      <c r="F64" s="2" t="s">
        <v>11</v>
      </c>
      <c r="G64">
        <v>3.43</v>
      </c>
      <c r="H64" s="2" t="s">
        <v>12</v>
      </c>
      <c r="J64" s="8">
        <f>calculoesp4!F64</f>
        <v>2.93</v>
      </c>
      <c r="K64" s="7">
        <f>calculoesp4!G64</f>
        <v>5</v>
      </c>
      <c r="L64" s="9">
        <f>calculoesp4!H64</f>
        <v>5.9101654846335696E-3</v>
      </c>
    </row>
    <row r="65" spans="1:12" x14ac:dyDescent="0.3">
      <c r="A65" s="1">
        <v>0.81492008101851676</v>
      </c>
      <c r="B65" s="2" t="s">
        <v>32</v>
      </c>
      <c r="C65" s="2" t="s">
        <v>8</v>
      </c>
      <c r="D65" s="2" t="s">
        <v>9</v>
      </c>
      <c r="E65" s="2" t="s">
        <v>10</v>
      </c>
      <c r="F65" s="2" t="s">
        <v>11</v>
      </c>
      <c r="G65">
        <v>3.41</v>
      </c>
      <c r="H65" s="2" t="s">
        <v>12</v>
      </c>
      <c r="J65" s="8">
        <f>calculoesp4!F65</f>
        <v>2.92</v>
      </c>
      <c r="K65" s="7">
        <f>calculoesp4!G65</f>
        <v>4</v>
      </c>
      <c r="L65" s="9">
        <f>calculoesp4!H65</f>
        <v>4.7281323877068557E-3</v>
      </c>
    </row>
    <row r="66" spans="1:12" x14ac:dyDescent="0.3">
      <c r="A66" s="1">
        <v>0.81503582175925737</v>
      </c>
      <c r="B66" s="2" t="s">
        <v>32</v>
      </c>
      <c r="C66" s="2" t="s">
        <v>8</v>
      </c>
      <c r="D66" s="2" t="s">
        <v>9</v>
      </c>
      <c r="E66" s="2" t="s">
        <v>10</v>
      </c>
      <c r="F66" s="2" t="s">
        <v>11</v>
      </c>
      <c r="G66">
        <v>3.41</v>
      </c>
      <c r="H66" s="2" t="s">
        <v>12</v>
      </c>
      <c r="J66" s="8">
        <f>calculoesp4!F66</f>
        <v>2.91</v>
      </c>
      <c r="K66" s="7">
        <f>calculoesp4!G66</f>
        <v>7</v>
      </c>
      <c r="L66" s="9">
        <f>calculoesp4!H66</f>
        <v>8.2742316784869974E-3</v>
      </c>
    </row>
    <row r="67" spans="1:12" x14ac:dyDescent="0.3">
      <c r="A67" s="1">
        <v>0.81515156249999821</v>
      </c>
      <c r="B67" s="2" t="s">
        <v>32</v>
      </c>
      <c r="C67" s="2" t="s">
        <v>8</v>
      </c>
      <c r="D67" s="2" t="s">
        <v>9</v>
      </c>
      <c r="E67" s="2" t="s">
        <v>10</v>
      </c>
      <c r="F67" s="2" t="s">
        <v>11</v>
      </c>
      <c r="G67">
        <v>3.4</v>
      </c>
      <c r="H67" s="2" t="s">
        <v>12</v>
      </c>
      <c r="J67" s="8">
        <f>calculoesp4!F67</f>
        <v>2.9</v>
      </c>
      <c r="K67" s="7">
        <f>calculoesp4!G67</f>
        <v>6</v>
      </c>
      <c r="L67" s="9">
        <f>calculoesp4!H67</f>
        <v>7.0921985815602835E-3</v>
      </c>
    </row>
    <row r="68" spans="1:12" x14ac:dyDescent="0.3">
      <c r="A68" s="1">
        <v>0.81526730324073882</v>
      </c>
      <c r="B68" s="2" t="s">
        <v>32</v>
      </c>
      <c r="C68" s="2" t="s">
        <v>8</v>
      </c>
      <c r="D68" s="2" t="s">
        <v>9</v>
      </c>
      <c r="E68" s="2" t="s">
        <v>10</v>
      </c>
      <c r="F68" s="2" t="s">
        <v>11</v>
      </c>
      <c r="G68">
        <v>3.19</v>
      </c>
      <c r="H68" s="2" t="s">
        <v>12</v>
      </c>
      <c r="J68" s="8">
        <f>calculoesp4!F68</f>
        <v>2.89</v>
      </c>
      <c r="K68" s="7">
        <f>calculoesp4!G68</f>
        <v>3</v>
      </c>
      <c r="L68" s="9">
        <f>calculoesp4!H68</f>
        <v>3.5460992907801418E-3</v>
      </c>
    </row>
    <row r="69" spans="1:12" x14ac:dyDescent="0.3">
      <c r="A69" s="1">
        <v>0.81538304398147965</v>
      </c>
      <c r="B69" s="2" t="s">
        <v>32</v>
      </c>
      <c r="C69" s="2" t="s">
        <v>8</v>
      </c>
      <c r="D69" s="2" t="s">
        <v>9</v>
      </c>
      <c r="E69" s="2" t="s">
        <v>10</v>
      </c>
      <c r="F69" s="2" t="s">
        <v>11</v>
      </c>
      <c r="G69">
        <v>3.41</v>
      </c>
      <c r="H69" s="2" t="s">
        <v>12</v>
      </c>
      <c r="J69" s="8">
        <f>calculoesp4!F69</f>
        <v>2.88</v>
      </c>
      <c r="K69" s="7">
        <f>calculoesp4!G69</f>
        <v>3</v>
      </c>
      <c r="L69" s="9">
        <f>calculoesp4!H69</f>
        <v>3.5460992907801418E-3</v>
      </c>
    </row>
    <row r="70" spans="1:12" x14ac:dyDescent="0.3">
      <c r="A70" s="1">
        <v>0.81549878472222026</v>
      </c>
      <c r="B70" s="2" t="s">
        <v>32</v>
      </c>
      <c r="C70" s="2" t="s">
        <v>8</v>
      </c>
      <c r="D70" s="2" t="s">
        <v>9</v>
      </c>
      <c r="E70" s="2" t="s">
        <v>10</v>
      </c>
      <c r="F70" s="2" t="s">
        <v>11</v>
      </c>
      <c r="G70">
        <v>3.4</v>
      </c>
      <c r="H70" s="2" t="s">
        <v>12</v>
      </c>
      <c r="J70" s="8">
        <f>calculoesp4!F70</f>
        <v>2.87</v>
      </c>
      <c r="K70" s="7">
        <f>calculoesp4!G70</f>
        <v>1</v>
      </c>
      <c r="L70" s="9">
        <f>calculoesp4!H70</f>
        <v>1.1820330969267139E-3</v>
      </c>
    </row>
    <row r="71" spans="1:12" x14ac:dyDescent="0.3">
      <c r="A71" s="1">
        <v>0.81561452546296109</v>
      </c>
      <c r="B71" s="2" t="s">
        <v>32</v>
      </c>
      <c r="C71" s="2" t="s">
        <v>8</v>
      </c>
      <c r="D71" s="2" t="s">
        <v>9</v>
      </c>
      <c r="E71" s="2" t="s">
        <v>10</v>
      </c>
      <c r="F71" s="2" t="s">
        <v>11</v>
      </c>
      <c r="G71">
        <v>3.4</v>
      </c>
      <c r="H71" s="2" t="s">
        <v>12</v>
      </c>
      <c r="J71" s="8">
        <f>calculoesp4!F71</f>
        <v>2.86</v>
      </c>
      <c r="K71" s="7">
        <f>calculoesp4!G71</f>
        <v>2</v>
      </c>
      <c r="L71" s="9">
        <f>calculoesp4!H71</f>
        <v>2.3640661938534278E-3</v>
      </c>
    </row>
    <row r="72" spans="1:12" x14ac:dyDescent="0.3">
      <c r="A72" s="1">
        <v>0.8157302662037017</v>
      </c>
      <c r="B72" s="2" t="s">
        <v>32</v>
      </c>
      <c r="C72" s="2" t="s">
        <v>8</v>
      </c>
      <c r="D72" s="2" t="s">
        <v>9</v>
      </c>
      <c r="E72" s="2" t="s">
        <v>10</v>
      </c>
      <c r="F72" s="2" t="s">
        <v>11</v>
      </c>
      <c r="G72">
        <v>3.41</v>
      </c>
      <c r="H72" s="2" t="s">
        <v>12</v>
      </c>
      <c r="J72" s="8">
        <f>calculoesp4!F72</f>
        <v>2.85</v>
      </c>
      <c r="K72" s="7">
        <f>calculoesp4!G72</f>
        <v>1</v>
      </c>
      <c r="L72" s="9">
        <f>calculoesp4!H72</f>
        <v>1.1820330969267139E-3</v>
      </c>
    </row>
    <row r="73" spans="1:12" x14ac:dyDescent="0.3">
      <c r="A73" s="1">
        <v>0.81584600694444254</v>
      </c>
      <c r="B73" s="2" t="s">
        <v>32</v>
      </c>
      <c r="C73" s="2" t="s">
        <v>8</v>
      </c>
      <c r="D73" s="2" t="s">
        <v>9</v>
      </c>
      <c r="E73" s="2" t="s">
        <v>10</v>
      </c>
      <c r="F73" s="2" t="s">
        <v>11</v>
      </c>
      <c r="G73">
        <v>3.23</v>
      </c>
      <c r="H73" s="2" t="s">
        <v>12</v>
      </c>
      <c r="J73" s="8">
        <f>calculoesp4!F73</f>
        <v>2.84</v>
      </c>
      <c r="K73" s="7">
        <f>calculoesp4!G73</f>
        <v>4</v>
      </c>
      <c r="L73" s="9">
        <f>calculoesp4!H73</f>
        <v>4.7281323877068557E-3</v>
      </c>
    </row>
    <row r="74" spans="1:12" x14ac:dyDescent="0.3">
      <c r="A74" s="1">
        <v>0.81596174768518315</v>
      </c>
      <c r="B74" s="2" t="s">
        <v>32</v>
      </c>
      <c r="C74" s="2" t="s">
        <v>8</v>
      </c>
      <c r="D74" s="2" t="s">
        <v>9</v>
      </c>
      <c r="E74" s="2" t="s">
        <v>10</v>
      </c>
      <c r="F74" s="2" t="s">
        <v>11</v>
      </c>
      <c r="G74">
        <v>3.19</v>
      </c>
      <c r="H74" s="2" t="s">
        <v>12</v>
      </c>
      <c r="J74" s="8">
        <f>calculoesp4!F74</f>
        <v>2.83</v>
      </c>
      <c r="K74" s="7">
        <f>calculoesp4!G74</f>
        <v>7</v>
      </c>
      <c r="L74" s="9">
        <f>calculoesp4!H74</f>
        <v>8.2742316784869974E-3</v>
      </c>
    </row>
    <row r="75" spans="1:12" x14ac:dyDescent="0.3">
      <c r="A75" s="1">
        <v>0.81607748842592398</v>
      </c>
      <c r="B75" s="2" t="s">
        <v>32</v>
      </c>
      <c r="C75" s="2" t="s">
        <v>8</v>
      </c>
      <c r="D75" s="2" t="s">
        <v>9</v>
      </c>
      <c r="E75" s="2" t="s">
        <v>10</v>
      </c>
      <c r="F75" s="2" t="s">
        <v>11</v>
      </c>
      <c r="G75">
        <v>3.39</v>
      </c>
      <c r="H75" s="2" t="s">
        <v>12</v>
      </c>
      <c r="J75" s="8">
        <f>calculoesp4!F75</f>
        <v>2.82</v>
      </c>
      <c r="K75" s="7">
        <f>calculoesp4!G75</f>
        <v>9</v>
      </c>
      <c r="L75" s="9">
        <f>calculoesp4!H75</f>
        <v>1.0638297872340425E-2</v>
      </c>
    </row>
    <row r="76" spans="1:12" x14ac:dyDescent="0.3">
      <c r="A76" s="1">
        <v>0.81619322916666459</v>
      </c>
      <c r="B76" s="2" t="s">
        <v>32</v>
      </c>
      <c r="C76" s="2" t="s">
        <v>8</v>
      </c>
      <c r="D76" s="2" t="s">
        <v>9</v>
      </c>
      <c r="E76" s="2" t="s">
        <v>10</v>
      </c>
      <c r="F76" s="2" t="s">
        <v>11</v>
      </c>
      <c r="G76">
        <v>3.3800000000000003</v>
      </c>
      <c r="H76" s="2" t="s">
        <v>12</v>
      </c>
      <c r="J76" s="8">
        <f>calculoesp4!F76</f>
        <v>2.81</v>
      </c>
      <c r="K76" s="7">
        <f>calculoesp4!G76</f>
        <v>6</v>
      </c>
      <c r="L76" s="9">
        <f>calculoesp4!H76</f>
        <v>7.0921985815602835E-3</v>
      </c>
    </row>
    <row r="77" spans="1:12" x14ac:dyDescent="0.3">
      <c r="A77" s="1">
        <v>0.81630896990740542</v>
      </c>
      <c r="B77" s="2" t="s">
        <v>32</v>
      </c>
      <c r="C77" s="2" t="s">
        <v>8</v>
      </c>
      <c r="D77" s="2" t="s">
        <v>9</v>
      </c>
      <c r="E77" s="2" t="s">
        <v>10</v>
      </c>
      <c r="F77" s="2" t="s">
        <v>11</v>
      </c>
      <c r="G77">
        <v>3.18</v>
      </c>
      <c r="H77" s="2" t="s">
        <v>12</v>
      </c>
      <c r="J77" s="8">
        <f>calculoesp4!F77</f>
        <v>2.8</v>
      </c>
      <c r="K77" s="7">
        <f>calculoesp4!G77</f>
        <v>11</v>
      </c>
      <c r="L77" s="9">
        <f>calculoesp4!H77</f>
        <v>1.3002364066193853E-2</v>
      </c>
    </row>
    <row r="78" spans="1:12" x14ac:dyDescent="0.3">
      <c r="A78" s="1">
        <v>0.81642471064814603</v>
      </c>
      <c r="B78" s="2" t="s">
        <v>32</v>
      </c>
      <c r="C78" s="2" t="s">
        <v>8</v>
      </c>
      <c r="D78" s="2" t="s">
        <v>9</v>
      </c>
      <c r="E78" s="2" t="s">
        <v>10</v>
      </c>
      <c r="F78" s="2" t="s">
        <v>11</v>
      </c>
      <c r="G78">
        <v>3.37</v>
      </c>
      <c r="H78" s="2" t="s">
        <v>12</v>
      </c>
      <c r="J78" s="8">
        <f>calculoesp4!F78</f>
        <v>2.79</v>
      </c>
      <c r="K78" s="7">
        <f>calculoesp4!G78</f>
        <v>8</v>
      </c>
      <c r="L78" s="9">
        <f>calculoesp4!H78</f>
        <v>9.4562647754137114E-3</v>
      </c>
    </row>
    <row r="79" spans="1:12" x14ac:dyDescent="0.3">
      <c r="A79" s="1">
        <v>0.81654045138888687</v>
      </c>
      <c r="B79" s="2" t="s">
        <v>32</v>
      </c>
      <c r="C79" s="2" t="s">
        <v>8</v>
      </c>
      <c r="D79" s="2" t="s">
        <v>9</v>
      </c>
      <c r="E79" s="2" t="s">
        <v>10</v>
      </c>
      <c r="F79" s="2" t="s">
        <v>11</v>
      </c>
      <c r="G79">
        <v>3.34</v>
      </c>
      <c r="H79" s="2" t="s">
        <v>12</v>
      </c>
      <c r="J79" s="8">
        <f>calculoesp4!F79</f>
        <v>2.78</v>
      </c>
      <c r="K79" s="7">
        <f>calculoesp4!G79</f>
        <v>3</v>
      </c>
      <c r="L79" s="9">
        <f>calculoesp4!H79</f>
        <v>3.5460992907801418E-3</v>
      </c>
    </row>
    <row r="80" spans="1:12" x14ac:dyDescent="0.3">
      <c r="A80" s="1">
        <v>0.81665619212962748</v>
      </c>
      <c r="B80" s="2" t="s">
        <v>32</v>
      </c>
      <c r="C80" s="2" t="s">
        <v>8</v>
      </c>
      <c r="D80" s="2" t="s">
        <v>9</v>
      </c>
      <c r="E80" s="2" t="s">
        <v>10</v>
      </c>
      <c r="F80" s="2" t="s">
        <v>11</v>
      </c>
      <c r="G80">
        <v>3.13</v>
      </c>
      <c r="H80" s="2" t="s">
        <v>12</v>
      </c>
      <c r="J80" s="8">
        <f>calculoesp4!F80</f>
        <v>0</v>
      </c>
      <c r="K80" s="7">
        <f>calculoesp4!G80</f>
        <v>0</v>
      </c>
      <c r="L80" s="9">
        <f>calculoesp4!H80</f>
        <v>0</v>
      </c>
    </row>
    <row r="81" spans="1:12" x14ac:dyDescent="0.3">
      <c r="A81" s="1">
        <v>0.81677193287036831</v>
      </c>
      <c r="B81" s="2" t="s">
        <v>32</v>
      </c>
      <c r="C81" s="2" t="s">
        <v>8</v>
      </c>
      <c r="D81" s="2" t="s">
        <v>9</v>
      </c>
      <c r="E81" s="2" t="s">
        <v>10</v>
      </c>
      <c r="F81" s="2" t="s">
        <v>11</v>
      </c>
      <c r="G81">
        <v>3.34</v>
      </c>
      <c r="H81" s="2" t="s">
        <v>12</v>
      </c>
      <c r="J81" s="8">
        <f>calculoesp4!F81</f>
        <v>0</v>
      </c>
      <c r="K81" s="7">
        <f>calculoesp4!G81</f>
        <v>0</v>
      </c>
      <c r="L81" s="9">
        <f>calculoesp4!H81</f>
        <v>0</v>
      </c>
    </row>
    <row r="82" spans="1:12" x14ac:dyDescent="0.3">
      <c r="A82" s="3">
        <v>0.81688767361110892</v>
      </c>
      <c r="B82" s="4" t="s">
        <v>32</v>
      </c>
      <c r="C82" s="4" t="s">
        <v>8</v>
      </c>
      <c r="D82" s="4" t="s">
        <v>9</v>
      </c>
      <c r="E82" s="4" t="s">
        <v>10</v>
      </c>
      <c r="F82" s="4" t="s">
        <v>11</v>
      </c>
      <c r="G82" s="5">
        <v>3.2</v>
      </c>
      <c r="H82" s="4" t="s">
        <v>12</v>
      </c>
      <c r="J82" s="8">
        <f>calculoesp4!F82</f>
        <v>0</v>
      </c>
      <c r="K82" s="7">
        <f>calculoesp4!G82</f>
        <v>0</v>
      </c>
      <c r="L82" s="9">
        <f>calculoesp4!H82</f>
        <v>0</v>
      </c>
    </row>
    <row r="83" spans="1:12" x14ac:dyDescent="0.3">
      <c r="A83" s="1">
        <v>0.81700341435184975</v>
      </c>
      <c r="B83" s="2" t="s">
        <v>32</v>
      </c>
      <c r="C83" s="2" t="s">
        <v>8</v>
      </c>
      <c r="D83" s="2" t="s">
        <v>9</v>
      </c>
      <c r="E83" s="2" t="s">
        <v>10</v>
      </c>
      <c r="F83" s="2" t="s">
        <v>11</v>
      </c>
      <c r="G83">
        <v>3.34</v>
      </c>
      <c r="H83" s="2" t="s">
        <v>12</v>
      </c>
      <c r="J83" s="8">
        <f>calculoesp4!F83</f>
        <v>0</v>
      </c>
      <c r="K83" s="7">
        <f>calculoesp4!G83</f>
        <v>0</v>
      </c>
      <c r="L83" s="9">
        <f>calculoesp4!H83</f>
        <v>0</v>
      </c>
    </row>
    <row r="84" spans="1:12" x14ac:dyDescent="0.3">
      <c r="A84" s="1">
        <v>0.81711915509259037</v>
      </c>
      <c r="B84" s="2" t="s">
        <v>32</v>
      </c>
      <c r="C84" s="2" t="s">
        <v>8</v>
      </c>
      <c r="D84" s="2" t="s">
        <v>9</v>
      </c>
      <c r="E84" s="2" t="s">
        <v>10</v>
      </c>
      <c r="F84" s="2" t="s">
        <v>11</v>
      </c>
      <c r="G84">
        <v>3.24</v>
      </c>
      <c r="H84" s="2" t="s">
        <v>12</v>
      </c>
    </row>
    <row r="85" spans="1:12" x14ac:dyDescent="0.3">
      <c r="A85" s="1">
        <v>0.8172348958333312</v>
      </c>
      <c r="B85" s="2" t="s">
        <v>32</v>
      </c>
      <c r="C85" s="2" t="s">
        <v>8</v>
      </c>
      <c r="D85" s="2" t="s">
        <v>9</v>
      </c>
      <c r="E85" s="2" t="s">
        <v>10</v>
      </c>
      <c r="F85" s="2" t="s">
        <v>11</v>
      </c>
      <c r="G85">
        <v>3.33</v>
      </c>
      <c r="H85" s="2" t="s">
        <v>12</v>
      </c>
    </row>
    <row r="86" spans="1:12" x14ac:dyDescent="0.3">
      <c r="A86" s="1">
        <v>0.81735063657407181</v>
      </c>
      <c r="B86" s="2" t="s">
        <v>32</v>
      </c>
      <c r="C86" s="2" t="s">
        <v>8</v>
      </c>
      <c r="D86" s="2" t="s">
        <v>9</v>
      </c>
      <c r="E86" s="2" t="s">
        <v>10</v>
      </c>
      <c r="F86" s="2" t="s">
        <v>11</v>
      </c>
      <c r="G86">
        <v>3.32</v>
      </c>
      <c r="H86" s="2" t="s">
        <v>12</v>
      </c>
    </row>
    <row r="87" spans="1:12" x14ac:dyDescent="0.3">
      <c r="A87" s="1">
        <v>0.81746637731481264</v>
      </c>
      <c r="B87" s="2" t="s">
        <v>32</v>
      </c>
      <c r="C87" s="2" t="s">
        <v>8</v>
      </c>
      <c r="D87" s="2" t="s">
        <v>9</v>
      </c>
      <c r="E87" s="2" t="s">
        <v>10</v>
      </c>
      <c r="F87" s="2" t="s">
        <v>11</v>
      </c>
      <c r="G87">
        <v>3.31</v>
      </c>
      <c r="H87" s="2" t="s">
        <v>12</v>
      </c>
    </row>
    <row r="88" spans="1:12" x14ac:dyDescent="0.3">
      <c r="A88" s="1">
        <v>0.81758211805555325</v>
      </c>
      <c r="B88" s="2" t="s">
        <v>32</v>
      </c>
      <c r="C88" s="2" t="s">
        <v>8</v>
      </c>
      <c r="D88" s="2" t="s">
        <v>9</v>
      </c>
      <c r="E88" s="2" t="s">
        <v>10</v>
      </c>
      <c r="F88" s="2" t="s">
        <v>11</v>
      </c>
      <c r="G88">
        <v>3.21</v>
      </c>
      <c r="H88" s="2" t="s">
        <v>12</v>
      </c>
    </row>
    <row r="89" spans="1:12" x14ac:dyDescent="0.3">
      <c r="A89" s="1">
        <v>0.81769785879629409</v>
      </c>
      <c r="B89" s="2" t="s">
        <v>32</v>
      </c>
      <c r="C89" s="2" t="s">
        <v>8</v>
      </c>
      <c r="D89" s="2" t="s">
        <v>9</v>
      </c>
      <c r="E89" s="2" t="s">
        <v>10</v>
      </c>
      <c r="F89" s="2" t="s">
        <v>11</v>
      </c>
      <c r="G89">
        <v>3.32</v>
      </c>
      <c r="H89" s="2" t="s">
        <v>12</v>
      </c>
    </row>
    <row r="90" spans="1:12" x14ac:dyDescent="0.3">
      <c r="A90" s="1">
        <v>0.8178135995370347</v>
      </c>
      <c r="B90" s="2" t="s">
        <v>32</v>
      </c>
      <c r="C90" s="2" t="s">
        <v>8</v>
      </c>
      <c r="D90" s="2" t="s">
        <v>9</v>
      </c>
      <c r="E90" s="2" t="s">
        <v>10</v>
      </c>
      <c r="F90" s="2" t="s">
        <v>11</v>
      </c>
      <c r="G90">
        <v>3.31</v>
      </c>
      <c r="H90" s="2" t="s">
        <v>12</v>
      </c>
    </row>
    <row r="91" spans="1:12" x14ac:dyDescent="0.3">
      <c r="A91" s="1">
        <v>0.81792934027777553</v>
      </c>
      <c r="B91" s="2" t="s">
        <v>32</v>
      </c>
      <c r="C91" s="2" t="s">
        <v>8</v>
      </c>
      <c r="D91" s="2" t="s">
        <v>9</v>
      </c>
      <c r="E91" s="2" t="s">
        <v>10</v>
      </c>
      <c r="F91" s="2" t="s">
        <v>11</v>
      </c>
      <c r="G91">
        <v>3.31</v>
      </c>
      <c r="H91" s="2" t="s">
        <v>12</v>
      </c>
    </row>
    <row r="92" spans="1:12" x14ac:dyDescent="0.3">
      <c r="A92" s="1">
        <v>0.81804508101851614</v>
      </c>
      <c r="B92" s="2" t="s">
        <v>32</v>
      </c>
      <c r="C92" s="2" t="s">
        <v>8</v>
      </c>
      <c r="D92" s="2" t="s">
        <v>9</v>
      </c>
      <c r="E92" s="2" t="s">
        <v>10</v>
      </c>
      <c r="F92" s="2" t="s">
        <v>11</v>
      </c>
      <c r="G92">
        <v>3.31</v>
      </c>
      <c r="H92" s="2" t="s">
        <v>12</v>
      </c>
    </row>
    <row r="93" spans="1:12" x14ac:dyDescent="0.3">
      <c r="A93" s="1">
        <v>0.81816082175925697</v>
      </c>
      <c r="B93" s="2" t="s">
        <v>32</v>
      </c>
      <c r="C93" s="2" t="s">
        <v>8</v>
      </c>
      <c r="D93" s="2" t="s">
        <v>9</v>
      </c>
      <c r="E93" s="2" t="s">
        <v>10</v>
      </c>
      <c r="F93" s="2" t="s">
        <v>11</v>
      </c>
      <c r="G93">
        <v>3.2</v>
      </c>
      <c r="H93" s="2" t="s">
        <v>12</v>
      </c>
    </row>
    <row r="94" spans="1:12" x14ac:dyDescent="0.3">
      <c r="A94" s="1">
        <v>0.81827656249999758</v>
      </c>
      <c r="B94" s="2" t="s">
        <v>32</v>
      </c>
      <c r="C94" s="2" t="s">
        <v>8</v>
      </c>
      <c r="D94" s="2" t="s">
        <v>9</v>
      </c>
      <c r="E94" s="2" t="s">
        <v>10</v>
      </c>
      <c r="F94" s="2" t="s">
        <v>11</v>
      </c>
      <c r="G94">
        <v>3.31</v>
      </c>
      <c r="H94" s="2" t="s">
        <v>12</v>
      </c>
    </row>
    <row r="95" spans="1:12" x14ac:dyDescent="0.3">
      <c r="A95" s="1">
        <v>0.81839230324073842</v>
      </c>
      <c r="B95" s="2" t="s">
        <v>32</v>
      </c>
      <c r="C95" s="2" t="s">
        <v>8</v>
      </c>
      <c r="D95" s="2" t="s">
        <v>9</v>
      </c>
      <c r="E95" s="2" t="s">
        <v>10</v>
      </c>
      <c r="F95" s="2" t="s">
        <v>11</v>
      </c>
      <c r="G95">
        <v>3.31</v>
      </c>
      <c r="H95" s="2" t="s">
        <v>12</v>
      </c>
    </row>
    <row r="96" spans="1:12" x14ac:dyDescent="0.3">
      <c r="A96" s="1">
        <v>0.81850804398147903</v>
      </c>
      <c r="B96" s="2" t="s">
        <v>32</v>
      </c>
      <c r="C96" s="2" t="s">
        <v>8</v>
      </c>
      <c r="D96" s="2" t="s">
        <v>9</v>
      </c>
      <c r="E96" s="2" t="s">
        <v>10</v>
      </c>
      <c r="F96" s="2" t="s">
        <v>11</v>
      </c>
      <c r="G96">
        <v>3.19</v>
      </c>
      <c r="H96" s="2" t="s">
        <v>12</v>
      </c>
    </row>
    <row r="97" spans="1:8" x14ac:dyDescent="0.3">
      <c r="A97" s="1">
        <v>0.81862378472221986</v>
      </c>
      <c r="B97" s="2" t="s">
        <v>32</v>
      </c>
      <c r="C97" s="2" t="s">
        <v>8</v>
      </c>
      <c r="D97" s="2" t="s">
        <v>9</v>
      </c>
      <c r="E97" s="2" t="s">
        <v>10</v>
      </c>
      <c r="F97" s="2" t="s">
        <v>11</v>
      </c>
      <c r="G97">
        <v>3.32</v>
      </c>
      <c r="H97" s="2" t="s">
        <v>12</v>
      </c>
    </row>
    <row r="98" spans="1:8" x14ac:dyDescent="0.3">
      <c r="A98" s="1">
        <v>0.81873952546296047</v>
      </c>
      <c r="B98" s="2" t="s">
        <v>32</v>
      </c>
      <c r="C98" s="2" t="s">
        <v>8</v>
      </c>
      <c r="D98" s="2" t="s">
        <v>9</v>
      </c>
      <c r="E98" s="2" t="s">
        <v>10</v>
      </c>
      <c r="F98" s="2" t="s">
        <v>11</v>
      </c>
      <c r="G98">
        <v>3.31</v>
      </c>
      <c r="H98" s="2" t="s">
        <v>12</v>
      </c>
    </row>
    <row r="99" spans="1:8" x14ac:dyDescent="0.3">
      <c r="A99" s="1">
        <v>0.8188552662037013</v>
      </c>
      <c r="B99" s="2" t="s">
        <v>32</v>
      </c>
      <c r="C99" s="2" t="s">
        <v>8</v>
      </c>
      <c r="D99" s="2" t="s">
        <v>9</v>
      </c>
      <c r="E99" s="2" t="s">
        <v>10</v>
      </c>
      <c r="F99" s="2" t="s">
        <v>11</v>
      </c>
      <c r="G99">
        <v>3.3</v>
      </c>
      <c r="H99" s="2" t="s">
        <v>12</v>
      </c>
    </row>
    <row r="100" spans="1:8" x14ac:dyDescent="0.3">
      <c r="A100" s="1">
        <v>0.81897100694444191</v>
      </c>
      <c r="B100" s="2" t="s">
        <v>32</v>
      </c>
      <c r="C100" s="2" t="s">
        <v>8</v>
      </c>
      <c r="D100" s="2" t="s">
        <v>9</v>
      </c>
      <c r="E100" s="2" t="s">
        <v>10</v>
      </c>
      <c r="F100" s="2" t="s">
        <v>11</v>
      </c>
      <c r="G100">
        <v>3.31</v>
      </c>
      <c r="H100" s="2" t="s">
        <v>12</v>
      </c>
    </row>
    <row r="101" spans="1:8" x14ac:dyDescent="0.3">
      <c r="A101" s="1">
        <v>0.81908674768518275</v>
      </c>
      <c r="B101" s="2" t="s">
        <v>32</v>
      </c>
      <c r="C101" s="2" t="s">
        <v>8</v>
      </c>
      <c r="D101" s="2" t="s">
        <v>9</v>
      </c>
      <c r="E101" s="2" t="s">
        <v>10</v>
      </c>
      <c r="F101" s="2" t="s">
        <v>11</v>
      </c>
      <c r="G101">
        <v>3.29</v>
      </c>
      <c r="H101" s="2" t="s">
        <v>12</v>
      </c>
    </row>
    <row r="102" spans="1:8" x14ac:dyDescent="0.3">
      <c r="A102" s="1">
        <v>0.81920248842592336</v>
      </c>
      <c r="B102" s="2" t="s">
        <v>32</v>
      </c>
      <c r="C102" s="2" t="s">
        <v>8</v>
      </c>
      <c r="D102" s="2" t="s">
        <v>9</v>
      </c>
      <c r="E102" s="2" t="s">
        <v>10</v>
      </c>
      <c r="F102" s="2" t="s">
        <v>11</v>
      </c>
      <c r="G102">
        <v>3.3</v>
      </c>
      <c r="H102" s="2" t="s">
        <v>12</v>
      </c>
    </row>
    <row r="103" spans="1:8" x14ac:dyDescent="0.3">
      <c r="A103" s="1">
        <v>0.81931822916666419</v>
      </c>
      <c r="B103" s="2" t="s">
        <v>32</v>
      </c>
      <c r="C103" s="2" t="s">
        <v>8</v>
      </c>
      <c r="D103" s="2" t="s">
        <v>9</v>
      </c>
      <c r="E103" s="2" t="s">
        <v>10</v>
      </c>
      <c r="F103" s="2" t="s">
        <v>11</v>
      </c>
      <c r="G103">
        <v>3.31</v>
      </c>
      <c r="H103" s="2" t="s">
        <v>12</v>
      </c>
    </row>
    <row r="104" spans="1:8" x14ac:dyDescent="0.3">
      <c r="A104" s="1">
        <v>0.8194339699074048</v>
      </c>
      <c r="B104" s="2" t="s">
        <v>32</v>
      </c>
      <c r="C104" s="2" t="s">
        <v>8</v>
      </c>
      <c r="D104" s="2" t="s">
        <v>9</v>
      </c>
      <c r="E104" s="2" t="s">
        <v>10</v>
      </c>
      <c r="F104" s="2" t="s">
        <v>11</v>
      </c>
      <c r="G104">
        <v>3.19</v>
      </c>
      <c r="H104" s="2" t="s">
        <v>12</v>
      </c>
    </row>
    <row r="105" spans="1:8" x14ac:dyDescent="0.3">
      <c r="A105" s="1">
        <v>0.81954971064814564</v>
      </c>
      <c r="B105" s="2" t="s">
        <v>32</v>
      </c>
      <c r="C105" s="2" t="s">
        <v>8</v>
      </c>
      <c r="D105" s="2" t="s">
        <v>9</v>
      </c>
      <c r="E105" s="2" t="s">
        <v>10</v>
      </c>
      <c r="F105" s="2" t="s">
        <v>11</v>
      </c>
      <c r="G105">
        <v>3.3</v>
      </c>
      <c r="H105" s="2" t="s">
        <v>12</v>
      </c>
    </row>
    <row r="106" spans="1:8" x14ac:dyDescent="0.3">
      <c r="A106" s="1">
        <v>0.81966545138888625</v>
      </c>
      <c r="B106" s="2" t="s">
        <v>32</v>
      </c>
      <c r="C106" s="2" t="s">
        <v>8</v>
      </c>
      <c r="D106" s="2" t="s">
        <v>9</v>
      </c>
      <c r="E106" s="2" t="s">
        <v>10</v>
      </c>
      <c r="F106" s="2" t="s">
        <v>11</v>
      </c>
      <c r="G106">
        <v>3.28</v>
      </c>
      <c r="H106" s="2" t="s">
        <v>12</v>
      </c>
    </row>
    <row r="107" spans="1:8" x14ac:dyDescent="0.3">
      <c r="A107" s="1">
        <v>0.81978119212962708</v>
      </c>
      <c r="B107" s="2" t="s">
        <v>32</v>
      </c>
      <c r="C107" s="2" t="s">
        <v>8</v>
      </c>
      <c r="D107" s="2" t="s">
        <v>9</v>
      </c>
      <c r="E107" s="2" t="s">
        <v>10</v>
      </c>
      <c r="F107" s="2" t="s">
        <v>11</v>
      </c>
      <c r="G107">
        <v>3.2800000000000002</v>
      </c>
      <c r="H107" s="2" t="s">
        <v>12</v>
      </c>
    </row>
    <row r="108" spans="1:8" x14ac:dyDescent="0.3">
      <c r="A108" s="1">
        <v>0.81989693287036769</v>
      </c>
      <c r="B108" s="2" t="s">
        <v>32</v>
      </c>
      <c r="C108" s="2" t="s">
        <v>8</v>
      </c>
      <c r="D108" s="2" t="s">
        <v>9</v>
      </c>
      <c r="E108" s="2" t="s">
        <v>10</v>
      </c>
      <c r="F108" s="2" t="s">
        <v>11</v>
      </c>
      <c r="G108">
        <v>3.2600000000000002</v>
      </c>
      <c r="H108" s="2" t="s">
        <v>12</v>
      </c>
    </row>
    <row r="109" spans="1:8" x14ac:dyDescent="0.3">
      <c r="A109" s="1">
        <v>0.82001267361110852</v>
      </c>
      <c r="B109" s="2" t="s">
        <v>32</v>
      </c>
      <c r="C109" s="2" t="s">
        <v>8</v>
      </c>
      <c r="D109" s="2" t="s">
        <v>9</v>
      </c>
      <c r="E109" s="2" t="s">
        <v>10</v>
      </c>
      <c r="F109" s="2" t="s">
        <v>11</v>
      </c>
      <c r="G109">
        <v>3.17</v>
      </c>
      <c r="H109" s="2" t="s">
        <v>12</v>
      </c>
    </row>
    <row r="110" spans="1:8" x14ac:dyDescent="0.3">
      <c r="A110" s="1">
        <v>0.82012841435184913</v>
      </c>
      <c r="B110" s="2" t="s">
        <v>32</v>
      </c>
      <c r="C110" s="2" t="s">
        <v>8</v>
      </c>
      <c r="D110" s="2" t="s">
        <v>9</v>
      </c>
      <c r="E110" s="2" t="s">
        <v>10</v>
      </c>
      <c r="F110" s="2" t="s">
        <v>11</v>
      </c>
      <c r="G110">
        <v>3.25</v>
      </c>
      <c r="H110" s="2" t="s">
        <v>12</v>
      </c>
    </row>
    <row r="111" spans="1:8" x14ac:dyDescent="0.3">
      <c r="A111" s="1">
        <v>0.82024415509258997</v>
      </c>
      <c r="B111" s="2" t="s">
        <v>32</v>
      </c>
      <c r="C111" s="2" t="s">
        <v>8</v>
      </c>
      <c r="D111" s="2" t="s">
        <v>9</v>
      </c>
      <c r="E111" s="2" t="s">
        <v>10</v>
      </c>
      <c r="F111" s="2" t="s">
        <v>11</v>
      </c>
      <c r="G111">
        <v>3.27</v>
      </c>
      <c r="H111" s="2" t="s">
        <v>12</v>
      </c>
    </row>
    <row r="112" spans="1:8" x14ac:dyDescent="0.3">
      <c r="A112" s="1">
        <v>0.82035989583333058</v>
      </c>
      <c r="B112" s="2" t="s">
        <v>32</v>
      </c>
      <c r="C112" s="2" t="s">
        <v>8</v>
      </c>
      <c r="D112" s="2" t="s">
        <v>9</v>
      </c>
      <c r="E112" s="2" t="s">
        <v>10</v>
      </c>
      <c r="F112" s="2" t="s">
        <v>11</v>
      </c>
      <c r="G112">
        <v>3.2500000000000004</v>
      </c>
      <c r="H112" s="2" t="s">
        <v>12</v>
      </c>
    </row>
    <row r="113" spans="1:8" x14ac:dyDescent="0.3">
      <c r="A113" s="1">
        <v>0.82047563657407141</v>
      </c>
      <c r="B113" s="2" t="s">
        <v>32</v>
      </c>
      <c r="C113" s="2" t="s">
        <v>8</v>
      </c>
      <c r="D113" s="2" t="s">
        <v>9</v>
      </c>
      <c r="E113" s="2" t="s">
        <v>10</v>
      </c>
      <c r="F113" s="2" t="s">
        <v>11</v>
      </c>
      <c r="G113">
        <v>3.26</v>
      </c>
      <c r="H113" s="2" t="s">
        <v>12</v>
      </c>
    </row>
    <row r="114" spans="1:8" x14ac:dyDescent="0.3">
      <c r="A114" s="1">
        <v>0.82059137731481202</v>
      </c>
      <c r="B114" s="2" t="s">
        <v>32</v>
      </c>
      <c r="C114" s="2" t="s">
        <v>8</v>
      </c>
      <c r="D114" s="2" t="s">
        <v>9</v>
      </c>
      <c r="E114" s="2" t="s">
        <v>10</v>
      </c>
      <c r="F114" s="2" t="s">
        <v>11</v>
      </c>
      <c r="G114">
        <v>3.22</v>
      </c>
      <c r="H114" s="2" t="s">
        <v>12</v>
      </c>
    </row>
    <row r="115" spans="1:8" x14ac:dyDescent="0.3">
      <c r="A115" s="1">
        <v>0.82070711805555285</v>
      </c>
      <c r="B115" s="2" t="s">
        <v>32</v>
      </c>
      <c r="C115" s="2" t="s">
        <v>8</v>
      </c>
      <c r="D115" s="2" t="s">
        <v>9</v>
      </c>
      <c r="E115" s="2" t="s">
        <v>10</v>
      </c>
      <c r="F115" s="2" t="s">
        <v>11</v>
      </c>
      <c r="G115">
        <v>3.23</v>
      </c>
      <c r="H115" s="2" t="s">
        <v>12</v>
      </c>
    </row>
    <row r="116" spans="1:8" x14ac:dyDescent="0.3">
      <c r="A116" s="1">
        <v>0.82082285879629346</v>
      </c>
      <c r="B116" s="2" t="s">
        <v>32</v>
      </c>
      <c r="C116" s="2" t="s">
        <v>8</v>
      </c>
      <c r="D116" s="2" t="s">
        <v>9</v>
      </c>
      <c r="E116" s="2" t="s">
        <v>10</v>
      </c>
      <c r="F116" s="2" t="s">
        <v>11</v>
      </c>
      <c r="G116">
        <v>3.2</v>
      </c>
      <c r="H116" s="2" t="s">
        <v>12</v>
      </c>
    </row>
    <row r="117" spans="1:8" x14ac:dyDescent="0.3">
      <c r="A117" s="1">
        <v>0.8209385995370343</v>
      </c>
      <c r="B117" s="2" t="s">
        <v>32</v>
      </c>
      <c r="C117" s="2" t="s">
        <v>8</v>
      </c>
      <c r="D117" s="2" t="s">
        <v>9</v>
      </c>
      <c r="E117" s="2" t="s">
        <v>10</v>
      </c>
      <c r="F117" s="2" t="s">
        <v>11</v>
      </c>
      <c r="G117">
        <v>3.2200000000000006</v>
      </c>
      <c r="H117" s="2" t="s">
        <v>12</v>
      </c>
    </row>
    <row r="118" spans="1:8" x14ac:dyDescent="0.3">
      <c r="A118" s="1">
        <v>0.82105434027777491</v>
      </c>
      <c r="B118" s="2" t="s">
        <v>32</v>
      </c>
      <c r="C118" s="2" t="s">
        <v>8</v>
      </c>
      <c r="D118" s="2" t="s">
        <v>9</v>
      </c>
      <c r="E118" s="2" t="s">
        <v>10</v>
      </c>
      <c r="F118" s="2" t="s">
        <v>11</v>
      </c>
      <c r="G118">
        <v>3.19</v>
      </c>
      <c r="H118" s="2" t="s">
        <v>12</v>
      </c>
    </row>
    <row r="119" spans="1:8" x14ac:dyDescent="0.3">
      <c r="A119" s="1">
        <v>0.82117008101851574</v>
      </c>
      <c r="B119" s="2" t="s">
        <v>32</v>
      </c>
      <c r="C119" s="2" t="s">
        <v>8</v>
      </c>
      <c r="D119" s="2" t="s">
        <v>9</v>
      </c>
      <c r="E119" s="2" t="s">
        <v>10</v>
      </c>
      <c r="F119" s="2" t="s">
        <v>11</v>
      </c>
      <c r="G119">
        <v>3.22</v>
      </c>
      <c r="H119" s="2" t="s">
        <v>12</v>
      </c>
    </row>
    <row r="120" spans="1:8" x14ac:dyDescent="0.3">
      <c r="A120" s="1">
        <v>0.82128582175925635</v>
      </c>
      <c r="B120" s="2" t="s">
        <v>32</v>
      </c>
      <c r="C120" s="2" t="s">
        <v>8</v>
      </c>
      <c r="D120" s="2" t="s">
        <v>9</v>
      </c>
      <c r="E120" s="2" t="s">
        <v>10</v>
      </c>
      <c r="F120" s="2" t="s">
        <v>11</v>
      </c>
      <c r="G120">
        <v>3.23</v>
      </c>
      <c r="H120" s="2" t="s">
        <v>12</v>
      </c>
    </row>
    <row r="121" spans="1:8" x14ac:dyDescent="0.3">
      <c r="A121" s="1">
        <v>0.82140156249999718</v>
      </c>
      <c r="B121" s="2" t="s">
        <v>32</v>
      </c>
      <c r="C121" s="2" t="s">
        <v>8</v>
      </c>
      <c r="D121" s="2" t="s">
        <v>9</v>
      </c>
      <c r="E121" s="2" t="s">
        <v>10</v>
      </c>
      <c r="F121" s="2" t="s">
        <v>11</v>
      </c>
      <c r="G121">
        <v>3.2</v>
      </c>
      <c r="H121" s="2" t="s">
        <v>12</v>
      </c>
    </row>
    <row r="122" spans="1:8" x14ac:dyDescent="0.3">
      <c r="A122" s="1">
        <v>0.8215173032407378</v>
      </c>
      <c r="B122" s="2" t="s">
        <v>32</v>
      </c>
      <c r="C122" s="2" t="s">
        <v>8</v>
      </c>
      <c r="D122" s="2" t="s">
        <v>9</v>
      </c>
      <c r="E122" s="2" t="s">
        <v>10</v>
      </c>
      <c r="F122" s="2" t="s">
        <v>11</v>
      </c>
      <c r="G122">
        <v>3.2200000000000006</v>
      </c>
      <c r="H122" s="2" t="s">
        <v>12</v>
      </c>
    </row>
    <row r="123" spans="1:8" x14ac:dyDescent="0.3">
      <c r="A123" s="1">
        <v>0.82163304398147863</v>
      </c>
      <c r="B123" s="2" t="s">
        <v>32</v>
      </c>
      <c r="C123" s="2" t="s">
        <v>8</v>
      </c>
      <c r="D123" s="2" t="s">
        <v>9</v>
      </c>
      <c r="E123" s="2" t="s">
        <v>10</v>
      </c>
      <c r="F123" s="2" t="s">
        <v>11</v>
      </c>
      <c r="G123">
        <v>3.22</v>
      </c>
      <c r="H123" s="2" t="s">
        <v>12</v>
      </c>
    </row>
    <row r="124" spans="1:8" x14ac:dyDescent="0.3">
      <c r="A124" s="1">
        <v>0.82174878472221924</v>
      </c>
      <c r="B124" s="2" t="s">
        <v>32</v>
      </c>
      <c r="C124" s="2" t="s">
        <v>8</v>
      </c>
      <c r="D124" s="2" t="s">
        <v>9</v>
      </c>
      <c r="E124" s="2" t="s">
        <v>10</v>
      </c>
      <c r="F124" s="2" t="s">
        <v>11</v>
      </c>
      <c r="G124">
        <v>3.2200000000000006</v>
      </c>
      <c r="H124" s="2" t="s">
        <v>12</v>
      </c>
    </row>
    <row r="125" spans="1:8" x14ac:dyDescent="0.3">
      <c r="A125" s="1">
        <v>0.82186452546296007</v>
      </c>
      <c r="B125" s="2" t="s">
        <v>32</v>
      </c>
      <c r="C125" s="2" t="s">
        <v>8</v>
      </c>
      <c r="D125" s="2" t="s">
        <v>9</v>
      </c>
      <c r="E125" s="2" t="s">
        <v>10</v>
      </c>
      <c r="F125" s="2" t="s">
        <v>11</v>
      </c>
      <c r="G125">
        <v>3.2500000000000004</v>
      </c>
      <c r="H125" s="2" t="s">
        <v>12</v>
      </c>
    </row>
    <row r="126" spans="1:8" x14ac:dyDescent="0.3">
      <c r="A126" s="1">
        <v>0.82198026620370068</v>
      </c>
      <c r="B126" s="2" t="s">
        <v>32</v>
      </c>
      <c r="C126" s="2" t="s">
        <v>8</v>
      </c>
      <c r="D126" s="2" t="s">
        <v>9</v>
      </c>
      <c r="E126" s="2" t="s">
        <v>10</v>
      </c>
      <c r="F126" s="2" t="s">
        <v>11</v>
      </c>
      <c r="G126">
        <v>3.2300000000000004</v>
      </c>
      <c r="H126" s="2" t="s">
        <v>12</v>
      </c>
    </row>
    <row r="127" spans="1:8" x14ac:dyDescent="0.3">
      <c r="A127" s="1">
        <v>0.82209600694444152</v>
      </c>
      <c r="B127" s="2" t="s">
        <v>32</v>
      </c>
      <c r="C127" s="2" t="s">
        <v>8</v>
      </c>
      <c r="D127" s="2" t="s">
        <v>9</v>
      </c>
      <c r="E127" s="2" t="s">
        <v>10</v>
      </c>
      <c r="F127" s="2" t="s">
        <v>11</v>
      </c>
      <c r="G127">
        <v>3.2100000000000009</v>
      </c>
      <c r="H127" s="2" t="s">
        <v>12</v>
      </c>
    </row>
    <row r="128" spans="1:8" x14ac:dyDescent="0.3">
      <c r="A128" s="1">
        <v>0.82221174768518213</v>
      </c>
      <c r="B128" s="2" t="s">
        <v>32</v>
      </c>
      <c r="C128" s="2" t="s">
        <v>8</v>
      </c>
      <c r="D128" s="2" t="s">
        <v>9</v>
      </c>
      <c r="E128" s="2" t="s">
        <v>10</v>
      </c>
      <c r="F128" s="2" t="s">
        <v>11</v>
      </c>
      <c r="G128">
        <v>3.2300000000000004</v>
      </c>
      <c r="H128" s="2" t="s">
        <v>12</v>
      </c>
    </row>
    <row r="129" spans="1:8" x14ac:dyDescent="0.3">
      <c r="A129" s="1">
        <v>0.82232748842592296</v>
      </c>
      <c r="B129" s="2" t="s">
        <v>32</v>
      </c>
      <c r="C129" s="2" t="s">
        <v>8</v>
      </c>
      <c r="D129" s="2" t="s">
        <v>9</v>
      </c>
      <c r="E129" s="2" t="s">
        <v>10</v>
      </c>
      <c r="F129" s="2" t="s">
        <v>11</v>
      </c>
      <c r="G129">
        <v>3.2100000000000004</v>
      </c>
      <c r="H129" s="2" t="s">
        <v>12</v>
      </c>
    </row>
    <row r="130" spans="1:8" x14ac:dyDescent="0.3">
      <c r="A130" s="1">
        <v>0.82244322916666357</v>
      </c>
      <c r="B130" s="2" t="s">
        <v>32</v>
      </c>
      <c r="C130" s="2" t="s">
        <v>8</v>
      </c>
      <c r="D130" s="2" t="s">
        <v>9</v>
      </c>
      <c r="E130" s="2" t="s">
        <v>10</v>
      </c>
      <c r="F130" s="2" t="s">
        <v>11</v>
      </c>
      <c r="G130">
        <v>3.22</v>
      </c>
      <c r="H130" s="2" t="s">
        <v>12</v>
      </c>
    </row>
    <row r="131" spans="1:8" x14ac:dyDescent="0.3">
      <c r="A131" s="1">
        <v>0.8225589699074044</v>
      </c>
      <c r="B131" s="2" t="s">
        <v>32</v>
      </c>
      <c r="C131" s="2" t="s">
        <v>8</v>
      </c>
      <c r="D131" s="2" t="s">
        <v>9</v>
      </c>
      <c r="E131" s="2" t="s">
        <v>10</v>
      </c>
      <c r="F131" s="2" t="s">
        <v>11</v>
      </c>
      <c r="G131">
        <v>3.19</v>
      </c>
      <c r="H131" s="2" t="s">
        <v>12</v>
      </c>
    </row>
    <row r="132" spans="1:8" x14ac:dyDescent="0.3">
      <c r="A132" s="1">
        <v>0.82267471064814501</v>
      </c>
      <c r="B132" s="2" t="s">
        <v>32</v>
      </c>
      <c r="C132" s="2" t="s">
        <v>8</v>
      </c>
      <c r="D132" s="2" t="s">
        <v>9</v>
      </c>
      <c r="E132" s="2" t="s">
        <v>10</v>
      </c>
      <c r="F132" s="2" t="s">
        <v>11</v>
      </c>
      <c r="G132">
        <v>3.22</v>
      </c>
      <c r="H132" s="2" t="s">
        <v>12</v>
      </c>
    </row>
    <row r="133" spans="1:8" x14ac:dyDescent="0.3">
      <c r="A133" s="1">
        <v>0.82279045138888585</v>
      </c>
      <c r="B133" s="2" t="s">
        <v>32</v>
      </c>
      <c r="C133" s="2" t="s">
        <v>8</v>
      </c>
      <c r="D133" s="2" t="s">
        <v>9</v>
      </c>
      <c r="E133" s="2" t="s">
        <v>10</v>
      </c>
      <c r="F133" s="2" t="s">
        <v>11</v>
      </c>
      <c r="G133">
        <v>3.21</v>
      </c>
      <c r="H133" s="2" t="s">
        <v>12</v>
      </c>
    </row>
    <row r="134" spans="1:8" x14ac:dyDescent="0.3">
      <c r="A134" s="1">
        <v>0.82290619212962646</v>
      </c>
      <c r="B134" s="2" t="s">
        <v>32</v>
      </c>
      <c r="C134" s="2" t="s">
        <v>8</v>
      </c>
      <c r="D134" s="2" t="s">
        <v>9</v>
      </c>
      <c r="E134" s="2" t="s">
        <v>10</v>
      </c>
      <c r="F134" s="2" t="s">
        <v>11</v>
      </c>
      <c r="G134">
        <v>3.19</v>
      </c>
      <c r="H134" s="2" t="s">
        <v>12</v>
      </c>
    </row>
    <row r="135" spans="1:8" x14ac:dyDescent="0.3">
      <c r="A135" s="1">
        <v>0.82302193287036729</v>
      </c>
      <c r="B135" s="2" t="s">
        <v>32</v>
      </c>
      <c r="C135" s="2" t="s">
        <v>8</v>
      </c>
      <c r="D135" s="2" t="s">
        <v>9</v>
      </c>
      <c r="E135" s="2" t="s">
        <v>10</v>
      </c>
      <c r="F135" s="2" t="s">
        <v>11</v>
      </c>
      <c r="G135">
        <v>3.2100000000000004</v>
      </c>
      <c r="H135" s="2" t="s">
        <v>12</v>
      </c>
    </row>
    <row r="136" spans="1:8" x14ac:dyDescent="0.3">
      <c r="A136" s="1">
        <v>0.8231376736111079</v>
      </c>
      <c r="B136" s="2" t="s">
        <v>32</v>
      </c>
      <c r="C136" s="2" t="s">
        <v>8</v>
      </c>
      <c r="D136" s="2" t="s">
        <v>9</v>
      </c>
      <c r="E136" s="2" t="s">
        <v>10</v>
      </c>
      <c r="F136" s="2" t="s">
        <v>11</v>
      </c>
      <c r="G136">
        <v>3.2100000000000004</v>
      </c>
      <c r="H136" s="2" t="s">
        <v>12</v>
      </c>
    </row>
    <row r="137" spans="1:8" x14ac:dyDescent="0.3">
      <c r="A137" s="1">
        <v>0.82325341435184873</v>
      </c>
      <c r="B137" s="2" t="s">
        <v>32</v>
      </c>
      <c r="C137" s="2" t="s">
        <v>8</v>
      </c>
      <c r="D137" s="2" t="s">
        <v>9</v>
      </c>
      <c r="E137" s="2" t="s">
        <v>10</v>
      </c>
      <c r="F137" s="2" t="s">
        <v>11</v>
      </c>
      <c r="G137">
        <v>3.19</v>
      </c>
      <c r="H137" s="2" t="s">
        <v>12</v>
      </c>
    </row>
    <row r="138" spans="1:8" x14ac:dyDescent="0.3">
      <c r="A138" s="1">
        <v>0.82336915509258934</v>
      </c>
      <c r="B138" s="2" t="s">
        <v>32</v>
      </c>
      <c r="C138" s="2" t="s">
        <v>8</v>
      </c>
      <c r="D138" s="2" t="s">
        <v>9</v>
      </c>
      <c r="E138" s="2" t="s">
        <v>10</v>
      </c>
      <c r="F138" s="2" t="s">
        <v>11</v>
      </c>
      <c r="G138">
        <v>3.19</v>
      </c>
      <c r="H138" s="2" t="s">
        <v>12</v>
      </c>
    </row>
    <row r="139" spans="1:8" x14ac:dyDescent="0.3">
      <c r="A139" s="1">
        <v>0.82348489583333018</v>
      </c>
      <c r="B139" s="2" t="s">
        <v>32</v>
      </c>
      <c r="C139" s="2" t="s">
        <v>8</v>
      </c>
      <c r="D139" s="2" t="s">
        <v>9</v>
      </c>
      <c r="E139" s="2" t="s">
        <v>10</v>
      </c>
      <c r="F139" s="2" t="s">
        <v>11</v>
      </c>
      <c r="G139">
        <v>3.2</v>
      </c>
      <c r="H139" s="2" t="s">
        <v>12</v>
      </c>
    </row>
    <row r="140" spans="1:8" x14ac:dyDescent="0.3">
      <c r="A140" s="1">
        <v>0.82360063657407079</v>
      </c>
      <c r="B140" s="2" t="s">
        <v>32</v>
      </c>
      <c r="C140" s="2" t="s">
        <v>8</v>
      </c>
      <c r="D140" s="2" t="s">
        <v>9</v>
      </c>
      <c r="E140" s="2" t="s">
        <v>10</v>
      </c>
      <c r="F140" s="2" t="s">
        <v>11</v>
      </c>
      <c r="G140">
        <v>3.1800000000000006</v>
      </c>
      <c r="H140" s="2" t="s">
        <v>12</v>
      </c>
    </row>
    <row r="141" spans="1:8" x14ac:dyDescent="0.3">
      <c r="A141" s="1">
        <v>0.82371637731481162</v>
      </c>
      <c r="B141" s="2" t="s">
        <v>32</v>
      </c>
      <c r="C141" s="2" t="s">
        <v>8</v>
      </c>
      <c r="D141" s="2" t="s">
        <v>9</v>
      </c>
      <c r="E141" s="2" t="s">
        <v>10</v>
      </c>
      <c r="F141" s="2" t="s">
        <v>11</v>
      </c>
      <c r="G141">
        <v>3.2</v>
      </c>
      <c r="H141" s="2" t="s">
        <v>12</v>
      </c>
    </row>
    <row r="142" spans="1:8" x14ac:dyDescent="0.3">
      <c r="A142" s="1">
        <v>0.82383211805555223</v>
      </c>
      <c r="B142" s="2" t="s">
        <v>32</v>
      </c>
      <c r="C142" s="2" t="s">
        <v>8</v>
      </c>
      <c r="D142" s="2" t="s">
        <v>9</v>
      </c>
      <c r="E142" s="2" t="s">
        <v>10</v>
      </c>
      <c r="F142" s="2" t="s">
        <v>11</v>
      </c>
      <c r="G142">
        <v>3.2</v>
      </c>
      <c r="H142" s="2" t="s">
        <v>12</v>
      </c>
    </row>
    <row r="143" spans="1:8" x14ac:dyDescent="0.3">
      <c r="A143" s="1">
        <v>0.82394785879629306</v>
      </c>
      <c r="B143" s="2" t="s">
        <v>32</v>
      </c>
      <c r="C143" s="2" t="s">
        <v>8</v>
      </c>
      <c r="D143" s="2" t="s">
        <v>9</v>
      </c>
      <c r="E143" s="2" t="s">
        <v>10</v>
      </c>
      <c r="F143" s="2" t="s">
        <v>11</v>
      </c>
      <c r="G143">
        <v>3.2</v>
      </c>
      <c r="H143" s="2" t="s">
        <v>12</v>
      </c>
    </row>
    <row r="144" spans="1:8" x14ac:dyDescent="0.3">
      <c r="A144" s="1">
        <v>0.82406359953703368</v>
      </c>
      <c r="B144" s="2" t="s">
        <v>32</v>
      </c>
      <c r="C144" s="2" t="s">
        <v>8</v>
      </c>
      <c r="D144" s="2" t="s">
        <v>9</v>
      </c>
      <c r="E144" s="2" t="s">
        <v>10</v>
      </c>
      <c r="F144" s="2" t="s">
        <v>11</v>
      </c>
      <c r="G144">
        <v>3.1900000000000004</v>
      </c>
      <c r="H144" s="2" t="s">
        <v>12</v>
      </c>
    </row>
    <row r="145" spans="1:8" x14ac:dyDescent="0.3">
      <c r="A145" s="1">
        <v>0.82417934027777451</v>
      </c>
      <c r="B145" s="2" t="s">
        <v>32</v>
      </c>
      <c r="C145" s="2" t="s">
        <v>8</v>
      </c>
      <c r="D145" s="2" t="s">
        <v>9</v>
      </c>
      <c r="E145" s="2" t="s">
        <v>10</v>
      </c>
      <c r="F145" s="2" t="s">
        <v>11</v>
      </c>
      <c r="G145">
        <v>3.1999999999999997</v>
      </c>
      <c r="H145" s="2" t="s">
        <v>12</v>
      </c>
    </row>
    <row r="146" spans="1:8" x14ac:dyDescent="0.3">
      <c r="A146" s="1">
        <v>0.82429508101851512</v>
      </c>
      <c r="B146" s="2" t="s">
        <v>32</v>
      </c>
      <c r="C146" s="2" t="s">
        <v>8</v>
      </c>
      <c r="D146" s="2" t="s">
        <v>9</v>
      </c>
      <c r="E146" s="2" t="s">
        <v>10</v>
      </c>
      <c r="F146" s="2" t="s">
        <v>11</v>
      </c>
      <c r="G146">
        <v>3.1700000000000004</v>
      </c>
      <c r="H146" s="2" t="s">
        <v>12</v>
      </c>
    </row>
    <row r="147" spans="1:8" x14ac:dyDescent="0.3">
      <c r="A147" s="1">
        <v>0.82441082175925595</v>
      </c>
      <c r="B147" s="2" t="s">
        <v>32</v>
      </c>
      <c r="C147" s="2" t="s">
        <v>8</v>
      </c>
      <c r="D147" s="2" t="s">
        <v>9</v>
      </c>
      <c r="E147" s="2" t="s">
        <v>10</v>
      </c>
      <c r="F147" s="2" t="s">
        <v>11</v>
      </c>
      <c r="G147">
        <v>3.2</v>
      </c>
      <c r="H147" s="2" t="s">
        <v>12</v>
      </c>
    </row>
    <row r="148" spans="1:8" x14ac:dyDescent="0.3">
      <c r="A148" s="1">
        <v>0.82452656249999656</v>
      </c>
      <c r="B148" s="2" t="s">
        <v>32</v>
      </c>
      <c r="C148" s="2" t="s">
        <v>8</v>
      </c>
      <c r="D148" s="2" t="s">
        <v>9</v>
      </c>
      <c r="E148" s="2" t="s">
        <v>10</v>
      </c>
      <c r="F148" s="2" t="s">
        <v>11</v>
      </c>
      <c r="G148">
        <v>3.1900000000000004</v>
      </c>
      <c r="H148" s="2" t="s">
        <v>12</v>
      </c>
    </row>
    <row r="149" spans="1:8" x14ac:dyDescent="0.3">
      <c r="A149" s="1">
        <v>0.8246423032407374</v>
      </c>
      <c r="B149" s="2" t="s">
        <v>32</v>
      </c>
      <c r="C149" s="2" t="s">
        <v>8</v>
      </c>
      <c r="D149" s="2" t="s">
        <v>9</v>
      </c>
      <c r="E149" s="2" t="s">
        <v>10</v>
      </c>
      <c r="F149" s="2" t="s">
        <v>11</v>
      </c>
      <c r="G149">
        <v>3.2</v>
      </c>
      <c r="H149" s="2" t="s">
        <v>12</v>
      </c>
    </row>
    <row r="150" spans="1:8" x14ac:dyDescent="0.3">
      <c r="A150" s="1">
        <v>0.82475804398147801</v>
      </c>
      <c r="B150" s="2" t="s">
        <v>32</v>
      </c>
      <c r="C150" s="2" t="s">
        <v>8</v>
      </c>
      <c r="D150" s="2" t="s">
        <v>9</v>
      </c>
      <c r="E150" s="2" t="s">
        <v>10</v>
      </c>
      <c r="F150" s="2" t="s">
        <v>11</v>
      </c>
      <c r="G150">
        <v>3.2</v>
      </c>
      <c r="H150" s="2" t="s">
        <v>12</v>
      </c>
    </row>
    <row r="151" spans="1:8" x14ac:dyDescent="0.3">
      <c r="A151" s="1">
        <v>0.82487378472221884</v>
      </c>
      <c r="B151" s="2" t="s">
        <v>32</v>
      </c>
      <c r="C151" s="2" t="s">
        <v>8</v>
      </c>
      <c r="D151" s="2" t="s">
        <v>9</v>
      </c>
      <c r="E151" s="2" t="s">
        <v>10</v>
      </c>
      <c r="F151" s="2" t="s">
        <v>11</v>
      </c>
      <c r="G151">
        <v>3.18</v>
      </c>
      <c r="H151" s="2" t="s">
        <v>12</v>
      </c>
    </row>
    <row r="152" spans="1:8" x14ac:dyDescent="0.3">
      <c r="A152" s="1">
        <v>0.82498952546295945</v>
      </c>
      <c r="B152" s="2" t="s">
        <v>32</v>
      </c>
      <c r="C152" s="2" t="s">
        <v>8</v>
      </c>
      <c r="D152" s="2" t="s">
        <v>9</v>
      </c>
      <c r="E152" s="2" t="s">
        <v>10</v>
      </c>
      <c r="F152" s="2" t="s">
        <v>11</v>
      </c>
      <c r="G152">
        <v>3.1800000000000006</v>
      </c>
      <c r="H152" s="2" t="s">
        <v>12</v>
      </c>
    </row>
    <row r="153" spans="1:8" x14ac:dyDescent="0.3">
      <c r="A153" s="1">
        <v>0.82510526620370028</v>
      </c>
      <c r="B153" s="2" t="s">
        <v>32</v>
      </c>
      <c r="C153" s="2" t="s">
        <v>8</v>
      </c>
      <c r="D153" s="2" t="s">
        <v>9</v>
      </c>
      <c r="E153" s="2" t="s">
        <v>10</v>
      </c>
      <c r="F153" s="2" t="s">
        <v>11</v>
      </c>
      <c r="G153">
        <v>3.1700000000000004</v>
      </c>
      <c r="H153" s="2" t="s">
        <v>12</v>
      </c>
    </row>
    <row r="154" spans="1:8" x14ac:dyDescent="0.3">
      <c r="A154" s="1">
        <v>0.82522100694444089</v>
      </c>
      <c r="B154" s="2" t="s">
        <v>32</v>
      </c>
      <c r="C154" s="2" t="s">
        <v>8</v>
      </c>
      <c r="D154" s="2" t="s">
        <v>9</v>
      </c>
      <c r="E154" s="2" t="s">
        <v>10</v>
      </c>
      <c r="F154" s="2" t="s">
        <v>11</v>
      </c>
      <c r="G154">
        <v>3.1800000000000006</v>
      </c>
      <c r="H154" s="2" t="s">
        <v>12</v>
      </c>
    </row>
    <row r="155" spans="1:8" x14ac:dyDescent="0.3">
      <c r="A155" s="1">
        <v>0.82533674768518173</v>
      </c>
      <c r="B155" s="2" t="s">
        <v>32</v>
      </c>
      <c r="C155" s="2" t="s">
        <v>8</v>
      </c>
      <c r="D155" s="2" t="s">
        <v>9</v>
      </c>
      <c r="E155" s="2" t="s">
        <v>10</v>
      </c>
      <c r="F155" s="2" t="s">
        <v>11</v>
      </c>
      <c r="G155">
        <v>3.1800000000000006</v>
      </c>
      <c r="H155" s="2" t="s">
        <v>12</v>
      </c>
    </row>
    <row r="156" spans="1:8" x14ac:dyDescent="0.3">
      <c r="A156" s="1">
        <v>0.82545248842592234</v>
      </c>
      <c r="B156" s="2" t="s">
        <v>32</v>
      </c>
      <c r="C156" s="2" t="s">
        <v>8</v>
      </c>
      <c r="D156" s="2" t="s">
        <v>9</v>
      </c>
      <c r="E156" s="2" t="s">
        <v>10</v>
      </c>
      <c r="F156" s="2" t="s">
        <v>11</v>
      </c>
      <c r="G156">
        <v>3.1700000000000004</v>
      </c>
      <c r="H156" s="2" t="s">
        <v>12</v>
      </c>
    </row>
    <row r="157" spans="1:8" x14ac:dyDescent="0.3">
      <c r="A157" s="1">
        <v>0.82556822916666317</v>
      </c>
      <c r="B157" s="2" t="s">
        <v>32</v>
      </c>
      <c r="C157" s="2" t="s">
        <v>8</v>
      </c>
      <c r="D157" s="2" t="s">
        <v>9</v>
      </c>
      <c r="E157" s="2" t="s">
        <v>10</v>
      </c>
      <c r="F157" s="2" t="s">
        <v>11</v>
      </c>
      <c r="G157">
        <v>3.2</v>
      </c>
      <c r="H157" s="2" t="s">
        <v>12</v>
      </c>
    </row>
    <row r="158" spans="1:8" x14ac:dyDescent="0.3">
      <c r="A158" s="1">
        <v>0.82568396990740378</v>
      </c>
      <c r="B158" s="2" t="s">
        <v>32</v>
      </c>
      <c r="C158" s="2" t="s">
        <v>8</v>
      </c>
      <c r="D158" s="2" t="s">
        <v>9</v>
      </c>
      <c r="E158" s="2" t="s">
        <v>10</v>
      </c>
      <c r="F158" s="2" t="s">
        <v>11</v>
      </c>
      <c r="G158">
        <v>3.1800000000000006</v>
      </c>
      <c r="H158" s="2" t="s">
        <v>12</v>
      </c>
    </row>
    <row r="159" spans="1:8" x14ac:dyDescent="0.3">
      <c r="A159" s="1">
        <v>0.82579971064814461</v>
      </c>
      <c r="B159" s="2" t="s">
        <v>32</v>
      </c>
      <c r="C159" s="2" t="s">
        <v>8</v>
      </c>
      <c r="D159" s="2" t="s">
        <v>9</v>
      </c>
      <c r="E159" s="2" t="s">
        <v>10</v>
      </c>
      <c r="F159" s="2" t="s">
        <v>11</v>
      </c>
      <c r="G159">
        <v>3.18</v>
      </c>
      <c r="H159" s="2" t="s">
        <v>12</v>
      </c>
    </row>
    <row r="160" spans="1:8" x14ac:dyDescent="0.3">
      <c r="A160" s="1">
        <v>0.82591545138888522</v>
      </c>
      <c r="B160" s="2" t="s">
        <v>32</v>
      </c>
      <c r="C160" s="2" t="s">
        <v>8</v>
      </c>
      <c r="D160" s="2" t="s">
        <v>9</v>
      </c>
      <c r="E160" s="2" t="s">
        <v>10</v>
      </c>
      <c r="F160" s="2" t="s">
        <v>11</v>
      </c>
      <c r="G160">
        <v>3.1800000000000006</v>
      </c>
      <c r="H160" s="2" t="s">
        <v>12</v>
      </c>
    </row>
    <row r="161" spans="1:8" x14ac:dyDescent="0.3">
      <c r="A161" s="1">
        <v>0.82603119212962606</v>
      </c>
      <c r="B161" s="2" t="s">
        <v>32</v>
      </c>
      <c r="C161" s="2" t="s">
        <v>8</v>
      </c>
      <c r="D161" s="2" t="s">
        <v>9</v>
      </c>
      <c r="E161" s="2" t="s">
        <v>10</v>
      </c>
      <c r="F161" s="2" t="s">
        <v>11</v>
      </c>
      <c r="G161">
        <v>3.1800000000000006</v>
      </c>
      <c r="H161" s="2" t="s">
        <v>12</v>
      </c>
    </row>
    <row r="162" spans="1:8" x14ac:dyDescent="0.3">
      <c r="A162" s="1">
        <v>0.82614693287036667</v>
      </c>
      <c r="B162" s="2" t="s">
        <v>32</v>
      </c>
      <c r="C162" s="2" t="s">
        <v>8</v>
      </c>
      <c r="D162" s="2" t="s">
        <v>9</v>
      </c>
      <c r="E162" s="2" t="s">
        <v>10</v>
      </c>
      <c r="F162" s="2" t="s">
        <v>11</v>
      </c>
      <c r="G162">
        <v>3.18</v>
      </c>
      <c r="H162" s="2" t="s">
        <v>12</v>
      </c>
    </row>
    <row r="163" spans="1:8" x14ac:dyDescent="0.3">
      <c r="A163" s="1">
        <v>0.8262626736111075</v>
      </c>
      <c r="B163" s="2" t="s">
        <v>32</v>
      </c>
      <c r="C163" s="2" t="s">
        <v>8</v>
      </c>
      <c r="D163" s="2" t="s">
        <v>9</v>
      </c>
      <c r="E163" s="2" t="s">
        <v>10</v>
      </c>
      <c r="F163" s="2" t="s">
        <v>11</v>
      </c>
      <c r="G163">
        <v>3.1900000000000004</v>
      </c>
      <c r="H163" s="2" t="s">
        <v>12</v>
      </c>
    </row>
    <row r="164" spans="1:8" x14ac:dyDescent="0.3">
      <c r="A164" s="1">
        <v>0.82637841435184811</v>
      </c>
      <c r="B164" s="2" t="s">
        <v>32</v>
      </c>
      <c r="C164" s="2" t="s">
        <v>8</v>
      </c>
      <c r="D164" s="2" t="s">
        <v>9</v>
      </c>
      <c r="E164" s="2" t="s">
        <v>10</v>
      </c>
      <c r="F164" s="2" t="s">
        <v>11</v>
      </c>
      <c r="G164">
        <v>3.1800000000000006</v>
      </c>
      <c r="H164" s="2" t="s">
        <v>12</v>
      </c>
    </row>
    <row r="165" spans="1:8" x14ac:dyDescent="0.3">
      <c r="A165" s="1">
        <v>0.82649415509258894</v>
      </c>
      <c r="B165" s="2" t="s">
        <v>32</v>
      </c>
      <c r="C165" s="2" t="s">
        <v>8</v>
      </c>
      <c r="D165" s="2" t="s">
        <v>9</v>
      </c>
      <c r="E165" s="2" t="s">
        <v>10</v>
      </c>
      <c r="F165" s="2" t="s">
        <v>11</v>
      </c>
      <c r="G165">
        <v>3.1700000000000004</v>
      </c>
      <c r="H165" s="2" t="s">
        <v>12</v>
      </c>
    </row>
    <row r="166" spans="1:8" x14ac:dyDescent="0.3">
      <c r="A166" s="1">
        <v>0.82660989583332956</v>
      </c>
      <c r="B166" s="2" t="s">
        <v>32</v>
      </c>
      <c r="C166" s="2" t="s">
        <v>8</v>
      </c>
      <c r="D166" s="2" t="s">
        <v>9</v>
      </c>
      <c r="E166" s="2" t="s">
        <v>10</v>
      </c>
      <c r="F166" s="2" t="s">
        <v>11</v>
      </c>
      <c r="G166">
        <v>3.1800000000000006</v>
      </c>
      <c r="H166" s="2" t="s">
        <v>12</v>
      </c>
    </row>
    <row r="167" spans="1:8" x14ac:dyDescent="0.3">
      <c r="A167" s="1">
        <v>0.82672563657407039</v>
      </c>
      <c r="B167" s="2" t="s">
        <v>32</v>
      </c>
      <c r="C167" s="2" t="s">
        <v>8</v>
      </c>
      <c r="D167" s="2" t="s">
        <v>9</v>
      </c>
      <c r="E167" s="2" t="s">
        <v>10</v>
      </c>
      <c r="F167" s="2" t="s">
        <v>11</v>
      </c>
      <c r="G167">
        <v>3.1800000000000006</v>
      </c>
      <c r="H167" s="2" t="s">
        <v>12</v>
      </c>
    </row>
    <row r="168" spans="1:8" x14ac:dyDescent="0.3">
      <c r="A168" s="1">
        <v>0.826841377314811</v>
      </c>
      <c r="B168" s="2" t="s">
        <v>32</v>
      </c>
      <c r="C168" s="2" t="s">
        <v>8</v>
      </c>
      <c r="D168" s="2" t="s">
        <v>9</v>
      </c>
      <c r="E168" s="2" t="s">
        <v>10</v>
      </c>
      <c r="F168" s="2" t="s">
        <v>11</v>
      </c>
      <c r="G168">
        <v>3.1800000000000006</v>
      </c>
      <c r="H168" s="2" t="s">
        <v>12</v>
      </c>
    </row>
    <row r="169" spans="1:8" x14ac:dyDescent="0.3">
      <c r="A169" s="1">
        <v>0.82695711805555183</v>
      </c>
      <c r="B169" s="2" t="s">
        <v>32</v>
      </c>
      <c r="C169" s="2" t="s">
        <v>8</v>
      </c>
      <c r="D169" s="2" t="s">
        <v>9</v>
      </c>
      <c r="E169" s="2" t="s">
        <v>10</v>
      </c>
      <c r="F169" s="2" t="s">
        <v>11</v>
      </c>
      <c r="G169">
        <v>3.1800000000000006</v>
      </c>
      <c r="H169" s="2" t="s">
        <v>12</v>
      </c>
    </row>
    <row r="170" spans="1:8" x14ac:dyDescent="0.3">
      <c r="A170" s="1">
        <v>0.82707285879629244</v>
      </c>
      <c r="B170" s="2" t="s">
        <v>32</v>
      </c>
      <c r="C170" s="2" t="s">
        <v>8</v>
      </c>
      <c r="D170" s="2" t="s">
        <v>9</v>
      </c>
      <c r="E170" s="2" t="s">
        <v>10</v>
      </c>
      <c r="F170" s="2" t="s">
        <v>11</v>
      </c>
      <c r="G170">
        <v>3.1900000000000004</v>
      </c>
      <c r="H170" s="2" t="s">
        <v>12</v>
      </c>
    </row>
    <row r="171" spans="1:8" x14ac:dyDescent="0.3">
      <c r="A171" s="1">
        <v>0.82718859953703328</v>
      </c>
      <c r="B171" s="2" t="s">
        <v>32</v>
      </c>
      <c r="C171" s="2" t="s">
        <v>8</v>
      </c>
      <c r="D171" s="2" t="s">
        <v>9</v>
      </c>
      <c r="E171" s="2" t="s">
        <v>10</v>
      </c>
      <c r="F171" s="2" t="s">
        <v>11</v>
      </c>
      <c r="G171">
        <v>3.1700000000000004</v>
      </c>
      <c r="H171" s="2" t="s">
        <v>12</v>
      </c>
    </row>
    <row r="172" spans="1:8" x14ac:dyDescent="0.3">
      <c r="A172" s="1">
        <v>0.82730434027777389</v>
      </c>
      <c r="B172" s="2" t="s">
        <v>32</v>
      </c>
      <c r="C172" s="2" t="s">
        <v>8</v>
      </c>
      <c r="D172" s="2" t="s">
        <v>9</v>
      </c>
      <c r="E172" s="2" t="s">
        <v>10</v>
      </c>
      <c r="F172" s="2" t="s">
        <v>11</v>
      </c>
      <c r="G172">
        <v>3.1800000000000006</v>
      </c>
      <c r="H172" s="2" t="s">
        <v>12</v>
      </c>
    </row>
    <row r="173" spans="1:8" x14ac:dyDescent="0.3">
      <c r="A173" s="1">
        <v>0.82742008101851472</v>
      </c>
      <c r="B173" s="2" t="s">
        <v>32</v>
      </c>
      <c r="C173" s="2" t="s">
        <v>8</v>
      </c>
      <c r="D173" s="2" t="s">
        <v>9</v>
      </c>
      <c r="E173" s="2" t="s">
        <v>10</v>
      </c>
      <c r="F173" s="2" t="s">
        <v>11</v>
      </c>
      <c r="G173">
        <v>3.1800000000000006</v>
      </c>
      <c r="H173" s="2" t="s">
        <v>12</v>
      </c>
    </row>
    <row r="174" spans="1:8" x14ac:dyDescent="0.3">
      <c r="A174" s="1">
        <v>0.82753582175925533</v>
      </c>
      <c r="B174" s="2" t="s">
        <v>32</v>
      </c>
      <c r="C174" s="2" t="s">
        <v>8</v>
      </c>
      <c r="D174" s="2" t="s">
        <v>9</v>
      </c>
      <c r="E174" s="2" t="s">
        <v>10</v>
      </c>
      <c r="F174" s="2" t="s">
        <v>11</v>
      </c>
      <c r="G174">
        <v>3.1700000000000004</v>
      </c>
      <c r="H174" s="2" t="s">
        <v>12</v>
      </c>
    </row>
    <row r="175" spans="1:8" x14ac:dyDescent="0.3">
      <c r="A175" s="1">
        <v>0.82765156249999616</v>
      </c>
      <c r="B175" s="2" t="s">
        <v>32</v>
      </c>
      <c r="C175" s="2" t="s">
        <v>8</v>
      </c>
      <c r="D175" s="2" t="s">
        <v>9</v>
      </c>
      <c r="E175" s="2" t="s">
        <v>10</v>
      </c>
      <c r="F175" s="2" t="s">
        <v>11</v>
      </c>
      <c r="G175">
        <v>3.1800000000000006</v>
      </c>
      <c r="H175" s="2" t="s">
        <v>12</v>
      </c>
    </row>
    <row r="176" spans="1:8" x14ac:dyDescent="0.3">
      <c r="A176" s="1">
        <v>0.82776730324073677</v>
      </c>
      <c r="B176" s="2" t="s">
        <v>32</v>
      </c>
      <c r="C176" s="2" t="s">
        <v>8</v>
      </c>
      <c r="D176" s="2" t="s">
        <v>9</v>
      </c>
      <c r="E176" s="2" t="s">
        <v>10</v>
      </c>
      <c r="F176" s="2" t="s">
        <v>11</v>
      </c>
      <c r="G176">
        <v>3.1800000000000006</v>
      </c>
      <c r="H176" s="2" t="s">
        <v>12</v>
      </c>
    </row>
    <row r="177" spans="1:8" x14ac:dyDescent="0.3">
      <c r="A177" s="1">
        <v>0.82788304398147761</v>
      </c>
      <c r="B177" s="2" t="s">
        <v>32</v>
      </c>
      <c r="C177" s="2" t="s">
        <v>8</v>
      </c>
      <c r="D177" s="2" t="s">
        <v>9</v>
      </c>
      <c r="E177" s="2" t="s">
        <v>10</v>
      </c>
      <c r="F177" s="2" t="s">
        <v>11</v>
      </c>
      <c r="G177">
        <v>3.1800000000000006</v>
      </c>
      <c r="H177" s="2" t="s">
        <v>12</v>
      </c>
    </row>
    <row r="178" spans="1:8" x14ac:dyDescent="0.3">
      <c r="A178" s="1">
        <v>0.82799878472221822</v>
      </c>
      <c r="B178" s="2" t="s">
        <v>32</v>
      </c>
      <c r="C178" s="2" t="s">
        <v>8</v>
      </c>
      <c r="D178" s="2" t="s">
        <v>9</v>
      </c>
      <c r="E178" s="2" t="s">
        <v>10</v>
      </c>
      <c r="F178" s="2" t="s">
        <v>11</v>
      </c>
      <c r="G178">
        <v>3.18</v>
      </c>
      <c r="H178" s="2" t="s">
        <v>12</v>
      </c>
    </row>
    <row r="179" spans="1:8" x14ac:dyDescent="0.3">
      <c r="A179" s="1">
        <v>0.82811452546295905</v>
      </c>
      <c r="B179" s="2" t="s">
        <v>32</v>
      </c>
      <c r="C179" s="2" t="s">
        <v>8</v>
      </c>
      <c r="D179" s="2" t="s">
        <v>9</v>
      </c>
      <c r="E179" s="2" t="s">
        <v>10</v>
      </c>
      <c r="F179" s="2" t="s">
        <v>11</v>
      </c>
      <c r="G179">
        <v>3.1900000000000004</v>
      </c>
      <c r="H179" s="2" t="s">
        <v>12</v>
      </c>
    </row>
    <row r="180" spans="1:8" x14ac:dyDescent="0.3">
      <c r="A180" s="1">
        <v>0.82823026620369966</v>
      </c>
      <c r="B180" s="2" t="s">
        <v>32</v>
      </c>
      <c r="C180" s="2" t="s">
        <v>8</v>
      </c>
      <c r="D180" s="2" t="s">
        <v>9</v>
      </c>
      <c r="E180" s="2" t="s">
        <v>10</v>
      </c>
      <c r="F180" s="2" t="s">
        <v>11</v>
      </c>
      <c r="G180">
        <v>3.1800000000000006</v>
      </c>
      <c r="H180" s="2" t="s">
        <v>12</v>
      </c>
    </row>
    <row r="181" spans="1:8" x14ac:dyDescent="0.3">
      <c r="A181" s="1">
        <v>0.82834600694444049</v>
      </c>
      <c r="B181" s="2" t="s">
        <v>32</v>
      </c>
      <c r="C181" s="2" t="s">
        <v>8</v>
      </c>
      <c r="D181" s="2" t="s">
        <v>9</v>
      </c>
      <c r="E181" s="2" t="s">
        <v>10</v>
      </c>
      <c r="F181" s="2" t="s">
        <v>11</v>
      </c>
      <c r="G181">
        <v>3.1700000000000004</v>
      </c>
      <c r="H181" s="2" t="s">
        <v>12</v>
      </c>
    </row>
    <row r="182" spans="1:8" x14ac:dyDescent="0.3">
      <c r="A182" s="1">
        <v>0.8284617476851811</v>
      </c>
      <c r="B182" s="2" t="s">
        <v>32</v>
      </c>
      <c r="C182" s="2" t="s">
        <v>8</v>
      </c>
      <c r="D182" s="2" t="s">
        <v>9</v>
      </c>
      <c r="E182" s="2" t="s">
        <v>10</v>
      </c>
      <c r="F182" s="2" t="s">
        <v>11</v>
      </c>
      <c r="G182">
        <v>3.1800000000000006</v>
      </c>
      <c r="H182" s="2" t="s">
        <v>12</v>
      </c>
    </row>
    <row r="183" spans="1:8" x14ac:dyDescent="0.3">
      <c r="A183" s="1">
        <v>0.82857748842592194</v>
      </c>
      <c r="B183" s="2" t="s">
        <v>32</v>
      </c>
      <c r="C183" s="2" t="s">
        <v>8</v>
      </c>
      <c r="D183" s="2" t="s">
        <v>9</v>
      </c>
      <c r="E183" s="2" t="s">
        <v>10</v>
      </c>
      <c r="F183" s="2" t="s">
        <v>11</v>
      </c>
      <c r="G183">
        <v>3.1800000000000006</v>
      </c>
      <c r="H183" s="2" t="s">
        <v>12</v>
      </c>
    </row>
    <row r="184" spans="1:8" x14ac:dyDescent="0.3">
      <c r="A184" s="1">
        <v>0.82869322916666255</v>
      </c>
      <c r="B184" s="2" t="s">
        <v>32</v>
      </c>
      <c r="C184" s="2" t="s">
        <v>8</v>
      </c>
      <c r="D184" s="2" t="s">
        <v>9</v>
      </c>
      <c r="E184" s="2" t="s">
        <v>10</v>
      </c>
      <c r="F184" s="2" t="s">
        <v>11</v>
      </c>
      <c r="G184">
        <v>3.1800000000000006</v>
      </c>
      <c r="H184" s="2" t="s">
        <v>12</v>
      </c>
    </row>
    <row r="185" spans="1:8" x14ac:dyDescent="0.3">
      <c r="A185" s="1">
        <v>0.82880896990740338</v>
      </c>
      <c r="B185" s="2" t="s">
        <v>32</v>
      </c>
      <c r="C185" s="2" t="s">
        <v>8</v>
      </c>
      <c r="D185" s="2" t="s">
        <v>9</v>
      </c>
      <c r="E185" s="2" t="s">
        <v>10</v>
      </c>
      <c r="F185" s="2" t="s">
        <v>11</v>
      </c>
      <c r="G185">
        <v>3.1800000000000006</v>
      </c>
      <c r="H185" s="2" t="s">
        <v>12</v>
      </c>
    </row>
    <row r="186" spans="1:8" x14ac:dyDescent="0.3">
      <c r="A186" s="1">
        <v>0.82892471064814399</v>
      </c>
      <c r="B186" s="2" t="s">
        <v>32</v>
      </c>
      <c r="C186" s="2" t="s">
        <v>8</v>
      </c>
      <c r="D186" s="2" t="s">
        <v>9</v>
      </c>
      <c r="E186" s="2" t="s">
        <v>10</v>
      </c>
      <c r="F186" s="2" t="s">
        <v>11</v>
      </c>
      <c r="G186">
        <v>3.1900000000000004</v>
      </c>
      <c r="H186" s="2" t="s">
        <v>12</v>
      </c>
    </row>
    <row r="187" spans="1:8" x14ac:dyDescent="0.3">
      <c r="A187" s="1">
        <v>0.82904045138888482</v>
      </c>
      <c r="B187" s="2" t="s">
        <v>32</v>
      </c>
      <c r="C187" s="2" t="s">
        <v>8</v>
      </c>
      <c r="D187" s="2" t="s">
        <v>9</v>
      </c>
      <c r="E187" s="2" t="s">
        <v>10</v>
      </c>
      <c r="F187" s="2" t="s">
        <v>11</v>
      </c>
      <c r="G187">
        <v>3.1700000000000004</v>
      </c>
      <c r="H187" s="2" t="s">
        <v>12</v>
      </c>
    </row>
    <row r="188" spans="1:8" x14ac:dyDescent="0.3">
      <c r="A188" s="1">
        <v>0.82915619212962544</v>
      </c>
      <c r="B188" s="2" t="s">
        <v>32</v>
      </c>
      <c r="C188" s="2" t="s">
        <v>8</v>
      </c>
      <c r="D188" s="2" t="s">
        <v>9</v>
      </c>
      <c r="E188" s="2" t="s">
        <v>10</v>
      </c>
      <c r="F188" s="2" t="s">
        <v>11</v>
      </c>
      <c r="G188">
        <v>3.1800000000000006</v>
      </c>
      <c r="H188" s="2" t="s">
        <v>12</v>
      </c>
    </row>
    <row r="189" spans="1:8" x14ac:dyDescent="0.3">
      <c r="A189" s="1">
        <v>0.82927193287036627</v>
      </c>
      <c r="B189" s="2" t="s">
        <v>32</v>
      </c>
      <c r="C189" s="2" t="s">
        <v>8</v>
      </c>
      <c r="D189" s="2" t="s">
        <v>9</v>
      </c>
      <c r="E189" s="2" t="s">
        <v>10</v>
      </c>
      <c r="F189" s="2" t="s">
        <v>11</v>
      </c>
      <c r="G189">
        <v>3.1800000000000006</v>
      </c>
      <c r="H189" s="2" t="s">
        <v>12</v>
      </c>
    </row>
    <row r="190" spans="1:8" x14ac:dyDescent="0.3">
      <c r="A190" s="1">
        <v>0.82938767361110688</v>
      </c>
      <c r="B190" s="2" t="s">
        <v>32</v>
      </c>
      <c r="C190" s="2" t="s">
        <v>8</v>
      </c>
      <c r="D190" s="2" t="s">
        <v>9</v>
      </c>
      <c r="E190" s="2" t="s">
        <v>10</v>
      </c>
      <c r="F190" s="2" t="s">
        <v>11</v>
      </c>
      <c r="G190">
        <v>3.1700000000000004</v>
      </c>
      <c r="H190" s="2" t="s">
        <v>12</v>
      </c>
    </row>
    <row r="191" spans="1:8" x14ac:dyDescent="0.3">
      <c r="A191" s="1">
        <v>0.82950341435184771</v>
      </c>
      <c r="B191" s="2" t="s">
        <v>32</v>
      </c>
      <c r="C191" s="2" t="s">
        <v>8</v>
      </c>
      <c r="D191" s="2" t="s">
        <v>9</v>
      </c>
      <c r="E191" s="2" t="s">
        <v>10</v>
      </c>
      <c r="F191" s="2" t="s">
        <v>11</v>
      </c>
      <c r="G191">
        <v>3.1800000000000006</v>
      </c>
      <c r="H191" s="2" t="s">
        <v>12</v>
      </c>
    </row>
    <row r="192" spans="1:8" x14ac:dyDescent="0.3">
      <c r="A192" s="1">
        <v>0.82961915509258832</v>
      </c>
      <c r="B192" s="2" t="s">
        <v>32</v>
      </c>
      <c r="C192" s="2" t="s">
        <v>8</v>
      </c>
      <c r="D192" s="2" t="s">
        <v>9</v>
      </c>
      <c r="E192" s="2" t="s">
        <v>10</v>
      </c>
      <c r="F192" s="2" t="s">
        <v>11</v>
      </c>
      <c r="G192">
        <v>3.1800000000000006</v>
      </c>
      <c r="H192" s="2" t="s">
        <v>12</v>
      </c>
    </row>
    <row r="193" spans="1:8" x14ac:dyDescent="0.3">
      <c r="A193" s="1">
        <v>0.82973489583332916</v>
      </c>
      <c r="B193" s="2" t="s">
        <v>32</v>
      </c>
      <c r="C193" s="2" t="s">
        <v>8</v>
      </c>
      <c r="D193" s="2" t="s">
        <v>9</v>
      </c>
      <c r="E193" s="2" t="s">
        <v>10</v>
      </c>
      <c r="F193" s="2" t="s">
        <v>11</v>
      </c>
      <c r="G193">
        <v>3.1800000000000006</v>
      </c>
      <c r="H193" s="2" t="s">
        <v>12</v>
      </c>
    </row>
    <row r="194" spans="1:8" x14ac:dyDescent="0.3">
      <c r="A194" s="1">
        <v>0.82985063657406977</v>
      </c>
      <c r="B194" s="2" t="s">
        <v>32</v>
      </c>
      <c r="C194" s="2" t="s">
        <v>8</v>
      </c>
      <c r="D194" s="2" t="s">
        <v>9</v>
      </c>
      <c r="E194" s="2" t="s">
        <v>10</v>
      </c>
      <c r="F194" s="2" t="s">
        <v>11</v>
      </c>
      <c r="G194">
        <v>3.18</v>
      </c>
      <c r="H194" s="2" t="s">
        <v>12</v>
      </c>
    </row>
    <row r="195" spans="1:8" x14ac:dyDescent="0.3">
      <c r="A195" s="1">
        <v>0.8299663773148106</v>
      </c>
      <c r="B195" s="2" t="s">
        <v>32</v>
      </c>
      <c r="C195" s="2" t="s">
        <v>8</v>
      </c>
      <c r="D195" s="2" t="s">
        <v>9</v>
      </c>
      <c r="E195" s="2" t="s">
        <v>10</v>
      </c>
      <c r="F195" s="2" t="s">
        <v>11</v>
      </c>
      <c r="G195">
        <v>3.1900000000000004</v>
      </c>
      <c r="H195" s="2" t="s">
        <v>12</v>
      </c>
    </row>
    <row r="196" spans="1:8" x14ac:dyDescent="0.3">
      <c r="A196" s="1">
        <v>0.83008211805555121</v>
      </c>
      <c r="B196" s="2" t="s">
        <v>32</v>
      </c>
      <c r="C196" s="2" t="s">
        <v>8</v>
      </c>
      <c r="D196" s="2" t="s">
        <v>9</v>
      </c>
      <c r="E196" s="2" t="s">
        <v>10</v>
      </c>
      <c r="F196" s="2" t="s">
        <v>11</v>
      </c>
      <c r="G196">
        <v>3.1800000000000006</v>
      </c>
      <c r="H196" s="2" t="s">
        <v>12</v>
      </c>
    </row>
    <row r="197" spans="1:8" x14ac:dyDescent="0.3">
      <c r="A197" s="1">
        <v>0.83019785879629204</v>
      </c>
      <c r="B197" s="2" t="s">
        <v>32</v>
      </c>
      <c r="C197" s="2" t="s">
        <v>8</v>
      </c>
      <c r="D197" s="2" t="s">
        <v>9</v>
      </c>
      <c r="E197" s="2" t="s">
        <v>10</v>
      </c>
      <c r="F197" s="2" t="s">
        <v>11</v>
      </c>
      <c r="G197">
        <v>3.1700000000000004</v>
      </c>
      <c r="H197" s="2" t="s">
        <v>12</v>
      </c>
    </row>
    <row r="198" spans="1:8" x14ac:dyDescent="0.3">
      <c r="A198" s="1">
        <v>0.83031359953703265</v>
      </c>
      <c r="B198" s="2" t="s">
        <v>32</v>
      </c>
      <c r="C198" s="2" t="s">
        <v>8</v>
      </c>
      <c r="D198" s="2" t="s">
        <v>9</v>
      </c>
      <c r="E198" s="2" t="s">
        <v>10</v>
      </c>
      <c r="F198" s="2" t="s">
        <v>11</v>
      </c>
      <c r="G198">
        <v>3.1800000000000006</v>
      </c>
      <c r="H198" s="2" t="s">
        <v>12</v>
      </c>
    </row>
    <row r="199" spans="1:8" x14ac:dyDescent="0.3">
      <c r="A199" s="1">
        <v>0.83042934027777349</v>
      </c>
      <c r="B199" s="2" t="s">
        <v>32</v>
      </c>
      <c r="C199" s="2" t="s">
        <v>8</v>
      </c>
      <c r="D199" s="2" t="s">
        <v>9</v>
      </c>
      <c r="E199" s="2" t="s">
        <v>10</v>
      </c>
      <c r="F199" s="2" t="s">
        <v>11</v>
      </c>
      <c r="G199">
        <v>3.1800000000000006</v>
      </c>
      <c r="H199" s="2" t="s">
        <v>12</v>
      </c>
    </row>
    <row r="200" spans="1:8" x14ac:dyDescent="0.3">
      <c r="A200" s="1">
        <v>0.8305450810185141</v>
      </c>
      <c r="B200" s="2" t="s">
        <v>32</v>
      </c>
      <c r="C200" s="2" t="s">
        <v>8</v>
      </c>
      <c r="D200" s="2" t="s">
        <v>9</v>
      </c>
      <c r="E200" s="2" t="s">
        <v>10</v>
      </c>
      <c r="F200" s="2" t="s">
        <v>11</v>
      </c>
      <c r="G200">
        <v>3.1800000000000006</v>
      </c>
      <c r="H200" s="2" t="s">
        <v>12</v>
      </c>
    </row>
    <row r="201" spans="1:8" x14ac:dyDescent="0.3">
      <c r="A201" s="1">
        <v>0.83066082175925493</v>
      </c>
      <c r="B201" s="2" t="s">
        <v>32</v>
      </c>
      <c r="C201" s="2" t="s">
        <v>8</v>
      </c>
      <c r="D201" s="2" t="s">
        <v>9</v>
      </c>
      <c r="E201" s="2" t="s">
        <v>10</v>
      </c>
      <c r="F201" s="2" t="s">
        <v>11</v>
      </c>
      <c r="G201">
        <v>3.1800000000000006</v>
      </c>
      <c r="H201" s="2" t="s">
        <v>12</v>
      </c>
    </row>
    <row r="202" spans="1:8" x14ac:dyDescent="0.3">
      <c r="A202" s="1">
        <v>0.83077656249999554</v>
      </c>
      <c r="B202" s="2" t="s">
        <v>32</v>
      </c>
      <c r="C202" s="2" t="s">
        <v>8</v>
      </c>
      <c r="D202" s="2" t="s">
        <v>9</v>
      </c>
      <c r="E202" s="2" t="s">
        <v>10</v>
      </c>
      <c r="F202" s="2" t="s">
        <v>11</v>
      </c>
      <c r="G202">
        <v>3.1900000000000004</v>
      </c>
      <c r="H202" s="2" t="s">
        <v>12</v>
      </c>
    </row>
    <row r="203" spans="1:8" x14ac:dyDescent="0.3">
      <c r="A203" s="1">
        <v>0.83089230324073637</v>
      </c>
      <c r="B203" s="2" t="s">
        <v>32</v>
      </c>
      <c r="C203" s="2" t="s">
        <v>8</v>
      </c>
      <c r="D203" s="2" t="s">
        <v>9</v>
      </c>
      <c r="E203" s="2" t="s">
        <v>10</v>
      </c>
      <c r="F203" s="2" t="s">
        <v>11</v>
      </c>
      <c r="G203">
        <v>3.1700000000000004</v>
      </c>
      <c r="H203" s="2" t="s">
        <v>12</v>
      </c>
    </row>
    <row r="204" spans="1:8" x14ac:dyDescent="0.3">
      <c r="A204" s="1">
        <v>0.83100804398147698</v>
      </c>
      <c r="B204" s="2" t="s">
        <v>32</v>
      </c>
      <c r="C204" s="2" t="s">
        <v>8</v>
      </c>
      <c r="D204" s="2" t="s">
        <v>9</v>
      </c>
      <c r="E204" s="2" t="s">
        <v>10</v>
      </c>
      <c r="F204" s="2" t="s">
        <v>11</v>
      </c>
      <c r="G204">
        <v>3.1800000000000006</v>
      </c>
      <c r="H204" s="2" t="s">
        <v>12</v>
      </c>
    </row>
    <row r="205" spans="1:8" x14ac:dyDescent="0.3">
      <c r="A205" s="1">
        <v>0.83112378472221782</v>
      </c>
      <c r="B205" s="2" t="s">
        <v>32</v>
      </c>
      <c r="C205" s="2" t="s">
        <v>8</v>
      </c>
      <c r="D205" s="2" t="s">
        <v>9</v>
      </c>
      <c r="E205" s="2" t="s">
        <v>10</v>
      </c>
      <c r="F205" s="2" t="s">
        <v>11</v>
      </c>
      <c r="G205">
        <v>3.1700000000000004</v>
      </c>
      <c r="H205" s="2" t="s">
        <v>12</v>
      </c>
    </row>
    <row r="206" spans="1:8" x14ac:dyDescent="0.3">
      <c r="A206" s="1">
        <v>0.83123952546295843</v>
      </c>
      <c r="B206" s="2" t="s">
        <v>32</v>
      </c>
      <c r="C206" s="2" t="s">
        <v>8</v>
      </c>
      <c r="D206" s="2" t="s">
        <v>9</v>
      </c>
      <c r="E206" s="2" t="s">
        <v>10</v>
      </c>
      <c r="F206" s="2" t="s">
        <v>11</v>
      </c>
      <c r="G206">
        <v>3.1800000000000006</v>
      </c>
      <c r="H206" s="2" t="s">
        <v>12</v>
      </c>
    </row>
    <row r="207" spans="1:8" x14ac:dyDescent="0.3">
      <c r="A207" s="1">
        <v>0.83135526620369926</v>
      </c>
      <c r="B207" s="2" t="s">
        <v>32</v>
      </c>
      <c r="C207" s="2" t="s">
        <v>8</v>
      </c>
      <c r="D207" s="2" t="s">
        <v>9</v>
      </c>
      <c r="E207" s="2" t="s">
        <v>10</v>
      </c>
      <c r="F207" s="2" t="s">
        <v>11</v>
      </c>
      <c r="G207">
        <v>3.1800000000000006</v>
      </c>
      <c r="H207" s="2" t="s">
        <v>12</v>
      </c>
    </row>
    <row r="208" spans="1:8" x14ac:dyDescent="0.3">
      <c r="A208" s="1">
        <v>0.83147100694443987</v>
      </c>
      <c r="B208" s="2" t="s">
        <v>32</v>
      </c>
      <c r="C208" s="2" t="s">
        <v>8</v>
      </c>
      <c r="D208" s="2" t="s">
        <v>9</v>
      </c>
      <c r="E208" s="2" t="s">
        <v>10</v>
      </c>
      <c r="F208" s="2" t="s">
        <v>11</v>
      </c>
      <c r="G208">
        <v>3.1700000000000004</v>
      </c>
      <c r="H208" s="2" t="s">
        <v>12</v>
      </c>
    </row>
    <row r="209" spans="1:8" x14ac:dyDescent="0.3">
      <c r="A209" s="1">
        <v>0.8315867476851807</v>
      </c>
      <c r="B209" s="2" t="s">
        <v>32</v>
      </c>
      <c r="C209" s="2" t="s">
        <v>8</v>
      </c>
      <c r="D209" s="2" t="s">
        <v>9</v>
      </c>
      <c r="E209" s="2" t="s">
        <v>10</v>
      </c>
      <c r="F209" s="2" t="s">
        <v>11</v>
      </c>
      <c r="G209">
        <v>3.1800000000000006</v>
      </c>
      <c r="H209" s="2" t="s">
        <v>12</v>
      </c>
    </row>
    <row r="210" spans="1:8" x14ac:dyDescent="0.3">
      <c r="A210" s="1">
        <v>0.83170248842592132</v>
      </c>
      <c r="B210" s="2" t="s">
        <v>32</v>
      </c>
      <c r="C210" s="2" t="s">
        <v>8</v>
      </c>
      <c r="D210" s="2" t="s">
        <v>9</v>
      </c>
      <c r="E210" s="2" t="s">
        <v>10</v>
      </c>
      <c r="F210" s="2" t="s">
        <v>11</v>
      </c>
      <c r="G210">
        <v>3.1800000000000006</v>
      </c>
      <c r="H210" s="2" t="s">
        <v>12</v>
      </c>
    </row>
    <row r="211" spans="1:8" x14ac:dyDescent="0.3">
      <c r="A211" s="1">
        <v>0.83181822916666215</v>
      </c>
      <c r="B211" s="2" t="s">
        <v>32</v>
      </c>
      <c r="C211" s="2" t="s">
        <v>8</v>
      </c>
      <c r="D211" s="2" t="s">
        <v>9</v>
      </c>
      <c r="E211" s="2" t="s">
        <v>10</v>
      </c>
      <c r="F211" s="2" t="s">
        <v>11</v>
      </c>
      <c r="G211">
        <v>3.1800000000000006</v>
      </c>
      <c r="H211" s="2" t="s">
        <v>12</v>
      </c>
    </row>
    <row r="212" spans="1:8" x14ac:dyDescent="0.3">
      <c r="A212" s="1">
        <v>0.83193396990740276</v>
      </c>
      <c r="B212" s="2" t="s">
        <v>32</v>
      </c>
      <c r="C212" s="2" t="s">
        <v>8</v>
      </c>
      <c r="D212" s="2" t="s">
        <v>9</v>
      </c>
      <c r="E212" s="2" t="s">
        <v>10</v>
      </c>
      <c r="F212" s="2" t="s">
        <v>11</v>
      </c>
      <c r="G212">
        <v>3.18</v>
      </c>
      <c r="H212" s="2" t="s">
        <v>12</v>
      </c>
    </row>
    <row r="213" spans="1:8" x14ac:dyDescent="0.3">
      <c r="A213" s="1">
        <v>0.83204971064814359</v>
      </c>
      <c r="B213" s="2" t="s">
        <v>32</v>
      </c>
      <c r="C213" s="2" t="s">
        <v>8</v>
      </c>
      <c r="D213" s="2" t="s">
        <v>9</v>
      </c>
      <c r="E213" s="2" t="s">
        <v>10</v>
      </c>
      <c r="F213" s="2" t="s">
        <v>11</v>
      </c>
      <c r="G213">
        <v>3.1900000000000004</v>
      </c>
      <c r="H213" s="2" t="s">
        <v>12</v>
      </c>
    </row>
    <row r="214" spans="1:8" x14ac:dyDescent="0.3">
      <c r="A214" s="1">
        <v>0.8321654513888842</v>
      </c>
      <c r="B214" s="2" t="s">
        <v>32</v>
      </c>
      <c r="C214" s="2" t="s">
        <v>8</v>
      </c>
      <c r="D214" s="2" t="s">
        <v>9</v>
      </c>
      <c r="E214" s="2" t="s">
        <v>10</v>
      </c>
      <c r="F214" s="2" t="s">
        <v>11</v>
      </c>
      <c r="G214">
        <v>3.1800000000000006</v>
      </c>
      <c r="H214" s="2" t="s">
        <v>12</v>
      </c>
    </row>
    <row r="215" spans="1:8" x14ac:dyDescent="0.3">
      <c r="A215" s="1">
        <v>0.83228119212962504</v>
      </c>
      <c r="B215" s="2" t="s">
        <v>32</v>
      </c>
      <c r="C215" s="2" t="s">
        <v>8</v>
      </c>
      <c r="D215" s="2" t="s">
        <v>9</v>
      </c>
      <c r="E215" s="2" t="s">
        <v>10</v>
      </c>
      <c r="F215" s="2" t="s">
        <v>11</v>
      </c>
      <c r="G215">
        <v>3.1700000000000004</v>
      </c>
      <c r="H215" s="2" t="s">
        <v>12</v>
      </c>
    </row>
    <row r="216" spans="1:8" x14ac:dyDescent="0.3">
      <c r="A216" s="1">
        <v>0.83239693287036565</v>
      </c>
      <c r="B216" s="2" t="s">
        <v>32</v>
      </c>
      <c r="C216" s="2" t="s">
        <v>8</v>
      </c>
      <c r="D216" s="2" t="s">
        <v>9</v>
      </c>
      <c r="E216" s="2" t="s">
        <v>10</v>
      </c>
      <c r="F216" s="2" t="s">
        <v>11</v>
      </c>
      <c r="G216">
        <v>3.1800000000000006</v>
      </c>
      <c r="H216" s="2" t="s">
        <v>12</v>
      </c>
    </row>
    <row r="217" spans="1:8" x14ac:dyDescent="0.3">
      <c r="A217" s="1">
        <v>0.83251267361110648</v>
      </c>
      <c r="B217" s="2" t="s">
        <v>32</v>
      </c>
      <c r="C217" s="2" t="s">
        <v>8</v>
      </c>
      <c r="D217" s="2" t="s">
        <v>9</v>
      </c>
      <c r="E217" s="2" t="s">
        <v>10</v>
      </c>
      <c r="F217" s="2" t="s">
        <v>11</v>
      </c>
      <c r="G217">
        <v>3.1800000000000006</v>
      </c>
      <c r="H217" s="2" t="s">
        <v>12</v>
      </c>
    </row>
    <row r="218" spans="1:8" x14ac:dyDescent="0.3">
      <c r="A218" s="1">
        <v>0.83262841435184709</v>
      </c>
      <c r="B218" s="2" t="s">
        <v>32</v>
      </c>
      <c r="C218" s="2" t="s">
        <v>8</v>
      </c>
      <c r="D218" s="2" t="s">
        <v>9</v>
      </c>
      <c r="E218" s="2" t="s">
        <v>10</v>
      </c>
      <c r="F218" s="2" t="s">
        <v>11</v>
      </c>
      <c r="G218">
        <v>3.1800000000000006</v>
      </c>
      <c r="H218" s="2" t="s">
        <v>12</v>
      </c>
    </row>
    <row r="219" spans="1:8" x14ac:dyDescent="0.3">
      <c r="A219" s="1">
        <v>0.83274415509258792</v>
      </c>
      <c r="B219" s="2" t="s">
        <v>32</v>
      </c>
      <c r="C219" s="2" t="s">
        <v>8</v>
      </c>
      <c r="D219" s="2" t="s">
        <v>9</v>
      </c>
      <c r="E219" s="2" t="s">
        <v>10</v>
      </c>
      <c r="F219" s="2" t="s">
        <v>11</v>
      </c>
      <c r="G219">
        <v>3.1800000000000006</v>
      </c>
      <c r="H219" s="2" t="s">
        <v>12</v>
      </c>
    </row>
    <row r="220" spans="1:8" x14ac:dyDescent="0.3">
      <c r="A220" s="1">
        <v>0.83285989583332853</v>
      </c>
      <c r="B220" s="2" t="s">
        <v>32</v>
      </c>
      <c r="C220" s="2" t="s">
        <v>8</v>
      </c>
      <c r="D220" s="2" t="s">
        <v>9</v>
      </c>
      <c r="E220" s="2" t="s">
        <v>10</v>
      </c>
      <c r="F220" s="2" t="s">
        <v>11</v>
      </c>
      <c r="G220">
        <v>3.1900000000000004</v>
      </c>
      <c r="H220" s="2" t="s">
        <v>12</v>
      </c>
    </row>
    <row r="221" spans="1:8" x14ac:dyDescent="0.3">
      <c r="A221" s="1">
        <v>0.83297563657406937</v>
      </c>
      <c r="B221" s="2" t="s">
        <v>32</v>
      </c>
      <c r="C221" s="2" t="s">
        <v>8</v>
      </c>
      <c r="D221" s="2" t="s">
        <v>9</v>
      </c>
      <c r="E221" s="2" t="s">
        <v>10</v>
      </c>
      <c r="F221" s="2" t="s">
        <v>11</v>
      </c>
      <c r="G221">
        <v>3.1700000000000004</v>
      </c>
      <c r="H221" s="2" t="s">
        <v>12</v>
      </c>
    </row>
    <row r="222" spans="1:8" x14ac:dyDescent="0.3">
      <c r="A222" s="1">
        <v>0.83309137731480998</v>
      </c>
      <c r="B222" s="2" t="s">
        <v>32</v>
      </c>
      <c r="C222" s="2" t="s">
        <v>8</v>
      </c>
      <c r="D222" s="2" t="s">
        <v>9</v>
      </c>
      <c r="E222" s="2" t="s">
        <v>10</v>
      </c>
      <c r="F222" s="2" t="s">
        <v>11</v>
      </c>
      <c r="G222">
        <v>3.1800000000000006</v>
      </c>
      <c r="H222" s="2" t="s">
        <v>12</v>
      </c>
    </row>
    <row r="223" spans="1:8" x14ac:dyDescent="0.3">
      <c r="A223" s="1">
        <v>0.83320711805555081</v>
      </c>
      <c r="B223" s="2" t="s">
        <v>32</v>
      </c>
      <c r="C223" s="2" t="s">
        <v>8</v>
      </c>
      <c r="D223" s="2" t="s">
        <v>9</v>
      </c>
      <c r="E223" s="2" t="s">
        <v>10</v>
      </c>
      <c r="F223" s="2" t="s">
        <v>11</v>
      </c>
      <c r="G223">
        <v>3.1800000000000006</v>
      </c>
      <c r="H223" s="2" t="s">
        <v>12</v>
      </c>
    </row>
    <row r="224" spans="1:8" x14ac:dyDescent="0.3">
      <c r="A224" s="1">
        <v>0.83332285879629142</v>
      </c>
      <c r="B224" s="2" t="s">
        <v>32</v>
      </c>
      <c r="C224" s="2" t="s">
        <v>8</v>
      </c>
      <c r="D224" s="2" t="s">
        <v>9</v>
      </c>
      <c r="E224" s="2" t="s">
        <v>10</v>
      </c>
      <c r="F224" s="2" t="s">
        <v>11</v>
      </c>
      <c r="G224">
        <v>3.1700000000000004</v>
      </c>
      <c r="H224" s="2" t="s">
        <v>12</v>
      </c>
    </row>
    <row r="225" spans="1:8" x14ac:dyDescent="0.3">
      <c r="A225" s="1">
        <v>0.83343859953703225</v>
      </c>
      <c r="B225" s="2" t="s">
        <v>32</v>
      </c>
      <c r="C225" s="2" t="s">
        <v>8</v>
      </c>
      <c r="D225" s="2" t="s">
        <v>9</v>
      </c>
      <c r="E225" s="2" t="s">
        <v>10</v>
      </c>
      <c r="F225" s="2" t="s">
        <v>11</v>
      </c>
      <c r="G225">
        <v>3.1800000000000006</v>
      </c>
      <c r="H225" s="2" t="s">
        <v>12</v>
      </c>
    </row>
    <row r="226" spans="1:8" x14ac:dyDescent="0.3">
      <c r="A226" s="1">
        <v>0.83355434027777286</v>
      </c>
      <c r="B226" s="2" t="s">
        <v>32</v>
      </c>
      <c r="C226" s="2" t="s">
        <v>8</v>
      </c>
      <c r="D226" s="2" t="s">
        <v>9</v>
      </c>
      <c r="E226" s="2" t="s">
        <v>10</v>
      </c>
      <c r="F226" s="2" t="s">
        <v>11</v>
      </c>
      <c r="G226">
        <v>3.1800000000000006</v>
      </c>
      <c r="H226" s="2" t="s">
        <v>12</v>
      </c>
    </row>
    <row r="227" spans="1:8" x14ac:dyDescent="0.3">
      <c r="A227" s="1">
        <v>0.8336700810185137</v>
      </c>
      <c r="B227" s="2" t="s">
        <v>32</v>
      </c>
      <c r="C227" s="2" t="s">
        <v>8</v>
      </c>
      <c r="D227" s="2" t="s">
        <v>9</v>
      </c>
      <c r="E227" s="2" t="s">
        <v>10</v>
      </c>
      <c r="F227" s="2" t="s">
        <v>11</v>
      </c>
      <c r="G227">
        <v>3.1800000000000006</v>
      </c>
      <c r="H227" s="2" t="s">
        <v>12</v>
      </c>
    </row>
    <row r="228" spans="1:8" x14ac:dyDescent="0.3">
      <c r="A228" s="1">
        <v>0.83378582175925431</v>
      </c>
      <c r="B228" s="2" t="s">
        <v>32</v>
      </c>
      <c r="C228" s="2" t="s">
        <v>8</v>
      </c>
      <c r="D228" s="2" t="s">
        <v>9</v>
      </c>
      <c r="E228" s="2" t="s">
        <v>10</v>
      </c>
      <c r="F228" s="2" t="s">
        <v>11</v>
      </c>
      <c r="G228">
        <v>3.18</v>
      </c>
      <c r="H228" s="2" t="s">
        <v>12</v>
      </c>
    </row>
    <row r="229" spans="1:8" x14ac:dyDescent="0.3">
      <c r="A229" s="1">
        <v>0.83390156249999514</v>
      </c>
      <c r="B229" s="2" t="s">
        <v>32</v>
      </c>
      <c r="C229" s="2" t="s">
        <v>8</v>
      </c>
      <c r="D229" s="2" t="s">
        <v>9</v>
      </c>
      <c r="E229" s="2" t="s">
        <v>10</v>
      </c>
      <c r="F229" s="2" t="s">
        <v>11</v>
      </c>
      <c r="G229">
        <v>3.1900000000000004</v>
      </c>
      <c r="H229" s="2" t="s">
        <v>12</v>
      </c>
    </row>
    <row r="230" spans="1:8" x14ac:dyDescent="0.3">
      <c r="A230" s="1">
        <v>0.83401730324073575</v>
      </c>
      <c r="B230" s="2" t="s">
        <v>32</v>
      </c>
      <c r="C230" s="2" t="s">
        <v>8</v>
      </c>
      <c r="D230" s="2" t="s">
        <v>9</v>
      </c>
      <c r="E230" s="2" t="s">
        <v>10</v>
      </c>
      <c r="F230" s="2" t="s">
        <v>11</v>
      </c>
      <c r="G230">
        <v>3.1800000000000006</v>
      </c>
      <c r="H230" s="2" t="s">
        <v>12</v>
      </c>
    </row>
    <row r="231" spans="1:8" x14ac:dyDescent="0.3">
      <c r="A231" s="1">
        <v>0.83413304398147659</v>
      </c>
      <c r="B231" s="2" t="s">
        <v>32</v>
      </c>
      <c r="C231" s="2" t="s">
        <v>8</v>
      </c>
      <c r="D231" s="2" t="s">
        <v>9</v>
      </c>
      <c r="E231" s="2" t="s">
        <v>10</v>
      </c>
      <c r="F231" s="2" t="s">
        <v>11</v>
      </c>
      <c r="G231">
        <v>3.1700000000000004</v>
      </c>
      <c r="H231" s="2" t="s">
        <v>12</v>
      </c>
    </row>
    <row r="232" spans="1:8" x14ac:dyDescent="0.3">
      <c r="A232" s="1">
        <v>0.8342487847222172</v>
      </c>
      <c r="B232" s="2" t="s">
        <v>32</v>
      </c>
      <c r="C232" s="2" t="s">
        <v>8</v>
      </c>
      <c r="D232" s="2" t="s">
        <v>9</v>
      </c>
      <c r="E232" s="2" t="s">
        <v>10</v>
      </c>
      <c r="F232" s="2" t="s">
        <v>11</v>
      </c>
      <c r="G232">
        <v>3.1800000000000006</v>
      </c>
      <c r="H232" s="2" t="s">
        <v>12</v>
      </c>
    </row>
    <row r="233" spans="1:8" x14ac:dyDescent="0.3">
      <c r="A233" s="1">
        <v>0.83436452546295803</v>
      </c>
      <c r="B233" s="2" t="s">
        <v>32</v>
      </c>
      <c r="C233" s="2" t="s">
        <v>8</v>
      </c>
      <c r="D233" s="2" t="s">
        <v>9</v>
      </c>
      <c r="E233" s="2" t="s">
        <v>10</v>
      </c>
      <c r="F233" s="2" t="s">
        <v>11</v>
      </c>
      <c r="G233">
        <v>3.1800000000000006</v>
      </c>
      <c r="H233" s="2" t="s">
        <v>12</v>
      </c>
    </row>
    <row r="234" spans="1:8" x14ac:dyDescent="0.3">
      <c r="A234" s="1">
        <v>0.83448026620369864</v>
      </c>
      <c r="B234" s="2" t="s">
        <v>32</v>
      </c>
      <c r="C234" s="2" t="s">
        <v>8</v>
      </c>
      <c r="D234" s="2" t="s">
        <v>9</v>
      </c>
      <c r="E234" s="2" t="s">
        <v>10</v>
      </c>
      <c r="F234" s="2" t="s">
        <v>11</v>
      </c>
      <c r="G234">
        <v>3.1800000000000006</v>
      </c>
      <c r="H234" s="2" t="s">
        <v>12</v>
      </c>
    </row>
    <row r="235" spans="1:8" x14ac:dyDescent="0.3">
      <c r="A235" s="1">
        <v>0.83459600694443947</v>
      </c>
      <c r="B235" s="2" t="s">
        <v>32</v>
      </c>
      <c r="C235" s="2" t="s">
        <v>8</v>
      </c>
      <c r="D235" s="2" t="s">
        <v>9</v>
      </c>
      <c r="E235" s="2" t="s">
        <v>10</v>
      </c>
      <c r="F235" s="2" t="s">
        <v>11</v>
      </c>
      <c r="G235">
        <v>3.1800000000000006</v>
      </c>
      <c r="H235" s="2" t="s">
        <v>12</v>
      </c>
    </row>
    <row r="236" spans="1:8" x14ac:dyDescent="0.3">
      <c r="A236" s="1">
        <v>0.83471174768518008</v>
      </c>
      <c r="B236" s="2" t="s">
        <v>32</v>
      </c>
      <c r="C236" s="2" t="s">
        <v>8</v>
      </c>
      <c r="D236" s="2" t="s">
        <v>9</v>
      </c>
      <c r="E236" s="2" t="s">
        <v>10</v>
      </c>
      <c r="F236" s="2" t="s">
        <v>11</v>
      </c>
      <c r="G236">
        <v>3.1900000000000004</v>
      </c>
      <c r="H236" s="2" t="s">
        <v>12</v>
      </c>
    </row>
    <row r="237" spans="1:8" x14ac:dyDescent="0.3">
      <c r="A237" s="1">
        <v>0.83482748842592092</v>
      </c>
      <c r="B237" s="2" t="s">
        <v>32</v>
      </c>
      <c r="C237" s="2" t="s">
        <v>8</v>
      </c>
      <c r="D237" s="2" t="s">
        <v>9</v>
      </c>
      <c r="E237" s="2" t="s">
        <v>10</v>
      </c>
      <c r="F237" s="2" t="s">
        <v>11</v>
      </c>
      <c r="G237">
        <v>3.1700000000000004</v>
      </c>
      <c r="H237" s="2" t="s">
        <v>12</v>
      </c>
    </row>
    <row r="238" spans="1:8" x14ac:dyDescent="0.3">
      <c r="A238" s="1">
        <v>0.83494322916666153</v>
      </c>
      <c r="B238" s="2" t="s">
        <v>32</v>
      </c>
      <c r="C238" s="2" t="s">
        <v>8</v>
      </c>
      <c r="D238" s="2" t="s">
        <v>9</v>
      </c>
      <c r="E238" s="2" t="s">
        <v>10</v>
      </c>
      <c r="F238" s="2" t="s">
        <v>11</v>
      </c>
      <c r="G238">
        <v>3.1800000000000006</v>
      </c>
      <c r="H238" s="2" t="s">
        <v>12</v>
      </c>
    </row>
    <row r="239" spans="1:8" x14ac:dyDescent="0.3">
      <c r="A239" s="1">
        <v>0.83505896990740236</v>
      </c>
      <c r="B239" s="2" t="s">
        <v>32</v>
      </c>
      <c r="C239" s="2" t="s">
        <v>8</v>
      </c>
      <c r="D239" s="2" t="s">
        <v>9</v>
      </c>
      <c r="E239" s="2" t="s">
        <v>10</v>
      </c>
      <c r="F239" s="2" t="s">
        <v>11</v>
      </c>
      <c r="G239">
        <v>3.1800000000000006</v>
      </c>
      <c r="H239" s="2" t="s">
        <v>12</v>
      </c>
    </row>
    <row r="240" spans="1:8" x14ac:dyDescent="0.3">
      <c r="A240" s="1">
        <v>0.83517471064814297</v>
      </c>
      <c r="B240" s="2" t="s">
        <v>32</v>
      </c>
      <c r="C240" s="2" t="s">
        <v>8</v>
      </c>
      <c r="D240" s="2" t="s">
        <v>9</v>
      </c>
      <c r="E240" s="2" t="s">
        <v>10</v>
      </c>
      <c r="F240" s="2" t="s">
        <v>11</v>
      </c>
      <c r="G240">
        <v>3.1700000000000004</v>
      </c>
      <c r="H240" s="2" t="s">
        <v>12</v>
      </c>
    </row>
    <row r="241" spans="1:8" x14ac:dyDescent="0.3">
      <c r="A241" s="1">
        <v>0.8352904513888838</v>
      </c>
      <c r="B241" s="2" t="s">
        <v>32</v>
      </c>
      <c r="C241" s="2" t="s">
        <v>8</v>
      </c>
      <c r="D241" s="2" t="s">
        <v>9</v>
      </c>
      <c r="E241" s="2" t="s">
        <v>10</v>
      </c>
      <c r="F241" s="2" t="s">
        <v>11</v>
      </c>
      <c r="G241">
        <v>3.1800000000000006</v>
      </c>
      <c r="H241" s="2" t="s">
        <v>12</v>
      </c>
    </row>
    <row r="242" spans="1:8" x14ac:dyDescent="0.3">
      <c r="A242" s="1">
        <v>0.83540619212962441</v>
      </c>
      <c r="B242" s="2" t="s">
        <v>32</v>
      </c>
      <c r="C242" s="2" t="s">
        <v>8</v>
      </c>
      <c r="D242" s="2" t="s">
        <v>9</v>
      </c>
      <c r="E242" s="2" t="s">
        <v>10</v>
      </c>
      <c r="F242" s="2" t="s">
        <v>11</v>
      </c>
      <c r="G242">
        <v>3.1800000000000006</v>
      </c>
      <c r="H242" s="2" t="s">
        <v>12</v>
      </c>
    </row>
    <row r="243" spans="1:8" x14ac:dyDescent="0.3">
      <c r="A243" s="1">
        <v>0.83552193287036525</v>
      </c>
      <c r="B243" s="2" t="s">
        <v>32</v>
      </c>
      <c r="C243" s="2" t="s">
        <v>8</v>
      </c>
      <c r="D243" s="2" t="s">
        <v>9</v>
      </c>
      <c r="E243" s="2" t="s">
        <v>10</v>
      </c>
      <c r="F243" s="2" t="s">
        <v>11</v>
      </c>
      <c r="G243">
        <v>3.1800000000000006</v>
      </c>
      <c r="H243" s="2" t="s">
        <v>12</v>
      </c>
    </row>
    <row r="244" spans="1:8" x14ac:dyDescent="0.3">
      <c r="A244" s="1">
        <v>0.83563767361110586</v>
      </c>
      <c r="B244" s="2" t="s">
        <v>32</v>
      </c>
      <c r="C244" s="2" t="s">
        <v>8</v>
      </c>
      <c r="D244" s="2" t="s">
        <v>9</v>
      </c>
      <c r="E244" s="2" t="s">
        <v>10</v>
      </c>
      <c r="F244" s="2" t="s">
        <v>11</v>
      </c>
      <c r="G244">
        <v>3.18</v>
      </c>
      <c r="H244" s="2" t="s">
        <v>12</v>
      </c>
    </row>
    <row r="245" spans="1:8" x14ac:dyDescent="0.3">
      <c r="A245" s="1">
        <v>0.83575341435184669</v>
      </c>
      <c r="B245" s="2" t="s">
        <v>32</v>
      </c>
      <c r="C245" s="2" t="s">
        <v>8</v>
      </c>
      <c r="D245" s="2" t="s">
        <v>9</v>
      </c>
      <c r="E245" s="2" t="s">
        <v>10</v>
      </c>
      <c r="F245" s="2" t="s">
        <v>11</v>
      </c>
      <c r="G245">
        <v>3.1900000000000004</v>
      </c>
      <c r="H245" s="2" t="s">
        <v>12</v>
      </c>
    </row>
    <row r="246" spans="1:8" x14ac:dyDescent="0.3">
      <c r="A246" s="1">
        <v>0.8358691550925873</v>
      </c>
      <c r="B246" s="2" t="s">
        <v>32</v>
      </c>
      <c r="C246" s="2" t="s">
        <v>8</v>
      </c>
      <c r="D246" s="2" t="s">
        <v>9</v>
      </c>
      <c r="E246" s="2" t="s">
        <v>10</v>
      </c>
      <c r="F246" s="2" t="s">
        <v>11</v>
      </c>
      <c r="G246">
        <v>3.1800000000000006</v>
      </c>
      <c r="H246" s="2" t="s">
        <v>12</v>
      </c>
    </row>
    <row r="247" spans="1:8" x14ac:dyDescent="0.3">
      <c r="A247" s="1">
        <v>0.83598489583332813</v>
      </c>
      <c r="B247" s="2" t="s">
        <v>32</v>
      </c>
      <c r="C247" s="2" t="s">
        <v>8</v>
      </c>
      <c r="D247" s="2" t="s">
        <v>9</v>
      </c>
      <c r="E247" s="2" t="s">
        <v>10</v>
      </c>
      <c r="F247" s="2" t="s">
        <v>11</v>
      </c>
      <c r="G247">
        <v>3.1700000000000004</v>
      </c>
      <c r="H247" s="2" t="s">
        <v>12</v>
      </c>
    </row>
    <row r="248" spans="1:8" x14ac:dyDescent="0.3">
      <c r="A248" s="1">
        <v>0.83610063657406875</v>
      </c>
      <c r="B248" s="2" t="s">
        <v>32</v>
      </c>
      <c r="C248" s="2" t="s">
        <v>8</v>
      </c>
      <c r="D248" s="2" t="s">
        <v>9</v>
      </c>
      <c r="E248" s="2" t="s">
        <v>10</v>
      </c>
      <c r="F248" s="2" t="s">
        <v>11</v>
      </c>
      <c r="G248">
        <v>3.1800000000000006</v>
      </c>
      <c r="H248" s="2" t="s">
        <v>12</v>
      </c>
    </row>
    <row r="249" spans="1:8" x14ac:dyDescent="0.3">
      <c r="A249" s="1">
        <v>0.83621637731480958</v>
      </c>
      <c r="B249" s="2" t="s">
        <v>32</v>
      </c>
      <c r="C249" s="2" t="s">
        <v>8</v>
      </c>
      <c r="D249" s="2" t="s">
        <v>9</v>
      </c>
      <c r="E249" s="2" t="s">
        <v>10</v>
      </c>
      <c r="F249" s="2" t="s">
        <v>11</v>
      </c>
      <c r="G249">
        <v>3.1800000000000006</v>
      </c>
      <c r="H249" s="2" t="s">
        <v>12</v>
      </c>
    </row>
    <row r="250" spans="1:8" x14ac:dyDescent="0.3">
      <c r="A250" s="1">
        <v>0.83633211805555019</v>
      </c>
      <c r="B250" s="2" t="s">
        <v>32</v>
      </c>
      <c r="C250" s="2" t="s">
        <v>8</v>
      </c>
      <c r="D250" s="2" t="s">
        <v>9</v>
      </c>
      <c r="E250" s="2" t="s">
        <v>10</v>
      </c>
      <c r="F250" s="2" t="s">
        <v>11</v>
      </c>
      <c r="G250">
        <v>3.1800000000000006</v>
      </c>
      <c r="H250" s="2" t="s">
        <v>12</v>
      </c>
    </row>
    <row r="251" spans="1:8" x14ac:dyDescent="0.3">
      <c r="A251" s="1">
        <v>0.83644785879629102</v>
      </c>
      <c r="B251" s="2" t="s">
        <v>32</v>
      </c>
      <c r="C251" s="2" t="s">
        <v>8</v>
      </c>
      <c r="D251" s="2" t="s">
        <v>9</v>
      </c>
      <c r="E251" s="2" t="s">
        <v>10</v>
      </c>
      <c r="F251" s="2" t="s">
        <v>11</v>
      </c>
      <c r="G251">
        <v>3.1800000000000006</v>
      </c>
      <c r="H251" s="2" t="s">
        <v>12</v>
      </c>
    </row>
    <row r="252" spans="1:8" x14ac:dyDescent="0.3">
      <c r="A252" s="1">
        <v>0.83656359953703163</v>
      </c>
      <c r="B252" s="2" t="s">
        <v>32</v>
      </c>
      <c r="C252" s="2" t="s">
        <v>8</v>
      </c>
      <c r="D252" s="2" t="s">
        <v>9</v>
      </c>
      <c r="E252" s="2" t="s">
        <v>10</v>
      </c>
      <c r="F252" s="2" t="s">
        <v>11</v>
      </c>
      <c r="G252">
        <v>3.1900000000000004</v>
      </c>
      <c r="H252" s="2" t="s">
        <v>12</v>
      </c>
    </row>
    <row r="253" spans="1:8" x14ac:dyDescent="0.3">
      <c r="A253" s="1">
        <v>0.83667934027777247</v>
      </c>
      <c r="B253" s="2" t="s">
        <v>32</v>
      </c>
      <c r="C253" s="2" t="s">
        <v>8</v>
      </c>
      <c r="D253" s="2" t="s">
        <v>9</v>
      </c>
      <c r="E253" s="2" t="s">
        <v>10</v>
      </c>
      <c r="F253" s="2" t="s">
        <v>11</v>
      </c>
      <c r="G253">
        <v>3.1700000000000004</v>
      </c>
      <c r="H253" s="2" t="s">
        <v>12</v>
      </c>
    </row>
    <row r="254" spans="1:8" x14ac:dyDescent="0.3">
      <c r="A254" s="1">
        <v>0.83679508101851308</v>
      </c>
      <c r="B254" s="2" t="s">
        <v>32</v>
      </c>
      <c r="C254" s="2" t="s">
        <v>8</v>
      </c>
      <c r="D254" s="2" t="s">
        <v>9</v>
      </c>
      <c r="E254" s="2" t="s">
        <v>10</v>
      </c>
      <c r="F254" s="2" t="s">
        <v>11</v>
      </c>
      <c r="G254">
        <v>3.1800000000000006</v>
      </c>
      <c r="H254" s="2" t="s">
        <v>12</v>
      </c>
    </row>
    <row r="255" spans="1:8" x14ac:dyDescent="0.3">
      <c r="A255" s="1">
        <v>0.83691082175925391</v>
      </c>
      <c r="B255" s="2" t="s">
        <v>32</v>
      </c>
      <c r="C255" s="2" t="s">
        <v>8</v>
      </c>
      <c r="D255" s="2" t="s">
        <v>9</v>
      </c>
      <c r="E255" s="2" t="s">
        <v>10</v>
      </c>
      <c r="F255" s="2" t="s">
        <v>11</v>
      </c>
      <c r="G255">
        <v>3.1800000000000006</v>
      </c>
      <c r="H255" s="2" t="s">
        <v>12</v>
      </c>
    </row>
    <row r="256" spans="1:8" x14ac:dyDescent="0.3">
      <c r="A256" s="1">
        <v>0.83702656249999452</v>
      </c>
      <c r="B256" s="2" t="s">
        <v>32</v>
      </c>
      <c r="C256" s="2" t="s">
        <v>8</v>
      </c>
      <c r="D256" s="2" t="s">
        <v>9</v>
      </c>
      <c r="E256" s="2" t="s">
        <v>10</v>
      </c>
      <c r="F256" s="2" t="s">
        <v>11</v>
      </c>
      <c r="G256">
        <v>3.1700000000000004</v>
      </c>
      <c r="H256" s="2" t="s">
        <v>12</v>
      </c>
    </row>
    <row r="257" spans="1:8" x14ac:dyDescent="0.3">
      <c r="A257" s="1">
        <v>0.83714230324073535</v>
      </c>
      <c r="B257" s="2" t="s">
        <v>32</v>
      </c>
      <c r="C257" s="2" t="s">
        <v>8</v>
      </c>
      <c r="D257" s="2" t="s">
        <v>9</v>
      </c>
      <c r="E257" s="2" t="s">
        <v>10</v>
      </c>
      <c r="F257" s="2" t="s">
        <v>11</v>
      </c>
      <c r="G257">
        <v>3.1800000000000006</v>
      </c>
      <c r="H257" s="2" t="s">
        <v>12</v>
      </c>
    </row>
    <row r="258" spans="1:8" x14ac:dyDescent="0.3">
      <c r="A258" s="1">
        <v>0.83725804398147596</v>
      </c>
      <c r="B258" s="2" t="s">
        <v>32</v>
      </c>
      <c r="C258" s="2" t="s">
        <v>8</v>
      </c>
      <c r="D258" s="2" t="s">
        <v>9</v>
      </c>
      <c r="E258" s="2" t="s">
        <v>10</v>
      </c>
      <c r="F258" s="2" t="s">
        <v>11</v>
      </c>
      <c r="G258">
        <v>3.1800000000000006</v>
      </c>
      <c r="H258" s="2" t="s">
        <v>12</v>
      </c>
    </row>
    <row r="259" spans="1:8" x14ac:dyDescent="0.3">
      <c r="A259" s="1">
        <v>0.8373737847222168</v>
      </c>
      <c r="B259" s="2" t="s">
        <v>32</v>
      </c>
      <c r="C259" s="2" t="s">
        <v>8</v>
      </c>
      <c r="D259" s="2" t="s">
        <v>9</v>
      </c>
      <c r="E259" s="2" t="s">
        <v>10</v>
      </c>
      <c r="F259" s="2" t="s">
        <v>11</v>
      </c>
      <c r="G259">
        <v>3.1800000000000006</v>
      </c>
      <c r="H259" s="2" t="s">
        <v>12</v>
      </c>
    </row>
    <row r="260" spans="1:8" x14ac:dyDescent="0.3">
      <c r="A260" s="1">
        <v>0.83748952546295741</v>
      </c>
      <c r="B260" s="2" t="s">
        <v>32</v>
      </c>
      <c r="C260" s="2" t="s">
        <v>8</v>
      </c>
      <c r="D260" s="2" t="s">
        <v>9</v>
      </c>
      <c r="E260" s="2" t="s">
        <v>10</v>
      </c>
      <c r="F260" s="2" t="s">
        <v>11</v>
      </c>
      <c r="G260">
        <v>3.18</v>
      </c>
      <c r="H260" s="2" t="s">
        <v>12</v>
      </c>
    </row>
    <row r="261" spans="1:8" x14ac:dyDescent="0.3">
      <c r="A261" s="1">
        <v>0.83760526620369824</v>
      </c>
      <c r="B261" s="2" t="s">
        <v>32</v>
      </c>
      <c r="C261" s="2" t="s">
        <v>8</v>
      </c>
      <c r="D261" s="2" t="s">
        <v>9</v>
      </c>
      <c r="E261" s="2" t="s">
        <v>10</v>
      </c>
      <c r="F261" s="2" t="s">
        <v>11</v>
      </c>
      <c r="G261">
        <v>3.1900000000000004</v>
      </c>
      <c r="H261" s="2" t="s">
        <v>12</v>
      </c>
    </row>
    <row r="262" spans="1:8" x14ac:dyDescent="0.3">
      <c r="A262" s="1">
        <v>0.83772100694443885</v>
      </c>
      <c r="B262" s="2" t="s">
        <v>32</v>
      </c>
      <c r="C262" s="2" t="s">
        <v>8</v>
      </c>
      <c r="D262" s="2" t="s">
        <v>9</v>
      </c>
      <c r="E262" s="2" t="s">
        <v>10</v>
      </c>
      <c r="F262" s="2" t="s">
        <v>11</v>
      </c>
      <c r="G262">
        <v>3.1800000000000006</v>
      </c>
      <c r="H262" s="2" t="s">
        <v>12</v>
      </c>
    </row>
    <row r="263" spans="1:8" x14ac:dyDescent="0.3">
      <c r="A263" s="1">
        <v>0.83783674768517968</v>
      </c>
      <c r="B263" s="2" t="s">
        <v>32</v>
      </c>
      <c r="C263" s="2" t="s">
        <v>8</v>
      </c>
      <c r="D263" s="2" t="s">
        <v>9</v>
      </c>
      <c r="E263" s="2" t="s">
        <v>10</v>
      </c>
      <c r="F263" s="2" t="s">
        <v>11</v>
      </c>
      <c r="G263">
        <v>3.1700000000000004</v>
      </c>
      <c r="H263" s="2" t="s">
        <v>12</v>
      </c>
    </row>
    <row r="264" spans="1:8" x14ac:dyDescent="0.3">
      <c r="A264" s="1">
        <v>0.83795248842592029</v>
      </c>
      <c r="B264" s="2" t="s">
        <v>32</v>
      </c>
      <c r="C264" s="2" t="s">
        <v>8</v>
      </c>
      <c r="D264" s="2" t="s">
        <v>9</v>
      </c>
      <c r="E264" s="2" t="s">
        <v>10</v>
      </c>
      <c r="F264" s="2" t="s">
        <v>11</v>
      </c>
      <c r="G264">
        <v>3.1800000000000006</v>
      </c>
      <c r="H264" s="2" t="s">
        <v>12</v>
      </c>
    </row>
    <row r="265" spans="1:8" x14ac:dyDescent="0.3">
      <c r="A265" s="1">
        <v>0.83806822916666113</v>
      </c>
      <c r="B265" s="2" t="s">
        <v>32</v>
      </c>
      <c r="C265" s="2" t="s">
        <v>8</v>
      </c>
      <c r="D265" s="2" t="s">
        <v>9</v>
      </c>
      <c r="E265" s="2" t="s">
        <v>10</v>
      </c>
      <c r="F265" s="2" t="s">
        <v>11</v>
      </c>
      <c r="G265">
        <v>3.1800000000000006</v>
      </c>
      <c r="H265" s="2" t="s">
        <v>12</v>
      </c>
    </row>
    <row r="266" spans="1:8" x14ac:dyDescent="0.3">
      <c r="A266" s="1">
        <v>0.83818396990740174</v>
      </c>
      <c r="B266" s="2" t="s">
        <v>32</v>
      </c>
      <c r="C266" s="2" t="s">
        <v>8</v>
      </c>
      <c r="D266" s="2" t="s">
        <v>9</v>
      </c>
      <c r="E266" s="2" t="s">
        <v>10</v>
      </c>
      <c r="F266" s="2" t="s">
        <v>11</v>
      </c>
      <c r="G266">
        <v>3.1800000000000006</v>
      </c>
      <c r="H266" s="2" t="s">
        <v>12</v>
      </c>
    </row>
    <row r="267" spans="1:8" x14ac:dyDescent="0.3">
      <c r="A267" s="1">
        <v>0.83829971064814257</v>
      </c>
      <c r="B267" s="2" t="s">
        <v>32</v>
      </c>
      <c r="C267" s="2" t="s">
        <v>8</v>
      </c>
      <c r="D267" s="2" t="s">
        <v>9</v>
      </c>
      <c r="E267" s="2" t="s">
        <v>10</v>
      </c>
      <c r="F267" s="2" t="s">
        <v>11</v>
      </c>
      <c r="G267">
        <v>3.1800000000000006</v>
      </c>
      <c r="H267" s="2" t="s">
        <v>12</v>
      </c>
    </row>
    <row r="268" spans="1:8" x14ac:dyDescent="0.3">
      <c r="A268" s="1">
        <v>0.83841545138888318</v>
      </c>
      <c r="B268" s="2" t="s">
        <v>32</v>
      </c>
      <c r="C268" s="2" t="s">
        <v>8</v>
      </c>
      <c r="D268" s="2" t="s">
        <v>9</v>
      </c>
      <c r="E268" s="2" t="s">
        <v>10</v>
      </c>
      <c r="F268" s="2" t="s">
        <v>11</v>
      </c>
      <c r="G268">
        <v>3.1900000000000004</v>
      </c>
      <c r="H268" s="2" t="s">
        <v>12</v>
      </c>
    </row>
    <row r="269" spans="1:8" x14ac:dyDescent="0.3">
      <c r="A269" s="1">
        <v>0.83853119212962401</v>
      </c>
      <c r="B269" s="2" t="s">
        <v>32</v>
      </c>
      <c r="C269" s="2" t="s">
        <v>8</v>
      </c>
      <c r="D269" s="2" t="s">
        <v>9</v>
      </c>
      <c r="E269" s="2" t="s">
        <v>10</v>
      </c>
      <c r="F269" s="2" t="s">
        <v>11</v>
      </c>
      <c r="G269">
        <v>3.1700000000000004</v>
      </c>
      <c r="H269" s="2" t="s">
        <v>12</v>
      </c>
    </row>
    <row r="270" spans="1:8" x14ac:dyDescent="0.3">
      <c r="A270" s="1">
        <v>0.83864693287036463</v>
      </c>
      <c r="B270" s="2" t="s">
        <v>32</v>
      </c>
      <c r="C270" s="2" t="s">
        <v>8</v>
      </c>
      <c r="D270" s="2" t="s">
        <v>9</v>
      </c>
      <c r="E270" s="2" t="s">
        <v>10</v>
      </c>
      <c r="F270" s="2" t="s">
        <v>11</v>
      </c>
      <c r="G270">
        <v>3.1800000000000006</v>
      </c>
      <c r="H270" s="2" t="s">
        <v>12</v>
      </c>
    </row>
    <row r="271" spans="1:8" x14ac:dyDescent="0.3">
      <c r="A271" s="1">
        <v>0.83876267361110546</v>
      </c>
      <c r="B271" s="2" t="s">
        <v>32</v>
      </c>
      <c r="C271" s="2" t="s">
        <v>8</v>
      </c>
      <c r="D271" s="2" t="s">
        <v>9</v>
      </c>
      <c r="E271" s="2" t="s">
        <v>10</v>
      </c>
      <c r="F271" s="2" t="s">
        <v>11</v>
      </c>
      <c r="G271">
        <v>3.1800000000000006</v>
      </c>
      <c r="H271" s="2" t="s">
        <v>12</v>
      </c>
    </row>
    <row r="272" spans="1:8" x14ac:dyDescent="0.3">
      <c r="A272" s="1">
        <v>0.83887841435184607</v>
      </c>
      <c r="B272" s="2" t="s">
        <v>32</v>
      </c>
      <c r="C272" s="2" t="s">
        <v>8</v>
      </c>
      <c r="D272" s="2" t="s">
        <v>9</v>
      </c>
      <c r="E272" s="2" t="s">
        <v>10</v>
      </c>
      <c r="F272" s="2" t="s">
        <v>11</v>
      </c>
      <c r="G272">
        <v>3.1700000000000004</v>
      </c>
      <c r="H272" s="2" t="s">
        <v>12</v>
      </c>
    </row>
    <row r="273" spans="1:8" x14ac:dyDescent="0.3">
      <c r="A273" s="1">
        <v>0.8389941550925869</v>
      </c>
      <c r="B273" s="2" t="s">
        <v>32</v>
      </c>
      <c r="C273" s="2" t="s">
        <v>8</v>
      </c>
      <c r="D273" s="2" t="s">
        <v>9</v>
      </c>
      <c r="E273" s="2" t="s">
        <v>10</v>
      </c>
      <c r="F273" s="2" t="s">
        <v>11</v>
      </c>
      <c r="G273">
        <v>3.1800000000000006</v>
      </c>
      <c r="H273" s="2" t="s">
        <v>12</v>
      </c>
    </row>
    <row r="274" spans="1:8" x14ac:dyDescent="0.3">
      <c r="A274" s="1">
        <v>0.83910989583332751</v>
      </c>
      <c r="B274" s="2" t="s">
        <v>32</v>
      </c>
      <c r="C274" s="2" t="s">
        <v>8</v>
      </c>
      <c r="D274" s="2" t="s">
        <v>9</v>
      </c>
      <c r="E274" s="2" t="s">
        <v>10</v>
      </c>
      <c r="F274" s="2" t="s">
        <v>11</v>
      </c>
      <c r="G274">
        <v>3.1800000000000006</v>
      </c>
      <c r="H274" s="2" t="s">
        <v>12</v>
      </c>
    </row>
    <row r="275" spans="1:8" x14ac:dyDescent="0.3">
      <c r="A275" s="1">
        <v>0.83922563657406835</v>
      </c>
      <c r="B275" s="2" t="s">
        <v>32</v>
      </c>
      <c r="C275" s="2" t="s">
        <v>8</v>
      </c>
      <c r="D275" s="2" t="s">
        <v>9</v>
      </c>
      <c r="E275" s="2" t="s">
        <v>10</v>
      </c>
      <c r="F275" s="2" t="s">
        <v>11</v>
      </c>
      <c r="G275">
        <v>3.1800000000000006</v>
      </c>
      <c r="H275" s="2" t="s">
        <v>12</v>
      </c>
    </row>
    <row r="276" spans="1:8" x14ac:dyDescent="0.3">
      <c r="A276" s="1">
        <v>0.83934137731480896</v>
      </c>
      <c r="B276" s="2" t="s">
        <v>32</v>
      </c>
      <c r="C276" s="2" t="s">
        <v>8</v>
      </c>
      <c r="D276" s="2" t="s">
        <v>9</v>
      </c>
      <c r="E276" s="2" t="s">
        <v>10</v>
      </c>
      <c r="F276" s="2" t="s">
        <v>11</v>
      </c>
      <c r="G276">
        <v>3.18</v>
      </c>
      <c r="H276" s="2" t="s">
        <v>12</v>
      </c>
    </row>
    <row r="277" spans="1:8" x14ac:dyDescent="0.3">
      <c r="A277" s="1">
        <v>0.83945711805554979</v>
      </c>
      <c r="B277" s="2" t="s">
        <v>32</v>
      </c>
      <c r="C277" s="2" t="s">
        <v>8</v>
      </c>
      <c r="D277" s="2" t="s">
        <v>9</v>
      </c>
      <c r="E277" s="2" t="s">
        <v>10</v>
      </c>
      <c r="F277" s="2" t="s">
        <v>11</v>
      </c>
      <c r="G277">
        <v>3.1900000000000004</v>
      </c>
      <c r="H277" s="2" t="s">
        <v>12</v>
      </c>
    </row>
    <row r="278" spans="1:8" x14ac:dyDescent="0.3">
      <c r="A278" s="1">
        <v>0.8395728587962904</v>
      </c>
      <c r="B278" s="2" t="s">
        <v>32</v>
      </c>
      <c r="C278" s="2" t="s">
        <v>8</v>
      </c>
      <c r="D278" s="2" t="s">
        <v>9</v>
      </c>
      <c r="E278" s="2" t="s">
        <v>10</v>
      </c>
      <c r="F278" s="2" t="s">
        <v>11</v>
      </c>
      <c r="G278">
        <v>3.1800000000000006</v>
      </c>
      <c r="H278" s="2" t="s">
        <v>12</v>
      </c>
    </row>
    <row r="279" spans="1:8" x14ac:dyDescent="0.3">
      <c r="A279" s="1">
        <v>0.83968859953703123</v>
      </c>
      <c r="B279" s="2" t="s">
        <v>32</v>
      </c>
      <c r="C279" s="2" t="s">
        <v>8</v>
      </c>
      <c r="D279" s="2" t="s">
        <v>9</v>
      </c>
      <c r="E279" s="2" t="s">
        <v>10</v>
      </c>
      <c r="F279" s="2" t="s">
        <v>11</v>
      </c>
      <c r="G279">
        <v>3.1700000000000004</v>
      </c>
      <c r="H279" s="2" t="s">
        <v>12</v>
      </c>
    </row>
    <row r="280" spans="1:8" x14ac:dyDescent="0.3">
      <c r="A280" s="1">
        <v>0.83980434027777184</v>
      </c>
      <c r="B280" s="2" t="s">
        <v>32</v>
      </c>
      <c r="C280" s="2" t="s">
        <v>8</v>
      </c>
      <c r="D280" s="2" t="s">
        <v>9</v>
      </c>
      <c r="E280" s="2" t="s">
        <v>10</v>
      </c>
      <c r="F280" s="2" t="s">
        <v>11</v>
      </c>
      <c r="G280">
        <v>3.1800000000000006</v>
      </c>
      <c r="H280" s="2" t="s">
        <v>12</v>
      </c>
    </row>
    <row r="281" spans="1:8" x14ac:dyDescent="0.3">
      <c r="A281" s="1">
        <v>0.83992008101851268</v>
      </c>
      <c r="B281" s="2" t="s">
        <v>32</v>
      </c>
      <c r="C281" s="2" t="s">
        <v>8</v>
      </c>
      <c r="D281" s="2" t="s">
        <v>9</v>
      </c>
      <c r="E281" s="2" t="s">
        <v>10</v>
      </c>
      <c r="F281" s="2" t="s">
        <v>11</v>
      </c>
      <c r="G281">
        <v>3.1800000000000006</v>
      </c>
      <c r="H281" s="2" t="s">
        <v>12</v>
      </c>
    </row>
    <row r="282" spans="1:8" x14ac:dyDescent="0.3">
      <c r="A282" s="1">
        <v>0.84003582175925329</v>
      </c>
      <c r="B282" s="2" t="s">
        <v>32</v>
      </c>
      <c r="C282" s="2" t="s">
        <v>8</v>
      </c>
      <c r="D282" s="2" t="s">
        <v>9</v>
      </c>
      <c r="E282" s="2" t="s">
        <v>10</v>
      </c>
      <c r="F282" s="2" t="s">
        <v>11</v>
      </c>
      <c r="G282">
        <v>3.1800000000000006</v>
      </c>
      <c r="H282" s="2" t="s">
        <v>12</v>
      </c>
    </row>
    <row r="283" spans="1:8" x14ac:dyDescent="0.3">
      <c r="A283" s="1">
        <v>0.84015156249999412</v>
      </c>
      <c r="B283" s="2" t="s">
        <v>32</v>
      </c>
      <c r="C283" s="2" t="s">
        <v>8</v>
      </c>
      <c r="D283" s="2" t="s">
        <v>9</v>
      </c>
      <c r="E283" s="2" t="s">
        <v>10</v>
      </c>
      <c r="F283" s="2" t="s">
        <v>11</v>
      </c>
      <c r="G283">
        <v>3.1800000000000006</v>
      </c>
      <c r="H283" s="2" t="s">
        <v>12</v>
      </c>
    </row>
    <row r="284" spans="1:8" x14ac:dyDescent="0.3">
      <c r="A284" s="1">
        <v>0.84026730324073473</v>
      </c>
      <c r="B284" s="2" t="s">
        <v>32</v>
      </c>
      <c r="C284" s="2" t="s">
        <v>8</v>
      </c>
      <c r="D284" s="2" t="s">
        <v>9</v>
      </c>
      <c r="E284" s="2" t="s">
        <v>10</v>
      </c>
      <c r="F284" s="2" t="s">
        <v>11</v>
      </c>
      <c r="G284">
        <v>3.1900000000000004</v>
      </c>
      <c r="H284" s="2" t="s">
        <v>12</v>
      </c>
    </row>
    <row r="285" spans="1:8" x14ac:dyDescent="0.3">
      <c r="A285" s="1">
        <v>0.84038304398147556</v>
      </c>
      <c r="B285" s="2" t="s">
        <v>32</v>
      </c>
      <c r="C285" s="2" t="s">
        <v>8</v>
      </c>
      <c r="D285" s="2" t="s">
        <v>9</v>
      </c>
      <c r="E285" s="2" t="s">
        <v>10</v>
      </c>
      <c r="F285" s="2" t="s">
        <v>11</v>
      </c>
      <c r="G285">
        <v>3.1700000000000004</v>
      </c>
      <c r="H285" s="2" t="s">
        <v>12</v>
      </c>
    </row>
    <row r="286" spans="1:8" x14ac:dyDescent="0.3">
      <c r="A286" s="1">
        <v>0.84049878472221617</v>
      </c>
      <c r="B286" s="2" t="s">
        <v>32</v>
      </c>
      <c r="C286" s="2" t="s">
        <v>8</v>
      </c>
      <c r="D286" s="2" t="s">
        <v>9</v>
      </c>
      <c r="E286" s="2" t="s">
        <v>10</v>
      </c>
      <c r="F286" s="2" t="s">
        <v>11</v>
      </c>
      <c r="G286">
        <v>3.1800000000000006</v>
      </c>
      <c r="H286" s="2" t="s">
        <v>12</v>
      </c>
    </row>
    <row r="287" spans="1:8" x14ac:dyDescent="0.3">
      <c r="A287" s="1">
        <v>0.84061452546295701</v>
      </c>
      <c r="B287" s="2" t="s">
        <v>32</v>
      </c>
      <c r="C287" s="2" t="s">
        <v>8</v>
      </c>
      <c r="D287" s="2" t="s">
        <v>9</v>
      </c>
      <c r="E287" s="2" t="s">
        <v>10</v>
      </c>
      <c r="F287" s="2" t="s">
        <v>11</v>
      </c>
      <c r="G287">
        <v>3.1800000000000006</v>
      </c>
      <c r="H287" s="2" t="s">
        <v>12</v>
      </c>
    </row>
    <row r="288" spans="1:8" x14ac:dyDescent="0.3">
      <c r="A288" s="1">
        <v>0.84073026620369762</v>
      </c>
      <c r="B288" s="2" t="s">
        <v>32</v>
      </c>
      <c r="C288" s="2" t="s">
        <v>8</v>
      </c>
      <c r="D288" s="2" t="s">
        <v>9</v>
      </c>
      <c r="E288" s="2" t="s">
        <v>10</v>
      </c>
      <c r="F288" s="2" t="s">
        <v>11</v>
      </c>
      <c r="G288">
        <v>3.1700000000000004</v>
      </c>
      <c r="H288" s="2" t="s">
        <v>12</v>
      </c>
    </row>
    <row r="289" spans="1:8" x14ac:dyDescent="0.3">
      <c r="A289" s="1">
        <v>0.84084600694443845</v>
      </c>
      <c r="B289" s="2" t="s">
        <v>32</v>
      </c>
      <c r="C289" s="2" t="s">
        <v>8</v>
      </c>
      <c r="D289" s="2" t="s">
        <v>9</v>
      </c>
      <c r="E289" s="2" t="s">
        <v>10</v>
      </c>
      <c r="F289" s="2" t="s">
        <v>11</v>
      </c>
      <c r="G289">
        <v>3.1800000000000006</v>
      </c>
      <c r="H289" s="2" t="s">
        <v>12</v>
      </c>
    </row>
    <row r="290" spans="1:8" x14ac:dyDescent="0.3">
      <c r="A290" s="1">
        <v>0.84096174768517906</v>
      </c>
      <c r="B290" s="2" t="s">
        <v>32</v>
      </c>
      <c r="C290" s="2" t="s">
        <v>8</v>
      </c>
      <c r="D290" s="2" t="s">
        <v>9</v>
      </c>
      <c r="E290" s="2" t="s">
        <v>10</v>
      </c>
      <c r="F290" s="2" t="s">
        <v>11</v>
      </c>
      <c r="G290">
        <v>3.1800000000000006</v>
      </c>
      <c r="H290" s="2" t="s">
        <v>12</v>
      </c>
    </row>
    <row r="291" spans="1:8" x14ac:dyDescent="0.3">
      <c r="A291" s="1">
        <v>0.84107748842591989</v>
      </c>
      <c r="B291" s="2" t="s">
        <v>32</v>
      </c>
      <c r="C291" s="2" t="s">
        <v>8</v>
      </c>
      <c r="D291" s="2" t="s">
        <v>9</v>
      </c>
      <c r="E291" s="2" t="s">
        <v>10</v>
      </c>
      <c r="F291" s="2" t="s">
        <v>11</v>
      </c>
      <c r="G291">
        <v>3.1800000000000006</v>
      </c>
      <c r="H291" s="2" t="s">
        <v>12</v>
      </c>
    </row>
    <row r="292" spans="1:8" x14ac:dyDescent="0.3">
      <c r="A292" s="1">
        <v>0.84119322916666051</v>
      </c>
      <c r="B292" s="2" t="s">
        <v>32</v>
      </c>
      <c r="C292" s="2" t="s">
        <v>8</v>
      </c>
      <c r="D292" s="2" t="s">
        <v>9</v>
      </c>
      <c r="E292" s="2" t="s">
        <v>10</v>
      </c>
      <c r="F292" s="2" t="s">
        <v>11</v>
      </c>
      <c r="G292">
        <v>3.18</v>
      </c>
      <c r="H292" s="2" t="s">
        <v>12</v>
      </c>
    </row>
    <row r="293" spans="1:8" x14ac:dyDescent="0.3">
      <c r="A293" s="1">
        <v>0.84130896990740134</v>
      </c>
      <c r="B293" s="2" t="s">
        <v>32</v>
      </c>
      <c r="C293" s="2" t="s">
        <v>8</v>
      </c>
      <c r="D293" s="2" t="s">
        <v>9</v>
      </c>
      <c r="E293" s="2" t="s">
        <v>10</v>
      </c>
      <c r="F293" s="2" t="s">
        <v>11</v>
      </c>
      <c r="G293">
        <v>3.1900000000000004</v>
      </c>
      <c r="H293" s="2" t="s">
        <v>12</v>
      </c>
    </row>
    <row r="294" spans="1:8" x14ac:dyDescent="0.3">
      <c r="A294" s="1">
        <v>0.84142471064814195</v>
      </c>
      <c r="B294" s="2" t="s">
        <v>32</v>
      </c>
      <c r="C294" s="2" t="s">
        <v>8</v>
      </c>
      <c r="D294" s="2" t="s">
        <v>9</v>
      </c>
      <c r="E294" s="2" t="s">
        <v>10</v>
      </c>
      <c r="F294" s="2" t="s">
        <v>11</v>
      </c>
      <c r="G294">
        <v>3.1800000000000006</v>
      </c>
      <c r="H294" s="2" t="s">
        <v>12</v>
      </c>
    </row>
    <row r="295" spans="1:8" x14ac:dyDescent="0.3">
      <c r="A295" s="1">
        <v>0.84154045138888278</v>
      </c>
      <c r="B295" s="2" t="s">
        <v>32</v>
      </c>
      <c r="C295" s="2" t="s">
        <v>8</v>
      </c>
      <c r="D295" s="2" t="s">
        <v>9</v>
      </c>
      <c r="E295" s="2" t="s">
        <v>10</v>
      </c>
      <c r="F295" s="2" t="s">
        <v>11</v>
      </c>
      <c r="G295">
        <v>3.1700000000000004</v>
      </c>
      <c r="H295" s="2" t="s">
        <v>12</v>
      </c>
    </row>
    <row r="296" spans="1:8" x14ac:dyDescent="0.3">
      <c r="A296" s="1">
        <v>0.84165619212962339</v>
      </c>
      <c r="B296" s="2" t="s">
        <v>32</v>
      </c>
      <c r="C296" s="2" t="s">
        <v>8</v>
      </c>
      <c r="D296" s="2" t="s">
        <v>9</v>
      </c>
      <c r="E296" s="2" t="s">
        <v>10</v>
      </c>
      <c r="F296" s="2" t="s">
        <v>11</v>
      </c>
      <c r="G296">
        <v>3.1800000000000006</v>
      </c>
      <c r="H296" s="2" t="s">
        <v>12</v>
      </c>
    </row>
    <row r="297" spans="1:8" x14ac:dyDescent="0.3">
      <c r="A297" s="1">
        <v>0.84177193287036423</v>
      </c>
      <c r="B297" s="2" t="s">
        <v>32</v>
      </c>
      <c r="C297" s="2" t="s">
        <v>8</v>
      </c>
      <c r="D297" s="2" t="s">
        <v>9</v>
      </c>
      <c r="E297" s="2" t="s">
        <v>10</v>
      </c>
      <c r="F297" s="2" t="s">
        <v>11</v>
      </c>
      <c r="G297">
        <v>3.1800000000000006</v>
      </c>
      <c r="H297" s="2" t="s">
        <v>12</v>
      </c>
    </row>
    <row r="298" spans="1:8" x14ac:dyDescent="0.3">
      <c r="A298" s="1">
        <v>0.84188767361110484</v>
      </c>
      <c r="B298" s="2" t="s">
        <v>32</v>
      </c>
      <c r="C298" s="2" t="s">
        <v>8</v>
      </c>
      <c r="D298" s="2" t="s">
        <v>9</v>
      </c>
      <c r="E298" s="2" t="s">
        <v>10</v>
      </c>
      <c r="F298" s="2" t="s">
        <v>11</v>
      </c>
      <c r="G298">
        <v>3.1800000000000006</v>
      </c>
      <c r="H298" s="2" t="s">
        <v>12</v>
      </c>
    </row>
    <row r="299" spans="1:8" x14ac:dyDescent="0.3">
      <c r="A299" s="1">
        <v>0.84200341435184567</v>
      </c>
      <c r="B299" s="2" t="s">
        <v>32</v>
      </c>
      <c r="C299" s="2" t="s">
        <v>8</v>
      </c>
      <c r="D299" s="2" t="s">
        <v>9</v>
      </c>
      <c r="E299" s="2" t="s">
        <v>10</v>
      </c>
      <c r="F299" s="2" t="s">
        <v>11</v>
      </c>
      <c r="G299">
        <v>3.1800000000000006</v>
      </c>
      <c r="H299" s="2" t="s">
        <v>12</v>
      </c>
    </row>
    <row r="300" spans="1:8" x14ac:dyDescent="0.3">
      <c r="A300" s="1">
        <v>0.84211915509258628</v>
      </c>
      <c r="B300" s="2" t="s">
        <v>32</v>
      </c>
      <c r="C300" s="2" t="s">
        <v>8</v>
      </c>
      <c r="D300" s="2" t="s">
        <v>9</v>
      </c>
      <c r="E300" s="2" t="s">
        <v>10</v>
      </c>
      <c r="F300" s="2" t="s">
        <v>11</v>
      </c>
      <c r="G300">
        <v>3.1900000000000004</v>
      </c>
      <c r="H300" s="2" t="s">
        <v>12</v>
      </c>
    </row>
    <row r="301" spans="1:8" x14ac:dyDescent="0.3">
      <c r="A301" s="1">
        <v>0.84223489583332711</v>
      </c>
      <c r="B301" s="2" t="s">
        <v>32</v>
      </c>
      <c r="C301" s="2" t="s">
        <v>8</v>
      </c>
      <c r="D301" s="2" t="s">
        <v>9</v>
      </c>
      <c r="E301" s="2" t="s">
        <v>10</v>
      </c>
      <c r="F301" s="2" t="s">
        <v>11</v>
      </c>
      <c r="G301">
        <v>3.1700000000000004</v>
      </c>
      <c r="H301" s="2" t="s">
        <v>12</v>
      </c>
    </row>
    <row r="302" spans="1:8" x14ac:dyDescent="0.3">
      <c r="A302" s="1">
        <v>0.84235063657406772</v>
      </c>
      <c r="B302" s="2" t="s">
        <v>32</v>
      </c>
      <c r="C302" s="2" t="s">
        <v>8</v>
      </c>
      <c r="D302" s="2" t="s">
        <v>9</v>
      </c>
      <c r="E302" s="2" t="s">
        <v>10</v>
      </c>
      <c r="F302" s="2" t="s">
        <v>11</v>
      </c>
      <c r="G302">
        <v>3.1800000000000006</v>
      </c>
      <c r="H302" s="2" t="s">
        <v>12</v>
      </c>
    </row>
    <row r="303" spans="1:8" x14ac:dyDescent="0.3">
      <c r="A303" s="1">
        <v>0.84246637731480856</v>
      </c>
      <c r="B303" s="2" t="s">
        <v>32</v>
      </c>
      <c r="C303" s="2" t="s">
        <v>8</v>
      </c>
      <c r="D303" s="2" t="s">
        <v>9</v>
      </c>
      <c r="E303" s="2" t="s">
        <v>10</v>
      </c>
      <c r="F303" s="2" t="s">
        <v>11</v>
      </c>
      <c r="G303">
        <v>3.1800000000000006</v>
      </c>
      <c r="H303" s="2" t="s">
        <v>12</v>
      </c>
    </row>
    <row r="304" spans="1:8" x14ac:dyDescent="0.3">
      <c r="A304" s="1">
        <v>0.84258211805554917</v>
      </c>
      <c r="B304" s="2" t="s">
        <v>32</v>
      </c>
      <c r="C304" s="2" t="s">
        <v>8</v>
      </c>
      <c r="D304" s="2" t="s">
        <v>9</v>
      </c>
      <c r="E304" s="2" t="s">
        <v>10</v>
      </c>
      <c r="F304" s="2" t="s">
        <v>11</v>
      </c>
      <c r="G304">
        <v>3.1700000000000004</v>
      </c>
      <c r="H304" s="2" t="s">
        <v>12</v>
      </c>
    </row>
    <row r="305" spans="1:8" x14ac:dyDescent="0.3">
      <c r="A305" s="1">
        <v>0.84269785879629</v>
      </c>
      <c r="B305" s="2" t="s">
        <v>32</v>
      </c>
      <c r="C305" s="2" t="s">
        <v>8</v>
      </c>
      <c r="D305" s="2" t="s">
        <v>9</v>
      </c>
      <c r="E305" s="2" t="s">
        <v>10</v>
      </c>
      <c r="F305" s="2" t="s">
        <v>11</v>
      </c>
      <c r="G305">
        <v>3.1800000000000006</v>
      </c>
      <c r="H305" s="2" t="s">
        <v>12</v>
      </c>
    </row>
    <row r="306" spans="1:8" x14ac:dyDescent="0.3">
      <c r="A306" s="1">
        <v>0.84281359953703061</v>
      </c>
      <c r="B306" s="2" t="s">
        <v>32</v>
      </c>
      <c r="C306" s="2" t="s">
        <v>8</v>
      </c>
      <c r="D306" s="2" t="s">
        <v>9</v>
      </c>
      <c r="E306" s="2" t="s">
        <v>10</v>
      </c>
      <c r="F306" s="2" t="s">
        <v>11</v>
      </c>
      <c r="G306">
        <v>3.1800000000000006</v>
      </c>
      <c r="H306" s="2" t="s">
        <v>12</v>
      </c>
    </row>
    <row r="307" spans="1:8" x14ac:dyDescent="0.3">
      <c r="A307" s="1">
        <v>0.84292934027777144</v>
      </c>
      <c r="B307" s="2" t="s">
        <v>32</v>
      </c>
      <c r="C307" s="2" t="s">
        <v>8</v>
      </c>
      <c r="D307" s="2" t="s">
        <v>9</v>
      </c>
      <c r="E307" s="2" t="s">
        <v>10</v>
      </c>
      <c r="F307" s="2" t="s">
        <v>11</v>
      </c>
      <c r="G307">
        <v>3.1800000000000006</v>
      </c>
      <c r="H307" s="2" t="s">
        <v>12</v>
      </c>
    </row>
    <row r="308" spans="1:8" x14ac:dyDescent="0.3">
      <c r="A308" s="1">
        <v>0.84304508101851205</v>
      </c>
      <c r="B308" s="2" t="s">
        <v>32</v>
      </c>
      <c r="C308" s="2" t="s">
        <v>8</v>
      </c>
      <c r="D308" s="2" t="s">
        <v>9</v>
      </c>
      <c r="E308" s="2" t="s">
        <v>10</v>
      </c>
      <c r="F308" s="2" t="s">
        <v>11</v>
      </c>
      <c r="G308">
        <v>3.18</v>
      </c>
      <c r="H308" s="2" t="s">
        <v>12</v>
      </c>
    </row>
    <row r="309" spans="1:8" x14ac:dyDescent="0.3">
      <c r="A309" s="1">
        <v>0.84316082175925289</v>
      </c>
      <c r="B309" s="2" t="s">
        <v>32</v>
      </c>
      <c r="C309" s="2" t="s">
        <v>8</v>
      </c>
      <c r="D309" s="2" t="s">
        <v>9</v>
      </c>
      <c r="E309" s="2" t="s">
        <v>10</v>
      </c>
      <c r="F309" s="2" t="s">
        <v>11</v>
      </c>
      <c r="G309">
        <v>3.1900000000000004</v>
      </c>
      <c r="H309" s="2" t="s">
        <v>12</v>
      </c>
    </row>
    <row r="310" spans="1:8" x14ac:dyDescent="0.3">
      <c r="A310" s="1">
        <v>0.8432765624999935</v>
      </c>
      <c r="B310" s="2" t="s">
        <v>32</v>
      </c>
      <c r="C310" s="2" t="s">
        <v>8</v>
      </c>
      <c r="D310" s="2" t="s">
        <v>9</v>
      </c>
      <c r="E310" s="2" t="s">
        <v>10</v>
      </c>
      <c r="F310" s="2" t="s">
        <v>11</v>
      </c>
      <c r="G310">
        <v>3.1800000000000006</v>
      </c>
      <c r="H310" s="2" t="s">
        <v>12</v>
      </c>
    </row>
    <row r="311" spans="1:8" x14ac:dyDescent="0.3">
      <c r="A311" s="1">
        <v>0.84339230324073433</v>
      </c>
      <c r="B311" s="2" t="s">
        <v>32</v>
      </c>
      <c r="C311" s="2" t="s">
        <v>8</v>
      </c>
      <c r="D311" s="2" t="s">
        <v>9</v>
      </c>
      <c r="E311" s="2" t="s">
        <v>10</v>
      </c>
      <c r="F311" s="2" t="s">
        <v>11</v>
      </c>
      <c r="G311">
        <v>3.1700000000000004</v>
      </c>
      <c r="H311" s="2" t="s">
        <v>12</v>
      </c>
    </row>
    <row r="312" spans="1:8" x14ac:dyDescent="0.3">
      <c r="A312" s="1">
        <v>0.84350804398147494</v>
      </c>
      <c r="B312" s="2" t="s">
        <v>32</v>
      </c>
      <c r="C312" s="2" t="s">
        <v>8</v>
      </c>
      <c r="D312" s="2" t="s">
        <v>9</v>
      </c>
      <c r="E312" s="2" t="s">
        <v>10</v>
      </c>
      <c r="F312" s="2" t="s">
        <v>11</v>
      </c>
      <c r="G312">
        <v>3.1800000000000006</v>
      </c>
      <c r="H312" s="2" t="s">
        <v>12</v>
      </c>
    </row>
    <row r="313" spans="1:8" x14ac:dyDescent="0.3">
      <c r="A313" s="1">
        <v>0.84362378472221577</v>
      </c>
      <c r="B313" s="2" t="s">
        <v>32</v>
      </c>
      <c r="C313" s="2" t="s">
        <v>8</v>
      </c>
      <c r="D313" s="2" t="s">
        <v>9</v>
      </c>
      <c r="E313" s="2" t="s">
        <v>10</v>
      </c>
      <c r="F313" s="2" t="s">
        <v>11</v>
      </c>
      <c r="G313">
        <v>3.1800000000000006</v>
      </c>
      <c r="H313" s="2" t="s">
        <v>12</v>
      </c>
    </row>
    <row r="314" spans="1:8" x14ac:dyDescent="0.3">
      <c r="A314" s="1">
        <v>0.84373952546295639</v>
      </c>
      <c r="B314" s="2" t="s">
        <v>32</v>
      </c>
      <c r="C314" s="2" t="s">
        <v>8</v>
      </c>
      <c r="D314" s="2" t="s">
        <v>9</v>
      </c>
      <c r="E314" s="2" t="s">
        <v>10</v>
      </c>
      <c r="F314" s="2" t="s">
        <v>11</v>
      </c>
      <c r="G314">
        <v>3.1800000000000006</v>
      </c>
      <c r="H314" s="2" t="s">
        <v>12</v>
      </c>
    </row>
    <row r="315" spans="1:8" x14ac:dyDescent="0.3">
      <c r="A315" s="1">
        <v>0.84385526620369722</v>
      </c>
      <c r="B315" s="2" t="s">
        <v>32</v>
      </c>
      <c r="C315" s="2" t="s">
        <v>8</v>
      </c>
      <c r="D315" s="2" t="s">
        <v>9</v>
      </c>
      <c r="E315" s="2" t="s">
        <v>10</v>
      </c>
      <c r="F315" s="2" t="s">
        <v>11</v>
      </c>
      <c r="G315">
        <v>3.1800000000000006</v>
      </c>
      <c r="H315" s="2" t="s">
        <v>12</v>
      </c>
    </row>
    <row r="316" spans="1:8" x14ac:dyDescent="0.3">
      <c r="A316" s="1">
        <v>0.84397100694443783</v>
      </c>
      <c r="B316" s="2" t="s">
        <v>32</v>
      </c>
      <c r="C316" s="2" t="s">
        <v>8</v>
      </c>
      <c r="D316" s="2" t="s">
        <v>9</v>
      </c>
      <c r="E316" s="2" t="s">
        <v>10</v>
      </c>
      <c r="F316" s="2" t="s">
        <v>11</v>
      </c>
      <c r="G316">
        <v>3.1900000000000004</v>
      </c>
      <c r="H316" s="2" t="s">
        <v>12</v>
      </c>
    </row>
    <row r="317" spans="1:8" x14ac:dyDescent="0.3">
      <c r="A317" s="1">
        <v>0.84408674768517866</v>
      </c>
      <c r="B317" s="2" t="s">
        <v>32</v>
      </c>
      <c r="C317" s="2" t="s">
        <v>8</v>
      </c>
      <c r="D317" s="2" t="s">
        <v>9</v>
      </c>
      <c r="E317" s="2" t="s">
        <v>10</v>
      </c>
      <c r="F317" s="2" t="s">
        <v>11</v>
      </c>
      <c r="G317">
        <v>3.1700000000000004</v>
      </c>
      <c r="H317" s="2" t="s">
        <v>12</v>
      </c>
    </row>
    <row r="318" spans="1:8" x14ac:dyDescent="0.3">
      <c r="A318" s="1">
        <v>0.84420248842591927</v>
      </c>
      <c r="B318" s="2" t="s">
        <v>32</v>
      </c>
      <c r="C318" s="2" t="s">
        <v>8</v>
      </c>
      <c r="D318" s="2" t="s">
        <v>9</v>
      </c>
      <c r="E318" s="2" t="s">
        <v>10</v>
      </c>
      <c r="F318" s="2" t="s">
        <v>11</v>
      </c>
      <c r="G318">
        <v>3.1800000000000006</v>
      </c>
      <c r="H318" s="2" t="s">
        <v>12</v>
      </c>
    </row>
    <row r="319" spans="1:8" x14ac:dyDescent="0.3">
      <c r="A319" s="1">
        <v>0.84431822916666011</v>
      </c>
      <c r="B319" s="2" t="s">
        <v>32</v>
      </c>
      <c r="C319" s="2" t="s">
        <v>8</v>
      </c>
      <c r="D319" s="2" t="s">
        <v>9</v>
      </c>
      <c r="E319" s="2" t="s">
        <v>10</v>
      </c>
      <c r="F319" s="2" t="s">
        <v>11</v>
      </c>
      <c r="G319">
        <v>3.1800000000000006</v>
      </c>
      <c r="H319" s="2" t="s">
        <v>12</v>
      </c>
    </row>
    <row r="320" spans="1:8" x14ac:dyDescent="0.3">
      <c r="A320" s="1">
        <v>0.84443396990740072</v>
      </c>
      <c r="B320" s="2" t="s">
        <v>32</v>
      </c>
      <c r="C320" s="2" t="s">
        <v>8</v>
      </c>
      <c r="D320" s="2" t="s">
        <v>9</v>
      </c>
      <c r="E320" s="2" t="s">
        <v>10</v>
      </c>
      <c r="F320" s="2" t="s">
        <v>11</v>
      </c>
      <c r="G320">
        <v>3.1700000000000004</v>
      </c>
      <c r="H320" s="2" t="s">
        <v>12</v>
      </c>
    </row>
    <row r="321" spans="1:8" x14ac:dyDescent="0.3">
      <c r="A321" s="1">
        <v>0.84454971064814155</v>
      </c>
      <c r="B321" s="2" t="s">
        <v>32</v>
      </c>
      <c r="C321" s="2" t="s">
        <v>8</v>
      </c>
      <c r="D321" s="2" t="s">
        <v>9</v>
      </c>
      <c r="E321" s="2" t="s">
        <v>10</v>
      </c>
      <c r="F321" s="2" t="s">
        <v>11</v>
      </c>
      <c r="G321">
        <v>3.1800000000000006</v>
      </c>
      <c r="H321" s="2" t="s">
        <v>12</v>
      </c>
    </row>
    <row r="322" spans="1:8" x14ac:dyDescent="0.3">
      <c r="A322" s="1">
        <v>0.84466545138888216</v>
      </c>
      <c r="B322" s="2" t="s">
        <v>32</v>
      </c>
      <c r="C322" s="2" t="s">
        <v>8</v>
      </c>
      <c r="D322" s="2" t="s">
        <v>9</v>
      </c>
      <c r="E322" s="2" t="s">
        <v>10</v>
      </c>
      <c r="F322" s="2" t="s">
        <v>11</v>
      </c>
      <c r="G322">
        <v>3.1800000000000006</v>
      </c>
      <c r="H322" s="2" t="s">
        <v>12</v>
      </c>
    </row>
    <row r="323" spans="1:8" x14ac:dyDescent="0.3">
      <c r="A323" s="1">
        <v>0.84478119212962299</v>
      </c>
      <c r="B323" s="2" t="s">
        <v>32</v>
      </c>
      <c r="C323" s="2" t="s">
        <v>8</v>
      </c>
      <c r="D323" s="2" t="s">
        <v>9</v>
      </c>
      <c r="E323" s="2" t="s">
        <v>10</v>
      </c>
      <c r="F323" s="2" t="s">
        <v>11</v>
      </c>
      <c r="G323">
        <v>3.1800000000000006</v>
      </c>
      <c r="H323" s="2" t="s">
        <v>12</v>
      </c>
    </row>
    <row r="324" spans="1:8" x14ac:dyDescent="0.3">
      <c r="A324" s="1">
        <v>0.8448969328703636</v>
      </c>
      <c r="B324" s="2" t="s">
        <v>32</v>
      </c>
      <c r="C324" s="2" t="s">
        <v>8</v>
      </c>
      <c r="D324" s="2" t="s">
        <v>9</v>
      </c>
      <c r="E324" s="2" t="s">
        <v>10</v>
      </c>
      <c r="F324" s="2" t="s">
        <v>11</v>
      </c>
      <c r="G324">
        <v>3.18</v>
      </c>
      <c r="H324" s="2" t="s">
        <v>12</v>
      </c>
    </row>
    <row r="325" spans="1:8" x14ac:dyDescent="0.3">
      <c r="A325" s="1">
        <v>0.84501267361110444</v>
      </c>
      <c r="B325" s="2" t="s">
        <v>32</v>
      </c>
      <c r="C325" s="2" t="s">
        <v>8</v>
      </c>
      <c r="D325" s="2" t="s">
        <v>9</v>
      </c>
      <c r="E325" s="2" t="s">
        <v>10</v>
      </c>
      <c r="F325" s="2" t="s">
        <v>11</v>
      </c>
      <c r="G325">
        <v>3.1900000000000004</v>
      </c>
      <c r="H325" s="2" t="s">
        <v>12</v>
      </c>
    </row>
    <row r="326" spans="1:8" x14ac:dyDescent="0.3">
      <c r="A326" s="1">
        <v>0.84512841435184505</v>
      </c>
      <c r="B326" s="2" t="s">
        <v>32</v>
      </c>
      <c r="C326" s="2" t="s">
        <v>8</v>
      </c>
      <c r="D326" s="2" t="s">
        <v>9</v>
      </c>
      <c r="E326" s="2" t="s">
        <v>10</v>
      </c>
      <c r="F326" s="2" t="s">
        <v>11</v>
      </c>
      <c r="G326">
        <v>3.1800000000000006</v>
      </c>
      <c r="H326" s="2" t="s">
        <v>12</v>
      </c>
    </row>
    <row r="327" spans="1:8" x14ac:dyDescent="0.3">
      <c r="A327" s="1">
        <v>0.84524415509258588</v>
      </c>
      <c r="B327" s="2" t="s">
        <v>32</v>
      </c>
      <c r="C327" s="2" t="s">
        <v>8</v>
      </c>
      <c r="D327" s="2" t="s">
        <v>9</v>
      </c>
      <c r="E327" s="2" t="s">
        <v>10</v>
      </c>
      <c r="F327" s="2" t="s">
        <v>11</v>
      </c>
      <c r="G327">
        <v>3.1700000000000004</v>
      </c>
      <c r="H327" s="2" t="s">
        <v>12</v>
      </c>
    </row>
    <row r="328" spans="1:8" x14ac:dyDescent="0.3">
      <c r="A328" s="1">
        <v>0.84535989583332649</v>
      </c>
      <c r="B328" s="2" t="s">
        <v>32</v>
      </c>
      <c r="C328" s="2" t="s">
        <v>8</v>
      </c>
      <c r="D328" s="2" t="s">
        <v>9</v>
      </c>
      <c r="E328" s="2" t="s">
        <v>10</v>
      </c>
      <c r="F328" s="2" t="s">
        <v>11</v>
      </c>
      <c r="G328">
        <v>3.1800000000000006</v>
      </c>
      <c r="H328" s="2" t="s">
        <v>12</v>
      </c>
    </row>
    <row r="329" spans="1:8" x14ac:dyDescent="0.3">
      <c r="A329" s="1">
        <v>0.84547563657406732</v>
      </c>
      <c r="B329" s="2" t="s">
        <v>32</v>
      </c>
      <c r="C329" s="2" t="s">
        <v>8</v>
      </c>
      <c r="D329" s="2" t="s">
        <v>9</v>
      </c>
      <c r="E329" s="2" t="s">
        <v>10</v>
      </c>
      <c r="F329" s="2" t="s">
        <v>11</v>
      </c>
      <c r="G329">
        <v>3.1800000000000006</v>
      </c>
      <c r="H329" s="2" t="s">
        <v>12</v>
      </c>
    </row>
    <row r="330" spans="1:8" x14ac:dyDescent="0.3">
      <c r="A330" s="1">
        <v>0.84559137731480793</v>
      </c>
      <c r="B330" s="2" t="s">
        <v>32</v>
      </c>
      <c r="C330" s="2" t="s">
        <v>8</v>
      </c>
      <c r="D330" s="2" t="s">
        <v>9</v>
      </c>
      <c r="E330" s="2" t="s">
        <v>10</v>
      </c>
      <c r="F330" s="2" t="s">
        <v>11</v>
      </c>
      <c r="G330">
        <v>3.1800000000000006</v>
      </c>
      <c r="H330" s="2" t="s">
        <v>12</v>
      </c>
    </row>
    <row r="331" spans="1:8" x14ac:dyDescent="0.3">
      <c r="A331" s="1">
        <v>0.84570711805554877</v>
      </c>
      <c r="B331" s="2" t="s">
        <v>32</v>
      </c>
      <c r="C331" s="2" t="s">
        <v>8</v>
      </c>
      <c r="D331" s="2" t="s">
        <v>9</v>
      </c>
      <c r="E331" s="2" t="s">
        <v>10</v>
      </c>
      <c r="F331" s="2" t="s">
        <v>11</v>
      </c>
      <c r="G331">
        <v>3.1800000000000006</v>
      </c>
      <c r="H331" s="2" t="s">
        <v>12</v>
      </c>
    </row>
    <row r="332" spans="1:8" x14ac:dyDescent="0.3">
      <c r="A332" s="1">
        <v>0.84582285879628938</v>
      </c>
      <c r="B332" s="2" t="s">
        <v>32</v>
      </c>
      <c r="C332" s="2" t="s">
        <v>8</v>
      </c>
      <c r="D332" s="2" t="s">
        <v>9</v>
      </c>
      <c r="E332" s="2" t="s">
        <v>10</v>
      </c>
      <c r="F332" s="2" t="s">
        <v>11</v>
      </c>
      <c r="G332">
        <v>3.1900000000000004</v>
      </c>
      <c r="H332" s="2" t="s">
        <v>12</v>
      </c>
    </row>
    <row r="333" spans="1:8" x14ac:dyDescent="0.3">
      <c r="A333" s="1">
        <v>0.84593859953703021</v>
      </c>
      <c r="B333" s="2" t="s">
        <v>32</v>
      </c>
      <c r="C333" s="2" t="s">
        <v>8</v>
      </c>
      <c r="D333" s="2" t="s">
        <v>9</v>
      </c>
      <c r="E333" s="2" t="s">
        <v>10</v>
      </c>
      <c r="F333" s="2" t="s">
        <v>11</v>
      </c>
      <c r="G333">
        <v>3.1700000000000004</v>
      </c>
      <c r="H333" s="2" t="s">
        <v>12</v>
      </c>
    </row>
    <row r="334" spans="1:8" x14ac:dyDescent="0.3">
      <c r="A334" s="1">
        <v>0.84605434027777082</v>
      </c>
      <c r="B334" s="2" t="s">
        <v>32</v>
      </c>
      <c r="C334" s="2" t="s">
        <v>8</v>
      </c>
      <c r="D334" s="2" t="s">
        <v>9</v>
      </c>
      <c r="E334" s="2" t="s">
        <v>10</v>
      </c>
      <c r="F334" s="2" t="s">
        <v>11</v>
      </c>
      <c r="G334">
        <v>3.1800000000000006</v>
      </c>
      <c r="H334" s="2" t="s">
        <v>12</v>
      </c>
    </row>
    <row r="335" spans="1:8" x14ac:dyDescent="0.3">
      <c r="A335" s="1">
        <v>0.84617008101851166</v>
      </c>
      <c r="B335" s="2" t="s">
        <v>32</v>
      </c>
      <c r="C335" s="2" t="s">
        <v>8</v>
      </c>
      <c r="D335" s="2" t="s">
        <v>9</v>
      </c>
      <c r="E335" s="2" t="s">
        <v>10</v>
      </c>
      <c r="F335" s="2" t="s">
        <v>11</v>
      </c>
      <c r="G335">
        <v>3.1800000000000006</v>
      </c>
      <c r="H335" s="2" t="s">
        <v>12</v>
      </c>
    </row>
    <row r="336" spans="1:8" x14ac:dyDescent="0.3">
      <c r="A336" s="1">
        <v>0.84628582175925227</v>
      </c>
      <c r="B336" s="2" t="s">
        <v>32</v>
      </c>
      <c r="C336" s="2" t="s">
        <v>8</v>
      </c>
      <c r="D336" s="2" t="s">
        <v>9</v>
      </c>
      <c r="E336" s="2" t="s">
        <v>10</v>
      </c>
      <c r="F336" s="2" t="s">
        <v>11</v>
      </c>
      <c r="G336">
        <v>3.1700000000000004</v>
      </c>
      <c r="H336" s="2" t="s">
        <v>12</v>
      </c>
    </row>
    <row r="337" spans="1:8" x14ac:dyDescent="0.3">
      <c r="A337" s="1">
        <v>0.8464015624999931</v>
      </c>
      <c r="B337" s="2" t="s">
        <v>32</v>
      </c>
      <c r="C337" s="2" t="s">
        <v>8</v>
      </c>
      <c r="D337" s="2" t="s">
        <v>9</v>
      </c>
      <c r="E337" s="2" t="s">
        <v>10</v>
      </c>
      <c r="F337" s="2" t="s">
        <v>11</v>
      </c>
      <c r="G337">
        <v>3.1800000000000006</v>
      </c>
      <c r="H337" s="2" t="s">
        <v>12</v>
      </c>
    </row>
    <row r="338" spans="1:8" x14ac:dyDescent="0.3">
      <c r="A338" s="1">
        <v>0.84651730324073371</v>
      </c>
      <c r="B338" s="2" t="s">
        <v>32</v>
      </c>
      <c r="C338" s="2" t="s">
        <v>8</v>
      </c>
      <c r="D338" s="2" t="s">
        <v>9</v>
      </c>
      <c r="E338" s="2" t="s">
        <v>10</v>
      </c>
      <c r="F338" s="2" t="s">
        <v>11</v>
      </c>
      <c r="G338">
        <v>3.1700000000000004</v>
      </c>
      <c r="H338" s="2" t="s">
        <v>12</v>
      </c>
    </row>
    <row r="339" spans="1:8" x14ac:dyDescent="0.3">
      <c r="A339" s="1">
        <v>0.84663304398147454</v>
      </c>
      <c r="B339" s="2" t="s">
        <v>32</v>
      </c>
      <c r="C339" s="2" t="s">
        <v>8</v>
      </c>
      <c r="D339" s="2" t="s">
        <v>9</v>
      </c>
      <c r="E339" s="2" t="s">
        <v>10</v>
      </c>
      <c r="F339" s="2" t="s">
        <v>11</v>
      </c>
      <c r="G339">
        <v>3.1800000000000006</v>
      </c>
      <c r="H339" s="2" t="s">
        <v>12</v>
      </c>
    </row>
    <row r="340" spans="1:8" x14ac:dyDescent="0.3">
      <c r="A340" s="1">
        <v>0.84674878472221515</v>
      </c>
      <c r="B340" s="2" t="s">
        <v>32</v>
      </c>
      <c r="C340" s="2" t="s">
        <v>8</v>
      </c>
      <c r="D340" s="2" t="s">
        <v>9</v>
      </c>
      <c r="E340" s="2" t="s">
        <v>10</v>
      </c>
      <c r="F340" s="2" t="s">
        <v>11</v>
      </c>
      <c r="G340">
        <v>3.1800000000000006</v>
      </c>
      <c r="H340" s="2" t="s">
        <v>12</v>
      </c>
    </row>
    <row r="341" spans="1:8" x14ac:dyDescent="0.3">
      <c r="A341" s="1">
        <v>0.84686452546295599</v>
      </c>
      <c r="B341" s="2" t="s">
        <v>32</v>
      </c>
      <c r="C341" s="2" t="s">
        <v>8</v>
      </c>
      <c r="D341" s="2" t="s">
        <v>9</v>
      </c>
      <c r="E341" s="2" t="s">
        <v>10</v>
      </c>
      <c r="F341" s="2" t="s">
        <v>11</v>
      </c>
      <c r="G341">
        <v>3.1800000000000006</v>
      </c>
      <c r="H341" s="2" t="s">
        <v>12</v>
      </c>
    </row>
    <row r="342" spans="1:8" x14ac:dyDescent="0.3">
      <c r="A342" s="1">
        <v>0.8469802662036966</v>
      </c>
      <c r="B342" s="2" t="s">
        <v>32</v>
      </c>
      <c r="C342" s="2" t="s">
        <v>8</v>
      </c>
      <c r="D342" s="2" t="s">
        <v>9</v>
      </c>
      <c r="E342" s="2" t="s">
        <v>10</v>
      </c>
      <c r="F342" s="2" t="s">
        <v>11</v>
      </c>
      <c r="G342">
        <v>3.18</v>
      </c>
      <c r="H342" s="2" t="s">
        <v>12</v>
      </c>
    </row>
    <row r="343" spans="1:8" x14ac:dyDescent="0.3">
      <c r="A343" s="1">
        <v>0.84709600694443743</v>
      </c>
      <c r="B343" s="2" t="s">
        <v>32</v>
      </c>
      <c r="C343" s="2" t="s">
        <v>8</v>
      </c>
      <c r="D343" s="2" t="s">
        <v>9</v>
      </c>
      <c r="E343" s="2" t="s">
        <v>10</v>
      </c>
      <c r="F343" s="2" t="s">
        <v>11</v>
      </c>
      <c r="G343">
        <v>3.1900000000000004</v>
      </c>
      <c r="H343" s="2" t="s">
        <v>12</v>
      </c>
    </row>
    <row r="344" spans="1:8" x14ac:dyDescent="0.3">
      <c r="A344" s="1">
        <v>0.84721174768517804</v>
      </c>
      <c r="B344" s="2" t="s">
        <v>32</v>
      </c>
      <c r="C344" s="2" t="s">
        <v>8</v>
      </c>
      <c r="D344" s="2" t="s">
        <v>9</v>
      </c>
      <c r="E344" s="2" t="s">
        <v>10</v>
      </c>
      <c r="F344" s="2" t="s">
        <v>11</v>
      </c>
      <c r="G344">
        <v>3.1800000000000006</v>
      </c>
      <c r="H344" s="2" t="s">
        <v>12</v>
      </c>
    </row>
    <row r="345" spans="1:8" x14ac:dyDescent="0.3">
      <c r="A345" s="1">
        <v>0.84732748842591887</v>
      </c>
      <c r="B345" s="2" t="s">
        <v>32</v>
      </c>
      <c r="C345" s="2" t="s">
        <v>8</v>
      </c>
      <c r="D345" s="2" t="s">
        <v>9</v>
      </c>
      <c r="E345" s="2" t="s">
        <v>10</v>
      </c>
      <c r="F345" s="2" t="s">
        <v>11</v>
      </c>
      <c r="G345">
        <v>3.1700000000000004</v>
      </c>
      <c r="H345" s="2" t="s">
        <v>12</v>
      </c>
    </row>
    <row r="346" spans="1:8" x14ac:dyDescent="0.3">
      <c r="A346" s="1">
        <v>0.84744322916665948</v>
      </c>
      <c r="B346" s="2" t="s">
        <v>32</v>
      </c>
      <c r="C346" s="2" t="s">
        <v>8</v>
      </c>
      <c r="D346" s="2" t="s">
        <v>9</v>
      </c>
      <c r="E346" s="2" t="s">
        <v>10</v>
      </c>
      <c r="F346" s="2" t="s">
        <v>11</v>
      </c>
      <c r="G346">
        <v>3.1800000000000006</v>
      </c>
      <c r="H346" s="2" t="s">
        <v>12</v>
      </c>
    </row>
    <row r="347" spans="1:8" x14ac:dyDescent="0.3">
      <c r="A347" s="1">
        <v>0.84755896990740032</v>
      </c>
      <c r="B347" s="2" t="s">
        <v>32</v>
      </c>
      <c r="C347" s="2" t="s">
        <v>8</v>
      </c>
      <c r="D347" s="2" t="s">
        <v>9</v>
      </c>
      <c r="E347" s="2" t="s">
        <v>10</v>
      </c>
      <c r="F347" s="2" t="s">
        <v>11</v>
      </c>
      <c r="G347">
        <v>3.1800000000000006</v>
      </c>
      <c r="H347" s="2" t="s">
        <v>12</v>
      </c>
    </row>
    <row r="348" spans="1:8" x14ac:dyDescent="0.3">
      <c r="A348" s="1">
        <v>0.84767471064814093</v>
      </c>
      <c r="B348" s="2" t="s">
        <v>32</v>
      </c>
      <c r="C348" s="2" t="s">
        <v>8</v>
      </c>
      <c r="D348" s="2" t="s">
        <v>9</v>
      </c>
      <c r="E348" s="2" t="s">
        <v>10</v>
      </c>
      <c r="F348" s="2" t="s">
        <v>11</v>
      </c>
      <c r="G348">
        <v>3.1800000000000006</v>
      </c>
      <c r="H348" s="2" t="s">
        <v>12</v>
      </c>
    </row>
    <row r="349" spans="1:8" x14ac:dyDescent="0.3">
      <c r="A349" s="1">
        <v>0.84779045138888176</v>
      </c>
      <c r="B349" s="2" t="s">
        <v>32</v>
      </c>
      <c r="C349" s="2" t="s">
        <v>8</v>
      </c>
      <c r="D349" s="2" t="s">
        <v>9</v>
      </c>
      <c r="E349" s="2" t="s">
        <v>10</v>
      </c>
      <c r="F349" s="2" t="s">
        <v>11</v>
      </c>
      <c r="G349">
        <v>3.1800000000000006</v>
      </c>
      <c r="H349" s="2" t="s">
        <v>12</v>
      </c>
    </row>
    <row r="350" spans="1:8" x14ac:dyDescent="0.3">
      <c r="A350" s="1">
        <v>0.84790619212962237</v>
      </c>
      <c r="B350" s="2" t="s">
        <v>32</v>
      </c>
      <c r="C350" s="2" t="s">
        <v>8</v>
      </c>
      <c r="D350" s="2" t="s">
        <v>9</v>
      </c>
      <c r="E350" s="2" t="s">
        <v>10</v>
      </c>
      <c r="F350" s="2" t="s">
        <v>11</v>
      </c>
      <c r="G350">
        <v>3.1900000000000004</v>
      </c>
      <c r="H350" s="2" t="s">
        <v>12</v>
      </c>
    </row>
    <row r="351" spans="1:8" x14ac:dyDescent="0.3">
      <c r="A351" s="1">
        <v>0.8480219328703632</v>
      </c>
      <c r="B351" s="2" t="s">
        <v>32</v>
      </c>
      <c r="C351" s="2" t="s">
        <v>8</v>
      </c>
      <c r="D351" s="2" t="s">
        <v>9</v>
      </c>
      <c r="E351" s="2" t="s">
        <v>10</v>
      </c>
      <c r="F351" s="2" t="s">
        <v>11</v>
      </c>
      <c r="G351">
        <v>3.1700000000000004</v>
      </c>
      <c r="H351" s="2" t="s">
        <v>12</v>
      </c>
    </row>
    <row r="352" spans="1:8" x14ac:dyDescent="0.3">
      <c r="A352" s="1">
        <v>0.84813767361110382</v>
      </c>
      <c r="B352" s="2" t="s">
        <v>32</v>
      </c>
      <c r="C352" s="2" t="s">
        <v>8</v>
      </c>
      <c r="D352" s="2" t="s">
        <v>9</v>
      </c>
      <c r="E352" s="2" t="s">
        <v>10</v>
      </c>
      <c r="F352" s="2" t="s">
        <v>11</v>
      </c>
      <c r="G352">
        <v>3.1800000000000006</v>
      </c>
      <c r="H352" s="2" t="s">
        <v>12</v>
      </c>
    </row>
    <row r="353" spans="1:8" x14ac:dyDescent="0.3">
      <c r="A353" s="1">
        <v>0.84825341435184465</v>
      </c>
      <c r="B353" s="2" t="s">
        <v>32</v>
      </c>
      <c r="C353" s="2" t="s">
        <v>8</v>
      </c>
      <c r="D353" s="2" t="s">
        <v>9</v>
      </c>
      <c r="E353" s="2" t="s">
        <v>10</v>
      </c>
      <c r="F353" s="2" t="s">
        <v>11</v>
      </c>
      <c r="G353">
        <v>3.1800000000000006</v>
      </c>
      <c r="H353" s="2" t="s">
        <v>12</v>
      </c>
    </row>
    <row r="354" spans="1:8" x14ac:dyDescent="0.3">
      <c r="A354" s="1">
        <v>0.84836915509258526</v>
      </c>
      <c r="B354" s="2" t="s">
        <v>32</v>
      </c>
      <c r="C354" s="2" t="s">
        <v>8</v>
      </c>
      <c r="D354" s="2" t="s">
        <v>9</v>
      </c>
      <c r="E354" s="2" t="s">
        <v>10</v>
      </c>
      <c r="F354" s="2" t="s">
        <v>11</v>
      </c>
      <c r="G354">
        <v>3.1700000000000004</v>
      </c>
      <c r="H354" s="2" t="s">
        <v>12</v>
      </c>
    </row>
    <row r="355" spans="1:8" x14ac:dyDescent="0.3">
      <c r="A355" s="1">
        <v>0.84848489583332609</v>
      </c>
      <c r="B355" s="2" t="s">
        <v>32</v>
      </c>
      <c r="C355" s="2" t="s">
        <v>8</v>
      </c>
      <c r="D355" s="2" t="s">
        <v>9</v>
      </c>
      <c r="E355" s="2" t="s">
        <v>10</v>
      </c>
      <c r="F355" s="2" t="s">
        <v>11</v>
      </c>
      <c r="G355">
        <v>3.1800000000000006</v>
      </c>
      <c r="H355" s="2" t="s">
        <v>12</v>
      </c>
    </row>
    <row r="356" spans="1:8" x14ac:dyDescent="0.3">
      <c r="A356" s="1">
        <v>0.8486006365740667</v>
      </c>
      <c r="B356" s="2" t="s">
        <v>32</v>
      </c>
      <c r="C356" s="2" t="s">
        <v>8</v>
      </c>
      <c r="D356" s="2" t="s">
        <v>9</v>
      </c>
      <c r="E356" s="2" t="s">
        <v>10</v>
      </c>
      <c r="F356" s="2" t="s">
        <v>11</v>
      </c>
      <c r="G356">
        <v>3.1800000000000006</v>
      </c>
      <c r="H356" s="2" t="s">
        <v>12</v>
      </c>
    </row>
    <row r="357" spans="1:8" x14ac:dyDescent="0.3">
      <c r="A357" s="1">
        <v>0.84871637731480754</v>
      </c>
      <c r="B357" s="2" t="s">
        <v>32</v>
      </c>
      <c r="C357" s="2" t="s">
        <v>8</v>
      </c>
      <c r="D357" s="2" t="s">
        <v>9</v>
      </c>
      <c r="E357" s="2" t="s">
        <v>10</v>
      </c>
      <c r="F357" s="2" t="s">
        <v>11</v>
      </c>
      <c r="G357">
        <v>3.1800000000000006</v>
      </c>
      <c r="H357" s="2" t="s">
        <v>12</v>
      </c>
    </row>
    <row r="358" spans="1:8" x14ac:dyDescent="0.3">
      <c r="A358" s="1">
        <v>0.84883211805554815</v>
      </c>
      <c r="B358" s="2" t="s">
        <v>32</v>
      </c>
      <c r="C358" s="2" t="s">
        <v>8</v>
      </c>
      <c r="D358" s="2" t="s">
        <v>9</v>
      </c>
      <c r="E358" s="2" t="s">
        <v>10</v>
      </c>
      <c r="F358" s="2" t="s">
        <v>11</v>
      </c>
      <c r="G358">
        <v>3.18</v>
      </c>
      <c r="H358" s="2" t="s">
        <v>12</v>
      </c>
    </row>
    <row r="359" spans="1:8" x14ac:dyDescent="0.3">
      <c r="A359" s="1">
        <v>0.84894785879628898</v>
      </c>
      <c r="B359" s="2" t="s">
        <v>32</v>
      </c>
      <c r="C359" s="2" t="s">
        <v>8</v>
      </c>
      <c r="D359" s="2" t="s">
        <v>9</v>
      </c>
      <c r="E359" s="2" t="s">
        <v>10</v>
      </c>
      <c r="F359" s="2" t="s">
        <v>11</v>
      </c>
      <c r="G359">
        <v>3.1900000000000004</v>
      </c>
      <c r="H359" s="2" t="s">
        <v>12</v>
      </c>
    </row>
    <row r="360" spans="1:8" x14ac:dyDescent="0.3">
      <c r="A360" s="1">
        <v>0.84906359953702959</v>
      </c>
      <c r="B360" s="2" t="s">
        <v>32</v>
      </c>
      <c r="C360" s="2" t="s">
        <v>8</v>
      </c>
      <c r="D360" s="2" t="s">
        <v>9</v>
      </c>
      <c r="E360" s="2" t="s">
        <v>10</v>
      </c>
      <c r="F360" s="2" t="s">
        <v>11</v>
      </c>
      <c r="G360">
        <v>3.1800000000000006</v>
      </c>
      <c r="H360" s="2" t="s">
        <v>12</v>
      </c>
    </row>
    <row r="361" spans="1:8" x14ac:dyDescent="0.3">
      <c r="A361" s="1">
        <v>0.84917934027777042</v>
      </c>
      <c r="B361" s="2" t="s">
        <v>32</v>
      </c>
      <c r="C361" s="2" t="s">
        <v>8</v>
      </c>
      <c r="D361" s="2" t="s">
        <v>9</v>
      </c>
      <c r="E361" s="2" t="s">
        <v>10</v>
      </c>
      <c r="F361" s="2" t="s">
        <v>11</v>
      </c>
      <c r="G361">
        <v>3.1700000000000004</v>
      </c>
      <c r="H361" s="2" t="s">
        <v>12</v>
      </c>
    </row>
    <row r="362" spans="1:8" x14ac:dyDescent="0.3">
      <c r="A362" s="1">
        <v>0.84929508101851103</v>
      </c>
      <c r="B362" s="2" t="s">
        <v>32</v>
      </c>
      <c r="C362" s="2" t="s">
        <v>8</v>
      </c>
      <c r="D362" s="2" t="s">
        <v>9</v>
      </c>
      <c r="E362" s="2" t="s">
        <v>10</v>
      </c>
      <c r="F362" s="2" t="s">
        <v>11</v>
      </c>
      <c r="G362">
        <v>3.1800000000000006</v>
      </c>
      <c r="H362" s="2" t="s">
        <v>12</v>
      </c>
    </row>
    <row r="363" spans="1:8" x14ac:dyDescent="0.3">
      <c r="A363" s="1">
        <v>0.84941082175925187</v>
      </c>
      <c r="B363" s="2" t="s">
        <v>32</v>
      </c>
      <c r="C363" s="2" t="s">
        <v>8</v>
      </c>
      <c r="D363" s="2" t="s">
        <v>9</v>
      </c>
      <c r="E363" s="2" t="s">
        <v>10</v>
      </c>
      <c r="F363" s="2" t="s">
        <v>11</v>
      </c>
      <c r="G363">
        <v>3.1800000000000006</v>
      </c>
      <c r="H363" s="2" t="s">
        <v>12</v>
      </c>
    </row>
    <row r="364" spans="1:8" x14ac:dyDescent="0.3">
      <c r="A364" s="1">
        <v>0.84952656249999248</v>
      </c>
      <c r="B364" s="2" t="s">
        <v>32</v>
      </c>
      <c r="C364" s="2" t="s">
        <v>8</v>
      </c>
      <c r="D364" s="2" t="s">
        <v>9</v>
      </c>
      <c r="E364" s="2" t="s">
        <v>10</v>
      </c>
      <c r="F364" s="2" t="s">
        <v>11</v>
      </c>
      <c r="G364">
        <v>3.1800000000000006</v>
      </c>
      <c r="H364" s="2" t="s">
        <v>12</v>
      </c>
    </row>
    <row r="365" spans="1:8" x14ac:dyDescent="0.3">
      <c r="A365" s="1">
        <v>0.84964230324073331</v>
      </c>
      <c r="B365" s="2" t="s">
        <v>32</v>
      </c>
      <c r="C365" s="2" t="s">
        <v>8</v>
      </c>
      <c r="D365" s="2" t="s">
        <v>9</v>
      </c>
      <c r="E365" s="2" t="s">
        <v>10</v>
      </c>
      <c r="F365" s="2" t="s">
        <v>11</v>
      </c>
      <c r="G365">
        <v>3.1800000000000006</v>
      </c>
      <c r="H365" s="2" t="s">
        <v>12</v>
      </c>
    </row>
    <row r="366" spans="1:8" x14ac:dyDescent="0.3">
      <c r="A366" s="1">
        <v>0.84975804398147392</v>
      </c>
      <c r="B366" s="2" t="s">
        <v>32</v>
      </c>
      <c r="C366" s="2" t="s">
        <v>8</v>
      </c>
      <c r="D366" s="2" t="s">
        <v>9</v>
      </c>
      <c r="E366" s="2" t="s">
        <v>10</v>
      </c>
      <c r="F366" s="2" t="s">
        <v>11</v>
      </c>
      <c r="G366">
        <v>3.1900000000000004</v>
      </c>
      <c r="H366" s="2" t="s">
        <v>12</v>
      </c>
    </row>
    <row r="367" spans="1:8" x14ac:dyDescent="0.3">
      <c r="A367" s="1">
        <v>0.84987378472221475</v>
      </c>
      <c r="B367" s="2" t="s">
        <v>32</v>
      </c>
      <c r="C367" s="2" t="s">
        <v>8</v>
      </c>
      <c r="D367" s="2" t="s">
        <v>9</v>
      </c>
      <c r="E367" s="2" t="s">
        <v>10</v>
      </c>
      <c r="F367" s="2" t="s">
        <v>11</v>
      </c>
      <c r="G367">
        <v>3.1700000000000004</v>
      </c>
      <c r="H367" s="2" t="s">
        <v>12</v>
      </c>
    </row>
    <row r="368" spans="1:8" x14ac:dyDescent="0.3">
      <c r="A368" s="1">
        <v>0.84998952546295536</v>
      </c>
      <c r="B368" s="2" t="s">
        <v>32</v>
      </c>
      <c r="C368" s="2" t="s">
        <v>8</v>
      </c>
      <c r="D368" s="2" t="s">
        <v>9</v>
      </c>
      <c r="E368" s="2" t="s">
        <v>10</v>
      </c>
      <c r="F368" s="2" t="s">
        <v>11</v>
      </c>
      <c r="G368">
        <v>3.1800000000000006</v>
      </c>
      <c r="H368" s="2" t="s">
        <v>12</v>
      </c>
    </row>
    <row r="369" spans="1:8" x14ac:dyDescent="0.3">
      <c r="A369" s="1">
        <v>0.8501052662036962</v>
      </c>
      <c r="B369" s="2" t="s">
        <v>32</v>
      </c>
      <c r="C369" s="2" t="s">
        <v>8</v>
      </c>
      <c r="D369" s="2" t="s">
        <v>9</v>
      </c>
      <c r="E369" s="2" t="s">
        <v>10</v>
      </c>
      <c r="F369" s="2" t="s">
        <v>11</v>
      </c>
      <c r="G369">
        <v>3.1800000000000006</v>
      </c>
      <c r="H369" s="2" t="s">
        <v>12</v>
      </c>
    </row>
    <row r="370" spans="1:8" x14ac:dyDescent="0.3">
      <c r="A370" s="1">
        <v>0.85022100694443681</v>
      </c>
      <c r="B370" s="2" t="s">
        <v>32</v>
      </c>
      <c r="C370" s="2" t="s">
        <v>8</v>
      </c>
      <c r="D370" s="2" t="s">
        <v>9</v>
      </c>
      <c r="E370" s="2" t="s">
        <v>10</v>
      </c>
      <c r="F370" s="2" t="s">
        <v>11</v>
      </c>
      <c r="G370">
        <v>3.1700000000000004</v>
      </c>
      <c r="H370" s="2" t="s">
        <v>12</v>
      </c>
    </row>
    <row r="371" spans="1:8" x14ac:dyDescent="0.3">
      <c r="A371" s="1">
        <v>0.85033674768517764</v>
      </c>
      <c r="B371" s="2" t="s">
        <v>32</v>
      </c>
      <c r="C371" s="2" t="s">
        <v>8</v>
      </c>
      <c r="D371" s="2" t="s">
        <v>9</v>
      </c>
      <c r="E371" s="2" t="s">
        <v>10</v>
      </c>
      <c r="F371" s="2" t="s">
        <v>11</v>
      </c>
      <c r="G371">
        <v>3.1800000000000006</v>
      </c>
      <c r="H371" s="2" t="s">
        <v>12</v>
      </c>
    </row>
    <row r="372" spans="1:8" x14ac:dyDescent="0.3">
      <c r="A372" s="1">
        <v>0.85045248842591825</v>
      </c>
      <c r="B372" s="2" t="s">
        <v>32</v>
      </c>
      <c r="C372" s="2" t="s">
        <v>8</v>
      </c>
      <c r="D372" s="2" t="s">
        <v>9</v>
      </c>
      <c r="E372" s="2" t="s">
        <v>10</v>
      </c>
      <c r="F372" s="2" t="s">
        <v>11</v>
      </c>
      <c r="G372">
        <v>3.1800000000000006</v>
      </c>
      <c r="H372" s="2" t="s">
        <v>12</v>
      </c>
    </row>
    <row r="373" spans="1:8" x14ac:dyDescent="0.3">
      <c r="A373" s="1">
        <v>0.85056822916665908</v>
      </c>
      <c r="B373" s="2" t="s">
        <v>32</v>
      </c>
      <c r="C373" s="2" t="s">
        <v>8</v>
      </c>
      <c r="D373" s="2" t="s">
        <v>9</v>
      </c>
      <c r="E373" s="2" t="s">
        <v>10</v>
      </c>
      <c r="F373" s="2" t="s">
        <v>11</v>
      </c>
      <c r="G373">
        <v>3.1700000000000004</v>
      </c>
      <c r="H373" s="2" t="s">
        <v>12</v>
      </c>
    </row>
    <row r="374" spans="1:8" x14ac:dyDescent="0.3">
      <c r="A374" s="1">
        <v>0.8506839699073997</v>
      </c>
      <c r="B374" s="2" t="s">
        <v>32</v>
      </c>
      <c r="C374" s="2" t="s">
        <v>8</v>
      </c>
      <c r="D374" s="2" t="s">
        <v>9</v>
      </c>
      <c r="E374" s="2" t="s">
        <v>10</v>
      </c>
      <c r="F374" s="2" t="s">
        <v>11</v>
      </c>
      <c r="G374">
        <v>3.1800000000000006</v>
      </c>
      <c r="H374" s="2" t="s">
        <v>12</v>
      </c>
    </row>
    <row r="375" spans="1:8" x14ac:dyDescent="0.3">
      <c r="A375" s="1">
        <v>0.85079971064814053</v>
      </c>
      <c r="B375" s="2" t="s">
        <v>32</v>
      </c>
      <c r="C375" s="2" t="s">
        <v>8</v>
      </c>
      <c r="D375" s="2" t="s">
        <v>9</v>
      </c>
      <c r="E375" s="2" t="s">
        <v>10</v>
      </c>
      <c r="F375" s="2" t="s">
        <v>11</v>
      </c>
      <c r="G375">
        <v>3.16</v>
      </c>
      <c r="H375" s="2" t="s">
        <v>12</v>
      </c>
    </row>
    <row r="376" spans="1:8" x14ac:dyDescent="0.3">
      <c r="A376" s="1">
        <v>0.85091545138888114</v>
      </c>
      <c r="B376" s="2" t="s">
        <v>32</v>
      </c>
      <c r="C376" s="2" t="s">
        <v>8</v>
      </c>
      <c r="D376" s="2" t="s">
        <v>9</v>
      </c>
      <c r="E376" s="2" t="s">
        <v>10</v>
      </c>
      <c r="F376" s="2" t="s">
        <v>11</v>
      </c>
      <c r="G376">
        <v>3.1800000000000006</v>
      </c>
      <c r="H376" s="2" t="s">
        <v>12</v>
      </c>
    </row>
    <row r="377" spans="1:8" x14ac:dyDescent="0.3">
      <c r="A377" s="1">
        <v>0.85103119212962197</v>
      </c>
      <c r="B377" s="2" t="s">
        <v>32</v>
      </c>
      <c r="C377" s="2" t="s">
        <v>8</v>
      </c>
      <c r="D377" s="2" t="s">
        <v>9</v>
      </c>
      <c r="E377" s="2" t="s">
        <v>10</v>
      </c>
      <c r="F377" s="2" t="s">
        <v>11</v>
      </c>
      <c r="G377">
        <v>3.1700000000000004</v>
      </c>
      <c r="H377" s="2" t="s">
        <v>12</v>
      </c>
    </row>
    <row r="378" spans="1:8" x14ac:dyDescent="0.3">
      <c r="A378" s="1">
        <v>0.85114693287036258</v>
      </c>
      <c r="B378" s="2" t="s">
        <v>32</v>
      </c>
      <c r="C378" s="2" t="s">
        <v>8</v>
      </c>
      <c r="D378" s="2" t="s">
        <v>9</v>
      </c>
      <c r="E378" s="2" t="s">
        <v>10</v>
      </c>
      <c r="F378" s="2" t="s">
        <v>11</v>
      </c>
      <c r="G378">
        <v>3.17</v>
      </c>
      <c r="H378" s="2" t="s">
        <v>12</v>
      </c>
    </row>
    <row r="379" spans="1:8" x14ac:dyDescent="0.3">
      <c r="A379" s="1">
        <v>0.85126267361110342</v>
      </c>
      <c r="B379" s="2" t="s">
        <v>32</v>
      </c>
      <c r="C379" s="2" t="s">
        <v>8</v>
      </c>
      <c r="D379" s="2" t="s">
        <v>9</v>
      </c>
      <c r="E379" s="2" t="s">
        <v>10</v>
      </c>
      <c r="F379" s="2" t="s">
        <v>11</v>
      </c>
      <c r="G379">
        <v>3.1800000000000006</v>
      </c>
      <c r="H379" s="2" t="s">
        <v>12</v>
      </c>
    </row>
    <row r="380" spans="1:8" x14ac:dyDescent="0.3">
      <c r="A380" s="1">
        <v>0.85137841435184403</v>
      </c>
      <c r="B380" s="2" t="s">
        <v>32</v>
      </c>
      <c r="C380" s="2" t="s">
        <v>8</v>
      </c>
      <c r="D380" s="2" t="s">
        <v>9</v>
      </c>
      <c r="E380" s="2" t="s">
        <v>10</v>
      </c>
      <c r="F380" s="2" t="s">
        <v>11</v>
      </c>
      <c r="G380">
        <v>3.1700000000000004</v>
      </c>
      <c r="H380" s="2" t="s">
        <v>12</v>
      </c>
    </row>
    <row r="381" spans="1:8" x14ac:dyDescent="0.3">
      <c r="A381" s="1">
        <v>0.85149415509258486</v>
      </c>
      <c r="B381" s="2" t="s">
        <v>32</v>
      </c>
      <c r="C381" s="2" t="s">
        <v>8</v>
      </c>
      <c r="D381" s="2" t="s">
        <v>9</v>
      </c>
      <c r="E381" s="2" t="s">
        <v>10</v>
      </c>
      <c r="F381" s="2" t="s">
        <v>11</v>
      </c>
      <c r="G381">
        <v>3.1700000000000004</v>
      </c>
      <c r="H381" s="2" t="s">
        <v>12</v>
      </c>
    </row>
    <row r="382" spans="1:8" x14ac:dyDescent="0.3">
      <c r="A382" s="1">
        <v>0.85160989583332547</v>
      </c>
      <c r="B382" s="2" t="s">
        <v>32</v>
      </c>
      <c r="C382" s="2" t="s">
        <v>8</v>
      </c>
      <c r="D382" s="2" t="s">
        <v>9</v>
      </c>
      <c r="E382" s="2" t="s">
        <v>10</v>
      </c>
      <c r="F382" s="2" t="s">
        <v>11</v>
      </c>
      <c r="G382">
        <v>3.18</v>
      </c>
      <c r="H382" s="2" t="s">
        <v>12</v>
      </c>
    </row>
    <row r="383" spans="1:8" x14ac:dyDescent="0.3">
      <c r="A383" s="1">
        <v>0.8517256365740663</v>
      </c>
      <c r="B383" s="2" t="s">
        <v>32</v>
      </c>
      <c r="C383" s="2" t="s">
        <v>8</v>
      </c>
      <c r="D383" s="2" t="s">
        <v>9</v>
      </c>
      <c r="E383" s="2" t="s">
        <v>10</v>
      </c>
      <c r="F383" s="2" t="s">
        <v>11</v>
      </c>
      <c r="G383">
        <v>3.16</v>
      </c>
      <c r="H383" s="2" t="s">
        <v>12</v>
      </c>
    </row>
    <row r="384" spans="1:8" x14ac:dyDescent="0.3">
      <c r="A384" s="1">
        <v>0.85184137731480691</v>
      </c>
      <c r="B384" s="2" t="s">
        <v>32</v>
      </c>
      <c r="C384" s="2" t="s">
        <v>8</v>
      </c>
      <c r="D384" s="2" t="s">
        <v>9</v>
      </c>
      <c r="E384" s="2" t="s">
        <v>10</v>
      </c>
      <c r="F384" s="2" t="s">
        <v>11</v>
      </c>
      <c r="G384">
        <v>3.1700000000000004</v>
      </c>
      <c r="H384" s="2" t="s">
        <v>12</v>
      </c>
    </row>
    <row r="385" spans="1:8" x14ac:dyDescent="0.3">
      <c r="A385" s="1">
        <v>0.85195711805554775</v>
      </c>
      <c r="B385" s="2" t="s">
        <v>32</v>
      </c>
      <c r="C385" s="2" t="s">
        <v>8</v>
      </c>
      <c r="D385" s="2" t="s">
        <v>9</v>
      </c>
      <c r="E385" s="2" t="s">
        <v>10</v>
      </c>
      <c r="F385" s="2" t="s">
        <v>11</v>
      </c>
      <c r="G385">
        <v>3.18</v>
      </c>
      <c r="H385" s="2" t="s">
        <v>12</v>
      </c>
    </row>
    <row r="386" spans="1:8" x14ac:dyDescent="0.3">
      <c r="A386" s="1">
        <v>0.85207285879628836</v>
      </c>
      <c r="B386" s="2" t="s">
        <v>32</v>
      </c>
      <c r="C386" s="2" t="s">
        <v>8</v>
      </c>
      <c r="D386" s="2" t="s">
        <v>9</v>
      </c>
      <c r="E386" s="2" t="s">
        <v>10</v>
      </c>
      <c r="F386" s="2" t="s">
        <v>11</v>
      </c>
      <c r="G386">
        <v>3.18</v>
      </c>
      <c r="H386" s="2" t="s">
        <v>12</v>
      </c>
    </row>
    <row r="387" spans="1:8" x14ac:dyDescent="0.3">
      <c r="A387" s="1">
        <v>0.85218859953702919</v>
      </c>
      <c r="B387" s="2" t="s">
        <v>32</v>
      </c>
      <c r="C387" s="2" t="s">
        <v>8</v>
      </c>
      <c r="D387" s="2" t="s">
        <v>9</v>
      </c>
      <c r="E387" s="2" t="s">
        <v>10</v>
      </c>
      <c r="F387" s="2" t="s">
        <v>11</v>
      </c>
      <c r="G387">
        <v>3.1800000000000006</v>
      </c>
      <c r="H387" s="2" t="s">
        <v>12</v>
      </c>
    </row>
    <row r="388" spans="1:8" x14ac:dyDescent="0.3">
      <c r="A388" s="1">
        <v>0.8523043402777698</v>
      </c>
      <c r="B388" s="2" t="s">
        <v>32</v>
      </c>
      <c r="C388" s="2" t="s">
        <v>8</v>
      </c>
      <c r="D388" s="2" t="s">
        <v>9</v>
      </c>
      <c r="E388" s="2" t="s">
        <v>10</v>
      </c>
      <c r="F388" s="2" t="s">
        <v>11</v>
      </c>
      <c r="G388">
        <v>3.1700000000000004</v>
      </c>
      <c r="H388" s="2" t="s">
        <v>12</v>
      </c>
    </row>
    <row r="389" spans="1:8" x14ac:dyDescent="0.3">
      <c r="A389" s="1">
        <v>0.85242008101851063</v>
      </c>
      <c r="B389" s="2" t="s">
        <v>32</v>
      </c>
      <c r="C389" s="2" t="s">
        <v>8</v>
      </c>
      <c r="D389" s="2" t="s">
        <v>9</v>
      </c>
      <c r="E389" s="2" t="s">
        <v>10</v>
      </c>
      <c r="F389" s="2" t="s">
        <v>11</v>
      </c>
      <c r="G389">
        <v>3.16</v>
      </c>
      <c r="H389" s="2" t="s">
        <v>12</v>
      </c>
    </row>
    <row r="390" spans="1:8" x14ac:dyDescent="0.3">
      <c r="A390" s="1">
        <v>0.85253582175925124</v>
      </c>
      <c r="B390" s="2" t="s">
        <v>32</v>
      </c>
      <c r="C390" s="2" t="s">
        <v>8</v>
      </c>
      <c r="D390" s="2" t="s">
        <v>9</v>
      </c>
      <c r="E390" s="2" t="s">
        <v>10</v>
      </c>
      <c r="F390" s="2" t="s">
        <v>11</v>
      </c>
      <c r="G390">
        <v>3.1700000000000004</v>
      </c>
      <c r="H390" s="2" t="s">
        <v>12</v>
      </c>
    </row>
    <row r="391" spans="1:8" x14ac:dyDescent="0.3">
      <c r="A391" s="1">
        <v>0.85265156249999208</v>
      </c>
      <c r="B391" s="2" t="s">
        <v>32</v>
      </c>
      <c r="C391" s="2" t="s">
        <v>8</v>
      </c>
      <c r="D391" s="2" t="s">
        <v>9</v>
      </c>
      <c r="E391" s="2" t="s">
        <v>10</v>
      </c>
      <c r="F391" s="2" t="s">
        <v>11</v>
      </c>
      <c r="G391">
        <v>3.1800000000000006</v>
      </c>
      <c r="H391" s="2" t="s">
        <v>12</v>
      </c>
    </row>
    <row r="392" spans="1:8" x14ac:dyDescent="0.3">
      <c r="A392" s="1">
        <v>0.85276730324073269</v>
      </c>
      <c r="B392" s="2" t="s">
        <v>32</v>
      </c>
      <c r="C392" s="2" t="s">
        <v>8</v>
      </c>
      <c r="D392" s="2" t="s">
        <v>9</v>
      </c>
      <c r="E392" s="2" t="s">
        <v>10</v>
      </c>
      <c r="F392" s="2" t="s">
        <v>11</v>
      </c>
      <c r="G392">
        <v>3.18</v>
      </c>
      <c r="H392" s="2" t="s">
        <v>12</v>
      </c>
    </row>
    <row r="393" spans="1:8" x14ac:dyDescent="0.3">
      <c r="A393" s="1">
        <v>0.85288304398147352</v>
      </c>
      <c r="B393" s="2" t="s">
        <v>32</v>
      </c>
      <c r="C393" s="2" t="s">
        <v>8</v>
      </c>
      <c r="D393" s="2" t="s">
        <v>9</v>
      </c>
      <c r="E393" s="2" t="s">
        <v>10</v>
      </c>
      <c r="F393" s="2" t="s">
        <v>11</v>
      </c>
      <c r="G393">
        <v>3.16</v>
      </c>
      <c r="H393" s="2" t="s">
        <v>12</v>
      </c>
    </row>
    <row r="394" spans="1:8" x14ac:dyDescent="0.3">
      <c r="A394" s="1">
        <v>0.85299878472221413</v>
      </c>
      <c r="B394" s="2" t="s">
        <v>32</v>
      </c>
      <c r="C394" s="2" t="s">
        <v>8</v>
      </c>
      <c r="D394" s="2" t="s">
        <v>9</v>
      </c>
      <c r="E394" s="2" t="s">
        <v>10</v>
      </c>
      <c r="F394" s="2" t="s">
        <v>11</v>
      </c>
      <c r="G394">
        <v>3.1700000000000004</v>
      </c>
      <c r="H394" s="2" t="s">
        <v>12</v>
      </c>
    </row>
    <row r="395" spans="1:8" x14ac:dyDescent="0.3">
      <c r="A395" s="1">
        <v>0.85311452546295496</v>
      </c>
      <c r="B395" s="2" t="s">
        <v>32</v>
      </c>
      <c r="C395" s="2" t="s">
        <v>8</v>
      </c>
      <c r="D395" s="2" t="s">
        <v>9</v>
      </c>
      <c r="E395" s="2" t="s">
        <v>10</v>
      </c>
      <c r="F395" s="2" t="s">
        <v>11</v>
      </c>
      <c r="G395">
        <v>3.16</v>
      </c>
      <c r="H395" s="2" t="s">
        <v>12</v>
      </c>
    </row>
    <row r="396" spans="1:8" x14ac:dyDescent="0.3">
      <c r="A396" s="1">
        <v>0.85323026620369558</v>
      </c>
      <c r="B396" s="2" t="s">
        <v>32</v>
      </c>
      <c r="C396" s="2" t="s">
        <v>8</v>
      </c>
      <c r="D396" s="2" t="s">
        <v>9</v>
      </c>
      <c r="E396" s="2" t="s">
        <v>10</v>
      </c>
      <c r="F396" s="2" t="s">
        <v>11</v>
      </c>
      <c r="G396">
        <v>3.16</v>
      </c>
      <c r="H396" s="2" t="s">
        <v>12</v>
      </c>
    </row>
    <row r="397" spans="1:8" x14ac:dyDescent="0.3">
      <c r="A397" s="1">
        <v>0.85334600694443641</v>
      </c>
      <c r="B397" s="2" t="s">
        <v>32</v>
      </c>
      <c r="C397" s="2" t="s">
        <v>8</v>
      </c>
      <c r="D397" s="2" t="s">
        <v>9</v>
      </c>
      <c r="E397" s="2" t="s">
        <v>10</v>
      </c>
      <c r="F397" s="2" t="s">
        <v>11</v>
      </c>
      <c r="G397">
        <v>3.1700000000000004</v>
      </c>
      <c r="H397" s="2" t="s">
        <v>12</v>
      </c>
    </row>
    <row r="398" spans="1:8" x14ac:dyDescent="0.3">
      <c r="A398" s="1">
        <v>0.85346174768517702</v>
      </c>
      <c r="B398" s="2" t="s">
        <v>32</v>
      </c>
      <c r="C398" s="2" t="s">
        <v>8</v>
      </c>
      <c r="D398" s="2" t="s">
        <v>9</v>
      </c>
      <c r="E398" s="2" t="s">
        <v>10</v>
      </c>
      <c r="F398" s="2" t="s">
        <v>11</v>
      </c>
      <c r="G398">
        <v>3.16</v>
      </c>
      <c r="H398" s="2" t="s">
        <v>12</v>
      </c>
    </row>
    <row r="399" spans="1:8" x14ac:dyDescent="0.3">
      <c r="A399" s="1">
        <v>0.85357748842591785</v>
      </c>
      <c r="B399" s="2" t="s">
        <v>32</v>
      </c>
      <c r="C399" s="2" t="s">
        <v>8</v>
      </c>
      <c r="D399" s="2" t="s">
        <v>9</v>
      </c>
      <c r="E399" s="2" t="s">
        <v>10</v>
      </c>
      <c r="F399" s="2" t="s">
        <v>11</v>
      </c>
      <c r="G399">
        <v>3.16</v>
      </c>
      <c r="H399" s="2" t="s">
        <v>12</v>
      </c>
    </row>
    <row r="400" spans="1:8" x14ac:dyDescent="0.3">
      <c r="A400" s="1">
        <v>0.85369322916665846</v>
      </c>
      <c r="B400" s="2" t="s">
        <v>32</v>
      </c>
      <c r="C400" s="2" t="s">
        <v>8</v>
      </c>
      <c r="D400" s="2" t="s">
        <v>9</v>
      </c>
      <c r="E400" s="2" t="s">
        <v>10</v>
      </c>
      <c r="F400" s="2" t="s">
        <v>11</v>
      </c>
      <c r="G400">
        <v>3.18</v>
      </c>
      <c r="H400" s="2" t="s">
        <v>12</v>
      </c>
    </row>
    <row r="401" spans="1:8" x14ac:dyDescent="0.3">
      <c r="A401" s="1">
        <v>0.8538089699073993</v>
      </c>
      <c r="B401" s="2" t="s">
        <v>32</v>
      </c>
      <c r="C401" s="2" t="s">
        <v>8</v>
      </c>
      <c r="D401" s="2" t="s">
        <v>9</v>
      </c>
      <c r="E401" s="2" t="s">
        <v>10</v>
      </c>
      <c r="F401" s="2" t="s">
        <v>11</v>
      </c>
      <c r="G401">
        <v>3.16</v>
      </c>
      <c r="H401" s="2" t="s">
        <v>12</v>
      </c>
    </row>
    <row r="402" spans="1:8" x14ac:dyDescent="0.3">
      <c r="A402" s="1">
        <v>0.85392471064813991</v>
      </c>
      <c r="B402" s="2" t="s">
        <v>32</v>
      </c>
      <c r="C402" s="2" t="s">
        <v>8</v>
      </c>
      <c r="D402" s="2" t="s">
        <v>9</v>
      </c>
      <c r="E402" s="2" t="s">
        <v>10</v>
      </c>
      <c r="F402" s="2" t="s">
        <v>11</v>
      </c>
      <c r="G402">
        <v>3.16</v>
      </c>
      <c r="H402" s="2" t="s">
        <v>12</v>
      </c>
    </row>
    <row r="403" spans="1:8" x14ac:dyDescent="0.3">
      <c r="A403" s="1">
        <v>0.85404045138888074</v>
      </c>
      <c r="B403" s="2" t="s">
        <v>32</v>
      </c>
      <c r="C403" s="2" t="s">
        <v>8</v>
      </c>
      <c r="D403" s="2" t="s">
        <v>9</v>
      </c>
      <c r="E403" s="2" t="s">
        <v>10</v>
      </c>
      <c r="F403" s="2" t="s">
        <v>11</v>
      </c>
      <c r="G403">
        <v>3.18</v>
      </c>
      <c r="H403" s="2" t="s">
        <v>12</v>
      </c>
    </row>
    <row r="404" spans="1:8" x14ac:dyDescent="0.3">
      <c r="A404" s="1">
        <v>0.85415619212962135</v>
      </c>
      <c r="B404" s="2" t="s">
        <v>32</v>
      </c>
      <c r="C404" s="2" t="s">
        <v>8</v>
      </c>
      <c r="D404" s="2" t="s">
        <v>9</v>
      </c>
      <c r="E404" s="2" t="s">
        <v>10</v>
      </c>
      <c r="F404" s="2" t="s">
        <v>11</v>
      </c>
      <c r="G404">
        <v>3.16</v>
      </c>
      <c r="H404" s="2" t="s">
        <v>12</v>
      </c>
    </row>
    <row r="405" spans="1:8" x14ac:dyDescent="0.3">
      <c r="A405" s="1">
        <v>0.85427193287036218</v>
      </c>
      <c r="B405" s="2" t="s">
        <v>32</v>
      </c>
      <c r="C405" s="2" t="s">
        <v>8</v>
      </c>
      <c r="D405" s="2" t="s">
        <v>9</v>
      </c>
      <c r="E405" s="2" t="s">
        <v>10</v>
      </c>
      <c r="F405" s="2" t="s">
        <v>11</v>
      </c>
      <c r="G405">
        <v>3.16</v>
      </c>
      <c r="H405" s="2" t="s">
        <v>12</v>
      </c>
    </row>
    <row r="406" spans="1:8" x14ac:dyDescent="0.3">
      <c r="A406" s="1">
        <v>0.85438767361110279</v>
      </c>
      <c r="B406" s="2" t="s">
        <v>32</v>
      </c>
      <c r="C406" s="2" t="s">
        <v>8</v>
      </c>
      <c r="D406" s="2" t="s">
        <v>9</v>
      </c>
      <c r="E406" s="2" t="s">
        <v>10</v>
      </c>
      <c r="F406" s="2" t="s">
        <v>11</v>
      </c>
      <c r="G406">
        <v>3.1700000000000004</v>
      </c>
      <c r="H406" s="2" t="s">
        <v>12</v>
      </c>
    </row>
    <row r="407" spans="1:8" x14ac:dyDescent="0.3">
      <c r="A407" s="1">
        <v>0.85450341435184363</v>
      </c>
      <c r="B407" s="2" t="s">
        <v>32</v>
      </c>
      <c r="C407" s="2" t="s">
        <v>8</v>
      </c>
      <c r="D407" s="2" t="s">
        <v>9</v>
      </c>
      <c r="E407" s="2" t="s">
        <v>10</v>
      </c>
      <c r="F407" s="2" t="s">
        <v>11</v>
      </c>
      <c r="G407">
        <v>3.17</v>
      </c>
      <c r="H407" s="2" t="s">
        <v>12</v>
      </c>
    </row>
    <row r="408" spans="1:8" x14ac:dyDescent="0.3">
      <c r="A408" s="1">
        <v>0.85461915509258424</v>
      </c>
      <c r="B408" s="2" t="s">
        <v>32</v>
      </c>
      <c r="C408" s="2" t="s">
        <v>8</v>
      </c>
      <c r="D408" s="2" t="s">
        <v>9</v>
      </c>
      <c r="E408" s="2" t="s">
        <v>10</v>
      </c>
      <c r="F408" s="2" t="s">
        <v>11</v>
      </c>
      <c r="G408">
        <v>3.16</v>
      </c>
      <c r="H408" s="2" t="s">
        <v>12</v>
      </c>
    </row>
    <row r="409" spans="1:8" x14ac:dyDescent="0.3">
      <c r="A409" s="1">
        <v>0.85473489583332507</v>
      </c>
      <c r="B409" s="2" t="s">
        <v>32</v>
      </c>
      <c r="C409" s="2" t="s">
        <v>8</v>
      </c>
      <c r="D409" s="2" t="s">
        <v>9</v>
      </c>
      <c r="E409" s="2" t="s">
        <v>10</v>
      </c>
      <c r="F409" s="2" t="s">
        <v>11</v>
      </c>
      <c r="G409">
        <v>3.1700000000000004</v>
      </c>
      <c r="H409" s="2" t="s">
        <v>12</v>
      </c>
    </row>
    <row r="410" spans="1:8" x14ac:dyDescent="0.3">
      <c r="A410" s="1">
        <v>0.85485063657406568</v>
      </c>
      <c r="B410" s="2" t="s">
        <v>32</v>
      </c>
      <c r="C410" s="2" t="s">
        <v>8</v>
      </c>
      <c r="D410" s="2" t="s">
        <v>9</v>
      </c>
      <c r="E410" s="2" t="s">
        <v>10</v>
      </c>
      <c r="F410" s="2" t="s">
        <v>11</v>
      </c>
      <c r="G410">
        <v>3.17</v>
      </c>
      <c r="H410" s="2" t="s">
        <v>12</v>
      </c>
    </row>
    <row r="411" spans="1:8" x14ac:dyDescent="0.3">
      <c r="A411" s="1">
        <v>0.85496637731480651</v>
      </c>
      <c r="B411" s="2" t="s">
        <v>32</v>
      </c>
      <c r="C411" s="2" t="s">
        <v>8</v>
      </c>
      <c r="D411" s="2" t="s">
        <v>9</v>
      </c>
      <c r="E411" s="2" t="s">
        <v>10</v>
      </c>
      <c r="F411" s="2" t="s">
        <v>11</v>
      </c>
      <c r="G411">
        <v>3.17</v>
      </c>
      <c r="H411" s="2" t="s">
        <v>12</v>
      </c>
    </row>
    <row r="412" spans="1:8" x14ac:dyDescent="0.3">
      <c r="A412" s="1">
        <v>0.85508211805554712</v>
      </c>
      <c r="B412" s="2" t="s">
        <v>32</v>
      </c>
      <c r="C412" s="2" t="s">
        <v>8</v>
      </c>
      <c r="D412" s="2" t="s">
        <v>9</v>
      </c>
      <c r="E412" s="2" t="s">
        <v>10</v>
      </c>
      <c r="F412" s="2" t="s">
        <v>11</v>
      </c>
      <c r="G412">
        <v>3.1700000000000004</v>
      </c>
      <c r="H412" s="2" t="s">
        <v>12</v>
      </c>
    </row>
    <row r="413" spans="1:8" x14ac:dyDescent="0.3">
      <c r="A413" s="1">
        <v>0.85519785879628796</v>
      </c>
      <c r="B413" s="2" t="s">
        <v>32</v>
      </c>
      <c r="C413" s="2" t="s">
        <v>8</v>
      </c>
      <c r="D413" s="2" t="s">
        <v>9</v>
      </c>
      <c r="E413" s="2" t="s">
        <v>10</v>
      </c>
      <c r="F413" s="2" t="s">
        <v>11</v>
      </c>
      <c r="G413">
        <v>3.16</v>
      </c>
      <c r="H413" s="2" t="s">
        <v>12</v>
      </c>
    </row>
    <row r="414" spans="1:8" x14ac:dyDescent="0.3">
      <c r="A414" s="1">
        <v>0.85531359953702857</v>
      </c>
      <c r="B414" s="2" t="s">
        <v>32</v>
      </c>
      <c r="C414" s="2" t="s">
        <v>8</v>
      </c>
      <c r="D414" s="2" t="s">
        <v>9</v>
      </c>
      <c r="E414" s="2" t="s">
        <v>10</v>
      </c>
      <c r="F414" s="2" t="s">
        <v>11</v>
      </c>
      <c r="G414">
        <v>3.16</v>
      </c>
      <c r="H414" s="2" t="s">
        <v>12</v>
      </c>
    </row>
    <row r="415" spans="1:8" x14ac:dyDescent="0.3">
      <c r="A415" s="1">
        <v>0.8554293402777694</v>
      </c>
      <c r="B415" s="2" t="s">
        <v>32</v>
      </c>
      <c r="C415" s="2" t="s">
        <v>8</v>
      </c>
      <c r="D415" s="2" t="s">
        <v>9</v>
      </c>
      <c r="E415" s="2" t="s">
        <v>10</v>
      </c>
      <c r="F415" s="2" t="s">
        <v>11</v>
      </c>
      <c r="G415">
        <v>3.1700000000000004</v>
      </c>
      <c r="H415" s="2" t="s">
        <v>12</v>
      </c>
    </row>
    <row r="416" spans="1:8" x14ac:dyDescent="0.3">
      <c r="A416" s="1">
        <v>0.85554508101851001</v>
      </c>
      <c r="B416" s="2" t="s">
        <v>32</v>
      </c>
      <c r="C416" s="2" t="s">
        <v>8</v>
      </c>
      <c r="D416" s="2" t="s">
        <v>9</v>
      </c>
      <c r="E416" s="2" t="s">
        <v>10</v>
      </c>
      <c r="F416" s="2" t="s">
        <v>11</v>
      </c>
      <c r="G416">
        <v>3.16</v>
      </c>
      <c r="H416" s="2" t="s">
        <v>12</v>
      </c>
    </row>
    <row r="417" spans="1:8" x14ac:dyDescent="0.3">
      <c r="A417" s="1">
        <v>0.85566082175925084</v>
      </c>
      <c r="B417" s="2" t="s">
        <v>32</v>
      </c>
      <c r="C417" s="2" t="s">
        <v>8</v>
      </c>
      <c r="D417" s="2" t="s">
        <v>9</v>
      </c>
      <c r="E417" s="2" t="s">
        <v>10</v>
      </c>
      <c r="F417" s="2" t="s">
        <v>11</v>
      </c>
      <c r="G417">
        <v>3.17</v>
      </c>
      <c r="H417" s="2" t="s">
        <v>12</v>
      </c>
    </row>
    <row r="418" spans="1:8" x14ac:dyDescent="0.3">
      <c r="A418" s="1">
        <v>0.85577656249999146</v>
      </c>
      <c r="B418" s="2" t="s">
        <v>32</v>
      </c>
      <c r="C418" s="2" t="s">
        <v>8</v>
      </c>
      <c r="D418" s="2" t="s">
        <v>9</v>
      </c>
      <c r="E418" s="2" t="s">
        <v>10</v>
      </c>
      <c r="F418" s="2" t="s">
        <v>11</v>
      </c>
      <c r="G418">
        <v>3.18</v>
      </c>
      <c r="H418" s="2" t="s">
        <v>12</v>
      </c>
    </row>
    <row r="419" spans="1:8" x14ac:dyDescent="0.3">
      <c r="A419" s="1">
        <v>0.85589230324073229</v>
      </c>
      <c r="B419" s="2" t="s">
        <v>32</v>
      </c>
      <c r="C419" s="2" t="s">
        <v>8</v>
      </c>
      <c r="D419" s="2" t="s">
        <v>9</v>
      </c>
      <c r="E419" s="2" t="s">
        <v>10</v>
      </c>
      <c r="F419" s="2" t="s">
        <v>11</v>
      </c>
      <c r="G419">
        <v>3.16</v>
      </c>
      <c r="H419" s="2" t="s">
        <v>12</v>
      </c>
    </row>
    <row r="420" spans="1:8" x14ac:dyDescent="0.3">
      <c r="A420" s="1">
        <v>0.8560080439814729</v>
      </c>
      <c r="B420" s="2" t="s">
        <v>32</v>
      </c>
      <c r="C420" s="2" t="s">
        <v>8</v>
      </c>
      <c r="D420" s="2" t="s">
        <v>9</v>
      </c>
      <c r="E420" s="2" t="s">
        <v>10</v>
      </c>
      <c r="F420" s="2" t="s">
        <v>11</v>
      </c>
      <c r="G420">
        <v>3.16</v>
      </c>
      <c r="H420" s="2" t="s">
        <v>12</v>
      </c>
    </row>
    <row r="421" spans="1:8" x14ac:dyDescent="0.3">
      <c r="A421" s="1">
        <v>0.85612378472221373</v>
      </c>
      <c r="B421" s="2" t="s">
        <v>32</v>
      </c>
      <c r="C421" s="2" t="s">
        <v>8</v>
      </c>
      <c r="D421" s="2" t="s">
        <v>9</v>
      </c>
      <c r="E421" s="2" t="s">
        <v>10</v>
      </c>
      <c r="F421" s="2" t="s">
        <v>11</v>
      </c>
      <c r="G421">
        <v>3.1700000000000004</v>
      </c>
      <c r="H421" s="2" t="s">
        <v>12</v>
      </c>
    </row>
    <row r="422" spans="1:8" x14ac:dyDescent="0.3">
      <c r="A422" s="1">
        <v>0.85623952546295434</v>
      </c>
      <c r="B422" s="2" t="s">
        <v>32</v>
      </c>
      <c r="C422" s="2" t="s">
        <v>8</v>
      </c>
      <c r="D422" s="2" t="s">
        <v>9</v>
      </c>
      <c r="E422" s="2" t="s">
        <v>10</v>
      </c>
      <c r="F422" s="2" t="s">
        <v>11</v>
      </c>
      <c r="G422">
        <v>3.16</v>
      </c>
      <c r="H422" s="2" t="s">
        <v>12</v>
      </c>
    </row>
    <row r="423" spans="1:8" x14ac:dyDescent="0.3">
      <c r="A423" s="1">
        <v>0.85635526620369518</v>
      </c>
      <c r="B423" s="2" t="s">
        <v>32</v>
      </c>
      <c r="C423" s="2" t="s">
        <v>8</v>
      </c>
      <c r="D423" s="2" t="s">
        <v>9</v>
      </c>
      <c r="E423" s="2" t="s">
        <v>10</v>
      </c>
      <c r="F423" s="2" t="s">
        <v>11</v>
      </c>
      <c r="G423">
        <v>3.16</v>
      </c>
      <c r="H423" s="2" t="s">
        <v>12</v>
      </c>
    </row>
    <row r="424" spans="1:8" x14ac:dyDescent="0.3">
      <c r="A424" s="1">
        <v>0.85647100694443579</v>
      </c>
      <c r="B424" s="2" t="s">
        <v>32</v>
      </c>
      <c r="C424" s="2" t="s">
        <v>8</v>
      </c>
      <c r="D424" s="2" t="s">
        <v>9</v>
      </c>
      <c r="E424" s="2" t="s">
        <v>10</v>
      </c>
      <c r="F424" s="2" t="s">
        <v>11</v>
      </c>
      <c r="G424">
        <v>3.1700000000000004</v>
      </c>
      <c r="H424" s="2" t="s">
        <v>12</v>
      </c>
    </row>
    <row r="425" spans="1:8" x14ac:dyDescent="0.3">
      <c r="A425" s="1">
        <v>0.85658674768517662</v>
      </c>
      <c r="B425" s="2" t="s">
        <v>32</v>
      </c>
      <c r="C425" s="2" t="s">
        <v>8</v>
      </c>
      <c r="D425" s="2" t="s">
        <v>9</v>
      </c>
      <c r="E425" s="2" t="s">
        <v>10</v>
      </c>
      <c r="F425" s="2" t="s">
        <v>11</v>
      </c>
      <c r="G425">
        <v>3.16</v>
      </c>
      <c r="H425" s="2" t="s">
        <v>12</v>
      </c>
    </row>
    <row r="426" spans="1:8" x14ac:dyDescent="0.3">
      <c r="A426" s="1">
        <v>0.85670248842591723</v>
      </c>
      <c r="B426" s="2" t="s">
        <v>32</v>
      </c>
      <c r="C426" s="2" t="s">
        <v>8</v>
      </c>
      <c r="D426" s="2" t="s">
        <v>9</v>
      </c>
      <c r="E426" s="2" t="s">
        <v>10</v>
      </c>
      <c r="F426" s="2" t="s">
        <v>11</v>
      </c>
      <c r="G426">
        <v>3.17</v>
      </c>
      <c r="H426" s="2" t="s">
        <v>12</v>
      </c>
    </row>
    <row r="427" spans="1:8" x14ac:dyDescent="0.3">
      <c r="A427" s="1">
        <v>0.85681822916665806</v>
      </c>
      <c r="B427" s="2" t="s">
        <v>32</v>
      </c>
      <c r="C427" s="2" t="s">
        <v>8</v>
      </c>
      <c r="D427" s="2" t="s">
        <v>9</v>
      </c>
      <c r="E427" s="2" t="s">
        <v>10</v>
      </c>
      <c r="F427" s="2" t="s">
        <v>11</v>
      </c>
      <c r="G427">
        <v>3.1700000000000004</v>
      </c>
      <c r="H427" s="2" t="s">
        <v>12</v>
      </c>
    </row>
    <row r="428" spans="1:8" x14ac:dyDescent="0.3">
      <c r="A428" s="1">
        <v>0.85693396990739867</v>
      </c>
      <c r="B428" s="2" t="s">
        <v>32</v>
      </c>
      <c r="C428" s="2" t="s">
        <v>8</v>
      </c>
      <c r="D428" s="2" t="s">
        <v>9</v>
      </c>
      <c r="E428" s="2" t="s">
        <v>10</v>
      </c>
      <c r="F428" s="2" t="s">
        <v>11</v>
      </c>
      <c r="G428">
        <v>3.16</v>
      </c>
      <c r="H428" s="2" t="s">
        <v>12</v>
      </c>
    </row>
    <row r="429" spans="1:8" x14ac:dyDescent="0.3">
      <c r="A429" s="1">
        <v>0.85704971064813951</v>
      </c>
      <c r="B429" s="2" t="s">
        <v>32</v>
      </c>
      <c r="C429" s="2" t="s">
        <v>8</v>
      </c>
      <c r="D429" s="2" t="s">
        <v>9</v>
      </c>
      <c r="E429" s="2" t="s">
        <v>10</v>
      </c>
      <c r="F429" s="2" t="s">
        <v>11</v>
      </c>
      <c r="G429">
        <v>3.17</v>
      </c>
      <c r="H429" s="2" t="s">
        <v>12</v>
      </c>
    </row>
    <row r="430" spans="1:8" x14ac:dyDescent="0.3">
      <c r="A430" s="1">
        <v>0.85716545138888012</v>
      </c>
      <c r="B430" s="2" t="s">
        <v>32</v>
      </c>
      <c r="C430" s="2" t="s">
        <v>8</v>
      </c>
      <c r="D430" s="2" t="s">
        <v>9</v>
      </c>
      <c r="E430" s="2" t="s">
        <v>10</v>
      </c>
      <c r="F430" s="2" t="s">
        <v>11</v>
      </c>
      <c r="G430">
        <v>3.1700000000000004</v>
      </c>
      <c r="H430" s="2" t="s">
        <v>12</v>
      </c>
    </row>
    <row r="431" spans="1:8" x14ac:dyDescent="0.3">
      <c r="A431" s="1">
        <v>0.85728119212962095</v>
      </c>
      <c r="B431" s="2" t="s">
        <v>32</v>
      </c>
      <c r="C431" s="2" t="s">
        <v>8</v>
      </c>
      <c r="D431" s="2" t="s">
        <v>9</v>
      </c>
      <c r="E431" s="2" t="s">
        <v>10</v>
      </c>
      <c r="F431" s="2" t="s">
        <v>11</v>
      </c>
      <c r="G431">
        <v>3.16</v>
      </c>
      <c r="H431" s="2" t="s">
        <v>12</v>
      </c>
    </row>
    <row r="432" spans="1:8" x14ac:dyDescent="0.3">
      <c r="A432" s="1">
        <v>0.85739693287036156</v>
      </c>
      <c r="B432" s="2" t="s">
        <v>32</v>
      </c>
      <c r="C432" s="2" t="s">
        <v>8</v>
      </c>
      <c r="D432" s="2" t="s">
        <v>9</v>
      </c>
      <c r="E432" s="2" t="s">
        <v>10</v>
      </c>
      <c r="F432" s="2" t="s">
        <v>11</v>
      </c>
      <c r="G432">
        <v>3.16</v>
      </c>
      <c r="H432" s="2" t="s">
        <v>12</v>
      </c>
    </row>
    <row r="433" spans="1:8" x14ac:dyDescent="0.3">
      <c r="A433" s="1">
        <v>0.85751267361110239</v>
      </c>
      <c r="B433" s="2" t="s">
        <v>32</v>
      </c>
      <c r="C433" s="2" t="s">
        <v>8</v>
      </c>
      <c r="D433" s="2" t="s">
        <v>9</v>
      </c>
      <c r="E433" s="2" t="s">
        <v>10</v>
      </c>
      <c r="F433" s="2" t="s">
        <v>11</v>
      </c>
      <c r="G433">
        <v>3.18</v>
      </c>
      <c r="H433" s="2" t="s">
        <v>12</v>
      </c>
    </row>
    <row r="434" spans="1:8" x14ac:dyDescent="0.3">
      <c r="A434" s="1">
        <v>0.857628414351843</v>
      </c>
      <c r="B434" s="2" t="s">
        <v>32</v>
      </c>
      <c r="C434" s="2" t="s">
        <v>8</v>
      </c>
      <c r="D434" s="2" t="s">
        <v>9</v>
      </c>
      <c r="E434" s="2" t="s">
        <v>10</v>
      </c>
      <c r="F434" s="2" t="s">
        <v>11</v>
      </c>
      <c r="G434">
        <v>3.16</v>
      </c>
      <c r="H434" s="2" t="s">
        <v>12</v>
      </c>
    </row>
    <row r="435" spans="1:8" x14ac:dyDescent="0.3">
      <c r="A435" s="1">
        <v>0.85774415509258384</v>
      </c>
      <c r="B435" s="2" t="s">
        <v>32</v>
      </c>
      <c r="C435" s="2" t="s">
        <v>8</v>
      </c>
      <c r="D435" s="2" t="s">
        <v>9</v>
      </c>
      <c r="E435" s="2" t="s">
        <v>10</v>
      </c>
      <c r="F435" s="2" t="s">
        <v>11</v>
      </c>
      <c r="G435">
        <v>3.16</v>
      </c>
      <c r="H435" s="2" t="s">
        <v>12</v>
      </c>
    </row>
    <row r="436" spans="1:8" x14ac:dyDescent="0.3">
      <c r="A436" s="1">
        <v>0.85785989583332445</v>
      </c>
      <c r="B436" s="2" t="s">
        <v>32</v>
      </c>
      <c r="C436" s="2" t="s">
        <v>8</v>
      </c>
      <c r="D436" s="2" t="s">
        <v>9</v>
      </c>
      <c r="E436" s="2" t="s">
        <v>10</v>
      </c>
      <c r="F436" s="2" t="s">
        <v>11</v>
      </c>
      <c r="G436">
        <v>3.18</v>
      </c>
      <c r="H436" s="2" t="s">
        <v>12</v>
      </c>
    </row>
    <row r="437" spans="1:8" x14ac:dyDescent="0.3">
      <c r="A437" s="1">
        <v>0.85797563657406528</v>
      </c>
      <c r="B437" s="2" t="s">
        <v>32</v>
      </c>
      <c r="C437" s="2" t="s">
        <v>8</v>
      </c>
      <c r="D437" s="2" t="s">
        <v>9</v>
      </c>
      <c r="E437" s="2" t="s">
        <v>10</v>
      </c>
      <c r="F437" s="2" t="s">
        <v>11</v>
      </c>
      <c r="G437">
        <v>3.17</v>
      </c>
      <c r="H437" s="2" t="s">
        <v>12</v>
      </c>
    </row>
    <row r="438" spans="1:8" x14ac:dyDescent="0.3">
      <c r="A438" s="1">
        <v>0.85809137731480589</v>
      </c>
      <c r="B438" s="2" t="s">
        <v>32</v>
      </c>
      <c r="C438" s="2" t="s">
        <v>8</v>
      </c>
      <c r="D438" s="2" t="s">
        <v>9</v>
      </c>
      <c r="E438" s="2" t="s">
        <v>10</v>
      </c>
      <c r="F438" s="2" t="s">
        <v>11</v>
      </c>
      <c r="G438">
        <v>3.16</v>
      </c>
      <c r="H438" s="2" t="s">
        <v>12</v>
      </c>
    </row>
    <row r="439" spans="1:8" x14ac:dyDescent="0.3">
      <c r="A439" s="1">
        <v>0.85820711805554672</v>
      </c>
      <c r="B439" s="2" t="s">
        <v>32</v>
      </c>
      <c r="C439" s="2" t="s">
        <v>8</v>
      </c>
      <c r="D439" s="2" t="s">
        <v>9</v>
      </c>
      <c r="E439" s="2" t="s">
        <v>10</v>
      </c>
      <c r="F439" s="2" t="s">
        <v>11</v>
      </c>
      <c r="G439">
        <v>3.1700000000000004</v>
      </c>
      <c r="H439" s="2" t="s">
        <v>12</v>
      </c>
    </row>
    <row r="440" spans="1:8" x14ac:dyDescent="0.3">
      <c r="A440" s="1">
        <v>0.85832285879628734</v>
      </c>
      <c r="B440" s="2" t="s">
        <v>32</v>
      </c>
      <c r="C440" s="2" t="s">
        <v>8</v>
      </c>
      <c r="D440" s="2" t="s">
        <v>9</v>
      </c>
      <c r="E440" s="2" t="s">
        <v>10</v>
      </c>
      <c r="F440" s="2" t="s">
        <v>11</v>
      </c>
      <c r="G440">
        <v>3.16</v>
      </c>
      <c r="H440" s="2" t="s">
        <v>12</v>
      </c>
    </row>
    <row r="441" spans="1:8" x14ac:dyDescent="0.3">
      <c r="A441" s="1">
        <v>0.85843859953702817</v>
      </c>
      <c r="B441" s="2" t="s">
        <v>32</v>
      </c>
      <c r="C441" s="2" t="s">
        <v>8</v>
      </c>
      <c r="D441" s="2" t="s">
        <v>9</v>
      </c>
      <c r="E441" s="2" t="s">
        <v>10</v>
      </c>
      <c r="F441" s="2" t="s">
        <v>11</v>
      </c>
      <c r="G441">
        <v>3.16</v>
      </c>
      <c r="H441" s="2" t="s">
        <v>12</v>
      </c>
    </row>
    <row r="442" spans="1:8" x14ac:dyDescent="0.3">
      <c r="A442" s="1">
        <v>0.85855434027776878</v>
      </c>
      <c r="B442" s="2" t="s">
        <v>32</v>
      </c>
      <c r="C442" s="2" t="s">
        <v>8</v>
      </c>
      <c r="D442" s="2" t="s">
        <v>9</v>
      </c>
      <c r="E442" s="2" t="s">
        <v>10</v>
      </c>
      <c r="F442" s="2" t="s">
        <v>11</v>
      </c>
      <c r="G442">
        <v>3.1700000000000004</v>
      </c>
      <c r="H442" s="2" t="s">
        <v>12</v>
      </c>
    </row>
    <row r="443" spans="1:8" x14ac:dyDescent="0.3">
      <c r="A443" s="1">
        <v>0.85867008101850961</v>
      </c>
      <c r="B443" s="2" t="s">
        <v>32</v>
      </c>
      <c r="C443" s="2" t="s">
        <v>8</v>
      </c>
      <c r="D443" s="2" t="s">
        <v>9</v>
      </c>
      <c r="E443" s="2" t="s">
        <v>10</v>
      </c>
      <c r="F443" s="2" t="s">
        <v>11</v>
      </c>
      <c r="G443">
        <v>3.17</v>
      </c>
      <c r="H443" s="2" t="s">
        <v>12</v>
      </c>
    </row>
    <row r="444" spans="1:8" x14ac:dyDescent="0.3">
      <c r="A444" s="1">
        <v>0.85878582175925022</v>
      </c>
      <c r="B444" s="2" t="s">
        <v>32</v>
      </c>
      <c r="C444" s="2" t="s">
        <v>8</v>
      </c>
      <c r="D444" s="2" t="s">
        <v>9</v>
      </c>
      <c r="E444" s="2" t="s">
        <v>10</v>
      </c>
      <c r="F444" s="2" t="s">
        <v>11</v>
      </c>
      <c r="G444">
        <v>3.17</v>
      </c>
      <c r="H444" s="2" t="s">
        <v>12</v>
      </c>
    </row>
    <row r="445" spans="1:8" x14ac:dyDescent="0.3">
      <c r="A445" s="1">
        <v>0.85890156249999106</v>
      </c>
      <c r="B445" s="2" t="s">
        <v>32</v>
      </c>
      <c r="C445" s="2" t="s">
        <v>8</v>
      </c>
      <c r="D445" s="2" t="s">
        <v>9</v>
      </c>
      <c r="E445" s="2" t="s">
        <v>10</v>
      </c>
      <c r="F445" s="2" t="s">
        <v>11</v>
      </c>
      <c r="G445">
        <v>3.1700000000000004</v>
      </c>
      <c r="H445" s="2" t="s">
        <v>12</v>
      </c>
    </row>
    <row r="446" spans="1:8" x14ac:dyDescent="0.3">
      <c r="A446" s="1">
        <v>0.85901730324073167</v>
      </c>
      <c r="B446" s="2" t="s">
        <v>32</v>
      </c>
      <c r="C446" s="2" t="s">
        <v>8</v>
      </c>
      <c r="D446" s="2" t="s">
        <v>9</v>
      </c>
      <c r="E446" s="2" t="s">
        <v>10</v>
      </c>
      <c r="F446" s="2" t="s">
        <v>11</v>
      </c>
      <c r="G446">
        <v>3.16</v>
      </c>
      <c r="H446" s="2" t="s">
        <v>12</v>
      </c>
    </row>
    <row r="447" spans="1:8" x14ac:dyDescent="0.3">
      <c r="A447" s="1">
        <v>0.8591330439814725</v>
      </c>
      <c r="B447" s="2" t="s">
        <v>32</v>
      </c>
      <c r="C447" s="2" t="s">
        <v>8</v>
      </c>
      <c r="D447" s="2" t="s">
        <v>9</v>
      </c>
      <c r="E447" s="2" t="s">
        <v>10</v>
      </c>
      <c r="F447" s="2" t="s">
        <v>11</v>
      </c>
      <c r="G447">
        <v>3.16</v>
      </c>
      <c r="H447" s="2" t="s">
        <v>12</v>
      </c>
    </row>
    <row r="448" spans="1:8" x14ac:dyDescent="0.3">
      <c r="A448" s="1">
        <v>0.85924878472221311</v>
      </c>
      <c r="B448" s="2" t="s">
        <v>32</v>
      </c>
      <c r="C448" s="2" t="s">
        <v>8</v>
      </c>
      <c r="D448" s="2" t="s">
        <v>9</v>
      </c>
      <c r="E448" s="2" t="s">
        <v>10</v>
      </c>
      <c r="F448" s="2" t="s">
        <v>11</v>
      </c>
      <c r="G448">
        <v>3.1700000000000004</v>
      </c>
      <c r="H448" s="2" t="s">
        <v>12</v>
      </c>
    </row>
    <row r="449" spans="1:8" x14ac:dyDescent="0.3">
      <c r="A449" s="1">
        <v>0.85936452546295394</v>
      </c>
      <c r="B449" s="2" t="s">
        <v>32</v>
      </c>
      <c r="C449" s="2" t="s">
        <v>8</v>
      </c>
      <c r="D449" s="2" t="s">
        <v>9</v>
      </c>
      <c r="E449" s="2" t="s">
        <v>10</v>
      </c>
      <c r="F449" s="2" t="s">
        <v>11</v>
      </c>
      <c r="G449">
        <v>3.16</v>
      </c>
      <c r="H449" s="2" t="s">
        <v>12</v>
      </c>
    </row>
    <row r="450" spans="1:8" x14ac:dyDescent="0.3">
      <c r="A450" s="1">
        <v>0.85948026620369455</v>
      </c>
      <c r="B450" s="2" t="s">
        <v>32</v>
      </c>
      <c r="C450" s="2" t="s">
        <v>8</v>
      </c>
      <c r="D450" s="2" t="s">
        <v>9</v>
      </c>
      <c r="E450" s="2" t="s">
        <v>10</v>
      </c>
      <c r="F450" s="2" t="s">
        <v>11</v>
      </c>
      <c r="G450">
        <v>3.16</v>
      </c>
      <c r="H450" s="2" t="s">
        <v>12</v>
      </c>
    </row>
    <row r="451" spans="1:8" x14ac:dyDescent="0.3">
      <c r="A451" s="1">
        <v>0.85959600694443539</v>
      </c>
      <c r="B451" s="2" t="s">
        <v>32</v>
      </c>
      <c r="C451" s="2" t="s">
        <v>8</v>
      </c>
      <c r="D451" s="2" t="s">
        <v>9</v>
      </c>
      <c r="E451" s="2" t="s">
        <v>10</v>
      </c>
      <c r="F451" s="2" t="s">
        <v>11</v>
      </c>
      <c r="G451">
        <v>3.1700000000000004</v>
      </c>
      <c r="H451" s="2" t="s">
        <v>12</v>
      </c>
    </row>
    <row r="452" spans="1:8" x14ac:dyDescent="0.3">
      <c r="A452" s="1">
        <v>0.859711747685176</v>
      </c>
      <c r="B452" s="2" t="s">
        <v>32</v>
      </c>
      <c r="C452" s="2" t="s">
        <v>8</v>
      </c>
      <c r="D452" s="2" t="s">
        <v>9</v>
      </c>
      <c r="E452" s="2" t="s">
        <v>10</v>
      </c>
      <c r="F452" s="2" t="s">
        <v>11</v>
      </c>
      <c r="G452">
        <v>3.17</v>
      </c>
      <c r="H452" s="2" t="s">
        <v>12</v>
      </c>
    </row>
    <row r="453" spans="1:8" x14ac:dyDescent="0.3">
      <c r="A453" s="1">
        <v>0.85982748842591683</v>
      </c>
      <c r="B453" s="2" t="s">
        <v>32</v>
      </c>
      <c r="C453" s="2" t="s">
        <v>8</v>
      </c>
      <c r="D453" s="2" t="s">
        <v>9</v>
      </c>
      <c r="E453" s="2" t="s">
        <v>10</v>
      </c>
      <c r="F453" s="2" t="s">
        <v>11</v>
      </c>
      <c r="G453">
        <v>3.16</v>
      </c>
      <c r="H453" s="2" t="s">
        <v>12</v>
      </c>
    </row>
    <row r="454" spans="1:8" x14ac:dyDescent="0.3">
      <c r="A454" s="1">
        <v>0.85994322916665744</v>
      </c>
      <c r="B454" s="2" t="s">
        <v>32</v>
      </c>
      <c r="C454" s="2" t="s">
        <v>8</v>
      </c>
      <c r="D454" s="2" t="s">
        <v>9</v>
      </c>
      <c r="E454" s="2" t="s">
        <v>10</v>
      </c>
      <c r="F454" s="2" t="s">
        <v>11</v>
      </c>
      <c r="G454">
        <v>3.1700000000000004</v>
      </c>
      <c r="H454" s="2" t="s">
        <v>12</v>
      </c>
    </row>
    <row r="455" spans="1:8" x14ac:dyDescent="0.3">
      <c r="A455" s="1">
        <v>0.86005896990739827</v>
      </c>
      <c r="B455" s="2" t="s">
        <v>32</v>
      </c>
      <c r="C455" s="2" t="s">
        <v>8</v>
      </c>
      <c r="D455" s="2" t="s">
        <v>9</v>
      </c>
      <c r="E455" s="2" t="s">
        <v>10</v>
      </c>
      <c r="F455" s="2" t="s">
        <v>11</v>
      </c>
      <c r="G455">
        <v>3.16</v>
      </c>
      <c r="H455" s="2" t="s">
        <v>12</v>
      </c>
    </row>
    <row r="456" spans="1:8" x14ac:dyDescent="0.3">
      <c r="A456" s="1">
        <v>0.86017471064813888</v>
      </c>
      <c r="B456" s="2" t="s">
        <v>32</v>
      </c>
      <c r="C456" s="2" t="s">
        <v>8</v>
      </c>
      <c r="D456" s="2" t="s">
        <v>9</v>
      </c>
      <c r="E456" s="2" t="s">
        <v>10</v>
      </c>
      <c r="F456" s="2" t="s">
        <v>11</v>
      </c>
      <c r="G456">
        <v>3.16</v>
      </c>
      <c r="H456" s="2" t="s">
        <v>12</v>
      </c>
    </row>
    <row r="457" spans="1:8" x14ac:dyDescent="0.3">
      <c r="A457" s="1">
        <v>0.86029045138887972</v>
      </c>
      <c r="B457" s="2" t="s">
        <v>32</v>
      </c>
      <c r="C457" s="2" t="s">
        <v>8</v>
      </c>
      <c r="D457" s="2" t="s">
        <v>9</v>
      </c>
      <c r="E457" s="2" t="s">
        <v>10</v>
      </c>
      <c r="F457" s="2" t="s">
        <v>11</v>
      </c>
      <c r="G457">
        <v>3.1700000000000004</v>
      </c>
      <c r="H457" s="2" t="s">
        <v>12</v>
      </c>
    </row>
    <row r="458" spans="1:8" x14ac:dyDescent="0.3">
      <c r="A458" s="1">
        <v>0.86040619212962033</v>
      </c>
      <c r="B458" s="2" t="s">
        <v>32</v>
      </c>
      <c r="C458" s="2" t="s">
        <v>8</v>
      </c>
      <c r="D458" s="2" t="s">
        <v>9</v>
      </c>
      <c r="E458" s="2" t="s">
        <v>10</v>
      </c>
      <c r="F458" s="2" t="s">
        <v>11</v>
      </c>
      <c r="G458">
        <v>3.17</v>
      </c>
      <c r="H458" s="2" t="s">
        <v>12</v>
      </c>
    </row>
    <row r="459" spans="1:8" x14ac:dyDescent="0.3">
      <c r="A459" s="1">
        <v>0.86052193287036116</v>
      </c>
      <c r="B459" s="2" t="s">
        <v>32</v>
      </c>
      <c r="C459" s="2" t="s">
        <v>8</v>
      </c>
      <c r="D459" s="2" t="s">
        <v>9</v>
      </c>
      <c r="E459" s="2" t="s">
        <v>10</v>
      </c>
      <c r="F459" s="2" t="s">
        <v>11</v>
      </c>
      <c r="G459">
        <v>3.16</v>
      </c>
      <c r="H459" s="2" t="s">
        <v>12</v>
      </c>
    </row>
    <row r="460" spans="1:8" x14ac:dyDescent="0.3">
      <c r="A460" s="1">
        <v>0.86063767361110177</v>
      </c>
      <c r="B460" s="2" t="s">
        <v>32</v>
      </c>
      <c r="C460" s="2" t="s">
        <v>8</v>
      </c>
      <c r="D460" s="2" t="s">
        <v>9</v>
      </c>
      <c r="E460" s="2" t="s">
        <v>10</v>
      </c>
      <c r="F460" s="2" t="s">
        <v>11</v>
      </c>
      <c r="G460">
        <v>3.1700000000000004</v>
      </c>
      <c r="H460" s="2" t="s">
        <v>12</v>
      </c>
    </row>
    <row r="461" spans="1:8" x14ac:dyDescent="0.3">
      <c r="A461" s="1">
        <v>0.86075341435184261</v>
      </c>
      <c r="B461" s="2" t="s">
        <v>32</v>
      </c>
      <c r="C461" s="2" t="s">
        <v>8</v>
      </c>
      <c r="D461" s="2" t="s">
        <v>9</v>
      </c>
      <c r="E461" s="2" t="s">
        <v>10</v>
      </c>
      <c r="F461" s="2" t="s">
        <v>11</v>
      </c>
      <c r="G461">
        <v>3.17</v>
      </c>
      <c r="H461" s="2" t="s">
        <v>12</v>
      </c>
    </row>
    <row r="462" spans="1:8" x14ac:dyDescent="0.3">
      <c r="A462" s="1">
        <v>0.86086915509258322</v>
      </c>
      <c r="B462" s="2" t="s">
        <v>32</v>
      </c>
      <c r="C462" s="2" t="s">
        <v>8</v>
      </c>
      <c r="D462" s="2" t="s">
        <v>9</v>
      </c>
      <c r="E462" s="2" t="s">
        <v>10</v>
      </c>
      <c r="F462" s="2" t="s">
        <v>11</v>
      </c>
      <c r="G462">
        <v>3.1500000000000004</v>
      </c>
      <c r="H462" s="2" t="s">
        <v>12</v>
      </c>
    </row>
    <row r="463" spans="1:8" x14ac:dyDescent="0.3">
      <c r="A463" s="1">
        <v>0.86098489583332405</v>
      </c>
      <c r="B463" s="2" t="s">
        <v>32</v>
      </c>
      <c r="C463" s="2" t="s">
        <v>8</v>
      </c>
      <c r="D463" s="2" t="s">
        <v>9</v>
      </c>
      <c r="E463" s="2" t="s">
        <v>10</v>
      </c>
      <c r="F463" s="2" t="s">
        <v>11</v>
      </c>
      <c r="G463">
        <v>3.1700000000000004</v>
      </c>
      <c r="H463" s="2" t="s">
        <v>12</v>
      </c>
    </row>
    <row r="464" spans="1:8" x14ac:dyDescent="0.3">
      <c r="A464" s="1">
        <v>0.86110063657406466</v>
      </c>
      <c r="B464" s="2" t="s">
        <v>32</v>
      </c>
      <c r="C464" s="2" t="s">
        <v>8</v>
      </c>
      <c r="D464" s="2" t="s">
        <v>9</v>
      </c>
      <c r="E464" s="2" t="s">
        <v>10</v>
      </c>
      <c r="F464" s="2" t="s">
        <v>11</v>
      </c>
      <c r="G464">
        <v>3.16</v>
      </c>
      <c r="H464" s="2" t="s">
        <v>12</v>
      </c>
    </row>
    <row r="465" spans="1:8" x14ac:dyDescent="0.3">
      <c r="A465" s="1">
        <v>0.86121637731480549</v>
      </c>
      <c r="B465" s="2" t="s">
        <v>32</v>
      </c>
      <c r="C465" s="2" t="s">
        <v>8</v>
      </c>
      <c r="D465" s="2" t="s">
        <v>9</v>
      </c>
      <c r="E465" s="2" t="s">
        <v>10</v>
      </c>
      <c r="F465" s="2" t="s">
        <v>11</v>
      </c>
      <c r="G465">
        <v>3.15</v>
      </c>
      <c r="H465" s="2" t="s">
        <v>12</v>
      </c>
    </row>
    <row r="466" spans="1:8" x14ac:dyDescent="0.3">
      <c r="A466" s="1">
        <v>0.8613321180555461</v>
      </c>
      <c r="B466" s="2" t="s">
        <v>32</v>
      </c>
      <c r="C466" s="2" t="s">
        <v>8</v>
      </c>
      <c r="D466" s="2" t="s">
        <v>9</v>
      </c>
      <c r="E466" s="2" t="s">
        <v>10</v>
      </c>
      <c r="F466" s="2" t="s">
        <v>11</v>
      </c>
      <c r="G466">
        <v>3.12</v>
      </c>
      <c r="H466" s="2" t="s">
        <v>12</v>
      </c>
    </row>
    <row r="467" spans="1:8" x14ac:dyDescent="0.3">
      <c r="A467" s="1">
        <v>0.86144785879628694</v>
      </c>
      <c r="B467" s="2" t="s">
        <v>32</v>
      </c>
      <c r="C467" s="2" t="s">
        <v>8</v>
      </c>
      <c r="D467" s="2" t="s">
        <v>9</v>
      </c>
      <c r="E467" s="2" t="s">
        <v>10</v>
      </c>
      <c r="F467" s="2" t="s">
        <v>11</v>
      </c>
      <c r="G467">
        <v>3.16</v>
      </c>
      <c r="H467" s="2" t="s">
        <v>12</v>
      </c>
    </row>
    <row r="468" spans="1:8" x14ac:dyDescent="0.3">
      <c r="A468" s="1">
        <v>0.86156359953702755</v>
      </c>
      <c r="B468" s="2" t="s">
        <v>32</v>
      </c>
      <c r="C468" s="2" t="s">
        <v>8</v>
      </c>
      <c r="D468" s="2" t="s">
        <v>9</v>
      </c>
      <c r="E468" s="2" t="s">
        <v>10</v>
      </c>
      <c r="F468" s="2" t="s">
        <v>11</v>
      </c>
      <c r="G468">
        <v>3.17</v>
      </c>
      <c r="H468" s="2" t="s">
        <v>12</v>
      </c>
    </row>
    <row r="469" spans="1:8" x14ac:dyDescent="0.3">
      <c r="A469" s="1">
        <v>0.86167934027776838</v>
      </c>
      <c r="B469" s="2" t="s">
        <v>32</v>
      </c>
      <c r="C469" s="2" t="s">
        <v>8</v>
      </c>
      <c r="D469" s="2" t="s">
        <v>9</v>
      </c>
      <c r="E469" s="2" t="s">
        <v>10</v>
      </c>
      <c r="F469" s="2" t="s">
        <v>11</v>
      </c>
      <c r="G469">
        <v>3.18</v>
      </c>
      <c r="H469" s="2" t="s">
        <v>12</v>
      </c>
    </row>
    <row r="470" spans="1:8" x14ac:dyDescent="0.3">
      <c r="A470" s="1">
        <v>0.86179508101850899</v>
      </c>
      <c r="B470" s="2" t="s">
        <v>32</v>
      </c>
      <c r="C470" s="2" t="s">
        <v>8</v>
      </c>
      <c r="D470" s="2" t="s">
        <v>9</v>
      </c>
      <c r="E470" s="2" t="s">
        <v>10</v>
      </c>
      <c r="F470" s="2" t="s">
        <v>11</v>
      </c>
      <c r="G470">
        <v>3.16</v>
      </c>
      <c r="H470" s="2" t="s">
        <v>12</v>
      </c>
    </row>
    <row r="471" spans="1:8" x14ac:dyDescent="0.3">
      <c r="A471" s="1">
        <v>0.86191082175924982</v>
      </c>
      <c r="B471" s="2" t="s">
        <v>32</v>
      </c>
      <c r="C471" s="2" t="s">
        <v>8</v>
      </c>
      <c r="D471" s="2" t="s">
        <v>9</v>
      </c>
      <c r="E471" s="2" t="s">
        <v>10</v>
      </c>
      <c r="F471" s="2" t="s">
        <v>11</v>
      </c>
      <c r="G471">
        <v>3.16</v>
      </c>
      <c r="H471" s="2" t="s">
        <v>12</v>
      </c>
    </row>
    <row r="472" spans="1:8" x14ac:dyDescent="0.3">
      <c r="A472" s="1">
        <v>0.86202656249999043</v>
      </c>
      <c r="B472" s="2" t="s">
        <v>32</v>
      </c>
      <c r="C472" s="2" t="s">
        <v>8</v>
      </c>
      <c r="D472" s="2" t="s">
        <v>9</v>
      </c>
      <c r="E472" s="2" t="s">
        <v>10</v>
      </c>
      <c r="F472" s="2" t="s">
        <v>11</v>
      </c>
      <c r="G472">
        <v>3.1500000000000004</v>
      </c>
      <c r="H472" s="2" t="s">
        <v>12</v>
      </c>
    </row>
    <row r="473" spans="1:8" x14ac:dyDescent="0.3">
      <c r="A473" s="1">
        <v>0.86214230324073127</v>
      </c>
      <c r="B473" s="2" t="s">
        <v>32</v>
      </c>
      <c r="C473" s="2" t="s">
        <v>8</v>
      </c>
      <c r="D473" s="2" t="s">
        <v>9</v>
      </c>
      <c r="E473" s="2" t="s">
        <v>10</v>
      </c>
      <c r="F473" s="2" t="s">
        <v>11</v>
      </c>
      <c r="G473">
        <v>3.16</v>
      </c>
      <c r="H473" s="2" t="s">
        <v>12</v>
      </c>
    </row>
    <row r="474" spans="1:8" x14ac:dyDescent="0.3">
      <c r="A474" s="1">
        <v>0.86225804398147188</v>
      </c>
      <c r="B474" s="2" t="s">
        <v>32</v>
      </c>
      <c r="C474" s="2" t="s">
        <v>8</v>
      </c>
      <c r="D474" s="2" t="s">
        <v>9</v>
      </c>
      <c r="E474" s="2" t="s">
        <v>10</v>
      </c>
      <c r="F474" s="2" t="s">
        <v>11</v>
      </c>
      <c r="G474">
        <v>3.16</v>
      </c>
      <c r="H474" s="2" t="s">
        <v>12</v>
      </c>
    </row>
    <row r="475" spans="1:8" x14ac:dyDescent="0.3">
      <c r="A475" s="1">
        <v>0.86237378472221271</v>
      </c>
      <c r="B475" s="2" t="s">
        <v>32</v>
      </c>
      <c r="C475" s="2" t="s">
        <v>8</v>
      </c>
      <c r="D475" s="2" t="s">
        <v>9</v>
      </c>
      <c r="E475" s="2" t="s">
        <v>10</v>
      </c>
      <c r="F475" s="2" t="s">
        <v>11</v>
      </c>
      <c r="G475">
        <v>3.16</v>
      </c>
      <c r="H475" s="2" t="s">
        <v>12</v>
      </c>
    </row>
    <row r="476" spans="1:8" x14ac:dyDescent="0.3">
      <c r="A476" s="1">
        <v>0.86248952546295332</v>
      </c>
      <c r="B476" s="2" t="s">
        <v>32</v>
      </c>
      <c r="C476" s="2" t="s">
        <v>8</v>
      </c>
      <c r="D476" s="2" t="s">
        <v>9</v>
      </c>
      <c r="E476" s="2" t="s">
        <v>10</v>
      </c>
      <c r="F476" s="2" t="s">
        <v>11</v>
      </c>
      <c r="G476">
        <v>3.17</v>
      </c>
      <c r="H476" s="2" t="s">
        <v>12</v>
      </c>
    </row>
    <row r="477" spans="1:8" x14ac:dyDescent="0.3">
      <c r="A477" s="1">
        <v>0.86260526620369415</v>
      </c>
      <c r="B477" s="2" t="s">
        <v>32</v>
      </c>
      <c r="C477" s="2" t="s">
        <v>8</v>
      </c>
      <c r="D477" s="2" t="s">
        <v>9</v>
      </c>
      <c r="E477" s="2" t="s">
        <v>10</v>
      </c>
      <c r="F477" s="2" t="s">
        <v>11</v>
      </c>
      <c r="G477">
        <v>3.16</v>
      </c>
      <c r="H477" s="2" t="s">
        <v>12</v>
      </c>
    </row>
    <row r="478" spans="1:8" x14ac:dyDescent="0.3">
      <c r="A478" s="1">
        <v>0.86272100694443477</v>
      </c>
      <c r="B478" s="2" t="s">
        <v>32</v>
      </c>
      <c r="C478" s="2" t="s">
        <v>8</v>
      </c>
      <c r="D478" s="2" t="s">
        <v>9</v>
      </c>
      <c r="E478" s="2" t="s">
        <v>10</v>
      </c>
      <c r="F478" s="2" t="s">
        <v>11</v>
      </c>
      <c r="G478">
        <v>3.1500000000000004</v>
      </c>
      <c r="H478" s="2" t="s">
        <v>12</v>
      </c>
    </row>
    <row r="479" spans="1:8" x14ac:dyDescent="0.3">
      <c r="A479" s="1">
        <v>0.8628367476851756</v>
      </c>
      <c r="B479" s="2" t="s">
        <v>32</v>
      </c>
      <c r="C479" s="2" t="s">
        <v>8</v>
      </c>
      <c r="D479" s="2" t="s">
        <v>9</v>
      </c>
      <c r="E479" s="2" t="s">
        <v>10</v>
      </c>
      <c r="F479" s="2" t="s">
        <v>11</v>
      </c>
      <c r="G479">
        <v>3.16</v>
      </c>
      <c r="H479" s="2" t="s">
        <v>12</v>
      </c>
    </row>
    <row r="480" spans="1:8" x14ac:dyDescent="0.3">
      <c r="A480" s="1">
        <v>0.86295248842591621</v>
      </c>
      <c r="B480" s="2" t="s">
        <v>32</v>
      </c>
      <c r="C480" s="2" t="s">
        <v>8</v>
      </c>
      <c r="D480" s="2" t="s">
        <v>9</v>
      </c>
      <c r="E480" s="2" t="s">
        <v>10</v>
      </c>
      <c r="F480" s="2" t="s">
        <v>11</v>
      </c>
      <c r="G480">
        <v>3.1500000000000004</v>
      </c>
      <c r="H480" s="2" t="s">
        <v>12</v>
      </c>
    </row>
    <row r="481" spans="1:8" x14ac:dyDescent="0.3">
      <c r="A481" s="1">
        <v>0.86306822916665704</v>
      </c>
      <c r="B481" s="2" t="s">
        <v>32</v>
      </c>
      <c r="C481" s="2" t="s">
        <v>8</v>
      </c>
      <c r="D481" s="2" t="s">
        <v>9</v>
      </c>
      <c r="E481" s="2" t="s">
        <v>10</v>
      </c>
      <c r="F481" s="2" t="s">
        <v>11</v>
      </c>
      <c r="G481">
        <v>3.16</v>
      </c>
      <c r="H481" s="2" t="s">
        <v>12</v>
      </c>
    </row>
    <row r="482" spans="1:8" x14ac:dyDescent="0.3">
      <c r="A482" s="1">
        <v>0.86318396990739765</v>
      </c>
      <c r="B482" s="2" t="s">
        <v>32</v>
      </c>
      <c r="C482" s="2" t="s">
        <v>8</v>
      </c>
      <c r="D482" s="2" t="s">
        <v>9</v>
      </c>
      <c r="E482" s="2" t="s">
        <v>10</v>
      </c>
      <c r="F482" s="2" t="s">
        <v>11</v>
      </c>
      <c r="G482">
        <v>3.16</v>
      </c>
      <c r="H482" s="2" t="s">
        <v>12</v>
      </c>
    </row>
    <row r="483" spans="1:8" x14ac:dyDescent="0.3">
      <c r="A483" s="1">
        <v>0.86329971064813849</v>
      </c>
      <c r="B483" s="2" t="s">
        <v>32</v>
      </c>
      <c r="C483" s="2" t="s">
        <v>8</v>
      </c>
      <c r="D483" s="2" t="s">
        <v>9</v>
      </c>
      <c r="E483" s="2" t="s">
        <v>10</v>
      </c>
      <c r="F483" s="2" t="s">
        <v>11</v>
      </c>
      <c r="G483">
        <v>3.1500000000000004</v>
      </c>
      <c r="H483" s="2" t="s">
        <v>12</v>
      </c>
    </row>
    <row r="484" spans="1:8" x14ac:dyDescent="0.3">
      <c r="A484" s="1">
        <v>0.8634154513888791</v>
      </c>
      <c r="B484" s="2" t="s">
        <v>32</v>
      </c>
      <c r="C484" s="2" t="s">
        <v>8</v>
      </c>
      <c r="D484" s="2" t="s">
        <v>9</v>
      </c>
      <c r="E484" s="2" t="s">
        <v>10</v>
      </c>
      <c r="F484" s="2" t="s">
        <v>11</v>
      </c>
      <c r="G484">
        <v>3.17</v>
      </c>
      <c r="H484" s="2" t="s">
        <v>12</v>
      </c>
    </row>
    <row r="485" spans="1:8" x14ac:dyDescent="0.3">
      <c r="A485" s="1">
        <v>0.86353119212961993</v>
      </c>
      <c r="B485" s="2" t="s">
        <v>32</v>
      </c>
      <c r="C485" s="2" t="s">
        <v>8</v>
      </c>
      <c r="D485" s="2" t="s">
        <v>9</v>
      </c>
      <c r="E485" s="2" t="s">
        <v>10</v>
      </c>
      <c r="F485" s="2" t="s">
        <v>11</v>
      </c>
      <c r="G485">
        <v>3.16</v>
      </c>
      <c r="H485" s="2" t="s">
        <v>12</v>
      </c>
    </row>
    <row r="486" spans="1:8" x14ac:dyDescent="0.3">
      <c r="A486" s="1">
        <v>0.86364693287036054</v>
      </c>
      <c r="B486" s="2" t="s">
        <v>32</v>
      </c>
      <c r="C486" s="2" t="s">
        <v>8</v>
      </c>
      <c r="D486" s="2" t="s">
        <v>9</v>
      </c>
      <c r="E486" s="2" t="s">
        <v>10</v>
      </c>
      <c r="F486" s="2" t="s">
        <v>11</v>
      </c>
      <c r="G486">
        <v>3.1500000000000004</v>
      </c>
      <c r="H486" s="2" t="s">
        <v>12</v>
      </c>
    </row>
    <row r="487" spans="1:8" x14ac:dyDescent="0.3">
      <c r="A487" s="1">
        <v>0.86376267361110137</v>
      </c>
      <c r="B487" s="2" t="s">
        <v>32</v>
      </c>
      <c r="C487" s="2" t="s">
        <v>8</v>
      </c>
      <c r="D487" s="2" t="s">
        <v>9</v>
      </c>
      <c r="E487" s="2" t="s">
        <v>10</v>
      </c>
      <c r="F487" s="2" t="s">
        <v>11</v>
      </c>
      <c r="G487">
        <v>3.16</v>
      </c>
      <c r="H487" s="2" t="s">
        <v>12</v>
      </c>
    </row>
    <row r="488" spans="1:8" x14ac:dyDescent="0.3">
      <c r="A488" s="1">
        <v>0.86387841435184198</v>
      </c>
      <c r="B488" s="2" t="s">
        <v>32</v>
      </c>
      <c r="C488" s="2" t="s">
        <v>8</v>
      </c>
      <c r="D488" s="2" t="s">
        <v>9</v>
      </c>
      <c r="E488" s="2" t="s">
        <v>10</v>
      </c>
      <c r="F488" s="2" t="s">
        <v>11</v>
      </c>
      <c r="G488">
        <v>3.18</v>
      </c>
      <c r="H488" s="2" t="s">
        <v>12</v>
      </c>
    </row>
    <row r="489" spans="1:8" x14ac:dyDescent="0.3">
      <c r="A489" s="1">
        <v>0.86399415509258282</v>
      </c>
      <c r="B489" s="2" t="s">
        <v>32</v>
      </c>
      <c r="C489" s="2" t="s">
        <v>8</v>
      </c>
      <c r="D489" s="2" t="s">
        <v>9</v>
      </c>
      <c r="E489" s="2" t="s">
        <v>10</v>
      </c>
      <c r="F489" s="2" t="s">
        <v>11</v>
      </c>
      <c r="G489">
        <v>3.14</v>
      </c>
      <c r="H489" s="2" t="s">
        <v>12</v>
      </c>
    </row>
    <row r="490" spans="1:8" x14ac:dyDescent="0.3">
      <c r="A490" s="1">
        <v>0.86410989583332343</v>
      </c>
      <c r="B490" s="2" t="s">
        <v>32</v>
      </c>
      <c r="C490" s="2" t="s">
        <v>8</v>
      </c>
      <c r="D490" s="2" t="s">
        <v>9</v>
      </c>
      <c r="E490" s="2" t="s">
        <v>10</v>
      </c>
      <c r="F490" s="2" t="s">
        <v>11</v>
      </c>
      <c r="G490">
        <v>3.18</v>
      </c>
      <c r="H490" s="2" t="s">
        <v>12</v>
      </c>
    </row>
    <row r="491" spans="1:8" x14ac:dyDescent="0.3">
      <c r="A491" s="1">
        <v>0.86422563657406426</v>
      </c>
      <c r="B491" s="2" t="s">
        <v>32</v>
      </c>
      <c r="C491" s="2" t="s">
        <v>8</v>
      </c>
      <c r="D491" s="2" t="s">
        <v>9</v>
      </c>
      <c r="E491" s="2" t="s">
        <v>10</v>
      </c>
      <c r="F491" s="2" t="s">
        <v>11</v>
      </c>
      <c r="G491">
        <v>3.1700000000000004</v>
      </c>
      <c r="H491" s="2" t="s">
        <v>12</v>
      </c>
    </row>
    <row r="492" spans="1:8" x14ac:dyDescent="0.3">
      <c r="A492" s="1">
        <v>0.86434137731480487</v>
      </c>
      <c r="B492" s="2" t="s">
        <v>32</v>
      </c>
      <c r="C492" s="2" t="s">
        <v>8</v>
      </c>
      <c r="D492" s="2" t="s">
        <v>9</v>
      </c>
      <c r="E492" s="2" t="s">
        <v>10</v>
      </c>
      <c r="F492" s="2" t="s">
        <v>11</v>
      </c>
      <c r="G492">
        <v>3.16</v>
      </c>
      <c r="H492" s="2" t="s">
        <v>12</v>
      </c>
    </row>
    <row r="493" spans="1:8" x14ac:dyDescent="0.3">
      <c r="A493" s="1">
        <v>0.8644571180555457</v>
      </c>
      <c r="B493" s="2" t="s">
        <v>32</v>
      </c>
      <c r="C493" s="2" t="s">
        <v>8</v>
      </c>
      <c r="D493" s="2" t="s">
        <v>9</v>
      </c>
      <c r="E493" s="2" t="s">
        <v>10</v>
      </c>
      <c r="F493" s="2" t="s">
        <v>11</v>
      </c>
      <c r="G493">
        <v>3.17</v>
      </c>
      <c r="H493" s="2" t="s">
        <v>12</v>
      </c>
    </row>
    <row r="494" spans="1:8" x14ac:dyDescent="0.3">
      <c r="A494" s="1">
        <v>0.86457285879628631</v>
      </c>
      <c r="B494" s="2" t="s">
        <v>32</v>
      </c>
      <c r="C494" s="2" t="s">
        <v>8</v>
      </c>
      <c r="D494" s="2" t="s">
        <v>9</v>
      </c>
      <c r="E494" s="2" t="s">
        <v>10</v>
      </c>
      <c r="F494" s="2" t="s">
        <v>11</v>
      </c>
      <c r="G494">
        <v>3.1500000000000004</v>
      </c>
      <c r="H494" s="2" t="s">
        <v>12</v>
      </c>
    </row>
    <row r="495" spans="1:8" x14ac:dyDescent="0.3">
      <c r="A495" s="1">
        <v>0.86468859953702715</v>
      </c>
      <c r="B495" s="2" t="s">
        <v>32</v>
      </c>
      <c r="C495" s="2" t="s">
        <v>8</v>
      </c>
      <c r="D495" s="2" t="s">
        <v>9</v>
      </c>
      <c r="E495" s="2" t="s">
        <v>10</v>
      </c>
      <c r="F495" s="2" t="s">
        <v>11</v>
      </c>
      <c r="G495">
        <v>3.16</v>
      </c>
      <c r="H495" s="2" t="s">
        <v>12</v>
      </c>
    </row>
    <row r="496" spans="1:8" x14ac:dyDescent="0.3">
      <c r="A496" s="1">
        <v>0.86480434027776776</v>
      </c>
      <c r="B496" s="2" t="s">
        <v>32</v>
      </c>
      <c r="C496" s="2" t="s">
        <v>8</v>
      </c>
      <c r="D496" s="2" t="s">
        <v>9</v>
      </c>
      <c r="E496" s="2" t="s">
        <v>10</v>
      </c>
      <c r="F496" s="2" t="s">
        <v>11</v>
      </c>
      <c r="G496">
        <v>3.18</v>
      </c>
      <c r="H496" s="2" t="s">
        <v>12</v>
      </c>
    </row>
    <row r="497" spans="1:8" x14ac:dyDescent="0.3">
      <c r="A497" s="1">
        <v>0.86492008101850859</v>
      </c>
      <c r="B497" s="2" t="s">
        <v>32</v>
      </c>
      <c r="C497" s="2" t="s">
        <v>8</v>
      </c>
      <c r="D497" s="2" t="s">
        <v>9</v>
      </c>
      <c r="E497" s="2" t="s">
        <v>10</v>
      </c>
      <c r="F497" s="2" t="s">
        <v>11</v>
      </c>
      <c r="G497">
        <v>3.15</v>
      </c>
      <c r="H497" s="2" t="s">
        <v>12</v>
      </c>
    </row>
    <row r="498" spans="1:8" x14ac:dyDescent="0.3">
      <c r="A498" s="1">
        <v>0.8650358217592492</v>
      </c>
      <c r="B498" s="2" t="s">
        <v>32</v>
      </c>
      <c r="C498" s="2" t="s">
        <v>8</v>
      </c>
      <c r="D498" s="2" t="s">
        <v>9</v>
      </c>
      <c r="E498" s="2" t="s">
        <v>10</v>
      </c>
      <c r="F498" s="2" t="s">
        <v>11</v>
      </c>
      <c r="G498">
        <v>3.1700000000000004</v>
      </c>
      <c r="H498" s="2" t="s">
        <v>12</v>
      </c>
    </row>
    <row r="499" spans="1:8" x14ac:dyDescent="0.3">
      <c r="A499" s="1">
        <v>0.86515156249999003</v>
      </c>
      <c r="B499" s="2" t="s">
        <v>32</v>
      </c>
      <c r="C499" s="2" t="s">
        <v>8</v>
      </c>
      <c r="D499" s="2" t="s">
        <v>9</v>
      </c>
      <c r="E499" s="2" t="s">
        <v>10</v>
      </c>
      <c r="F499" s="2" t="s">
        <v>11</v>
      </c>
      <c r="G499">
        <v>3.1700000000000004</v>
      </c>
      <c r="H499" s="2" t="s">
        <v>12</v>
      </c>
    </row>
    <row r="500" spans="1:8" x14ac:dyDescent="0.3">
      <c r="A500" s="1">
        <v>0.86526730324073065</v>
      </c>
      <c r="B500" s="2" t="s">
        <v>32</v>
      </c>
      <c r="C500" s="2" t="s">
        <v>8</v>
      </c>
      <c r="D500" s="2" t="s">
        <v>9</v>
      </c>
      <c r="E500" s="2" t="s">
        <v>10</v>
      </c>
      <c r="F500" s="2" t="s">
        <v>11</v>
      </c>
      <c r="G500">
        <v>3.17</v>
      </c>
      <c r="H500" s="2" t="s">
        <v>12</v>
      </c>
    </row>
    <row r="501" spans="1:8" x14ac:dyDescent="0.3">
      <c r="A501" s="1">
        <v>0.86538304398147148</v>
      </c>
      <c r="B501" s="2" t="s">
        <v>32</v>
      </c>
      <c r="C501" s="2" t="s">
        <v>8</v>
      </c>
      <c r="D501" s="2" t="s">
        <v>9</v>
      </c>
      <c r="E501" s="2" t="s">
        <v>10</v>
      </c>
      <c r="F501" s="2" t="s">
        <v>11</v>
      </c>
      <c r="G501">
        <v>3.17</v>
      </c>
      <c r="H501" s="2" t="s">
        <v>12</v>
      </c>
    </row>
    <row r="502" spans="1:8" x14ac:dyDescent="0.3">
      <c r="A502" s="1">
        <v>0.86549878472221209</v>
      </c>
      <c r="B502" s="2" t="s">
        <v>32</v>
      </c>
      <c r="C502" s="2" t="s">
        <v>8</v>
      </c>
      <c r="D502" s="2" t="s">
        <v>9</v>
      </c>
      <c r="E502" s="2" t="s">
        <v>10</v>
      </c>
      <c r="F502" s="2" t="s">
        <v>11</v>
      </c>
      <c r="G502">
        <v>3.16</v>
      </c>
      <c r="H502" s="2" t="s">
        <v>12</v>
      </c>
    </row>
    <row r="503" spans="1:8" x14ac:dyDescent="0.3">
      <c r="A503" s="1">
        <v>0.86561452546295292</v>
      </c>
      <c r="B503" s="2" t="s">
        <v>32</v>
      </c>
      <c r="C503" s="2" t="s">
        <v>8</v>
      </c>
      <c r="D503" s="2" t="s">
        <v>9</v>
      </c>
      <c r="E503" s="2" t="s">
        <v>10</v>
      </c>
      <c r="F503" s="2" t="s">
        <v>11</v>
      </c>
      <c r="G503">
        <v>3.1700000000000004</v>
      </c>
      <c r="H503" s="2" t="s">
        <v>12</v>
      </c>
    </row>
    <row r="504" spans="1:8" x14ac:dyDescent="0.3">
      <c r="A504" s="1">
        <v>0.86573026620369353</v>
      </c>
      <c r="B504" s="2" t="s">
        <v>32</v>
      </c>
      <c r="C504" s="2" t="s">
        <v>8</v>
      </c>
      <c r="D504" s="2" t="s">
        <v>9</v>
      </c>
      <c r="E504" s="2" t="s">
        <v>10</v>
      </c>
      <c r="F504" s="2" t="s">
        <v>11</v>
      </c>
      <c r="G504">
        <v>3.16</v>
      </c>
      <c r="H504" s="2" t="s">
        <v>12</v>
      </c>
    </row>
    <row r="505" spans="1:8" x14ac:dyDescent="0.3">
      <c r="A505" s="1">
        <v>0.86584600694443437</v>
      </c>
      <c r="B505" s="2" t="s">
        <v>32</v>
      </c>
      <c r="C505" s="2" t="s">
        <v>8</v>
      </c>
      <c r="D505" s="2" t="s">
        <v>9</v>
      </c>
      <c r="E505" s="2" t="s">
        <v>10</v>
      </c>
      <c r="F505" s="2" t="s">
        <v>11</v>
      </c>
      <c r="G505">
        <v>3.16</v>
      </c>
      <c r="H505" s="2" t="s">
        <v>12</v>
      </c>
    </row>
    <row r="506" spans="1:8" x14ac:dyDescent="0.3">
      <c r="A506" s="1">
        <v>0.86596174768517498</v>
      </c>
      <c r="B506" s="2" t="s">
        <v>32</v>
      </c>
      <c r="C506" s="2" t="s">
        <v>8</v>
      </c>
      <c r="D506" s="2" t="s">
        <v>9</v>
      </c>
      <c r="E506" s="2" t="s">
        <v>10</v>
      </c>
      <c r="F506" s="2" t="s">
        <v>11</v>
      </c>
      <c r="G506">
        <v>3.16</v>
      </c>
      <c r="H506" s="2" t="s">
        <v>12</v>
      </c>
    </row>
    <row r="507" spans="1:8" x14ac:dyDescent="0.3">
      <c r="A507" s="1">
        <v>0.86607748842591581</v>
      </c>
      <c r="B507" s="2" t="s">
        <v>32</v>
      </c>
      <c r="C507" s="2" t="s">
        <v>8</v>
      </c>
      <c r="D507" s="2" t="s">
        <v>9</v>
      </c>
      <c r="E507" s="2" t="s">
        <v>10</v>
      </c>
      <c r="F507" s="2" t="s">
        <v>11</v>
      </c>
      <c r="G507">
        <v>3.18</v>
      </c>
      <c r="H507" s="2" t="s">
        <v>12</v>
      </c>
    </row>
    <row r="508" spans="1:8" x14ac:dyDescent="0.3">
      <c r="A508" s="1">
        <v>0.86619322916665642</v>
      </c>
      <c r="B508" s="2" t="s">
        <v>32</v>
      </c>
      <c r="C508" s="2" t="s">
        <v>8</v>
      </c>
      <c r="D508" s="2" t="s">
        <v>9</v>
      </c>
      <c r="E508" s="2" t="s">
        <v>10</v>
      </c>
      <c r="F508" s="2" t="s">
        <v>11</v>
      </c>
      <c r="G508">
        <v>3.17</v>
      </c>
      <c r="H508" s="2" t="s">
        <v>12</v>
      </c>
    </row>
    <row r="509" spans="1:8" x14ac:dyDescent="0.3">
      <c r="A509" s="1">
        <v>0.86630896990739725</v>
      </c>
      <c r="B509" s="2" t="s">
        <v>32</v>
      </c>
      <c r="C509" s="2" t="s">
        <v>8</v>
      </c>
      <c r="D509" s="2" t="s">
        <v>9</v>
      </c>
      <c r="E509" s="2" t="s">
        <v>10</v>
      </c>
      <c r="F509" s="2" t="s">
        <v>11</v>
      </c>
      <c r="G509">
        <v>3.14</v>
      </c>
      <c r="H509" s="2" t="s">
        <v>12</v>
      </c>
    </row>
    <row r="510" spans="1:8" x14ac:dyDescent="0.3">
      <c r="A510" s="1">
        <v>0.86642471064813786</v>
      </c>
      <c r="B510" s="2" t="s">
        <v>32</v>
      </c>
      <c r="C510" s="2" t="s">
        <v>8</v>
      </c>
      <c r="D510" s="2" t="s">
        <v>9</v>
      </c>
      <c r="E510" s="2" t="s">
        <v>10</v>
      </c>
      <c r="F510" s="2" t="s">
        <v>11</v>
      </c>
      <c r="G510">
        <v>3.16</v>
      </c>
      <c r="H510" s="2" t="s">
        <v>12</v>
      </c>
    </row>
    <row r="511" spans="1:8" x14ac:dyDescent="0.3">
      <c r="A511" s="1">
        <v>0.8665404513888787</v>
      </c>
      <c r="B511" s="2" t="s">
        <v>32</v>
      </c>
      <c r="C511" s="2" t="s">
        <v>8</v>
      </c>
      <c r="D511" s="2" t="s">
        <v>9</v>
      </c>
      <c r="E511" s="2" t="s">
        <v>10</v>
      </c>
      <c r="F511" s="2" t="s">
        <v>11</v>
      </c>
      <c r="G511">
        <v>3.16</v>
      </c>
      <c r="H511" s="2" t="s">
        <v>12</v>
      </c>
    </row>
    <row r="512" spans="1:8" x14ac:dyDescent="0.3">
      <c r="A512" s="1">
        <v>0.86665619212961931</v>
      </c>
      <c r="B512" s="2" t="s">
        <v>32</v>
      </c>
      <c r="C512" s="2" t="s">
        <v>8</v>
      </c>
      <c r="D512" s="2" t="s">
        <v>9</v>
      </c>
      <c r="E512" s="2" t="s">
        <v>10</v>
      </c>
      <c r="F512" s="2" t="s">
        <v>11</v>
      </c>
      <c r="G512">
        <v>3.1500000000000004</v>
      </c>
      <c r="H512" s="2" t="s">
        <v>12</v>
      </c>
    </row>
    <row r="513" spans="1:8" x14ac:dyDescent="0.3">
      <c r="A513" s="1">
        <v>0.86677193287036014</v>
      </c>
      <c r="B513" s="2" t="s">
        <v>32</v>
      </c>
      <c r="C513" s="2" t="s">
        <v>8</v>
      </c>
      <c r="D513" s="2" t="s">
        <v>9</v>
      </c>
      <c r="E513" s="2" t="s">
        <v>10</v>
      </c>
      <c r="F513" s="2" t="s">
        <v>11</v>
      </c>
      <c r="G513">
        <v>3.16</v>
      </c>
      <c r="H513" s="2" t="s">
        <v>12</v>
      </c>
    </row>
    <row r="514" spans="1:8" x14ac:dyDescent="0.3">
      <c r="A514" s="1">
        <v>0.86688767361110075</v>
      </c>
      <c r="B514" s="2" t="s">
        <v>32</v>
      </c>
      <c r="C514" s="2" t="s">
        <v>8</v>
      </c>
      <c r="D514" s="2" t="s">
        <v>9</v>
      </c>
      <c r="E514" s="2" t="s">
        <v>10</v>
      </c>
      <c r="F514" s="2" t="s">
        <v>11</v>
      </c>
      <c r="G514">
        <v>3.18</v>
      </c>
      <c r="H514" s="2" t="s">
        <v>12</v>
      </c>
    </row>
    <row r="515" spans="1:8" x14ac:dyDescent="0.3">
      <c r="A515" s="1">
        <v>0.86700341435184158</v>
      </c>
      <c r="B515" s="2" t="s">
        <v>32</v>
      </c>
      <c r="C515" s="2" t="s">
        <v>8</v>
      </c>
      <c r="D515" s="2" t="s">
        <v>9</v>
      </c>
      <c r="E515" s="2" t="s">
        <v>10</v>
      </c>
      <c r="F515" s="2" t="s">
        <v>11</v>
      </c>
      <c r="G515">
        <v>3.1500000000000004</v>
      </c>
      <c r="H515" s="2" t="s">
        <v>12</v>
      </c>
    </row>
    <row r="516" spans="1:8" x14ac:dyDescent="0.3">
      <c r="A516" s="1">
        <v>0.86711915509258219</v>
      </c>
      <c r="B516" s="2" t="s">
        <v>32</v>
      </c>
      <c r="C516" s="2" t="s">
        <v>8</v>
      </c>
      <c r="D516" s="2" t="s">
        <v>9</v>
      </c>
      <c r="E516" s="2" t="s">
        <v>10</v>
      </c>
      <c r="F516" s="2" t="s">
        <v>11</v>
      </c>
      <c r="G516">
        <v>3.16</v>
      </c>
      <c r="H516" s="2" t="s">
        <v>12</v>
      </c>
    </row>
    <row r="517" spans="1:8" x14ac:dyDescent="0.3">
      <c r="A517" s="1">
        <v>0.86723489583332303</v>
      </c>
      <c r="B517" s="2" t="s">
        <v>32</v>
      </c>
      <c r="C517" s="2" t="s">
        <v>8</v>
      </c>
      <c r="D517" s="2" t="s">
        <v>9</v>
      </c>
      <c r="E517" s="2" t="s">
        <v>10</v>
      </c>
      <c r="F517" s="2" t="s">
        <v>11</v>
      </c>
      <c r="G517">
        <v>3.16</v>
      </c>
      <c r="H517" s="2" t="s">
        <v>12</v>
      </c>
    </row>
    <row r="518" spans="1:8" x14ac:dyDescent="0.3">
      <c r="A518" s="1">
        <v>0.86735063657406364</v>
      </c>
      <c r="B518" s="2" t="s">
        <v>32</v>
      </c>
      <c r="C518" s="2" t="s">
        <v>8</v>
      </c>
      <c r="D518" s="2" t="s">
        <v>9</v>
      </c>
      <c r="E518" s="2" t="s">
        <v>10</v>
      </c>
      <c r="F518" s="2" t="s">
        <v>11</v>
      </c>
      <c r="G518">
        <v>3.1700000000000004</v>
      </c>
      <c r="H518" s="2" t="s">
        <v>12</v>
      </c>
    </row>
    <row r="519" spans="1:8" x14ac:dyDescent="0.3">
      <c r="A519" s="1">
        <v>0.86746637731480447</v>
      </c>
      <c r="B519" s="2" t="s">
        <v>32</v>
      </c>
      <c r="C519" s="2" t="s">
        <v>8</v>
      </c>
      <c r="D519" s="2" t="s">
        <v>9</v>
      </c>
      <c r="E519" s="2" t="s">
        <v>10</v>
      </c>
      <c r="F519" s="2" t="s">
        <v>11</v>
      </c>
      <c r="G519">
        <v>3.1500000000000004</v>
      </c>
      <c r="H519" s="2" t="s">
        <v>12</v>
      </c>
    </row>
    <row r="520" spans="1:8" x14ac:dyDescent="0.3">
      <c r="A520" s="1">
        <v>0.86758211805554508</v>
      </c>
      <c r="B520" s="2" t="s">
        <v>32</v>
      </c>
      <c r="C520" s="2" t="s">
        <v>8</v>
      </c>
      <c r="D520" s="2" t="s">
        <v>9</v>
      </c>
      <c r="E520" s="2" t="s">
        <v>10</v>
      </c>
      <c r="F520" s="2" t="s">
        <v>11</v>
      </c>
      <c r="G520">
        <v>3.1500000000000004</v>
      </c>
      <c r="H520" s="2" t="s">
        <v>12</v>
      </c>
    </row>
    <row r="521" spans="1:8" x14ac:dyDescent="0.3">
      <c r="A521" s="1">
        <v>0.86769785879628591</v>
      </c>
      <c r="B521" s="2" t="s">
        <v>32</v>
      </c>
      <c r="C521" s="2" t="s">
        <v>8</v>
      </c>
      <c r="D521" s="2" t="s">
        <v>9</v>
      </c>
      <c r="E521" s="2" t="s">
        <v>10</v>
      </c>
      <c r="F521" s="2" t="s">
        <v>11</v>
      </c>
      <c r="G521">
        <v>3.1500000000000004</v>
      </c>
      <c r="H521" s="2" t="s">
        <v>12</v>
      </c>
    </row>
    <row r="522" spans="1:8" x14ac:dyDescent="0.3">
      <c r="A522" s="1">
        <v>0.86781359953702653</v>
      </c>
      <c r="B522" s="2" t="s">
        <v>32</v>
      </c>
      <c r="C522" s="2" t="s">
        <v>8</v>
      </c>
      <c r="D522" s="2" t="s">
        <v>9</v>
      </c>
      <c r="E522" s="2" t="s">
        <v>10</v>
      </c>
      <c r="F522" s="2" t="s">
        <v>11</v>
      </c>
      <c r="G522">
        <v>3.17</v>
      </c>
      <c r="H522" s="2" t="s">
        <v>12</v>
      </c>
    </row>
    <row r="523" spans="1:8" x14ac:dyDescent="0.3">
      <c r="A523" s="1">
        <v>0.86792934027776736</v>
      </c>
      <c r="B523" s="2" t="s">
        <v>32</v>
      </c>
      <c r="C523" s="2" t="s">
        <v>8</v>
      </c>
      <c r="D523" s="2" t="s">
        <v>9</v>
      </c>
      <c r="E523" s="2" t="s">
        <v>10</v>
      </c>
      <c r="F523" s="2" t="s">
        <v>11</v>
      </c>
      <c r="G523">
        <v>3.1500000000000004</v>
      </c>
      <c r="H523" s="2" t="s">
        <v>12</v>
      </c>
    </row>
    <row r="524" spans="1:8" x14ac:dyDescent="0.3">
      <c r="A524" s="1">
        <v>0.86804508101850797</v>
      </c>
      <c r="B524" s="2" t="s">
        <v>32</v>
      </c>
      <c r="C524" s="2" t="s">
        <v>8</v>
      </c>
      <c r="D524" s="2" t="s">
        <v>9</v>
      </c>
      <c r="E524" s="2" t="s">
        <v>10</v>
      </c>
      <c r="F524" s="2" t="s">
        <v>11</v>
      </c>
      <c r="G524">
        <v>3.16</v>
      </c>
      <c r="H524" s="2" t="s">
        <v>12</v>
      </c>
    </row>
    <row r="525" spans="1:8" x14ac:dyDescent="0.3">
      <c r="A525" s="1">
        <v>0.8681608217592488</v>
      </c>
      <c r="B525" s="2" t="s">
        <v>32</v>
      </c>
      <c r="C525" s="2" t="s">
        <v>8</v>
      </c>
      <c r="D525" s="2" t="s">
        <v>9</v>
      </c>
      <c r="E525" s="2" t="s">
        <v>10</v>
      </c>
      <c r="F525" s="2" t="s">
        <v>11</v>
      </c>
      <c r="G525">
        <v>3.19</v>
      </c>
      <c r="H525" s="2" t="s">
        <v>12</v>
      </c>
    </row>
    <row r="526" spans="1:8" x14ac:dyDescent="0.3">
      <c r="A526" s="1">
        <v>0.86827656249998941</v>
      </c>
      <c r="B526" s="2" t="s">
        <v>32</v>
      </c>
      <c r="C526" s="2" t="s">
        <v>8</v>
      </c>
      <c r="D526" s="2" t="s">
        <v>9</v>
      </c>
      <c r="E526" s="2" t="s">
        <v>10</v>
      </c>
      <c r="F526" s="2" t="s">
        <v>11</v>
      </c>
      <c r="G526">
        <v>3.1500000000000004</v>
      </c>
      <c r="H526" s="2" t="s">
        <v>12</v>
      </c>
    </row>
    <row r="527" spans="1:8" x14ac:dyDescent="0.3">
      <c r="A527" s="1">
        <v>0.86839230324073025</v>
      </c>
      <c r="B527" s="2" t="s">
        <v>32</v>
      </c>
      <c r="C527" s="2" t="s">
        <v>8</v>
      </c>
      <c r="D527" s="2" t="s">
        <v>9</v>
      </c>
      <c r="E527" s="2" t="s">
        <v>10</v>
      </c>
      <c r="F527" s="2" t="s">
        <v>11</v>
      </c>
      <c r="G527">
        <v>3.1500000000000004</v>
      </c>
      <c r="H527" s="2" t="s">
        <v>12</v>
      </c>
    </row>
    <row r="528" spans="1:8" x14ac:dyDescent="0.3">
      <c r="A528" s="1">
        <v>0.86850804398147086</v>
      </c>
      <c r="B528" s="2" t="s">
        <v>32</v>
      </c>
      <c r="C528" s="2" t="s">
        <v>8</v>
      </c>
      <c r="D528" s="2" t="s">
        <v>9</v>
      </c>
      <c r="E528" s="2" t="s">
        <v>10</v>
      </c>
      <c r="F528" s="2" t="s">
        <v>11</v>
      </c>
      <c r="G528">
        <v>3.16</v>
      </c>
      <c r="H528" s="2" t="s">
        <v>12</v>
      </c>
    </row>
    <row r="529" spans="1:8" x14ac:dyDescent="0.3">
      <c r="A529" s="1">
        <v>0.86862378472221169</v>
      </c>
      <c r="B529" s="2" t="s">
        <v>32</v>
      </c>
      <c r="C529" s="2" t="s">
        <v>8</v>
      </c>
      <c r="D529" s="2" t="s">
        <v>9</v>
      </c>
      <c r="E529" s="2" t="s">
        <v>10</v>
      </c>
      <c r="F529" s="2" t="s">
        <v>11</v>
      </c>
      <c r="G529">
        <v>3.14</v>
      </c>
      <c r="H529" s="2" t="s">
        <v>12</v>
      </c>
    </row>
    <row r="530" spans="1:8" x14ac:dyDescent="0.3">
      <c r="A530" s="1">
        <v>0.8687395254629523</v>
      </c>
      <c r="B530" s="2" t="s">
        <v>32</v>
      </c>
      <c r="C530" s="2" t="s">
        <v>8</v>
      </c>
      <c r="D530" s="2" t="s">
        <v>9</v>
      </c>
      <c r="E530" s="2" t="s">
        <v>10</v>
      </c>
      <c r="F530" s="2" t="s">
        <v>11</v>
      </c>
      <c r="G530">
        <v>3.1500000000000004</v>
      </c>
      <c r="H530" s="2" t="s">
        <v>12</v>
      </c>
    </row>
    <row r="531" spans="1:8" x14ac:dyDescent="0.3">
      <c r="A531" s="1">
        <v>0.86885526620369313</v>
      </c>
      <c r="B531" s="2" t="s">
        <v>32</v>
      </c>
      <c r="C531" s="2" t="s">
        <v>8</v>
      </c>
      <c r="D531" s="2" t="s">
        <v>9</v>
      </c>
      <c r="E531" s="2" t="s">
        <v>10</v>
      </c>
      <c r="F531" s="2" t="s">
        <v>11</v>
      </c>
      <c r="G531">
        <v>3.1500000000000004</v>
      </c>
      <c r="H531" s="2" t="s">
        <v>12</v>
      </c>
    </row>
    <row r="532" spans="1:8" x14ac:dyDescent="0.3">
      <c r="A532" s="1">
        <v>0.86897100694443374</v>
      </c>
      <c r="B532" s="2" t="s">
        <v>32</v>
      </c>
      <c r="C532" s="2" t="s">
        <v>8</v>
      </c>
      <c r="D532" s="2" t="s">
        <v>9</v>
      </c>
      <c r="E532" s="2" t="s">
        <v>10</v>
      </c>
      <c r="F532" s="2" t="s">
        <v>11</v>
      </c>
      <c r="G532">
        <v>3.15</v>
      </c>
      <c r="H532" s="2" t="s">
        <v>12</v>
      </c>
    </row>
    <row r="533" spans="1:8" x14ac:dyDescent="0.3">
      <c r="A533" s="1">
        <v>0.86908674768517458</v>
      </c>
      <c r="B533" s="2" t="s">
        <v>32</v>
      </c>
      <c r="C533" s="2" t="s">
        <v>8</v>
      </c>
      <c r="D533" s="2" t="s">
        <v>9</v>
      </c>
      <c r="E533" s="2" t="s">
        <v>10</v>
      </c>
      <c r="F533" s="2" t="s">
        <v>11</v>
      </c>
      <c r="G533">
        <v>3.15</v>
      </c>
      <c r="H533" s="2" t="s">
        <v>12</v>
      </c>
    </row>
    <row r="534" spans="1:8" x14ac:dyDescent="0.3">
      <c r="A534" s="1">
        <v>0.86920248842591519</v>
      </c>
      <c r="B534" s="2" t="s">
        <v>32</v>
      </c>
      <c r="C534" s="2" t="s">
        <v>8</v>
      </c>
      <c r="D534" s="2" t="s">
        <v>9</v>
      </c>
      <c r="E534" s="2" t="s">
        <v>10</v>
      </c>
      <c r="F534" s="2" t="s">
        <v>11</v>
      </c>
      <c r="G534">
        <v>3.1</v>
      </c>
      <c r="H534" s="2" t="s">
        <v>12</v>
      </c>
    </row>
    <row r="535" spans="1:8" x14ac:dyDescent="0.3">
      <c r="A535" s="1">
        <v>0.86931822916665602</v>
      </c>
      <c r="B535" s="2" t="s">
        <v>32</v>
      </c>
      <c r="C535" s="2" t="s">
        <v>8</v>
      </c>
      <c r="D535" s="2" t="s">
        <v>9</v>
      </c>
      <c r="E535" s="2" t="s">
        <v>10</v>
      </c>
      <c r="F535" s="2" t="s">
        <v>11</v>
      </c>
      <c r="G535">
        <v>3.1500000000000004</v>
      </c>
      <c r="H535" s="2" t="s">
        <v>12</v>
      </c>
    </row>
    <row r="536" spans="1:8" x14ac:dyDescent="0.3">
      <c r="A536" s="1">
        <v>0.86943396990739663</v>
      </c>
      <c r="B536" s="2" t="s">
        <v>32</v>
      </c>
      <c r="C536" s="2" t="s">
        <v>8</v>
      </c>
      <c r="D536" s="2" t="s">
        <v>9</v>
      </c>
      <c r="E536" s="2" t="s">
        <v>10</v>
      </c>
      <c r="F536" s="2" t="s">
        <v>11</v>
      </c>
      <c r="G536">
        <v>3.14</v>
      </c>
      <c r="H536" s="2" t="s">
        <v>12</v>
      </c>
    </row>
    <row r="537" spans="1:8" x14ac:dyDescent="0.3">
      <c r="A537" s="1">
        <v>0.86954971064813746</v>
      </c>
      <c r="B537" s="2" t="s">
        <v>32</v>
      </c>
      <c r="C537" s="2" t="s">
        <v>8</v>
      </c>
      <c r="D537" s="2" t="s">
        <v>9</v>
      </c>
      <c r="E537" s="2" t="s">
        <v>10</v>
      </c>
      <c r="F537" s="2" t="s">
        <v>11</v>
      </c>
      <c r="G537">
        <v>3.1500000000000004</v>
      </c>
      <c r="H537" s="2" t="s">
        <v>12</v>
      </c>
    </row>
    <row r="538" spans="1:8" x14ac:dyDescent="0.3">
      <c r="A538" s="1">
        <v>0.86966545138887807</v>
      </c>
      <c r="B538" s="2" t="s">
        <v>32</v>
      </c>
      <c r="C538" s="2" t="s">
        <v>8</v>
      </c>
      <c r="D538" s="2" t="s">
        <v>9</v>
      </c>
      <c r="E538" s="2" t="s">
        <v>10</v>
      </c>
      <c r="F538" s="2" t="s">
        <v>11</v>
      </c>
      <c r="G538">
        <v>3.1500000000000004</v>
      </c>
      <c r="H538" s="2" t="s">
        <v>12</v>
      </c>
    </row>
    <row r="539" spans="1:8" x14ac:dyDescent="0.3">
      <c r="A539" s="1">
        <v>0.86978119212961891</v>
      </c>
      <c r="B539" s="2" t="s">
        <v>32</v>
      </c>
      <c r="C539" s="2" t="s">
        <v>8</v>
      </c>
      <c r="D539" s="2" t="s">
        <v>9</v>
      </c>
      <c r="E539" s="2" t="s">
        <v>10</v>
      </c>
      <c r="F539" s="2" t="s">
        <v>11</v>
      </c>
      <c r="G539">
        <v>3.16</v>
      </c>
      <c r="H539" s="2" t="s">
        <v>12</v>
      </c>
    </row>
    <row r="540" spans="1:8" x14ac:dyDescent="0.3">
      <c r="A540" s="1">
        <v>0.86989693287035952</v>
      </c>
      <c r="B540" s="2" t="s">
        <v>32</v>
      </c>
      <c r="C540" s="2" t="s">
        <v>8</v>
      </c>
      <c r="D540" s="2" t="s">
        <v>9</v>
      </c>
      <c r="E540" s="2" t="s">
        <v>10</v>
      </c>
      <c r="F540" s="2" t="s">
        <v>11</v>
      </c>
      <c r="G540">
        <v>3.15</v>
      </c>
      <c r="H540" s="2" t="s">
        <v>12</v>
      </c>
    </row>
    <row r="541" spans="1:8" x14ac:dyDescent="0.3">
      <c r="A541" s="1">
        <v>0.87001267361110035</v>
      </c>
      <c r="B541" s="2" t="s">
        <v>32</v>
      </c>
      <c r="C541" s="2" t="s">
        <v>8</v>
      </c>
      <c r="D541" s="2" t="s">
        <v>9</v>
      </c>
      <c r="E541" s="2" t="s">
        <v>10</v>
      </c>
      <c r="F541" s="2" t="s">
        <v>11</v>
      </c>
      <c r="G541">
        <v>3.14</v>
      </c>
      <c r="H541" s="2" t="s">
        <v>12</v>
      </c>
    </row>
    <row r="542" spans="1:8" x14ac:dyDescent="0.3">
      <c r="A542" s="1">
        <v>0.87012841435184096</v>
      </c>
      <c r="B542" s="2" t="s">
        <v>32</v>
      </c>
      <c r="C542" s="2" t="s">
        <v>8</v>
      </c>
      <c r="D542" s="2" t="s">
        <v>9</v>
      </c>
      <c r="E542" s="2" t="s">
        <v>10</v>
      </c>
      <c r="F542" s="2" t="s">
        <v>11</v>
      </c>
      <c r="G542">
        <v>3.1500000000000004</v>
      </c>
      <c r="H542" s="2" t="s">
        <v>12</v>
      </c>
    </row>
    <row r="543" spans="1:8" x14ac:dyDescent="0.3">
      <c r="A543" s="1">
        <v>0.87024415509258179</v>
      </c>
      <c r="B543" s="2" t="s">
        <v>32</v>
      </c>
      <c r="C543" s="2" t="s">
        <v>8</v>
      </c>
      <c r="D543" s="2" t="s">
        <v>9</v>
      </c>
      <c r="E543" s="2" t="s">
        <v>10</v>
      </c>
      <c r="F543" s="2" t="s">
        <v>11</v>
      </c>
      <c r="G543">
        <v>3.16</v>
      </c>
      <c r="H543" s="2" t="s">
        <v>12</v>
      </c>
    </row>
    <row r="544" spans="1:8" x14ac:dyDescent="0.3">
      <c r="A544" s="1">
        <v>0.87035989583332241</v>
      </c>
      <c r="B544" s="2" t="s">
        <v>32</v>
      </c>
      <c r="C544" s="2" t="s">
        <v>8</v>
      </c>
      <c r="D544" s="2" t="s">
        <v>9</v>
      </c>
      <c r="E544" s="2" t="s">
        <v>10</v>
      </c>
      <c r="F544" s="2" t="s">
        <v>11</v>
      </c>
      <c r="G544">
        <v>3.14</v>
      </c>
      <c r="H544" s="2" t="s">
        <v>12</v>
      </c>
    </row>
    <row r="545" spans="1:8" x14ac:dyDescent="0.3">
      <c r="A545" s="1">
        <v>0.87047563657406324</v>
      </c>
      <c r="B545" s="2" t="s">
        <v>32</v>
      </c>
      <c r="C545" s="2" t="s">
        <v>8</v>
      </c>
      <c r="D545" s="2" t="s">
        <v>9</v>
      </c>
      <c r="E545" s="2" t="s">
        <v>10</v>
      </c>
      <c r="F545" s="2" t="s">
        <v>11</v>
      </c>
      <c r="G545">
        <v>3.1700000000000004</v>
      </c>
      <c r="H545" s="2" t="s">
        <v>12</v>
      </c>
    </row>
    <row r="546" spans="1:8" x14ac:dyDescent="0.3">
      <c r="A546" s="1">
        <v>0.87059137731480385</v>
      </c>
      <c r="B546" s="2" t="s">
        <v>32</v>
      </c>
      <c r="C546" s="2" t="s">
        <v>8</v>
      </c>
      <c r="D546" s="2" t="s">
        <v>9</v>
      </c>
      <c r="E546" s="2" t="s">
        <v>10</v>
      </c>
      <c r="F546" s="2" t="s">
        <v>11</v>
      </c>
      <c r="G546">
        <v>3.14</v>
      </c>
      <c r="H546" s="2" t="s">
        <v>12</v>
      </c>
    </row>
    <row r="547" spans="1:8" x14ac:dyDescent="0.3">
      <c r="A547" s="1">
        <v>0.87070711805554468</v>
      </c>
      <c r="B547" s="2" t="s">
        <v>32</v>
      </c>
      <c r="C547" s="2" t="s">
        <v>8</v>
      </c>
      <c r="D547" s="2" t="s">
        <v>9</v>
      </c>
      <c r="E547" s="2" t="s">
        <v>10</v>
      </c>
      <c r="F547" s="2" t="s">
        <v>11</v>
      </c>
      <c r="G547">
        <v>3.1500000000000004</v>
      </c>
      <c r="H547" s="2" t="s">
        <v>12</v>
      </c>
    </row>
    <row r="548" spans="1:8" x14ac:dyDescent="0.3">
      <c r="A548" s="1">
        <v>0.87082285879628529</v>
      </c>
      <c r="B548" s="2" t="s">
        <v>32</v>
      </c>
      <c r="C548" s="2" t="s">
        <v>8</v>
      </c>
      <c r="D548" s="2" t="s">
        <v>9</v>
      </c>
      <c r="E548" s="2" t="s">
        <v>10</v>
      </c>
      <c r="F548" s="2" t="s">
        <v>11</v>
      </c>
      <c r="G548">
        <v>3.15</v>
      </c>
      <c r="H548" s="2" t="s">
        <v>12</v>
      </c>
    </row>
    <row r="549" spans="1:8" x14ac:dyDescent="0.3">
      <c r="A549" s="1">
        <v>0.87093859953702613</v>
      </c>
      <c r="B549" s="2" t="s">
        <v>32</v>
      </c>
      <c r="C549" s="2" t="s">
        <v>8</v>
      </c>
      <c r="D549" s="2" t="s">
        <v>9</v>
      </c>
      <c r="E549" s="2" t="s">
        <v>10</v>
      </c>
      <c r="F549" s="2" t="s">
        <v>11</v>
      </c>
      <c r="G549">
        <v>3.14</v>
      </c>
      <c r="H549" s="2" t="s">
        <v>12</v>
      </c>
    </row>
    <row r="550" spans="1:8" x14ac:dyDescent="0.3">
      <c r="A550" s="1">
        <v>0.87105434027776674</v>
      </c>
      <c r="B550" s="2" t="s">
        <v>32</v>
      </c>
      <c r="C550" s="2" t="s">
        <v>8</v>
      </c>
      <c r="D550" s="2" t="s">
        <v>9</v>
      </c>
      <c r="E550" s="2" t="s">
        <v>10</v>
      </c>
      <c r="F550" s="2" t="s">
        <v>11</v>
      </c>
      <c r="G550">
        <v>3.14</v>
      </c>
      <c r="H550" s="2" t="s">
        <v>12</v>
      </c>
    </row>
    <row r="551" spans="1:8" x14ac:dyDescent="0.3">
      <c r="A551" s="1">
        <v>0.87117008101850757</v>
      </c>
      <c r="B551" s="2" t="s">
        <v>32</v>
      </c>
      <c r="C551" s="2" t="s">
        <v>8</v>
      </c>
      <c r="D551" s="2" t="s">
        <v>9</v>
      </c>
      <c r="E551" s="2" t="s">
        <v>10</v>
      </c>
      <c r="F551" s="2" t="s">
        <v>11</v>
      </c>
      <c r="G551">
        <v>3.1300000000000003</v>
      </c>
      <c r="H551" s="2" t="s">
        <v>12</v>
      </c>
    </row>
    <row r="552" spans="1:8" x14ac:dyDescent="0.3">
      <c r="A552" s="1">
        <v>0.87128582175924818</v>
      </c>
      <c r="B552" s="2" t="s">
        <v>32</v>
      </c>
      <c r="C552" s="2" t="s">
        <v>8</v>
      </c>
      <c r="D552" s="2" t="s">
        <v>9</v>
      </c>
      <c r="E552" s="2" t="s">
        <v>10</v>
      </c>
      <c r="F552" s="2" t="s">
        <v>11</v>
      </c>
      <c r="G552">
        <v>3.1500000000000004</v>
      </c>
      <c r="H552" s="2" t="s">
        <v>12</v>
      </c>
    </row>
    <row r="553" spans="1:8" x14ac:dyDescent="0.3">
      <c r="A553" s="1">
        <v>0.87140156249998901</v>
      </c>
      <c r="B553" s="2" t="s">
        <v>32</v>
      </c>
      <c r="C553" s="2" t="s">
        <v>8</v>
      </c>
      <c r="D553" s="2" t="s">
        <v>9</v>
      </c>
      <c r="E553" s="2" t="s">
        <v>10</v>
      </c>
      <c r="F553" s="2" t="s">
        <v>11</v>
      </c>
      <c r="G553">
        <v>3.14</v>
      </c>
      <c r="H553" s="2" t="s">
        <v>12</v>
      </c>
    </row>
    <row r="554" spans="1:8" x14ac:dyDescent="0.3">
      <c r="A554" s="1">
        <v>0.87151730324072962</v>
      </c>
      <c r="B554" s="2" t="s">
        <v>32</v>
      </c>
      <c r="C554" s="2" t="s">
        <v>8</v>
      </c>
      <c r="D554" s="2" t="s">
        <v>9</v>
      </c>
      <c r="E554" s="2" t="s">
        <v>10</v>
      </c>
      <c r="F554" s="2" t="s">
        <v>11</v>
      </c>
      <c r="G554">
        <v>3.15</v>
      </c>
      <c r="H554" s="2" t="s">
        <v>12</v>
      </c>
    </row>
    <row r="555" spans="1:8" x14ac:dyDescent="0.3">
      <c r="A555" s="1">
        <v>0.87163304398147046</v>
      </c>
      <c r="B555" s="2" t="s">
        <v>32</v>
      </c>
      <c r="C555" s="2" t="s">
        <v>8</v>
      </c>
      <c r="D555" s="2" t="s">
        <v>9</v>
      </c>
      <c r="E555" s="2" t="s">
        <v>10</v>
      </c>
      <c r="F555" s="2" t="s">
        <v>11</v>
      </c>
      <c r="G555">
        <v>3.1300000000000003</v>
      </c>
      <c r="H555" s="2" t="s">
        <v>12</v>
      </c>
    </row>
    <row r="556" spans="1:8" x14ac:dyDescent="0.3">
      <c r="A556" s="1">
        <v>0.87174878472221107</v>
      </c>
      <c r="B556" s="2" t="s">
        <v>32</v>
      </c>
      <c r="C556" s="2" t="s">
        <v>8</v>
      </c>
      <c r="D556" s="2" t="s">
        <v>9</v>
      </c>
      <c r="E556" s="2" t="s">
        <v>10</v>
      </c>
      <c r="F556" s="2" t="s">
        <v>11</v>
      </c>
      <c r="G556">
        <v>3.1300000000000003</v>
      </c>
      <c r="H556" s="2" t="s">
        <v>12</v>
      </c>
    </row>
    <row r="557" spans="1:8" x14ac:dyDescent="0.3">
      <c r="A557" s="1">
        <v>0.8718645254629519</v>
      </c>
      <c r="B557" s="2" t="s">
        <v>32</v>
      </c>
      <c r="C557" s="2" t="s">
        <v>8</v>
      </c>
      <c r="D557" s="2" t="s">
        <v>9</v>
      </c>
      <c r="E557" s="2" t="s">
        <v>10</v>
      </c>
      <c r="F557" s="2" t="s">
        <v>11</v>
      </c>
      <c r="G557">
        <v>3.15</v>
      </c>
      <c r="H557" s="2" t="s">
        <v>12</v>
      </c>
    </row>
    <row r="558" spans="1:8" x14ac:dyDescent="0.3">
      <c r="A558" s="1">
        <v>0.87198026620369251</v>
      </c>
      <c r="B558" s="2" t="s">
        <v>32</v>
      </c>
      <c r="C558" s="2" t="s">
        <v>8</v>
      </c>
      <c r="D558" s="2" t="s">
        <v>9</v>
      </c>
      <c r="E558" s="2" t="s">
        <v>10</v>
      </c>
      <c r="F558" s="2" t="s">
        <v>11</v>
      </c>
      <c r="G558">
        <v>3.14</v>
      </c>
      <c r="H558" s="2" t="s">
        <v>12</v>
      </c>
    </row>
    <row r="559" spans="1:8" x14ac:dyDescent="0.3">
      <c r="A559" s="1">
        <v>0.87209600694443334</v>
      </c>
      <c r="B559" s="2" t="s">
        <v>32</v>
      </c>
      <c r="C559" s="2" t="s">
        <v>8</v>
      </c>
      <c r="D559" s="2" t="s">
        <v>9</v>
      </c>
      <c r="E559" s="2" t="s">
        <v>10</v>
      </c>
      <c r="F559" s="2" t="s">
        <v>11</v>
      </c>
      <c r="G559">
        <v>3.1300000000000003</v>
      </c>
      <c r="H559" s="2" t="s">
        <v>12</v>
      </c>
    </row>
    <row r="560" spans="1:8" x14ac:dyDescent="0.3">
      <c r="A560" s="1">
        <v>0.87221174768517395</v>
      </c>
      <c r="B560" s="2" t="s">
        <v>32</v>
      </c>
      <c r="C560" s="2" t="s">
        <v>8</v>
      </c>
      <c r="D560" s="2" t="s">
        <v>9</v>
      </c>
      <c r="E560" s="2" t="s">
        <v>10</v>
      </c>
      <c r="F560" s="2" t="s">
        <v>11</v>
      </c>
      <c r="G560">
        <v>3.15</v>
      </c>
      <c r="H560" s="2" t="s">
        <v>12</v>
      </c>
    </row>
    <row r="561" spans="1:8" x14ac:dyDescent="0.3">
      <c r="A561" s="1">
        <v>0.87232748842591479</v>
      </c>
      <c r="B561" s="2" t="s">
        <v>32</v>
      </c>
      <c r="C561" s="2" t="s">
        <v>8</v>
      </c>
      <c r="D561" s="2" t="s">
        <v>9</v>
      </c>
      <c r="E561" s="2" t="s">
        <v>10</v>
      </c>
      <c r="F561" s="2" t="s">
        <v>11</v>
      </c>
      <c r="G561">
        <v>3.1300000000000003</v>
      </c>
      <c r="H561" s="2" t="s">
        <v>12</v>
      </c>
    </row>
    <row r="562" spans="1:8" x14ac:dyDescent="0.3">
      <c r="A562" s="1">
        <v>0.8724432291666554</v>
      </c>
      <c r="B562" s="2" t="s">
        <v>32</v>
      </c>
      <c r="C562" s="2" t="s">
        <v>8</v>
      </c>
      <c r="D562" s="2" t="s">
        <v>9</v>
      </c>
      <c r="E562" s="2" t="s">
        <v>10</v>
      </c>
      <c r="F562" s="2" t="s">
        <v>11</v>
      </c>
      <c r="G562">
        <v>3.1300000000000003</v>
      </c>
      <c r="H562" s="2" t="s">
        <v>12</v>
      </c>
    </row>
    <row r="563" spans="1:8" x14ac:dyDescent="0.3">
      <c r="A563" s="1">
        <v>0.87255896990739623</v>
      </c>
      <c r="B563" s="2" t="s">
        <v>32</v>
      </c>
      <c r="C563" s="2" t="s">
        <v>8</v>
      </c>
      <c r="D563" s="2" t="s">
        <v>9</v>
      </c>
      <c r="E563" s="2" t="s">
        <v>10</v>
      </c>
      <c r="F563" s="2" t="s">
        <v>11</v>
      </c>
      <c r="G563">
        <v>3.14</v>
      </c>
      <c r="H563" s="2" t="s">
        <v>12</v>
      </c>
    </row>
    <row r="564" spans="1:8" x14ac:dyDescent="0.3">
      <c r="A564" s="1">
        <v>0.87267471064813684</v>
      </c>
      <c r="B564" s="2" t="s">
        <v>32</v>
      </c>
      <c r="C564" s="2" t="s">
        <v>8</v>
      </c>
      <c r="D564" s="2" t="s">
        <v>9</v>
      </c>
      <c r="E564" s="2" t="s">
        <v>10</v>
      </c>
      <c r="F564" s="2" t="s">
        <v>11</v>
      </c>
      <c r="G564">
        <v>3.14</v>
      </c>
      <c r="H564" s="2" t="s">
        <v>12</v>
      </c>
    </row>
    <row r="565" spans="1:8" x14ac:dyDescent="0.3">
      <c r="A565" s="1">
        <v>0.87279045138887767</v>
      </c>
      <c r="B565" s="2" t="s">
        <v>32</v>
      </c>
      <c r="C565" s="2" t="s">
        <v>8</v>
      </c>
      <c r="D565" s="2" t="s">
        <v>9</v>
      </c>
      <c r="E565" s="2" t="s">
        <v>10</v>
      </c>
      <c r="F565" s="2" t="s">
        <v>11</v>
      </c>
      <c r="G565">
        <v>3.1300000000000003</v>
      </c>
      <c r="H565" s="2" t="s">
        <v>12</v>
      </c>
    </row>
    <row r="566" spans="1:8" x14ac:dyDescent="0.3">
      <c r="A566" s="1">
        <v>0.87290619212961829</v>
      </c>
      <c r="B566" s="2" t="s">
        <v>32</v>
      </c>
      <c r="C566" s="2" t="s">
        <v>8</v>
      </c>
      <c r="D566" s="2" t="s">
        <v>9</v>
      </c>
      <c r="E566" s="2" t="s">
        <v>10</v>
      </c>
      <c r="F566" s="2" t="s">
        <v>11</v>
      </c>
      <c r="G566">
        <v>3.1300000000000003</v>
      </c>
      <c r="H566" s="2" t="s">
        <v>12</v>
      </c>
    </row>
    <row r="567" spans="1:8" x14ac:dyDescent="0.3">
      <c r="A567" s="1">
        <v>0.87302193287035912</v>
      </c>
      <c r="B567" s="2" t="s">
        <v>32</v>
      </c>
      <c r="C567" s="2" t="s">
        <v>8</v>
      </c>
      <c r="D567" s="2" t="s">
        <v>9</v>
      </c>
      <c r="E567" s="2" t="s">
        <v>10</v>
      </c>
      <c r="F567" s="2" t="s">
        <v>11</v>
      </c>
      <c r="G567">
        <v>3.14</v>
      </c>
      <c r="H567" s="2" t="s">
        <v>12</v>
      </c>
    </row>
    <row r="568" spans="1:8" x14ac:dyDescent="0.3">
      <c r="A568" s="1">
        <v>0.87313767361109973</v>
      </c>
      <c r="B568" s="2" t="s">
        <v>32</v>
      </c>
      <c r="C568" s="2" t="s">
        <v>8</v>
      </c>
      <c r="D568" s="2" t="s">
        <v>9</v>
      </c>
      <c r="E568" s="2" t="s">
        <v>10</v>
      </c>
      <c r="F568" s="2" t="s">
        <v>11</v>
      </c>
      <c r="G568">
        <v>3.15</v>
      </c>
      <c r="H568" s="2" t="s">
        <v>12</v>
      </c>
    </row>
    <row r="569" spans="1:8" x14ac:dyDescent="0.3">
      <c r="A569" s="1">
        <v>0.87325341435184056</v>
      </c>
      <c r="B569" s="2" t="s">
        <v>32</v>
      </c>
      <c r="C569" s="2" t="s">
        <v>8</v>
      </c>
      <c r="D569" s="2" t="s">
        <v>9</v>
      </c>
      <c r="E569" s="2" t="s">
        <v>10</v>
      </c>
      <c r="F569" s="2" t="s">
        <v>11</v>
      </c>
      <c r="G569">
        <v>3.1300000000000003</v>
      </c>
      <c r="H569" s="2" t="s">
        <v>12</v>
      </c>
    </row>
    <row r="570" spans="1:8" x14ac:dyDescent="0.3">
      <c r="A570" s="1">
        <v>0.87336915509258117</v>
      </c>
      <c r="B570" s="2" t="s">
        <v>32</v>
      </c>
      <c r="C570" s="2" t="s">
        <v>8</v>
      </c>
      <c r="D570" s="2" t="s">
        <v>9</v>
      </c>
      <c r="E570" s="2" t="s">
        <v>10</v>
      </c>
      <c r="F570" s="2" t="s">
        <v>11</v>
      </c>
      <c r="G570">
        <v>3.1300000000000003</v>
      </c>
      <c r="H570" s="2" t="s">
        <v>12</v>
      </c>
    </row>
    <row r="571" spans="1:8" x14ac:dyDescent="0.3">
      <c r="A571" s="1">
        <v>0.87348489583332201</v>
      </c>
      <c r="B571" s="2" t="s">
        <v>32</v>
      </c>
      <c r="C571" s="2" t="s">
        <v>8</v>
      </c>
      <c r="D571" s="2" t="s">
        <v>9</v>
      </c>
      <c r="E571" s="2" t="s">
        <v>10</v>
      </c>
      <c r="F571" s="2" t="s">
        <v>11</v>
      </c>
      <c r="G571">
        <v>3.15</v>
      </c>
      <c r="H571" s="2" t="s">
        <v>12</v>
      </c>
    </row>
    <row r="572" spans="1:8" x14ac:dyDescent="0.3">
      <c r="A572" s="1">
        <v>0.87360063657406262</v>
      </c>
      <c r="B572" s="2" t="s">
        <v>32</v>
      </c>
      <c r="C572" s="2" t="s">
        <v>8</v>
      </c>
      <c r="D572" s="2" t="s">
        <v>9</v>
      </c>
      <c r="E572" s="2" t="s">
        <v>10</v>
      </c>
      <c r="F572" s="2" t="s">
        <v>11</v>
      </c>
      <c r="G572">
        <v>3.15</v>
      </c>
      <c r="H572" s="2" t="s">
        <v>12</v>
      </c>
    </row>
    <row r="573" spans="1:8" x14ac:dyDescent="0.3">
      <c r="A573" s="1">
        <v>0.87371637731480345</v>
      </c>
      <c r="B573" s="2" t="s">
        <v>32</v>
      </c>
      <c r="C573" s="2" t="s">
        <v>8</v>
      </c>
      <c r="D573" s="2" t="s">
        <v>9</v>
      </c>
      <c r="E573" s="2" t="s">
        <v>10</v>
      </c>
      <c r="F573" s="2" t="s">
        <v>11</v>
      </c>
      <c r="G573">
        <v>3.14</v>
      </c>
      <c r="H573" s="2" t="s">
        <v>12</v>
      </c>
    </row>
    <row r="574" spans="1:8" x14ac:dyDescent="0.3">
      <c r="A574" s="1">
        <v>0.87383211805554406</v>
      </c>
      <c r="B574" s="2" t="s">
        <v>32</v>
      </c>
      <c r="C574" s="2" t="s">
        <v>8</v>
      </c>
      <c r="D574" s="2" t="s">
        <v>9</v>
      </c>
      <c r="E574" s="2" t="s">
        <v>10</v>
      </c>
      <c r="F574" s="2" t="s">
        <v>11</v>
      </c>
      <c r="G574">
        <v>3.14</v>
      </c>
      <c r="H574" s="2" t="s">
        <v>12</v>
      </c>
    </row>
    <row r="575" spans="1:8" x14ac:dyDescent="0.3">
      <c r="A575" s="1">
        <v>0.87394785879628489</v>
      </c>
      <c r="B575" s="2" t="s">
        <v>32</v>
      </c>
      <c r="C575" s="2" t="s">
        <v>8</v>
      </c>
      <c r="D575" s="2" t="s">
        <v>9</v>
      </c>
      <c r="E575" s="2" t="s">
        <v>10</v>
      </c>
      <c r="F575" s="2" t="s">
        <v>11</v>
      </c>
      <c r="G575">
        <v>3.15</v>
      </c>
      <c r="H575" s="2" t="s">
        <v>12</v>
      </c>
    </row>
    <row r="576" spans="1:8" x14ac:dyDescent="0.3">
      <c r="A576" s="1">
        <v>0.8740635995370255</v>
      </c>
      <c r="B576" s="2" t="s">
        <v>32</v>
      </c>
      <c r="C576" s="2" t="s">
        <v>8</v>
      </c>
      <c r="D576" s="2" t="s">
        <v>9</v>
      </c>
      <c r="E576" s="2" t="s">
        <v>10</v>
      </c>
      <c r="F576" s="2" t="s">
        <v>11</v>
      </c>
      <c r="G576">
        <v>3.15</v>
      </c>
      <c r="H576" s="2" t="s">
        <v>12</v>
      </c>
    </row>
    <row r="577" spans="1:8" x14ac:dyDescent="0.3">
      <c r="A577" s="1">
        <v>0.87417934027776634</v>
      </c>
      <c r="B577" s="2" t="s">
        <v>32</v>
      </c>
      <c r="C577" s="2" t="s">
        <v>8</v>
      </c>
      <c r="D577" s="2" t="s">
        <v>9</v>
      </c>
      <c r="E577" s="2" t="s">
        <v>10</v>
      </c>
      <c r="F577" s="2" t="s">
        <v>11</v>
      </c>
      <c r="G577">
        <v>3.14</v>
      </c>
      <c r="H577" s="2" t="s">
        <v>12</v>
      </c>
    </row>
    <row r="578" spans="1:8" x14ac:dyDescent="0.3">
      <c r="A578" s="1">
        <v>0.87429508101850695</v>
      </c>
      <c r="B578" s="2" t="s">
        <v>32</v>
      </c>
      <c r="C578" s="2" t="s">
        <v>8</v>
      </c>
      <c r="D578" s="2" t="s">
        <v>9</v>
      </c>
      <c r="E578" s="2" t="s">
        <v>10</v>
      </c>
      <c r="F578" s="2" t="s">
        <v>11</v>
      </c>
      <c r="G578">
        <v>3.14</v>
      </c>
      <c r="H578" s="2" t="s">
        <v>12</v>
      </c>
    </row>
    <row r="579" spans="1:8" x14ac:dyDescent="0.3">
      <c r="A579" s="1">
        <v>0.87441082175924778</v>
      </c>
      <c r="B579" s="2" t="s">
        <v>32</v>
      </c>
      <c r="C579" s="2" t="s">
        <v>8</v>
      </c>
      <c r="D579" s="2" t="s">
        <v>9</v>
      </c>
      <c r="E579" s="2" t="s">
        <v>10</v>
      </c>
      <c r="F579" s="2" t="s">
        <v>11</v>
      </c>
      <c r="G579">
        <v>3.14</v>
      </c>
      <c r="H579" s="2" t="s">
        <v>12</v>
      </c>
    </row>
    <row r="580" spans="1:8" x14ac:dyDescent="0.3">
      <c r="A580" s="1">
        <v>0.87452656249998839</v>
      </c>
      <c r="B580" s="2" t="s">
        <v>32</v>
      </c>
      <c r="C580" s="2" t="s">
        <v>8</v>
      </c>
      <c r="D580" s="2" t="s">
        <v>9</v>
      </c>
      <c r="E580" s="2" t="s">
        <v>10</v>
      </c>
      <c r="F580" s="2" t="s">
        <v>11</v>
      </c>
      <c r="G580">
        <v>3.15</v>
      </c>
      <c r="H580" s="2" t="s">
        <v>12</v>
      </c>
    </row>
    <row r="581" spans="1:8" x14ac:dyDescent="0.3">
      <c r="A581" s="1">
        <v>0.87464230324072922</v>
      </c>
      <c r="B581" s="2" t="s">
        <v>32</v>
      </c>
      <c r="C581" s="2" t="s">
        <v>8</v>
      </c>
      <c r="D581" s="2" t="s">
        <v>9</v>
      </c>
      <c r="E581" s="2" t="s">
        <v>10</v>
      </c>
      <c r="F581" s="2" t="s">
        <v>11</v>
      </c>
      <c r="G581">
        <v>3.12</v>
      </c>
      <c r="H581" s="2" t="s">
        <v>12</v>
      </c>
    </row>
    <row r="582" spans="1:8" x14ac:dyDescent="0.3">
      <c r="A582" s="1">
        <v>0.87475804398146983</v>
      </c>
      <c r="B582" s="2" t="s">
        <v>32</v>
      </c>
      <c r="C582" s="2" t="s">
        <v>8</v>
      </c>
      <c r="D582" s="2" t="s">
        <v>9</v>
      </c>
      <c r="E582" s="2" t="s">
        <v>10</v>
      </c>
      <c r="F582" s="2" t="s">
        <v>11</v>
      </c>
      <c r="G582">
        <v>3.12</v>
      </c>
      <c r="H582" s="2" t="s">
        <v>12</v>
      </c>
    </row>
    <row r="583" spans="1:8" x14ac:dyDescent="0.3">
      <c r="A583" s="1">
        <v>0.87487378472221067</v>
      </c>
      <c r="B583" s="2" t="s">
        <v>32</v>
      </c>
      <c r="C583" s="2" t="s">
        <v>8</v>
      </c>
      <c r="D583" s="2" t="s">
        <v>9</v>
      </c>
      <c r="E583" s="2" t="s">
        <v>10</v>
      </c>
      <c r="F583" s="2" t="s">
        <v>11</v>
      </c>
      <c r="G583">
        <v>3.13</v>
      </c>
      <c r="H583" s="2" t="s">
        <v>12</v>
      </c>
    </row>
    <row r="584" spans="1:8" x14ac:dyDescent="0.3">
      <c r="A584" s="1">
        <v>0.87498952546295128</v>
      </c>
      <c r="B584" s="2" t="s">
        <v>32</v>
      </c>
      <c r="C584" s="2" t="s">
        <v>8</v>
      </c>
      <c r="D584" s="2" t="s">
        <v>9</v>
      </c>
      <c r="E584" s="2" t="s">
        <v>10</v>
      </c>
      <c r="F584" s="2" t="s">
        <v>11</v>
      </c>
      <c r="G584">
        <v>3.12</v>
      </c>
      <c r="H584" s="2" t="s">
        <v>12</v>
      </c>
    </row>
    <row r="585" spans="1:8" x14ac:dyDescent="0.3">
      <c r="A585" s="1">
        <v>0.87510526620369211</v>
      </c>
      <c r="B585" s="2" t="s">
        <v>32</v>
      </c>
      <c r="C585" s="2" t="s">
        <v>8</v>
      </c>
      <c r="D585" s="2" t="s">
        <v>9</v>
      </c>
      <c r="E585" s="2" t="s">
        <v>10</v>
      </c>
      <c r="F585" s="2" t="s">
        <v>11</v>
      </c>
      <c r="G585">
        <v>3.13</v>
      </c>
      <c r="H585" s="2" t="s">
        <v>12</v>
      </c>
    </row>
    <row r="586" spans="1:8" x14ac:dyDescent="0.3">
      <c r="A586" s="1">
        <v>0.87522100694443272</v>
      </c>
      <c r="B586" s="2" t="s">
        <v>32</v>
      </c>
      <c r="C586" s="2" t="s">
        <v>8</v>
      </c>
      <c r="D586" s="2" t="s">
        <v>9</v>
      </c>
      <c r="E586" s="2" t="s">
        <v>10</v>
      </c>
      <c r="F586" s="2" t="s">
        <v>11</v>
      </c>
      <c r="G586">
        <v>3.12</v>
      </c>
      <c r="H586" s="2" t="s">
        <v>12</v>
      </c>
    </row>
    <row r="587" spans="1:8" x14ac:dyDescent="0.3">
      <c r="A587" s="1">
        <v>0.87533674768517356</v>
      </c>
      <c r="B587" s="2" t="s">
        <v>32</v>
      </c>
      <c r="C587" s="2" t="s">
        <v>8</v>
      </c>
      <c r="D587" s="2" t="s">
        <v>9</v>
      </c>
      <c r="E587" s="2" t="s">
        <v>10</v>
      </c>
      <c r="F587" s="2" t="s">
        <v>11</v>
      </c>
      <c r="G587">
        <v>3.13</v>
      </c>
      <c r="H587" s="2" t="s">
        <v>12</v>
      </c>
    </row>
    <row r="588" spans="1:8" x14ac:dyDescent="0.3">
      <c r="A588" s="1">
        <v>0.87545248842591417</v>
      </c>
      <c r="B588" s="2" t="s">
        <v>32</v>
      </c>
      <c r="C588" s="2" t="s">
        <v>8</v>
      </c>
      <c r="D588" s="2" t="s">
        <v>9</v>
      </c>
      <c r="E588" s="2" t="s">
        <v>10</v>
      </c>
      <c r="F588" s="2" t="s">
        <v>11</v>
      </c>
      <c r="G588">
        <v>2.89</v>
      </c>
      <c r="H588" s="2" t="s">
        <v>12</v>
      </c>
    </row>
    <row r="589" spans="1:8" x14ac:dyDescent="0.3">
      <c r="A589" s="1">
        <v>0.875568229166655</v>
      </c>
      <c r="B589" s="2" t="s">
        <v>32</v>
      </c>
      <c r="C589" s="2" t="s">
        <v>8</v>
      </c>
      <c r="D589" s="2" t="s">
        <v>9</v>
      </c>
      <c r="E589" s="2" t="s">
        <v>10</v>
      </c>
      <c r="F589" s="2" t="s">
        <v>11</v>
      </c>
      <c r="G589">
        <v>3.12</v>
      </c>
      <c r="H589" s="2" t="s">
        <v>12</v>
      </c>
    </row>
    <row r="590" spans="1:8" x14ac:dyDescent="0.3">
      <c r="A590" s="1">
        <v>0.87568396990739561</v>
      </c>
      <c r="B590" s="2" t="s">
        <v>32</v>
      </c>
      <c r="C590" s="2" t="s">
        <v>8</v>
      </c>
      <c r="D590" s="2" t="s">
        <v>9</v>
      </c>
      <c r="E590" s="2" t="s">
        <v>10</v>
      </c>
      <c r="F590" s="2" t="s">
        <v>11</v>
      </c>
      <c r="G590">
        <v>3.11</v>
      </c>
      <c r="H590" s="2" t="s">
        <v>12</v>
      </c>
    </row>
    <row r="591" spans="1:8" x14ac:dyDescent="0.3">
      <c r="A591" s="1">
        <v>0.87579971064813644</v>
      </c>
      <c r="B591" s="2" t="s">
        <v>32</v>
      </c>
      <c r="C591" s="2" t="s">
        <v>8</v>
      </c>
      <c r="D591" s="2" t="s">
        <v>9</v>
      </c>
      <c r="E591" s="2" t="s">
        <v>10</v>
      </c>
      <c r="F591" s="2" t="s">
        <v>11</v>
      </c>
      <c r="G591">
        <v>3.13</v>
      </c>
      <c r="H591" s="2" t="s">
        <v>12</v>
      </c>
    </row>
    <row r="592" spans="1:8" x14ac:dyDescent="0.3">
      <c r="A592" s="1">
        <v>0.87591545138887705</v>
      </c>
      <c r="B592" s="2" t="s">
        <v>32</v>
      </c>
      <c r="C592" s="2" t="s">
        <v>8</v>
      </c>
      <c r="D592" s="2" t="s">
        <v>9</v>
      </c>
      <c r="E592" s="2" t="s">
        <v>10</v>
      </c>
      <c r="F592" s="2" t="s">
        <v>11</v>
      </c>
      <c r="G592">
        <v>3.13</v>
      </c>
      <c r="H592" s="2" t="s">
        <v>12</v>
      </c>
    </row>
    <row r="593" spans="1:8" x14ac:dyDescent="0.3">
      <c r="A593" s="1">
        <v>0.87603119212961789</v>
      </c>
      <c r="B593" s="2" t="s">
        <v>32</v>
      </c>
      <c r="C593" s="2" t="s">
        <v>8</v>
      </c>
      <c r="D593" s="2" t="s">
        <v>9</v>
      </c>
      <c r="E593" s="2" t="s">
        <v>10</v>
      </c>
      <c r="F593" s="2" t="s">
        <v>11</v>
      </c>
      <c r="G593">
        <v>3.13</v>
      </c>
      <c r="H593" s="2" t="s">
        <v>12</v>
      </c>
    </row>
    <row r="594" spans="1:8" x14ac:dyDescent="0.3">
      <c r="A594" s="1">
        <v>0.8761469328703585</v>
      </c>
      <c r="B594" s="2" t="s">
        <v>32</v>
      </c>
      <c r="C594" s="2" t="s">
        <v>8</v>
      </c>
      <c r="D594" s="2" t="s">
        <v>9</v>
      </c>
      <c r="E594" s="2" t="s">
        <v>10</v>
      </c>
      <c r="F594" s="2" t="s">
        <v>11</v>
      </c>
      <c r="G594">
        <v>3.12</v>
      </c>
      <c r="H594" s="2" t="s">
        <v>12</v>
      </c>
    </row>
    <row r="595" spans="1:8" x14ac:dyDescent="0.3">
      <c r="A595" s="1">
        <v>0.87626267361109933</v>
      </c>
      <c r="B595" s="2" t="s">
        <v>32</v>
      </c>
      <c r="C595" s="2" t="s">
        <v>8</v>
      </c>
      <c r="D595" s="2" t="s">
        <v>9</v>
      </c>
      <c r="E595" s="2" t="s">
        <v>10</v>
      </c>
      <c r="F595" s="2" t="s">
        <v>11</v>
      </c>
      <c r="G595">
        <v>3.12</v>
      </c>
      <c r="H595" s="2" t="s">
        <v>12</v>
      </c>
    </row>
    <row r="596" spans="1:8" x14ac:dyDescent="0.3">
      <c r="A596" s="1">
        <v>0.87637841435183994</v>
      </c>
      <c r="B596" s="2" t="s">
        <v>32</v>
      </c>
      <c r="C596" s="2" t="s">
        <v>8</v>
      </c>
      <c r="D596" s="2" t="s">
        <v>9</v>
      </c>
      <c r="E596" s="2" t="s">
        <v>10</v>
      </c>
      <c r="F596" s="2" t="s">
        <v>11</v>
      </c>
      <c r="G596">
        <v>3.13</v>
      </c>
      <c r="H596" s="2" t="s">
        <v>12</v>
      </c>
    </row>
    <row r="597" spans="1:8" x14ac:dyDescent="0.3">
      <c r="A597" s="1">
        <v>0.87649415509258077</v>
      </c>
      <c r="B597" s="2" t="s">
        <v>32</v>
      </c>
      <c r="C597" s="2" t="s">
        <v>8</v>
      </c>
      <c r="D597" s="2" t="s">
        <v>9</v>
      </c>
      <c r="E597" s="2" t="s">
        <v>10</v>
      </c>
      <c r="F597" s="2" t="s">
        <v>11</v>
      </c>
      <c r="G597">
        <v>3.15</v>
      </c>
      <c r="H597" s="2" t="s">
        <v>12</v>
      </c>
    </row>
    <row r="598" spans="1:8" x14ac:dyDescent="0.3">
      <c r="A598" s="1">
        <v>0.87660989583332138</v>
      </c>
      <c r="B598" s="2" t="s">
        <v>32</v>
      </c>
      <c r="C598" s="2" t="s">
        <v>8</v>
      </c>
      <c r="D598" s="2" t="s">
        <v>9</v>
      </c>
      <c r="E598" s="2" t="s">
        <v>10</v>
      </c>
      <c r="F598" s="2" t="s">
        <v>11</v>
      </c>
      <c r="G598">
        <v>3.12</v>
      </c>
      <c r="H598" s="2" t="s">
        <v>12</v>
      </c>
    </row>
    <row r="599" spans="1:8" x14ac:dyDescent="0.3">
      <c r="A599" s="1">
        <v>0.87672563657406222</v>
      </c>
      <c r="B599" s="2" t="s">
        <v>32</v>
      </c>
      <c r="C599" s="2" t="s">
        <v>8</v>
      </c>
      <c r="D599" s="2" t="s">
        <v>9</v>
      </c>
      <c r="E599" s="2" t="s">
        <v>10</v>
      </c>
      <c r="F599" s="2" t="s">
        <v>11</v>
      </c>
      <c r="G599">
        <v>3.12</v>
      </c>
      <c r="H599" s="2" t="s">
        <v>12</v>
      </c>
    </row>
    <row r="600" spans="1:8" x14ac:dyDescent="0.3">
      <c r="A600" s="1">
        <v>0.87684137731480283</v>
      </c>
      <c r="B600" s="2" t="s">
        <v>32</v>
      </c>
      <c r="C600" s="2" t="s">
        <v>8</v>
      </c>
      <c r="D600" s="2" t="s">
        <v>9</v>
      </c>
      <c r="E600" s="2" t="s">
        <v>10</v>
      </c>
      <c r="F600" s="2" t="s">
        <v>11</v>
      </c>
      <c r="G600">
        <v>3.13</v>
      </c>
      <c r="H600" s="2" t="s">
        <v>12</v>
      </c>
    </row>
    <row r="601" spans="1:8" x14ac:dyDescent="0.3">
      <c r="A601" s="1">
        <v>0.87695711805554366</v>
      </c>
      <c r="B601" s="2" t="s">
        <v>32</v>
      </c>
      <c r="C601" s="2" t="s">
        <v>8</v>
      </c>
      <c r="D601" s="2" t="s">
        <v>9</v>
      </c>
      <c r="E601" s="2" t="s">
        <v>10</v>
      </c>
      <c r="F601" s="2" t="s">
        <v>11</v>
      </c>
      <c r="G601">
        <v>3.13</v>
      </c>
      <c r="H601" s="2" t="s">
        <v>12</v>
      </c>
    </row>
    <row r="602" spans="1:8" x14ac:dyDescent="0.3">
      <c r="A602" s="1">
        <v>0.87707285879628427</v>
      </c>
      <c r="B602" s="2" t="s">
        <v>32</v>
      </c>
      <c r="C602" s="2" t="s">
        <v>8</v>
      </c>
      <c r="D602" s="2" t="s">
        <v>9</v>
      </c>
      <c r="E602" s="2" t="s">
        <v>10</v>
      </c>
      <c r="F602" s="2" t="s">
        <v>11</v>
      </c>
      <c r="G602">
        <v>3.11</v>
      </c>
      <c r="H602" s="2" t="s">
        <v>12</v>
      </c>
    </row>
    <row r="603" spans="1:8" x14ac:dyDescent="0.3">
      <c r="A603" s="1">
        <v>0.8771885995370251</v>
      </c>
      <c r="B603" s="2" t="s">
        <v>32</v>
      </c>
      <c r="C603" s="2" t="s">
        <v>8</v>
      </c>
      <c r="D603" s="2" t="s">
        <v>9</v>
      </c>
      <c r="E603" s="2" t="s">
        <v>10</v>
      </c>
      <c r="F603" s="2" t="s">
        <v>11</v>
      </c>
      <c r="G603">
        <v>3.11</v>
      </c>
      <c r="H603" s="2" t="s">
        <v>12</v>
      </c>
    </row>
    <row r="604" spans="1:8" x14ac:dyDescent="0.3">
      <c r="A604" s="1">
        <v>0.87730434027776572</v>
      </c>
      <c r="B604" s="2" t="s">
        <v>32</v>
      </c>
      <c r="C604" s="2" t="s">
        <v>8</v>
      </c>
      <c r="D604" s="2" t="s">
        <v>9</v>
      </c>
      <c r="E604" s="2" t="s">
        <v>10</v>
      </c>
      <c r="F604" s="2" t="s">
        <v>11</v>
      </c>
      <c r="G604">
        <v>3.11</v>
      </c>
      <c r="H604" s="2" t="s">
        <v>12</v>
      </c>
    </row>
    <row r="605" spans="1:8" x14ac:dyDescent="0.3">
      <c r="A605" s="1">
        <v>0.87742008101850655</v>
      </c>
      <c r="B605" s="2" t="s">
        <v>32</v>
      </c>
      <c r="C605" s="2" t="s">
        <v>8</v>
      </c>
      <c r="D605" s="2" t="s">
        <v>9</v>
      </c>
      <c r="E605" s="2" t="s">
        <v>10</v>
      </c>
      <c r="F605" s="2" t="s">
        <v>11</v>
      </c>
      <c r="G605">
        <v>3.12</v>
      </c>
      <c r="H605" s="2" t="s">
        <v>12</v>
      </c>
    </row>
    <row r="606" spans="1:8" x14ac:dyDescent="0.3">
      <c r="A606" s="1">
        <v>0.87753582175924716</v>
      </c>
      <c r="B606" s="2" t="s">
        <v>32</v>
      </c>
      <c r="C606" s="2" t="s">
        <v>8</v>
      </c>
      <c r="D606" s="2" t="s">
        <v>9</v>
      </c>
      <c r="E606" s="2" t="s">
        <v>10</v>
      </c>
      <c r="F606" s="2" t="s">
        <v>11</v>
      </c>
      <c r="G606">
        <v>2.88</v>
      </c>
      <c r="H606" s="2" t="s">
        <v>12</v>
      </c>
    </row>
    <row r="607" spans="1:8" x14ac:dyDescent="0.3">
      <c r="A607" s="1">
        <v>0.87765156249998799</v>
      </c>
      <c r="B607" s="2" t="s">
        <v>32</v>
      </c>
      <c r="C607" s="2" t="s">
        <v>8</v>
      </c>
      <c r="D607" s="2" t="s">
        <v>9</v>
      </c>
      <c r="E607" s="2" t="s">
        <v>10</v>
      </c>
      <c r="F607" s="2" t="s">
        <v>11</v>
      </c>
      <c r="G607">
        <v>3.1</v>
      </c>
      <c r="H607" s="2" t="s">
        <v>12</v>
      </c>
    </row>
    <row r="608" spans="1:8" x14ac:dyDescent="0.3">
      <c r="A608" s="1">
        <v>0.8777673032407286</v>
      </c>
      <c r="B608" s="2" t="s">
        <v>32</v>
      </c>
      <c r="C608" s="2" t="s">
        <v>8</v>
      </c>
      <c r="D608" s="2" t="s">
        <v>9</v>
      </c>
      <c r="E608" s="2" t="s">
        <v>10</v>
      </c>
      <c r="F608" s="2" t="s">
        <v>11</v>
      </c>
      <c r="G608">
        <v>3.14</v>
      </c>
      <c r="H608" s="2" t="s">
        <v>12</v>
      </c>
    </row>
    <row r="609" spans="1:8" x14ac:dyDescent="0.3">
      <c r="A609" s="1">
        <v>0.87788304398146944</v>
      </c>
      <c r="B609" s="2" t="s">
        <v>32</v>
      </c>
      <c r="C609" s="2" t="s">
        <v>8</v>
      </c>
      <c r="D609" s="2" t="s">
        <v>9</v>
      </c>
      <c r="E609" s="2" t="s">
        <v>10</v>
      </c>
      <c r="F609" s="2" t="s">
        <v>11</v>
      </c>
      <c r="G609">
        <v>3.11</v>
      </c>
      <c r="H609" s="2" t="s">
        <v>12</v>
      </c>
    </row>
    <row r="610" spans="1:8" x14ac:dyDescent="0.3">
      <c r="A610" s="1">
        <v>0.87799878472221005</v>
      </c>
      <c r="B610" s="2" t="s">
        <v>32</v>
      </c>
      <c r="C610" s="2" t="s">
        <v>8</v>
      </c>
      <c r="D610" s="2" t="s">
        <v>9</v>
      </c>
      <c r="E610" s="2" t="s">
        <v>10</v>
      </c>
      <c r="F610" s="2" t="s">
        <v>11</v>
      </c>
      <c r="G610">
        <v>3.11</v>
      </c>
      <c r="H610" s="2" t="s">
        <v>12</v>
      </c>
    </row>
    <row r="611" spans="1:8" x14ac:dyDescent="0.3">
      <c r="A611" s="1">
        <v>0.87811452546295088</v>
      </c>
      <c r="B611" s="2" t="s">
        <v>32</v>
      </c>
      <c r="C611" s="2" t="s">
        <v>8</v>
      </c>
      <c r="D611" s="2" t="s">
        <v>9</v>
      </c>
      <c r="E611" s="2" t="s">
        <v>10</v>
      </c>
      <c r="F611" s="2" t="s">
        <v>11</v>
      </c>
      <c r="G611">
        <v>3.09</v>
      </c>
      <c r="H611" s="2" t="s">
        <v>12</v>
      </c>
    </row>
    <row r="612" spans="1:8" x14ac:dyDescent="0.3">
      <c r="A612" s="1">
        <v>0.87823026620369149</v>
      </c>
      <c r="B612" s="2" t="s">
        <v>32</v>
      </c>
      <c r="C612" s="2" t="s">
        <v>8</v>
      </c>
      <c r="D612" s="2" t="s">
        <v>9</v>
      </c>
      <c r="E612" s="2" t="s">
        <v>10</v>
      </c>
      <c r="F612" s="2" t="s">
        <v>11</v>
      </c>
      <c r="G612">
        <v>3.13</v>
      </c>
      <c r="H612" s="2" t="s">
        <v>12</v>
      </c>
    </row>
    <row r="613" spans="1:8" x14ac:dyDescent="0.3">
      <c r="A613" s="1">
        <v>0.87834600694443232</v>
      </c>
      <c r="B613" s="2" t="s">
        <v>32</v>
      </c>
      <c r="C613" s="2" t="s">
        <v>8</v>
      </c>
      <c r="D613" s="2" t="s">
        <v>9</v>
      </c>
      <c r="E613" s="2" t="s">
        <v>10</v>
      </c>
      <c r="F613" s="2" t="s">
        <v>11</v>
      </c>
      <c r="G613">
        <v>3.11</v>
      </c>
      <c r="H613" s="2" t="s">
        <v>12</v>
      </c>
    </row>
    <row r="614" spans="1:8" x14ac:dyDescent="0.3">
      <c r="A614" s="1">
        <v>0.87846174768517293</v>
      </c>
      <c r="B614" s="2" t="s">
        <v>32</v>
      </c>
      <c r="C614" s="2" t="s">
        <v>8</v>
      </c>
      <c r="D614" s="2" t="s">
        <v>9</v>
      </c>
      <c r="E614" s="2" t="s">
        <v>10</v>
      </c>
      <c r="F614" s="2" t="s">
        <v>11</v>
      </c>
      <c r="G614">
        <v>3.11</v>
      </c>
      <c r="H614" s="2" t="s">
        <v>12</v>
      </c>
    </row>
    <row r="615" spans="1:8" x14ac:dyDescent="0.3">
      <c r="A615" s="1">
        <v>0.87857748842591377</v>
      </c>
      <c r="B615" s="2" t="s">
        <v>32</v>
      </c>
      <c r="C615" s="2" t="s">
        <v>8</v>
      </c>
      <c r="D615" s="2" t="s">
        <v>9</v>
      </c>
      <c r="E615" s="2" t="s">
        <v>10</v>
      </c>
      <c r="F615" s="2" t="s">
        <v>11</v>
      </c>
      <c r="G615">
        <v>3.09</v>
      </c>
      <c r="H615" s="2" t="s">
        <v>12</v>
      </c>
    </row>
    <row r="616" spans="1:8" x14ac:dyDescent="0.3">
      <c r="A616" s="1">
        <v>0.87869322916665438</v>
      </c>
      <c r="B616" s="2" t="s">
        <v>32</v>
      </c>
      <c r="C616" s="2" t="s">
        <v>8</v>
      </c>
      <c r="D616" s="2" t="s">
        <v>9</v>
      </c>
      <c r="E616" s="2" t="s">
        <v>10</v>
      </c>
      <c r="F616" s="2" t="s">
        <v>11</v>
      </c>
      <c r="G616">
        <v>3.09</v>
      </c>
      <c r="H616" s="2" t="s">
        <v>12</v>
      </c>
    </row>
    <row r="617" spans="1:8" x14ac:dyDescent="0.3">
      <c r="A617" s="1">
        <v>0.87880896990739521</v>
      </c>
      <c r="B617" s="2" t="s">
        <v>32</v>
      </c>
      <c r="C617" s="2" t="s">
        <v>8</v>
      </c>
      <c r="D617" s="2" t="s">
        <v>9</v>
      </c>
      <c r="E617" s="2" t="s">
        <v>10</v>
      </c>
      <c r="F617" s="2" t="s">
        <v>11</v>
      </c>
      <c r="G617">
        <v>3.11</v>
      </c>
      <c r="H617" s="2" t="s">
        <v>12</v>
      </c>
    </row>
    <row r="618" spans="1:8" x14ac:dyDescent="0.3">
      <c r="A618" s="1">
        <v>0.87892471064813582</v>
      </c>
      <c r="B618" s="2" t="s">
        <v>32</v>
      </c>
      <c r="C618" s="2" t="s">
        <v>8</v>
      </c>
      <c r="D618" s="2" t="s">
        <v>9</v>
      </c>
      <c r="E618" s="2" t="s">
        <v>10</v>
      </c>
      <c r="F618" s="2" t="s">
        <v>11</v>
      </c>
      <c r="G618">
        <v>3.09</v>
      </c>
      <c r="H618" s="2" t="s">
        <v>12</v>
      </c>
    </row>
    <row r="619" spans="1:8" x14ac:dyDescent="0.3">
      <c r="A619" s="1">
        <v>0.87904045138887665</v>
      </c>
      <c r="B619" s="2" t="s">
        <v>32</v>
      </c>
      <c r="C619" s="2" t="s">
        <v>8</v>
      </c>
      <c r="D619" s="2" t="s">
        <v>9</v>
      </c>
      <c r="E619" s="2" t="s">
        <v>10</v>
      </c>
      <c r="F619" s="2" t="s">
        <v>11</v>
      </c>
      <c r="G619">
        <v>3.09</v>
      </c>
      <c r="H619" s="2" t="s">
        <v>12</v>
      </c>
    </row>
    <row r="620" spans="1:8" x14ac:dyDescent="0.3">
      <c r="A620" s="1">
        <v>0.87915619212961726</v>
      </c>
      <c r="B620" s="2" t="s">
        <v>32</v>
      </c>
      <c r="C620" s="2" t="s">
        <v>8</v>
      </c>
      <c r="D620" s="2" t="s">
        <v>9</v>
      </c>
      <c r="E620" s="2" t="s">
        <v>10</v>
      </c>
      <c r="F620" s="2" t="s">
        <v>11</v>
      </c>
      <c r="G620">
        <v>3.11</v>
      </c>
      <c r="H620" s="2" t="s">
        <v>12</v>
      </c>
    </row>
    <row r="621" spans="1:8" x14ac:dyDescent="0.3">
      <c r="A621" s="1">
        <v>0.8792719328703581</v>
      </c>
      <c r="B621" s="2" t="s">
        <v>32</v>
      </c>
      <c r="C621" s="2" t="s">
        <v>8</v>
      </c>
      <c r="D621" s="2" t="s">
        <v>9</v>
      </c>
      <c r="E621" s="2" t="s">
        <v>10</v>
      </c>
      <c r="F621" s="2" t="s">
        <v>11</v>
      </c>
      <c r="G621">
        <v>3.11</v>
      </c>
      <c r="H621" s="2" t="s">
        <v>12</v>
      </c>
    </row>
    <row r="622" spans="1:8" x14ac:dyDescent="0.3">
      <c r="A622" s="1">
        <v>0.87938767361109871</v>
      </c>
      <c r="B622" s="2" t="s">
        <v>32</v>
      </c>
      <c r="C622" s="2" t="s">
        <v>8</v>
      </c>
      <c r="D622" s="2" t="s">
        <v>9</v>
      </c>
      <c r="E622" s="2" t="s">
        <v>10</v>
      </c>
      <c r="F622" s="2" t="s">
        <v>11</v>
      </c>
      <c r="G622">
        <v>3.09</v>
      </c>
      <c r="H622" s="2" t="s">
        <v>12</v>
      </c>
    </row>
    <row r="623" spans="1:8" x14ac:dyDescent="0.3">
      <c r="A623" s="1">
        <v>0.87950341435183954</v>
      </c>
      <c r="B623" s="2" t="s">
        <v>32</v>
      </c>
      <c r="C623" s="2" t="s">
        <v>8</v>
      </c>
      <c r="D623" s="2" t="s">
        <v>9</v>
      </c>
      <c r="E623" s="2" t="s">
        <v>10</v>
      </c>
      <c r="F623" s="2" t="s">
        <v>11</v>
      </c>
      <c r="G623">
        <v>3.11</v>
      </c>
      <c r="H623" s="2" t="s">
        <v>12</v>
      </c>
    </row>
    <row r="624" spans="1:8" x14ac:dyDescent="0.3">
      <c r="A624" s="1">
        <v>0.87961915509258015</v>
      </c>
      <c r="B624" s="2" t="s">
        <v>32</v>
      </c>
      <c r="C624" s="2" t="s">
        <v>8</v>
      </c>
      <c r="D624" s="2" t="s">
        <v>9</v>
      </c>
      <c r="E624" s="2" t="s">
        <v>10</v>
      </c>
      <c r="F624" s="2" t="s">
        <v>11</v>
      </c>
      <c r="G624">
        <v>2.87</v>
      </c>
      <c r="H624" s="2" t="s">
        <v>12</v>
      </c>
    </row>
    <row r="625" spans="1:8" x14ac:dyDescent="0.3">
      <c r="A625" s="1">
        <v>0.87973489583332098</v>
      </c>
      <c r="B625" s="2" t="s">
        <v>32</v>
      </c>
      <c r="C625" s="2" t="s">
        <v>8</v>
      </c>
      <c r="D625" s="2" t="s">
        <v>9</v>
      </c>
      <c r="E625" s="2" t="s">
        <v>10</v>
      </c>
      <c r="F625" s="2" t="s">
        <v>11</v>
      </c>
      <c r="G625">
        <v>3.09</v>
      </c>
      <c r="H625" s="2" t="s">
        <v>12</v>
      </c>
    </row>
    <row r="626" spans="1:8" x14ac:dyDescent="0.3">
      <c r="A626" s="1">
        <v>0.8798506365740616</v>
      </c>
      <c r="B626" s="2" t="s">
        <v>32</v>
      </c>
      <c r="C626" s="2" t="s">
        <v>8</v>
      </c>
      <c r="D626" s="2" t="s">
        <v>9</v>
      </c>
      <c r="E626" s="2" t="s">
        <v>10</v>
      </c>
      <c r="F626" s="2" t="s">
        <v>11</v>
      </c>
      <c r="G626">
        <v>3.13</v>
      </c>
      <c r="H626" s="2" t="s">
        <v>12</v>
      </c>
    </row>
    <row r="627" spans="1:8" x14ac:dyDescent="0.3">
      <c r="A627" s="1">
        <v>0.87996637731480243</v>
      </c>
      <c r="B627" s="2" t="s">
        <v>32</v>
      </c>
      <c r="C627" s="2" t="s">
        <v>8</v>
      </c>
      <c r="D627" s="2" t="s">
        <v>9</v>
      </c>
      <c r="E627" s="2" t="s">
        <v>10</v>
      </c>
      <c r="F627" s="2" t="s">
        <v>11</v>
      </c>
      <c r="G627">
        <v>3.11</v>
      </c>
      <c r="H627" s="2" t="s">
        <v>12</v>
      </c>
    </row>
    <row r="628" spans="1:8" x14ac:dyDescent="0.3">
      <c r="A628" s="1">
        <v>0.88008211805554304</v>
      </c>
      <c r="B628" s="2" t="s">
        <v>32</v>
      </c>
      <c r="C628" s="2" t="s">
        <v>8</v>
      </c>
      <c r="D628" s="2" t="s">
        <v>9</v>
      </c>
      <c r="E628" s="2" t="s">
        <v>10</v>
      </c>
      <c r="F628" s="2" t="s">
        <v>11</v>
      </c>
      <c r="G628">
        <v>3.11</v>
      </c>
      <c r="H628" s="2" t="s">
        <v>12</v>
      </c>
    </row>
    <row r="629" spans="1:8" x14ac:dyDescent="0.3">
      <c r="A629" s="1">
        <v>0.88019785879628387</v>
      </c>
      <c r="B629" s="2" t="s">
        <v>32</v>
      </c>
      <c r="C629" s="2" t="s">
        <v>8</v>
      </c>
      <c r="D629" s="2" t="s">
        <v>9</v>
      </c>
      <c r="E629" s="2" t="s">
        <v>10</v>
      </c>
      <c r="F629" s="2" t="s">
        <v>11</v>
      </c>
      <c r="G629">
        <v>3.09</v>
      </c>
      <c r="H629" s="2" t="s">
        <v>12</v>
      </c>
    </row>
    <row r="630" spans="1:8" x14ac:dyDescent="0.3">
      <c r="A630" s="1">
        <v>0.88031359953702448</v>
      </c>
      <c r="B630" s="2" t="s">
        <v>32</v>
      </c>
      <c r="C630" s="2" t="s">
        <v>8</v>
      </c>
      <c r="D630" s="2" t="s">
        <v>9</v>
      </c>
      <c r="E630" s="2" t="s">
        <v>10</v>
      </c>
      <c r="F630" s="2" t="s">
        <v>11</v>
      </c>
      <c r="G630">
        <v>3.09</v>
      </c>
      <c r="H630" s="2" t="s">
        <v>12</v>
      </c>
    </row>
    <row r="631" spans="1:8" x14ac:dyDescent="0.3">
      <c r="A631" s="1">
        <v>0.88042934027776532</v>
      </c>
      <c r="B631" s="2" t="s">
        <v>32</v>
      </c>
      <c r="C631" s="2" t="s">
        <v>8</v>
      </c>
      <c r="D631" s="2" t="s">
        <v>9</v>
      </c>
      <c r="E631" s="2" t="s">
        <v>10</v>
      </c>
      <c r="F631" s="2" t="s">
        <v>11</v>
      </c>
      <c r="G631">
        <v>3.11</v>
      </c>
      <c r="H631" s="2" t="s">
        <v>12</v>
      </c>
    </row>
    <row r="632" spans="1:8" x14ac:dyDescent="0.3">
      <c r="A632" s="1">
        <v>0.88054508101850593</v>
      </c>
      <c r="B632" s="2" t="s">
        <v>32</v>
      </c>
      <c r="C632" s="2" t="s">
        <v>8</v>
      </c>
      <c r="D632" s="2" t="s">
        <v>9</v>
      </c>
      <c r="E632" s="2" t="s">
        <v>10</v>
      </c>
      <c r="F632" s="2" t="s">
        <v>11</v>
      </c>
      <c r="G632">
        <v>3.11</v>
      </c>
      <c r="H632" s="2" t="s">
        <v>12</v>
      </c>
    </row>
    <row r="633" spans="1:8" x14ac:dyDescent="0.3">
      <c r="A633" s="1">
        <v>0.88066082175924676</v>
      </c>
      <c r="B633" s="2" t="s">
        <v>32</v>
      </c>
      <c r="C633" s="2" t="s">
        <v>8</v>
      </c>
      <c r="D633" s="2" t="s">
        <v>9</v>
      </c>
      <c r="E633" s="2" t="s">
        <v>10</v>
      </c>
      <c r="F633" s="2" t="s">
        <v>11</v>
      </c>
      <c r="G633">
        <v>3.09</v>
      </c>
      <c r="H633" s="2" t="s">
        <v>12</v>
      </c>
    </row>
    <row r="634" spans="1:8" x14ac:dyDescent="0.3">
      <c r="A634" s="1">
        <v>0.88077656249998737</v>
      </c>
      <c r="B634" s="2" t="s">
        <v>32</v>
      </c>
      <c r="C634" s="2" t="s">
        <v>8</v>
      </c>
      <c r="D634" s="2" t="s">
        <v>9</v>
      </c>
      <c r="E634" s="2" t="s">
        <v>10</v>
      </c>
      <c r="F634" s="2" t="s">
        <v>11</v>
      </c>
      <c r="G634">
        <v>3.09</v>
      </c>
      <c r="H634" s="2" t="s">
        <v>12</v>
      </c>
    </row>
    <row r="635" spans="1:8" x14ac:dyDescent="0.3">
      <c r="A635" s="1">
        <v>0.8808923032407282</v>
      </c>
      <c r="B635" s="2" t="s">
        <v>32</v>
      </c>
      <c r="C635" s="2" t="s">
        <v>8</v>
      </c>
      <c r="D635" s="2" t="s">
        <v>9</v>
      </c>
      <c r="E635" s="2" t="s">
        <v>10</v>
      </c>
      <c r="F635" s="2" t="s">
        <v>11</v>
      </c>
      <c r="G635">
        <v>3.1</v>
      </c>
      <c r="H635" s="2" t="s">
        <v>12</v>
      </c>
    </row>
    <row r="636" spans="1:8" x14ac:dyDescent="0.3">
      <c r="A636" s="1">
        <v>0.88100804398146881</v>
      </c>
      <c r="B636" s="2" t="s">
        <v>32</v>
      </c>
      <c r="C636" s="2" t="s">
        <v>8</v>
      </c>
      <c r="D636" s="2" t="s">
        <v>9</v>
      </c>
      <c r="E636" s="2" t="s">
        <v>10</v>
      </c>
      <c r="F636" s="2" t="s">
        <v>11</v>
      </c>
      <c r="G636">
        <v>3.1</v>
      </c>
      <c r="H636" s="2" t="s">
        <v>12</v>
      </c>
    </row>
    <row r="637" spans="1:8" x14ac:dyDescent="0.3">
      <c r="A637" s="1">
        <v>0.88112378472220965</v>
      </c>
      <c r="B637" s="2" t="s">
        <v>32</v>
      </c>
      <c r="C637" s="2" t="s">
        <v>8</v>
      </c>
      <c r="D637" s="2" t="s">
        <v>9</v>
      </c>
      <c r="E637" s="2" t="s">
        <v>10</v>
      </c>
      <c r="F637" s="2" t="s">
        <v>11</v>
      </c>
      <c r="G637">
        <v>3.09</v>
      </c>
      <c r="H637" s="2" t="s">
        <v>12</v>
      </c>
    </row>
    <row r="638" spans="1:8" x14ac:dyDescent="0.3">
      <c r="A638" s="1">
        <v>0.88123952546295026</v>
      </c>
      <c r="B638" s="2" t="s">
        <v>32</v>
      </c>
      <c r="C638" s="2" t="s">
        <v>8</v>
      </c>
      <c r="D638" s="2" t="s">
        <v>9</v>
      </c>
      <c r="E638" s="2" t="s">
        <v>10</v>
      </c>
      <c r="F638" s="2" t="s">
        <v>11</v>
      </c>
      <c r="G638">
        <v>3.09</v>
      </c>
      <c r="H638" s="2" t="s">
        <v>12</v>
      </c>
    </row>
    <row r="639" spans="1:8" x14ac:dyDescent="0.3">
      <c r="A639" s="1">
        <v>0.88135526620369109</v>
      </c>
      <c r="B639" s="2" t="s">
        <v>32</v>
      </c>
      <c r="C639" s="2" t="s">
        <v>8</v>
      </c>
      <c r="D639" s="2" t="s">
        <v>9</v>
      </c>
      <c r="E639" s="2" t="s">
        <v>10</v>
      </c>
      <c r="F639" s="2" t="s">
        <v>11</v>
      </c>
      <c r="G639">
        <v>3.1</v>
      </c>
      <c r="H639" s="2" t="s">
        <v>12</v>
      </c>
    </row>
    <row r="640" spans="1:8" x14ac:dyDescent="0.3">
      <c r="A640" s="1">
        <v>0.8814710069444317</v>
      </c>
      <c r="B640" s="2" t="s">
        <v>32</v>
      </c>
      <c r="C640" s="2" t="s">
        <v>8</v>
      </c>
      <c r="D640" s="2" t="s">
        <v>9</v>
      </c>
      <c r="E640" s="2" t="s">
        <v>10</v>
      </c>
      <c r="F640" s="2" t="s">
        <v>11</v>
      </c>
      <c r="G640">
        <v>3.1</v>
      </c>
      <c r="H640" s="2" t="s">
        <v>12</v>
      </c>
    </row>
    <row r="641" spans="1:8" x14ac:dyDescent="0.3">
      <c r="A641" s="1">
        <v>0.88158674768517253</v>
      </c>
      <c r="B641" s="2" t="s">
        <v>32</v>
      </c>
      <c r="C641" s="2" t="s">
        <v>8</v>
      </c>
      <c r="D641" s="2" t="s">
        <v>9</v>
      </c>
      <c r="E641" s="2" t="s">
        <v>10</v>
      </c>
      <c r="F641" s="2" t="s">
        <v>11</v>
      </c>
      <c r="G641">
        <v>3.08</v>
      </c>
      <c r="H641" s="2" t="s">
        <v>12</v>
      </c>
    </row>
    <row r="642" spans="1:8" x14ac:dyDescent="0.3">
      <c r="A642" s="1">
        <v>0.88170248842591314</v>
      </c>
      <c r="B642" s="2" t="s">
        <v>32</v>
      </c>
      <c r="C642" s="2" t="s">
        <v>8</v>
      </c>
      <c r="D642" s="2" t="s">
        <v>9</v>
      </c>
      <c r="E642" s="2" t="s">
        <v>10</v>
      </c>
      <c r="F642" s="2" t="s">
        <v>11</v>
      </c>
      <c r="G642">
        <v>3.08</v>
      </c>
      <c r="H642" s="2" t="s">
        <v>12</v>
      </c>
    </row>
    <row r="643" spans="1:8" x14ac:dyDescent="0.3">
      <c r="A643" s="1">
        <v>0.88181822916665398</v>
      </c>
      <c r="B643" s="2" t="s">
        <v>32</v>
      </c>
      <c r="C643" s="2" t="s">
        <v>8</v>
      </c>
      <c r="D643" s="2" t="s">
        <v>9</v>
      </c>
      <c r="E643" s="2" t="s">
        <v>10</v>
      </c>
      <c r="F643" s="2" t="s">
        <v>11</v>
      </c>
      <c r="G643">
        <v>3.09</v>
      </c>
      <c r="H643" s="2" t="s">
        <v>12</v>
      </c>
    </row>
    <row r="644" spans="1:8" x14ac:dyDescent="0.3">
      <c r="A644" s="1">
        <v>0.88193396990739459</v>
      </c>
      <c r="B644" s="2" t="s">
        <v>32</v>
      </c>
      <c r="C644" s="2" t="s">
        <v>8</v>
      </c>
      <c r="D644" s="2" t="s">
        <v>9</v>
      </c>
      <c r="E644" s="2" t="s">
        <v>10</v>
      </c>
      <c r="F644" s="2" t="s">
        <v>11</v>
      </c>
      <c r="G644">
        <v>3.09</v>
      </c>
      <c r="H644" s="2" t="s">
        <v>12</v>
      </c>
    </row>
    <row r="645" spans="1:8" x14ac:dyDescent="0.3">
      <c r="A645" s="1">
        <v>0.88204971064813542</v>
      </c>
      <c r="B645" s="2" t="s">
        <v>32</v>
      </c>
      <c r="C645" s="2" t="s">
        <v>8</v>
      </c>
      <c r="D645" s="2" t="s">
        <v>9</v>
      </c>
      <c r="E645" s="2" t="s">
        <v>10</v>
      </c>
      <c r="F645" s="2" t="s">
        <v>11</v>
      </c>
      <c r="G645">
        <v>3.07</v>
      </c>
      <c r="H645" s="2" t="s">
        <v>12</v>
      </c>
    </row>
    <row r="646" spans="1:8" x14ac:dyDescent="0.3">
      <c r="A646" s="1">
        <v>0.88216545138887603</v>
      </c>
      <c r="B646" s="2" t="s">
        <v>32</v>
      </c>
      <c r="C646" s="2" t="s">
        <v>8</v>
      </c>
      <c r="D646" s="2" t="s">
        <v>9</v>
      </c>
      <c r="E646" s="2" t="s">
        <v>10</v>
      </c>
      <c r="F646" s="2" t="s">
        <v>11</v>
      </c>
      <c r="G646">
        <v>3.07</v>
      </c>
      <c r="H646" s="2" t="s">
        <v>12</v>
      </c>
    </row>
    <row r="647" spans="1:8" x14ac:dyDescent="0.3">
      <c r="A647" s="1">
        <v>0.88228119212961686</v>
      </c>
      <c r="B647" s="2" t="s">
        <v>32</v>
      </c>
      <c r="C647" s="2" t="s">
        <v>8</v>
      </c>
      <c r="D647" s="2" t="s">
        <v>9</v>
      </c>
      <c r="E647" s="2" t="s">
        <v>10</v>
      </c>
      <c r="F647" s="2" t="s">
        <v>11</v>
      </c>
      <c r="G647">
        <v>3.09</v>
      </c>
      <c r="H647" s="2" t="s">
        <v>12</v>
      </c>
    </row>
    <row r="648" spans="1:8" x14ac:dyDescent="0.3">
      <c r="A648" s="1">
        <v>0.88239693287035748</v>
      </c>
      <c r="B648" s="2" t="s">
        <v>32</v>
      </c>
      <c r="C648" s="2" t="s">
        <v>8</v>
      </c>
      <c r="D648" s="2" t="s">
        <v>9</v>
      </c>
      <c r="E648" s="2" t="s">
        <v>10</v>
      </c>
      <c r="F648" s="2" t="s">
        <v>11</v>
      </c>
      <c r="G648">
        <v>3.09</v>
      </c>
      <c r="H648" s="2" t="s">
        <v>12</v>
      </c>
    </row>
    <row r="649" spans="1:8" x14ac:dyDescent="0.3">
      <c r="A649" s="1">
        <v>0.88251267361109831</v>
      </c>
      <c r="B649" s="2" t="s">
        <v>32</v>
      </c>
      <c r="C649" s="2" t="s">
        <v>8</v>
      </c>
      <c r="D649" s="2" t="s">
        <v>9</v>
      </c>
      <c r="E649" s="2" t="s">
        <v>10</v>
      </c>
      <c r="F649" s="2" t="s">
        <v>11</v>
      </c>
      <c r="G649">
        <v>3.07</v>
      </c>
      <c r="H649" s="2" t="s">
        <v>12</v>
      </c>
    </row>
    <row r="650" spans="1:8" x14ac:dyDescent="0.3">
      <c r="A650" s="1">
        <v>0.88262841435183892</v>
      </c>
      <c r="B650" s="2" t="s">
        <v>32</v>
      </c>
      <c r="C650" s="2" t="s">
        <v>8</v>
      </c>
      <c r="D650" s="2" t="s">
        <v>9</v>
      </c>
      <c r="E650" s="2" t="s">
        <v>10</v>
      </c>
      <c r="F650" s="2" t="s">
        <v>11</v>
      </c>
      <c r="G650">
        <v>3.07</v>
      </c>
      <c r="H650" s="2" t="s">
        <v>12</v>
      </c>
    </row>
    <row r="651" spans="1:8" x14ac:dyDescent="0.3">
      <c r="A651" s="1">
        <v>0.88274415509257975</v>
      </c>
      <c r="B651" s="2" t="s">
        <v>32</v>
      </c>
      <c r="C651" s="2" t="s">
        <v>8</v>
      </c>
      <c r="D651" s="2" t="s">
        <v>9</v>
      </c>
      <c r="E651" s="2" t="s">
        <v>10</v>
      </c>
      <c r="F651" s="2" t="s">
        <v>11</v>
      </c>
      <c r="G651">
        <v>3.09</v>
      </c>
      <c r="H651" s="2" t="s">
        <v>12</v>
      </c>
    </row>
    <row r="652" spans="1:8" x14ac:dyDescent="0.3">
      <c r="A652" s="1">
        <v>0.88285989583332036</v>
      </c>
      <c r="B652" s="2" t="s">
        <v>32</v>
      </c>
      <c r="C652" s="2" t="s">
        <v>8</v>
      </c>
      <c r="D652" s="2" t="s">
        <v>9</v>
      </c>
      <c r="E652" s="2" t="s">
        <v>10</v>
      </c>
      <c r="F652" s="2" t="s">
        <v>11</v>
      </c>
      <c r="G652">
        <v>3.09</v>
      </c>
      <c r="H652" s="2" t="s">
        <v>12</v>
      </c>
    </row>
    <row r="653" spans="1:8" x14ac:dyDescent="0.3">
      <c r="A653" s="1">
        <v>0.8829756365740612</v>
      </c>
      <c r="B653" s="2" t="s">
        <v>32</v>
      </c>
      <c r="C653" s="2" t="s">
        <v>8</v>
      </c>
      <c r="D653" s="2" t="s">
        <v>9</v>
      </c>
      <c r="E653" s="2" t="s">
        <v>10</v>
      </c>
      <c r="F653" s="2" t="s">
        <v>11</v>
      </c>
      <c r="G653">
        <v>3.07</v>
      </c>
      <c r="H653" s="2" t="s">
        <v>12</v>
      </c>
    </row>
    <row r="654" spans="1:8" x14ac:dyDescent="0.3">
      <c r="A654" s="1">
        <v>0.88309137731480181</v>
      </c>
      <c r="B654" s="2" t="s">
        <v>32</v>
      </c>
      <c r="C654" s="2" t="s">
        <v>8</v>
      </c>
      <c r="D654" s="2" t="s">
        <v>9</v>
      </c>
      <c r="E654" s="2" t="s">
        <v>10</v>
      </c>
      <c r="F654" s="2" t="s">
        <v>11</v>
      </c>
      <c r="G654">
        <v>3.07</v>
      </c>
      <c r="H654" s="2" t="s">
        <v>12</v>
      </c>
    </row>
    <row r="655" spans="1:8" x14ac:dyDescent="0.3">
      <c r="A655" s="1">
        <v>0.88320711805554264</v>
      </c>
      <c r="B655" s="2" t="s">
        <v>32</v>
      </c>
      <c r="C655" s="2" t="s">
        <v>8</v>
      </c>
      <c r="D655" s="2" t="s">
        <v>9</v>
      </c>
      <c r="E655" s="2" t="s">
        <v>10</v>
      </c>
      <c r="F655" s="2" t="s">
        <v>11</v>
      </c>
      <c r="G655">
        <v>3.08</v>
      </c>
      <c r="H655" s="2" t="s">
        <v>12</v>
      </c>
    </row>
    <row r="656" spans="1:8" x14ac:dyDescent="0.3">
      <c r="A656" s="1">
        <v>0.88332285879628325</v>
      </c>
      <c r="B656" s="2" t="s">
        <v>32</v>
      </c>
      <c r="C656" s="2" t="s">
        <v>8</v>
      </c>
      <c r="D656" s="2" t="s">
        <v>9</v>
      </c>
      <c r="E656" s="2" t="s">
        <v>10</v>
      </c>
      <c r="F656" s="2" t="s">
        <v>11</v>
      </c>
      <c r="G656">
        <v>3.08</v>
      </c>
      <c r="H656" s="2" t="s">
        <v>12</v>
      </c>
    </row>
    <row r="657" spans="1:8" x14ac:dyDescent="0.3">
      <c r="A657" s="1">
        <v>0.88343859953702408</v>
      </c>
      <c r="B657" s="2" t="s">
        <v>32</v>
      </c>
      <c r="C657" s="2" t="s">
        <v>8</v>
      </c>
      <c r="D657" s="2" t="s">
        <v>9</v>
      </c>
      <c r="E657" s="2" t="s">
        <v>10</v>
      </c>
      <c r="F657" s="2" t="s">
        <v>11</v>
      </c>
      <c r="G657">
        <v>3.07</v>
      </c>
      <c r="H657" s="2" t="s">
        <v>12</v>
      </c>
    </row>
    <row r="658" spans="1:8" x14ac:dyDescent="0.3">
      <c r="A658" s="1">
        <v>0.88355434027776469</v>
      </c>
      <c r="B658" s="2" t="s">
        <v>32</v>
      </c>
      <c r="C658" s="2" t="s">
        <v>8</v>
      </c>
      <c r="D658" s="2" t="s">
        <v>9</v>
      </c>
      <c r="E658" s="2" t="s">
        <v>10</v>
      </c>
      <c r="F658" s="2" t="s">
        <v>11</v>
      </c>
      <c r="G658">
        <v>3.07</v>
      </c>
      <c r="H658" s="2" t="s">
        <v>12</v>
      </c>
    </row>
    <row r="659" spans="1:8" x14ac:dyDescent="0.3">
      <c r="A659" s="1">
        <v>0.88367008101850553</v>
      </c>
      <c r="B659" s="2" t="s">
        <v>32</v>
      </c>
      <c r="C659" s="2" t="s">
        <v>8</v>
      </c>
      <c r="D659" s="2" t="s">
        <v>9</v>
      </c>
      <c r="E659" s="2" t="s">
        <v>10</v>
      </c>
      <c r="F659" s="2" t="s">
        <v>11</v>
      </c>
      <c r="G659">
        <v>3.08</v>
      </c>
      <c r="H659" s="2" t="s">
        <v>12</v>
      </c>
    </row>
    <row r="660" spans="1:8" x14ac:dyDescent="0.3">
      <c r="A660" s="1">
        <v>0.88378582175924614</v>
      </c>
      <c r="B660" s="2" t="s">
        <v>32</v>
      </c>
      <c r="C660" s="2" t="s">
        <v>8</v>
      </c>
      <c r="D660" s="2" t="s">
        <v>9</v>
      </c>
      <c r="E660" s="2" t="s">
        <v>10</v>
      </c>
      <c r="F660" s="2" t="s">
        <v>11</v>
      </c>
      <c r="G660">
        <v>3.08</v>
      </c>
      <c r="H660" s="2" t="s">
        <v>12</v>
      </c>
    </row>
    <row r="661" spans="1:8" x14ac:dyDescent="0.3">
      <c r="A661" s="1">
        <v>0.88390156249998697</v>
      </c>
      <c r="B661" s="2" t="s">
        <v>32</v>
      </c>
      <c r="C661" s="2" t="s">
        <v>8</v>
      </c>
      <c r="D661" s="2" t="s">
        <v>9</v>
      </c>
      <c r="E661" s="2" t="s">
        <v>10</v>
      </c>
      <c r="F661" s="2" t="s">
        <v>11</v>
      </c>
      <c r="G661">
        <v>3.05</v>
      </c>
      <c r="H661" s="2" t="s">
        <v>12</v>
      </c>
    </row>
    <row r="662" spans="1:8" x14ac:dyDescent="0.3">
      <c r="A662" s="1">
        <v>0.88401730324072758</v>
      </c>
      <c r="B662" s="2" t="s">
        <v>32</v>
      </c>
      <c r="C662" s="2" t="s">
        <v>8</v>
      </c>
      <c r="D662" s="2" t="s">
        <v>9</v>
      </c>
      <c r="E662" s="2" t="s">
        <v>10</v>
      </c>
      <c r="F662" s="2" t="s">
        <v>11</v>
      </c>
      <c r="G662">
        <v>3.05</v>
      </c>
      <c r="H662" s="2" t="s">
        <v>12</v>
      </c>
    </row>
    <row r="663" spans="1:8" x14ac:dyDescent="0.3">
      <c r="A663" s="1">
        <v>0.88413304398146841</v>
      </c>
      <c r="B663" s="2" t="s">
        <v>32</v>
      </c>
      <c r="C663" s="2" t="s">
        <v>8</v>
      </c>
      <c r="D663" s="2" t="s">
        <v>9</v>
      </c>
      <c r="E663" s="2" t="s">
        <v>10</v>
      </c>
      <c r="F663" s="2" t="s">
        <v>11</v>
      </c>
      <c r="G663">
        <v>3.0300000000000002</v>
      </c>
      <c r="H663" s="2" t="s">
        <v>12</v>
      </c>
    </row>
    <row r="664" spans="1:8" x14ac:dyDescent="0.3">
      <c r="A664" s="1">
        <v>0.88424878472220902</v>
      </c>
      <c r="B664" s="2" t="s">
        <v>32</v>
      </c>
      <c r="C664" s="2" t="s">
        <v>8</v>
      </c>
      <c r="D664" s="2" t="s">
        <v>9</v>
      </c>
      <c r="E664" s="2" t="s">
        <v>10</v>
      </c>
      <c r="F664" s="2" t="s">
        <v>11</v>
      </c>
      <c r="G664">
        <v>2.9800000000000004</v>
      </c>
      <c r="H664" s="2" t="s">
        <v>12</v>
      </c>
    </row>
    <row r="665" spans="1:8" x14ac:dyDescent="0.3">
      <c r="A665" s="1">
        <v>0.88436452546294986</v>
      </c>
      <c r="B665" s="2" t="s">
        <v>32</v>
      </c>
      <c r="C665" s="2" t="s">
        <v>8</v>
      </c>
      <c r="D665" s="2" t="s">
        <v>9</v>
      </c>
      <c r="E665" s="2" t="s">
        <v>10</v>
      </c>
      <c r="F665" s="2" t="s">
        <v>11</v>
      </c>
      <c r="G665">
        <v>3.1</v>
      </c>
      <c r="H665" s="2" t="s">
        <v>12</v>
      </c>
    </row>
    <row r="666" spans="1:8" x14ac:dyDescent="0.3">
      <c r="A666" s="1">
        <v>0.88448026620369047</v>
      </c>
      <c r="B666" s="2" t="s">
        <v>32</v>
      </c>
      <c r="C666" s="2" t="s">
        <v>8</v>
      </c>
      <c r="D666" s="2" t="s">
        <v>9</v>
      </c>
      <c r="E666" s="2" t="s">
        <v>10</v>
      </c>
      <c r="F666" s="2" t="s">
        <v>11</v>
      </c>
      <c r="G666">
        <v>3.1</v>
      </c>
      <c r="H666" s="2" t="s">
        <v>12</v>
      </c>
    </row>
    <row r="667" spans="1:8" x14ac:dyDescent="0.3">
      <c r="A667" s="1">
        <v>0.8845960069444313</v>
      </c>
      <c r="B667" s="2" t="s">
        <v>32</v>
      </c>
      <c r="C667" s="2" t="s">
        <v>8</v>
      </c>
      <c r="D667" s="2" t="s">
        <v>9</v>
      </c>
      <c r="E667" s="2" t="s">
        <v>10</v>
      </c>
      <c r="F667" s="2" t="s">
        <v>11</v>
      </c>
      <c r="G667">
        <v>3.08</v>
      </c>
      <c r="H667" s="2" t="s">
        <v>12</v>
      </c>
    </row>
    <row r="668" spans="1:8" x14ac:dyDescent="0.3">
      <c r="A668" s="1">
        <v>0.88471174768517191</v>
      </c>
      <c r="B668" s="2" t="s">
        <v>32</v>
      </c>
      <c r="C668" s="2" t="s">
        <v>8</v>
      </c>
      <c r="D668" s="2" t="s">
        <v>9</v>
      </c>
      <c r="E668" s="2" t="s">
        <v>10</v>
      </c>
      <c r="F668" s="2" t="s">
        <v>11</v>
      </c>
      <c r="G668">
        <v>3.08</v>
      </c>
      <c r="H668" s="2" t="s">
        <v>12</v>
      </c>
    </row>
    <row r="669" spans="1:8" x14ac:dyDescent="0.3">
      <c r="A669" s="1">
        <v>0.88482748842591274</v>
      </c>
      <c r="B669" s="2" t="s">
        <v>32</v>
      </c>
      <c r="C669" s="2" t="s">
        <v>8</v>
      </c>
      <c r="D669" s="2" t="s">
        <v>9</v>
      </c>
      <c r="E669" s="2" t="s">
        <v>10</v>
      </c>
      <c r="F669" s="2" t="s">
        <v>11</v>
      </c>
      <c r="G669">
        <v>3.1</v>
      </c>
      <c r="H669" s="2" t="s">
        <v>12</v>
      </c>
    </row>
    <row r="670" spans="1:8" x14ac:dyDescent="0.3">
      <c r="A670" s="1">
        <v>0.88494322916665336</v>
      </c>
      <c r="B670" s="2" t="s">
        <v>32</v>
      </c>
      <c r="C670" s="2" t="s">
        <v>8</v>
      </c>
      <c r="D670" s="2" t="s">
        <v>9</v>
      </c>
      <c r="E670" s="2" t="s">
        <v>10</v>
      </c>
      <c r="F670" s="2" t="s">
        <v>11</v>
      </c>
      <c r="G670">
        <v>3.11</v>
      </c>
      <c r="H670" s="2" t="s">
        <v>12</v>
      </c>
    </row>
    <row r="671" spans="1:8" x14ac:dyDescent="0.3">
      <c r="A671" s="1">
        <v>0.88505896990739419</v>
      </c>
      <c r="B671" s="2" t="s">
        <v>32</v>
      </c>
      <c r="C671" s="2" t="s">
        <v>8</v>
      </c>
      <c r="D671" s="2" t="s">
        <v>9</v>
      </c>
      <c r="E671" s="2" t="s">
        <v>10</v>
      </c>
      <c r="F671" s="2" t="s">
        <v>11</v>
      </c>
      <c r="G671">
        <v>3.08</v>
      </c>
      <c r="H671" s="2" t="s">
        <v>12</v>
      </c>
    </row>
    <row r="672" spans="1:8" x14ac:dyDescent="0.3">
      <c r="A672" s="1">
        <v>0.8851747106481348</v>
      </c>
      <c r="B672" s="2" t="s">
        <v>32</v>
      </c>
      <c r="C672" s="2" t="s">
        <v>8</v>
      </c>
      <c r="D672" s="2" t="s">
        <v>9</v>
      </c>
      <c r="E672" s="2" t="s">
        <v>10</v>
      </c>
      <c r="F672" s="2" t="s">
        <v>11</v>
      </c>
      <c r="G672">
        <v>3.08</v>
      </c>
      <c r="H672" s="2" t="s">
        <v>12</v>
      </c>
    </row>
    <row r="673" spans="1:8" x14ac:dyDescent="0.3">
      <c r="A673" s="1">
        <v>0.88529045138887563</v>
      </c>
      <c r="B673" s="2" t="s">
        <v>32</v>
      </c>
      <c r="C673" s="2" t="s">
        <v>8</v>
      </c>
      <c r="D673" s="2" t="s">
        <v>9</v>
      </c>
      <c r="E673" s="2" t="s">
        <v>10</v>
      </c>
      <c r="F673" s="2" t="s">
        <v>11</v>
      </c>
      <c r="G673">
        <v>3.1</v>
      </c>
      <c r="H673" s="2" t="s">
        <v>12</v>
      </c>
    </row>
    <row r="674" spans="1:8" x14ac:dyDescent="0.3">
      <c r="A674" s="1">
        <v>0.88540619212961624</v>
      </c>
      <c r="B674" s="2" t="s">
        <v>32</v>
      </c>
      <c r="C674" s="2" t="s">
        <v>8</v>
      </c>
      <c r="D674" s="2" t="s">
        <v>9</v>
      </c>
      <c r="E674" s="2" t="s">
        <v>10</v>
      </c>
      <c r="F674" s="2" t="s">
        <v>11</v>
      </c>
      <c r="G674">
        <v>3.1</v>
      </c>
      <c r="H674" s="2" t="s">
        <v>12</v>
      </c>
    </row>
    <row r="675" spans="1:8" x14ac:dyDescent="0.3">
      <c r="A675" s="1">
        <v>0.88552193287035708</v>
      </c>
      <c r="B675" s="2" t="s">
        <v>32</v>
      </c>
      <c r="C675" s="2" t="s">
        <v>8</v>
      </c>
      <c r="D675" s="2" t="s">
        <v>9</v>
      </c>
      <c r="E675" s="2" t="s">
        <v>10</v>
      </c>
      <c r="F675" s="2" t="s">
        <v>11</v>
      </c>
      <c r="G675">
        <v>3.09</v>
      </c>
      <c r="H675" s="2" t="s">
        <v>12</v>
      </c>
    </row>
    <row r="676" spans="1:8" x14ac:dyDescent="0.3">
      <c r="A676" s="1">
        <v>0.88563767361109769</v>
      </c>
      <c r="B676" s="2" t="s">
        <v>32</v>
      </c>
      <c r="C676" s="2" t="s">
        <v>8</v>
      </c>
      <c r="D676" s="2" t="s">
        <v>9</v>
      </c>
      <c r="E676" s="2" t="s">
        <v>10</v>
      </c>
      <c r="F676" s="2" t="s">
        <v>11</v>
      </c>
      <c r="G676">
        <v>3.09</v>
      </c>
      <c r="H676" s="2" t="s">
        <v>12</v>
      </c>
    </row>
    <row r="677" spans="1:8" x14ac:dyDescent="0.3">
      <c r="A677" s="1">
        <v>0.88575341435183852</v>
      </c>
      <c r="B677" s="2" t="s">
        <v>32</v>
      </c>
      <c r="C677" s="2" t="s">
        <v>8</v>
      </c>
      <c r="D677" s="2" t="s">
        <v>9</v>
      </c>
      <c r="E677" s="2" t="s">
        <v>10</v>
      </c>
      <c r="F677" s="2" t="s">
        <v>11</v>
      </c>
      <c r="G677">
        <v>3.1</v>
      </c>
      <c r="H677" s="2" t="s">
        <v>12</v>
      </c>
    </row>
    <row r="678" spans="1:8" x14ac:dyDescent="0.3">
      <c r="A678" s="1">
        <v>0.88586915509257913</v>
      </c>
      <c r="B678" s="2" t="s">
        <v>32</v>
      </c>
      <c r="C678" s="2" t="s">
        <v>8</v>
      </c>
      <c r="D678" s="2" t="s">
        <v>9</v>
      </c>
      <c r="E678" s="2" t="s">
        <v>10</v>
      </c>
      <c r="F678" s="2" t="s">
        <v>11</v>
      </c>
      <c r="G678">
        <v>3.1</v>
      </c>
      <c r="H678" s="2" t="s">
        <v>12</v>
      </c>
    </row>
    <row r="679" spans="1:8" x14ac:dyDescent="0.3">
      <c r="A679" s="1">
        <v>0.88598489583331996</v>
      </c>
      <c r="B679" s="2" t="s">
        <v>32</v>
      </c>
      <c r="C679" s="2" t="s">
        <v>8</v>
      </c>
      <c r="D679" s="2" t="s">
        <v>9</v>
      </c>
      <c r="E679" s="2" t="s">
        <v>10</v>
      </c>
      <c r="F679" s="2" t="s">
        <v>11</v>
      </c>
      <c r="G679">
        <v>3.09</v>
      </c>
      <c r="H679" s="2" t="s">
        <v>12</v>
      </c>
    </row>
    <row r="680" spans="1:8" x14ac:dyDescent="0.3">
      <c r="A680" s="1">
        <v>0.88610063657406057</v>
      </c>
      <c r="B680" s="2" t="s">
        <v>32</v>
      </c>
      <c r="C680" s="2" t="s">
        <v>8</v>
      </c>
      <c r="D680" s="2" t="s">
        <v>9</v>
      </c>
      <c r="E680" s="2" t="s">
        <v>10</v>
      </c>
      <c r="F680" s="2" t="s">
        <v>11</v>
      </c>
      <c r="G680">
        <v>3.08</v>
      </c>
      <c r="H680" s="2" t="s">
        <v>12</v>
      </c>
    </row>
    <row r="681" spans="1:8" x14ac:dyDescent="0.3">
      <c r="A681" s="1">
        <v>0.88621637731480141</v>
      </c>
      <c r="B681" s="2" t="s">
        <v>32</v>
      </c>
      <c r="C681" s="2" t="s">
        <v>8</v>
      </c>
      <c r="D681" s="2" t="s">
        <v>9</v>
      </c>
      <c r="E681" s="2" t="s">
        <v>10</v>
      </c>
      <c r="F681" s="2" t="s">
        <v>11</v>
      </c>
      <c r="G681">
        <v>3.09</v>
      </c>
      <c r="H681" s="2" t="s">
        <v>12</v>
      </c>
    </row>
    <row r="682" spans="1:8" x14ac:dyDescent="0.3">
      <c r="A682" s="1">
        <v>0.88633211805554202</v>
      </c>
      <c r="B682" s="2" t="s">
        <v>32</v>
      </c>
      <c r="C682" s="2" t="s">
        <v>8</v>
      </c>
      <c r="D682" s="2" t="s">
        <v>9</v>
      </c>
      <c r="E682" s="2" t="s">
        <v>10</v>
      </c>
      <c r="F682" s="2" t="s">
        <v>11</v>
      </c>
      <c r="G682">
        <v>3.09</v>
      </c>
      <c r="H682" s="2" t="s">
        <v>12</v>
      </c>
    </row>
    <row r="683" spans="1:8" x14ac:dyDescent="0.3">
      <c r="A683" s="1">
        <v>0.88644785879628285</v>
      </c>
      <c r="B683" s="2" t="s">
        <v>32</v>
      </c>
      <c r="C683" s="2" t="s">
        <v>8</v>
      </c>
      <c r="D683" s="2" t="s">
        <v>9</v>
      </c>
      <c r="E683" s="2" t="s">
        <v>10</v>
      </c>
      <c r="F683" s="2" t="s">
        <v>11</v>
      </c>
      <c r="G683">
        <v>3.09</v>
      </c>
      <c r="H683" s="2" t="s">
        <v>12</v>
      </c>
    </row>
    <row r="684" spans="1:8" x14ac:dyDescent="0.3">
      <c r="A684" s="1">
        <v>0.88656359953702346</v>
      </c>
      <c r="B684" s="2" t="s">
        <v>32</v>
      </c>
      <c r="C684" s="2" t="s">
        <v>8</v>
      </c>
      <c r="D684" s="2" t="s">
        <v>9</v>
      </c>
      <c r="E684" s="2" t="s">
        <v>10</v>
      </c>
      <c r="F684" s="2" t="s">
        <v>11</v>
      </c>
      <c r="G684">
        <v>3.08</v>
      </c>
      <c r="H684" s="2" t="s">
        <v>12</v>
      </c>
    </row>
    <row r="685" spans="1:8" x14ac:dyDescent="0.3">
      <c r="A685" s="1">
        <v>0.88667934027776429</v>
      </c>
      <c r="B685" s="2" t="s">
        <v>32</v>
      </c>
      <c r="C685" s="2" t="s">
        <v>8</v>
      </c>
      <c r="D685" s="2" t="s">
        <v>9</v>
      </c>
      <c r="E685" s="2" t="s">
        <v>10</v>
      </c>
      <c r="F685" s="2" t="s">
        <v>11</v>
      </c>
      <c r="G685">
        <v>3.09</v>
      </c>
      <c r="H685" s="2" t="s">
        <v>12</v>
      </c>
    </row>
    <row r="686" spans="1:8" x14ac:dyDescent="0.3">
      <c r="A686" s="1">
        <v>0.8867950810185049</v>
      </c>
      <c r="B686" s="2" t="s">
        <v>32</v>
      </c>
      <c r="C686" s="2" t="s">
        <v>8</v>
      </c>
      <c r="D686" s="2" t="s">
        <v>9</v>
      </c>
      <c r="E686" s="2" t="s">
        <v>10</v>
      </c>
      <c r="F686" s="2" t="s">
        <v>11</v>
      </c>
      <c r="G686">
        <v>3.09</v>
      </c>
      <c r="H686" s="2" t="s">
        <v>12</v>
      </c>
    </row>
    <row r="687" spans="1:8" x14ac:dyDescent="0.3">
      <c r="A687" s="1">
        <v>0.88691082175924574</v>
      </c>
      <c r="B687" s="2" t="s">
        <v>32</v>
      </c>
      <c r="C687" s="2" t="s">
        <v>8</v>
      </c>
      <c r="D687" s="2" t="s">
        <v>9</v>
      </c>
      <c r="E687" s="2" t="s">
        <v>10</v>
      </c>
      <c r="F687" s="2" t="s">
        <v>11</v>
      </c>
      <c r="G687">
        <v>3.09</v>
      </c>
      <c r="H687" s="2" t="s">
        <v>12</v>
      </c>
    </row>
    <row r="688" spans="1:8" x14ac:dyDescent="0.3">
      <c r="A688" s="1">
        <v>0.88702656249998635</v>
      </c>
      <c r="B688" s="2" t="s">
        <v>32</v>
      </c>
      <c r="C688" s="2" t="s">
        <v>8</v>
      </c>
      <c r="D688" s="2" t="s">
        <v>9</v>
      </c>
      <c r="E688" s="2" t="s">
        <v>10</v>
      </c>
      <c r="F688" s="2" t="s">
        <v>11</v>
      </c>
      <c r="G688">
        <v>3.08</v>
      </c>
      <c r="H688" s="2" t="s">
        <v>12</v>
      </c>
    </row>
    <row r="689" spans="1:8" x14ac:dyDescent="0.3">
      <c r="A689" s="1">
        <v>0.88714230324072718</v>
      </c>
      <c r="B689" s="2" t="s">
        <v>32</v>
      </c>
      <c r="C689" s="2" t="s">
        <v>8</v>
      </c>
      <c r="D689" s="2" t="s">
        <v>9</v>
      </c>
      <c r="E689" s="2" t="s">
        <v>10</v>
      </c>
      <c r="F689" s="2" t="s">
        <v>11</v>
      </c>
      <c r="G689">
        <v>3.09</v>
      </c>
      <c r="H689" s="2" t="s">
        <v>12</v>
      </c>
    </row>
    <row r="690" spans="1:8" x14ac:dyDescent="0.3">
      <c r="A690" s="1">
        <v>0.88725804398146779</v>
      </c>
      <c r="B690" s="2" t="s">
        <v>32</v>
      </c>
      <c r="C690" s="2" t="s">
        <v>8</v>
      </c>
      <c r="D690" s="2" t="s">
        <v>9</v>
      </c>
      <c r="E690" s="2" t="s">
        <v>10</v>
      </c>
      <c r="F690" s="2" t="s">
        <v>11</v>
      </c>
      <c r="G690">
        <v>3.09</v>
      </c>
      <c r="H690" s="2" t="s">
        <v>12</v>
      </c>
    </row>
    <row r="691" spans="1:8" x14ac:dyDescent="0.3">
      <c r="A691" s="1">
        <v>0.88737378472220863</v>
      </c>
      <c r="B691" s="2" t="s">
        <v>32</v>
      </c>
      <c r="C691" s="2" t="s">
        <v>8</v>
      </c>
      <c r="D691" s="2" t="s">
        <v>9</v>
      </c>
      <c r="E691" s="2" t="s">
        <v>10</v>
      </c>
      <c r="F691" s="2" t="s">
        <v>11</v>
      </c>
      <c r="G691">
        <v>3.05</v>
      </c>
      <c r="H691" s="2" t="s">
        <v>12</v>
      </c>
    </row>
    <row r="692" spans="1:8" x14ac:dyDescent="0.3">
      <c r="A692" s="1">
        <v>0.88748952546294924</v>
      </c>
      <c r="B692" s="2" t="s">
        <v>32</v>
      </c>
      <c r="C692" s="2" t="s">
        <v>8</v>
      </c>
      <c r="D692" s="2" t="s">
        <v>9</v>
      </c>
      <c r="E692" s="2" t="s">
        <v>10</v>
      </c>
      <c r="F692" s="2" t="s">
        <v>11</v>
      </c>
      <c r="G692">
        <v>3.0300000000000002</v>
      </c>
      <c r="H692" s="2" t="s">
        <v>12</v>
      </c>
    </row>
    <row r="693" spans="1:8" x14ac:dyDescent="0.3">
      <c r="A693" s="1">
        <v>0.88760526620369007</v>
      </c>
      <c r="B693" s="2" t="s">
        <v>32</v>
      </c>
      <c r="C693" s="2" t="s">
        <v>8</v>
      </c>
      <c r="D693" s="2" t="s">
        <v>9</v>
      </c>
      <c r="E693" s="2" t="s">
        <v>10</v>
      </c>
      <c r="F693" s="2" t="s">
        <v>11</v>
      </c>
      <c r="G693">
        <v>3.0300000000000002</v>
      </c>
      <c r="H693" s="2" t="s">
        <v>12</v>
      </c>
    </row>
    <row r="694" spans="1:8" x14ac:dyDescent="0.3">
      <c r="A694" s="1">
        <v>0.88772100694443068</v>
      </c>
      <c r="B694" s="2" t="s">
        <v>32</v>
      </c>
      <c r="C694" s="2" t="s">
        <v>8</v>
      </c>
      <c r="D694" s="2" t="s">
        <v>9</v>
      </c>
      <c r="E694" s="2" t="s">
        <v>10</v>
      </c>
      <c r="F694" s="2" t="s">
        <v>11</v>
      </c>
      <c r="G694">
        <v>3.04</v>
      </c>
      <c r="H694" s="2" t="s">
        <v>12</v>
      </c>
    </row>
    <row r="695" spans="1:8" x14ac:dyDescent="0.3">
      <c r="A695" s="1">
        <v>0.88783674768517151</v>
      </c>
      <c r="B695" s="2" t="s">
        <v>32</v>
      </c>
      <c r="C695" s="2" t="s">
        <v>8</v>
      </c>
      <c r="D695" s="2" t="s">
        <v>9</v>
      </c>
      <c r="E695" s="2" t="s">
        <v>10</v>
      </c>
      <c r="F695" s="2" t="s">
        <v>11</v>
      </c>
      <c r="G695">
        <v>3.04</v>
      </c>
      <c r="H695" s="2" t="s">
        <v>12</v>
      </c>
    </row>
    <row r="696" spans="1:8" x14ac:dyDescent="0.3">
      <c r="A696" s="1">
        <v>0.88795248842591212</v>
      </c>
      <c r="B696" s="2" t="s">
        <v>32</v>
      </c>
      <c r="C696" s="2" t="s">
        <v>8</v>
      </c>
      <c r="D696" s="2" t="s">
        <v>9</v>
      </c>
      <c r="E696" s="2" t="s">
        <v>10</v>
      </c>
      <c r="F696" s="2" t="s">
        <v>11</v>
      </c>
      <c r="G696">
        <v>3.02</v>
      </c>
      <c r="H696" s="2" t="s">
        <v>12</v>
      </c>
    </row>
    <row r="697" spans="1:8" x14ac:dyDescent="0.3">
      <c r="A697" s="1">
        <v>0.88806822916665296</v>
      </c>
      <c r="B697" s="2" t="s">
        <v>32</v>
      </c>
      <c r="C697" s="2" t="s">
        <v>8</v>
      </c>
      <c r="D697" s="2" t="s">
        <v>9</v>
      </c>
      <c r="E697" s="2" t="s">
        <v>10</v>
      </c>
      <c r="F697" s="2" t="s">
        <v>11</v>
      </c>
      <c r="G697">
        <v>3.04</v>
      </c>
      <c r="H697" s="2" t="s">
        <v>12</v>
      </c>
    </row>
    <row r="698" spans="1:8" x14ac:dyDescent="0.3">
      <c r="A698" s="1">
        <v>0.88818396990739357</v>
      </c>
      <c r="B698" s="2" t="s">
        <v>32</v>
      </c>
      <c r="C698" s="2" t="s">
        <v>8</v>
      </c>
      <c r="D698" s="2" t="s">
        <v>9</v>
      </c>
      <c r="E698" s="2" t="s">
        <v>10</v>
      </c>
      <c r="F698" s="2" t="s">
        <v>11</v>
      </c>
      <c r="G698">
        <v>3.04</v>
      </c>
      <c r="H698" s="2" t="s">
        <v>12</v>
      </c>
    </row>
    <row r="699" spans="1:8" x14ac:dyDescent="0.3">
      <c r="A699" s="1">
        <v>0.8882997106481344</v>
      </c>
      <c r="B699" s="2" t="s">
        <v>32</v>
      </c>
      <c r="C699" s="2" t="s">
        <v>8</v>
      </c>
      <c r="D699" s="2" t="s">
        <v>9</v>
      </c>
      <c r="E699" s="2" t="s">
        <v>10</v>
      </c>
      <c r="F699" s="2" t="s">
        <v>11</v>
      </c>
      <c r="G699">
        <v>3.0500000000000003</v>
      </c>
      <c r="H699" s="2" t="s">
        <v>12</v>
      </c>
    </row>
    <row r="700" spans="1:8" x14ac:dyDescent="0.3">
      <c r="A700" s="1">
        <v>0.88841545138887501</v>
      </c>
      <c r="B700" s="2" t="s">
        <v>32</v>
      </c>
      <c r="C700" s="2" t="s">
        <v>8</v>
      </c>
      <c r="D700" s="2" t="s">
        <v>9</v>
      </c>
      <c r="E700" s="2" t="s">
        <v>10</v>
      </c>
      <c r="F700" s="2" t="s">
        <v>11</v>
      </c>
      <c r="G700">
        <v>3.07</v>
      </c>
      <c r="H700" s="2" t="s">
        <v>12</v>
      </c>
    </row>
    <row r="701" spans="1:8" x14ac:dyDescent="0.3">
      <c r="A701" s="1">
        <v>0.88853119212961584</v>
      </c>
      <c r="B701" s="2" t="s">
        <v>32</v>
      </c>
      <c r="C701" s="2" t="s">
        <v>8</v>
      </c>
      <c r="D701" s="2" t="s">
        <v>9</v>
      </c>
      <c r="E701" s="2" t="s">
        <v>10</v>
      </c>
      <c r="F701" s="2" t="s">
        <v>11</v>
      </c>
      <c r="G701">
        <v>3.01</v>
      </c>
      <c r="H701" s="2" t="s">
        <v>12</v>
      </c>
    </row>
    <row r="702" spans="1:8" x14ac:dyDescent="0.3">
      <c r="A702" s="1">
        <v>0.88864693287035645</v>
      </c>
      <c r="B702" s="2" t="s">
        <v>32</v>
      </c>
      <c r="C702" s="2" t="s">
        <v>8</v>
      </c>
      <c r="D702" s="2" t="s">
        <v>9</v>
      </c>
      <c r="E702" s="2" t="s">
        <v>10</v>
      </c>
      <c r="F702" s="2" t="s">
        <v>11</v>
      </c>
      <c r="G702">
        <v>3.0500000000000003</v>
      </c>
      <c r="H702" s="2" t="s">
        <v>12</v>
      </c>
    </row>
    <row r="703" spans="1:8" x14ac:dyDescent="0.3">
      <c r="A703" s="1">
        <v>0.88876267361109729</v>
      </c>
      <c r="B703" s="2" t="s">
        <v>32</v>
      </c>
      <c r="C703" s="2" t="s">
        <v>8</v>
      </c>
      <c r="D703" s="2" t="s">
        <v>9</v>
      </c>
      <c r="E703" s="2" t="s">
        <v>10</v>
      </c>
      <c r="F703" s="2" t="s">
        <v>11</v>
      </c>
      <c r="G703">
        <v>2.9800000000000004</v>
      </c>
      <c r="H703" s="2" t="s">
        <v>12</v>
      </c>
    </row>
    <row r="704" spans="1:8" x14ac:dyDescent="0.3">
      <c r="A704" s="1">
        <v>0.8888784143518379</v>
      </c>
      <c r="B704" s="2" t="s">
        <v>32</v>
      </c>
      <c r="C704" s="2" t="s">
        <v>8</v>
      </c>
      <c r="D704" s="2" t="s">
        <v>9</v>
      </c>
      <c r="E704" s="2" t="s">
        <v>10</v>
      </c>
      <c r="F704" s="2" t="s">
        <v>11</v>
      </c>
      <c r="G704">
        <v>3.04</v>
      </c>
      <c r="H704" s="2" t="s">
        <v>12</v>
      </c>
    </row>
    <row r="705" spans="1:8" x14ac:dyDescent="0.3">
      <c r="A705" s="1">
        <v>0.88899415509257873</v>
      </c>
      <c r="B705" s="2" t="s">
        <v>32</v>
      </c>
      <c r="C705" s="2" t="s">
        <v>8</v>
      </c>
      <c r="D705" s="2" t="s">
        <v>9</v>
      </c>
      <c r="E705" s="2" t="s">
        <v>10</v>
      </c>
      <c r="F705" s="2" t="s">
        <v>11</v>
      </c>
      <c r="G705">
        <v>3.04</v>
      </c>
      <c r="H705" s="2" t="s">
        <v>12</v>
      </c>
    </row>
    <row r="706" spans="1:8" x14ac:dyDescent="0.3">
      <c r="A706" s="1">
        <v>0.88910989583331934</v>
      </c>
      <c r="B706" s="2" t="s">
        <v>32</v>
      </c>
      <c r="C706" s="2" t="s">
        <v>8</v>
      </c>
      <c r="D706" s="2" t="s">
        <v>9</v>
      </c>
      <c r="E706" s="2" t="s">
        <v>10</v>
      </c>
      <c r="F706" s="2" t="s">
        <v>11</v>
      </c>
      <c r="G706">
        <v>3.0300000000000002</v>
      </c>
      <c r="H706" s="2" t="s">
        <v>12</v>
      </c>
    </row>
    <row r="707" spans="1:8" x14ac:dyDescent="0.3">
      <c r="A707" s="1">
        <v>0.88922563657406017</v>
      </c>
      <c r="B707" s="2" t="s">
        <v>32</v>
      </c>
      <c r="C707" s="2" t="s">
        <v>8</v>
      </c>
      <c r="D707" s="2" t="s">
        <v>9</v>
      </c>
      <c r="E707" s="2" t="s">
        <v>10</v>
      </c>
      <c r="F707" s="2" t="s">
        <v>11</v>
      </c>
      <c r="G707">
        <v>3.04</v>
      </c>
      <c r="H707" s="2" t="s">
        <v>12</v>
      </c>
    </row>
    <row r="708" spans="1:8" x14ac:dyDescent="0.3">
      <c r="A708" s="1">
        <v>0.88934137731480079</v>
      </c>
      <c r="B708" s="2" t="s">
        <v>32</v>
      </c>
      <c r="C708" s="2" t="s">
        <v>8</v>
      </c>
      <c r="D708" s="2" t="s">
        <v>9</v>
      </c>
      <c r="E708" s="2" t="s">
        <v>10</v>
      </c>
      <c r="F708" s="2" t="s">
        <v>11</v>
      </c>
      <c r="G708">
        <v>3.0500000000000003</v>
      </c>
      <c r="H708" s="2" t="s">
        <v>12</v>
      </c>
    </row>
    <row r="709" spans="1:8" x14ac:dyDescent="0.3">
      <c r="A709" s="1">
        <v>0.88945711805554162</v>
      </c>
      <c r="B709" s="2" t="s">
        <v>32</v>
      </c>
      <c r="C709" s="2" t="s">
        <v>8</v>
      </c>
      <c r="D709" s="2" t="s">
        <v>9</v>
      </c>
      <c r="E709" s="2" t="s">
        <v>10</v>
      </c>
      <c r="F709" s="2" t="s">
        <v>11</v>
      </c>
      <c r="G709">
        <v>3.07</v>
      </c>
      <c r="H709" s="2" t="s">
        <v>12</v>
      </c>
    </row>
    <row r="710" spans="1:8" x14ac:dyDescent="0.3">
      <c r="A710" s="1">
        <v>0.88957285879628223</v>
      </c>
      <c r="B710" s="2" t="s">
        <v>32</v>
      </c>
      <c r="C710" s="2" t="s">
        <v>8</v>
      </c>
      <c r="D710" s="2" t="s">
        <v>9</v>
      </c>
      <c r="E710" s="2" t="s">
        <v>10</v>
      </c>
      <c r="F710" s="2" t="s">
        <v>11</v>
      </c>
      <c r="G710">
        <v>3.02</v>
      </c>
      <c r="H710" s="2" t="s">
        <v>12</v>
      </c>
    </row>
    <row r="711" spans="1:8" x14ac:dyDescent="0.3">
      <c r="A711" s="1">
        <v>0.88968859953702306</v>
      </c>
      <c r="B711" s="2" t="s">
        <v>32</v>
      </c>
      <c r="C711" s="2" t="s">
        <v>8</v>
      </c>
      <c r="D711" s="2" t="s">
        <v>9</v>
      </c>
      <c r="E711" s="2" t="s">
        <v>10</v>
      </c>
      <c r="F711" s="2" t="s">
        <v>11</v>
      </c>
      <c r="G711">
        <v>3.0500000000000003</v>
      </c>
      <c r="H711" s="2" t="s">
        <v>12</v>
      </c>
    </row>
    <row r="712" spans="1:8" x14ac:dyDescent="0.3">
      <c r="A712" s="1">
        <v>0.88980434027776367</v>
      </c>
      <c r="B712" s="2" t="s">
        <v>32</v>
      </c>
      <c r="C712" s="2" t="s">
        <v>8</v>
      </c>
      <c r="D712" s="2" t="s">
        <v>9</v>
      </c>
      <c r="E712" s="2" t="s">
        <v>10</v>
      </c>
      <c r="F712" s="2" t="s">
        <v>11</v>
      </c>
      <c r="G712">
        <v>2.99</v>
      </c>
      <c r="H712" s="2" t="s">
        <v>12</v>
      </c>
    </row>
    <row r="713" spans="1:8" x14ac:dyDescent="0.3">
      <c r="A713" s="1">
        <v>0.88992008101850451</v>
      </c>
      <c r="B713" s="2" t="s">
        <v>32</v>
      </c>
      <c r="C713" s="2" t="s">
        <v>8</v>
      </c>
      <c r="D713" s="2" t="s">
        <v>9</v>
      </c>
      <c r="E713" s="2" t="s">
        <v>10</v>
      </c>
      <c r="F713" s="2" t="s">
        <v>11</v>
      </c>
      <c r="G713">
        <v>3.0300000000000002</v>
      </c>
      <c r="H713" s="2" t="s">
        <v>12</v>
      </c>
    </row>
    <row r="714" spans="1:8" x14ac:dyDescent="0.3">
      <c r="A714" s="1">
        <v>0.89003582175924512</v>
      </c>
      <c r="B714" s="2" t="s">
        <v>32</v>
      </c>
      <c r="C714" s="2" t="s">
        <v>8</v>
      </c>
      <c r="D714" s="2" t="s">
        <v>9</v>
      </c>
      <c r="E714" s="2" t="s">
        <v>10</v>
      </c>
      <c r="F714" s="2" t="s">
        <v>11</v>
      </c>
      <c r="G714">
        <v>3.02</v>
      </c>
      <c r="H714" s="2" t="s">
        <v>12</v>
      </c>
    </row>
    <row r="715" spans="1:8" x14ac:dyDescent="0.3">
      <c r="A715" s="1">
        <v>0.89015156249998595</v>
      </c>
      <c r="B715" s="2" t="s">
        <v>32</v>
      </c>
      <c r="C715" s="2" t="s">
        <v>8</v>
      </c>
      <c r="D715" s="2" t="s">
        <v>9</v>
      </c>
      <c r="E715" s="2" t="s">
        <v>10</v>
      </c>
      <c r="F715" s="2" t="s">
        <v>11</v>
      </c>
      <c r="G715">
        <v>3.02</v>
      </c>
      <c r="H715" s="2" t="s">
        <v>12</v>
      </c>
    </row>
    <row r="716" spans="1:8" x14ac:dyDescent="0.3">
      <c r="A716" s="1">
        <v>0.89026730324072656</v>
      </c>
      <c r="B716" s="2" t="s">
        <v>32</v>
      </c>
      <c r="C716" s="2" t="s">
        <v>8</v>
      </c>
      <c r="D716" s="2" t="s">
        <v>9</v>
      </c>
      <c r="E716" s="2" t="s">
        <v>10</v>
      </c>
      <c r="F716" s="2" t="s">
        <v>11</v>
      </c>
      <c r="G716">
        <v>3.0100000000000002</v>
      </c>
      <c r="H716" s="2" t="s">
        <v>12</v>
      </c>
    </row>
    <row r="717" spans="1:8" x14ac:dyDescent="0.3">
      <c r="A717" s="1">
        <v>0.89038304398146739</v>
      </c>
      <c r="B717" s="2" t="s">
        <v>32</v>
      </c>
      <c r="C717" s="2" t="s">
        <v>8</v>
      </c>
      <c r="D717" s="2" t="s">
        <v>9</v>
      </c>
      <c r="E717" s="2" t="s">
        <v>10</v>
      </c>
      <c r="F717" s="2" t="s">
        <v>11</v>
      </c>
      <c r="G717">
        <v>3.0300000000000002</v>
      </c>
      <c r="H717" s="2" t="s">
        <v>12</v>
      </c>
    </row>
    <row r="718" spans="1:8" x14ac:dyDescent="0.3">
      <c r="A718" s="1">
        <v>0.890498784722208</v>
      </c>
      <c r="B718" s="2" t="s">
        <v>32</v>
      </c>
      <c r="C718" s="2" t="s">
        <v>8</v>
      </c>
      <c r="D718" s="2" t="s">
        <v>9</v>
      </c>
      <c r="E718" s="2" t="s">
        <v>10</v>
      </c>
      <c r="F718" s="2" t="s">
        <v>11</v>
      </c>
      <c r="G718">
        <v>3.03</v>
      </c>
      <c r="H718" s="2" t="s">
        <v>12</v>
      </c>
    </row>
    <row r="719" spans="1:8" x14ac:dyDescent="0.3">
      <c r="A719" s="1">
        <v>0.89061452546294884</v>
      </c>
      <c r="B719" s="2" t="s">
        <v>32</v>
      </c>
      <c r="C719" s="2" t="s">
        <v>8</v>
      </c>
      <c r="D719" s="2" t="s">
        <v>9</v>
      </c>
      <c r="E719" s="2" t="s">
        <v>10</v>
      </c>
      <c r="F719" s="2" t="s">
        <v>11</v>
      </c>
      <c r="G719">
        <v>3.04</v>
      </c>
      <c r="H719" s="2" t="s">
        <v>12</v>
      </c>
    </row>
    <row r="720" spans="1:8" x14ac:dyDescent="0.3">
      <c r="A720" s="1">
        <v>0.89073026620368945</v>
      </c>
      <c r="B720" s="2" t="s">
        <v>32</v>
      </c>
      <c r="C720" s="2" t="s">
        <v>8</v>
      </c>
      <c r="D720" s="2" t="s">
        <v>9</v>
      </c>
      <c r="E720" s="2" t="s">
        <v>10</v>
      </c>
      <c r="F720" s="2" t="s">
        <v>11</v>
      </c>
      <c r="G720">
        <v>3.0300000000000002</v>
      </c>
      <c r="H720" s="2" t="s">
        <v>12</v>
      </c>
    </row>
    <row r="721" spans="1:8" x14ac:dyDescent="0.3">
      <c r="A721" s="1">
        <v>0.89084600694443028</v>
      </c>
      <c r="B721" s="2" t="s">
        <v>32</v>
      </c>
      <c r="C721" s="2" t="s">
        <v>8</v>
      </c>
      <c r="D721" s="2" t="s">
        <v>9</v>
      </c>
      <c r="E721" s="2" t="s">
        <v>10</v>
      </c>
      <c r="F721" s="2" t="s">
        <v>11</v>
      </c>
      <c r="G721">
        <v>3.0100000000000002</v>
      </c>
      <c r="H721" s="2" t="s">
        <v>12</v>
      </c>
    </row>
    <row r="722" spans="1:8" x14ac:dyDescent="0.3">
      <c r="A722" s="1">
        <v>0.89096174768517089</v>
      </c>
      <c r="B722" s="2" t="s">
        <v>32</v>
      </c>
      <c r="C722" s="2" t="s">
        <v>8</v>
      </c>
      <c r="D722" s="2" t="s">
        <v>9</v>
      </c>
      <c r="E722" s="2" t="s">
        <v>10</v>
      </c>
      <c r="F722" s="2" t="s">
        <v>11</v>
      </c>
      <c r="G722">
        <v>3.0100000000000002</v>
      </c>
      <c r="H722" s="2" t="s">
        <v>12</v>
      </c>
    </row>
    <row r="723" spans="1:8" x14ac:dyDescent="0.3">
      <c r="A723" s="1">
        <v>0.89107748842591172</v>
      </c>
      <c r="B723" s="2" t="s">
        <v>32</v>
      </c>
      <c r="C723" s="2" t="s">
        <v>8</v>
      </c>
      <c r="D723" s="2" t="s">
        <v>9</v>
      </c>
      <c r="E723" s="2" t="s">
        <v>10</v>
      </c>
      <c r="F723" s="2" t="s">
        <v>11</v>
      </c>
      <c r="G723">
        <v>3.0100000000000002</v>
      </c>
      <c r="H723" s="2" t="s">
        <v>12</v>
      </c>
    </row>
    <row r="724" spans="1:8" x14ac:dyDescent="0.3">
      <c r="A724" s="1">
        <v>0.89119322916665233</v>
      </c>
      <c r="B724" s="2" t="s">
        <v>32</v>
      </c>
      <c r="C724" s="2" t="s">
        <v>8</v>
      </c>
      <c r="D724" s="2" t="s">
        <v>9</v>
      </c>
      <c r="E724" s="2" t="s">
        <v>10</v>
      </c>
      <c r="F724" s="2" t="s">
        <v>11</v>
      </c>
      <c r="G724">
        <v>3</v>
      </c>
      <c r="H724" s="2" t="s">
        <v>12</v>
      </c>
    </row>
    <row r="725" spans="1:8" x14ac:dyDescent="0.3">
      <c r="A725" s="1">
        <v>0.89130896990739317</v>
      </c>
      <c r="B725" s="2" t="s">
        <v>32</v>
      </c>
      <c r="C725" s="2" t="s">
        <v>8</v>
      </c>
      <c r="D725" s="2" t="s">
        <v>9</v>
      </c>
      <c r="E725" s="2" t="s">
        <v>10</v>
      </c>
      <c r="F725" s="2" t="s">
        <v>11</v>
      </c>
      <c r="G725">
        <v>3.02</v>
      </c>
      <c r="H725" s="2" t="s">
        <v>12</v>
      </c>
    </row>
    <row r="726" spans="1:8" x14ac:dyDescent="0.3">
      <c r="A726" s="1">
        <v>0.89142471064813378</v>
      </c>
      <c r="B726" s="2" t="s">
        <v>32</v>
      </c>
      <c r="C726" s="2" t="s">
        <v>8</v>
      </c>
      <c r="D726" s="2" t="s">
        <v>9</v>
      </c>
      <c r="E726" s="2" t="s">
        <v>10</v>
      </c>
      <c r="F726" s="2" t="s">
        <v>11</v>
      </c>
      <c r="G726">
        <v>2.97</v>
      </c>
      <c r="H726" s="2" t="s">
        <v>12</v>
      </c>
    </row>
    <row r="727" spans="1:8" x14ac:dyDescent="0.3">
      <c r="A727" s="1">
        <v>0.89154045138887461</v>
      </c>
      <c r="B727" s="2" t="s">
        <v>32</v>
      </c>
      <c r="C727" s="2" t="s">
        <v>8</v>
      </c>
      <c r="D727" s="2" t="s">
        <v>9</v>
      </c>
      <c r="E727" s="2" t="s">
        <v>10</v>
      </c>
      <c r="F727" s="2" t="s">
        <v>11</v>
      </c>
      <c r="G727">
        <v>3.01</v>
      </c>
      <c r="H727" s="2" t="s">
        <v>12</v>
      </c>
    </row>
    <row r="728" spans="1:8" x14ac:dyDescent="0.3">
      <c r="A728" s="1">
        <v>0.89165619212961522</v>
      </c>
      <c r="B728" s="2" t="s">
        <v>32</v>
      </c>
      <c r="C728" s="2" t="s">
        <v>8</v>
      </c>
      <c r="D728" s="2" t="s">
        <v>9</v>
      </c>
      <c r="E728" s="2" t="s">
        <v>10</v>
      </c>
      <c r="F728" s="2" t="s">
        <v>11</v>
      </c>
      <c r="G728">
        <v>2.9800000000000004</v>
      </c>
      <c r="H728" s="2" t="s">
        <v>12</v>
      </c>
    </row>
    <row r="729" spans="1:8" x14ac:dyDescent="0.3">
      <c r="A729" s="1">
        <v>0.89177193287035605</v>
      </c>
      <c r="B729" s="2" t="s">
        <v>32</v>
      </c>
      <c r="C729" s="2" t="s">
        <v>8</v>
      </c>
      <c r="D729" s="2" t="s">
        <v>9</v>
      </c>
      <c r="E729" s="2" t="s">
        <v>10</v>
      </c>
      <c r="F729" s="2" t="s">
        <v>11</v>
      </c>
      <c r="G729">
        <v>3</v>
      </c>
      <c r="H729" s="2" t="s">
        <v>12</v>
      </c>
    </row>
    <row r="730" spans="1:8" x14ac:dyDescent="0.3">
      <c r="A730" s="1">
        <v>0.89188767361109667</v>
      </c>
      <c r="B730" s="2" t="s">
        <v>32</v>
      </c>
      <c r="C730" s="2" t="s">
        <v>8</v>
      </c>
      <c r="D730" s="2" t="s">
        <v>9</v>
      </c>
      <c r="E730" s="2" t="s">
        <v>10</v>
      </c>
      <c r="F730" s="2" t="s">
        <v>11</v>
      </c>
      <c r="G730">
        <v>3.02</v>
      </c>
      <c r="H730" s="2" t="s">
        <v>12</v>
      </c>
    </row>
    <row r="731" spans="1:8" x14ac:dyDescent="0.3">
      <c r="A731" s="1">
        <v>0.8920034143518375</v>
      </c>
      <c r="B731" s="2" t="s">
        <v>32</v>
      </c>
      <c r="C731" s="2" t="s">
        <v>8</v>
      </c>
      <c r="D731" s="2" t="s">
        <v>9</v>
      </c>
      <c r="E731" s="2" t="s">
        <v>10</v>
      </c>
      <c r="F731" s="2" t="s">
        <v>11</v>
      </c>
      <c r="G731">
        <v>3.02</v>
      </c>
      <c r="H731" s="2" t="s">
        <v>12</v>
      </c>
    </row>
    <row r="732" spans="1:8" x14ac:dyDescent="0.3">
      <c r="A732" s="1">
        <v>0.89211915509257811</v>
      </c>
      <c r="B732" s="2" t="s">
        <v>32</v>
      </c>
      <c r="C732" s="2" t="s">
        <v>8</v>
      </c>
      <c r="D732" s="2" t="s">
        <v>9</v>
      </c>
      <c r="E732" s="2" t="s">
        <v>10</v>
      </c>
      <c r="F732" s="2" t="s">
        <v>11</v>
      </c>
      <c r="G732">
        <v>3.0100000000000002</v>
      </c>
      <c r="H732" s="2" t="s">
        <v>12</v>
      </c>
    </row>
    <row r="733" spans="1:8" x14ac:dyDescent="0.3">
      <c r="A733" s="1">
        <v>0.89223489583331894</v>
      </c>
      <c r="B733" s="2" t="s">
        <v>32</v>
      </c>
      <c r="C733" s="2" t="s">
        <v>8</v>
      </c>
      <c r="D733" s="2" t="s">
        <v>9</v>
      </c>
      <c r="E733" s="2" t="s">
        <v>10</v>
      </c>
      <c r="F733" s="2" t="s">
        <v>11</v>
      </c>
      <c r="G733">
        <v>3.02</v>
      </c>
      <c r="H733" s="2" t="s">
        <v>12</v>
      </c>
    </row>
    <row r="734" spans="1:8" x14ac:dyDescent="0.3">
      <c r="A734" s="1">
        <v>0.89235063657405955</v>
      </c>
      <c r="B734" s="2" t="s">
        <v>32</v>
      </c>
      <c r="C734" s="2" t="s">
        <v>8</v>
      </c>
      <c r="D734" s="2" t="s">
        <v>9</v>
      </c>
      <c r="E734" s="2" t="s">
        <v>10</v>
      </c>
      <c r="F734" s="2" t="s">
        <v>11</v>
      </c>
      <c r="G734">
        <v>3</v>
      </c>
      <c r="H734" s="2" t="s">
        <v>12</v>
      </c>
    </row>
    <row r="735" spans="1:8" x14ac:dyDescent="0.3">
      <c r="A735" s="1">
        <v>0.89246637731480039</v>
      </c>
      <c r="B735" s="2" t="s">
        <v>32</v>
      </c>
      <c r="C735" s="2" t="s">
        <v>8</v>
      </c>
      <c r="D735" s="2" t="s">
        <v>9</v>
      </c>
      <c r="E735" s="2" t="s">
        <v>10</v>
      </c>
      <c r="F735" s="2" t="s">
        <v>11</v>
      </c>
      <c r="G735">
        <v>3</v>
      </c>
      <c r="H735" s="2" t="s">
        <v>12</v>
      </c>
    </row>
    <row r="736" spans="1:8" x14ac:dyDescent="0.3">
      <c r="A736" s="1">
        <v>0.892582118055541</v>
      </c>
      <c r="B736" s="2" t="s">
        <v>32</v>
      </c>
      <c r="C736" s="2" t="s">
        <v>8</v>
      </c>
      <c r="D736" s="2" t="s">
        <v>9</v>
      </c>
      <c r="E736" s="2" t="s">
        <v>10</v>
      </c>
      <c r="F736" s="2" t="s">
        <v>11</v>
      </c>
      <c r="G736">
        <v>3.03</v>
      </c>
      <c r="H736" s="2" t="s">
        <v>12</v>
      </c>
    </row>
    <row r="737" spans="1:8" x14ac:dyDescent="0.3">
      <c r="A737" s="1">
        <v>0.89269785879628183</v>
      </c>
      <c r="B737" s="2" t="s">
        <v>32</v>
      </c>
      <c r="C737" s="2" t="s">
        <v>8</v>
      </c>
      <c r="D737" s="2" t="s">
        <v>9</v>
      </c>
      <c r="E737" s="2" t="s">
        <v>10</v>
      </c>
      <c r="F737" s="2" t="s">
        <v>11</v>
      </c>
      <c r="G737">
        <v>3.02</v>
      </c>
      <c r="H737" s="2" t="s">
        <v>12</v>
      </c>
    </row>
    <row r="738" spans="1:8" x14ac:dyDescent="0.3">
      <c r="A738" s="1">
        <v>0.89281359953702244</v>
      </c>
      <c r="B738" s="2" t="s">
        <v>32</v>
      </c>
      <c r="C738" s="2" t="s">
        <v>8</v>
      </c>
      <c r="D738" s="2" t="s">
        <v>9</v>
      </c>
      <c r="E738" s="2" t="s">
        <v>10</v>
      </c>
      <c r="F738" s="2" t="s">
        <v>11</v>
      </c>
      <c r="G738">
        <v>3.0100000000000002</v>
      </c>
      <c r="H738" s="2" t="s">
        <v>12</v>
      </c>
    </row>
    <row r="739" spans="1:8" x14ac:dyDescent="0.3">
      <c r="A739" s="1">
        <v>0.89292934027776327</v>
      </c>
      <c r="B739" s="2" t="s">
        <v>32</v>
      </c>
      <c r="C739" s="2" t="s">
        <v>8</v>
      </c>
      <c r="D739" s="2" t="s">
        <v>9</v>
      </c>
      <c r="E739" s="2" t="s">
        <v>10</v>
      </c>
      <c r="F739" s="2" t="s">
        <v>11</v>
      </c>
      <c r="G739">
        <v>3.0100000000000002</v>
      </c>
      <c r="H739" s="2" t="s">
        <v>12</v>
      </c>
    </row>
    <row r="740" spans="1:8" x14ac:dyDescent="0.3">
      <c r="A740" s="1">
        <v>0.89304508101850388</v>
      </c>
      <c r="B740" s="2" t="s">
        <v>32</v>
      </c>
      <c r="C740" s="2" t="s">
        <v>8</v>
      </c>
      <c r="D740" s="2" t="s">
        <v>9</v>
      </c>
      <c r="E740" s="2" t="s">
        <v>10</v>
      </c>
      <c r="F740" s="2" t="s">
        <v>11</v>
      </c>
      <c r="G740">
        <v>3</v>
      </c>
      <c r="H740" s="2" t="s">
        <v>12</v>
      </c>
    </row>
    <row r="741" spans="1:8" x14ac:dyDescent="0.3">
      <c r="A741" s="1">
        <v>0.89316082175924472</v>
      </c>
      <c r="B741" s="2" t="s">
        <v>32</v>
      </c>
      <c r="C741" s="2" t="s">
        <v>8</v>
      </c>
      <c r="D741" s="2" t="s">
        <v>9</v>
      </c>
      <c r="E741" s="2" t="s">
        <v>10</v>
      </c>
      <c r="F741" s="2" t="s">
        <v>11</v>
      </c>
      <c r="G741">
        <v>3</v>
      </c>
      <c r="H741" s="2" t="s">
        <v>12</v>
      </c>
    </row>
    <row r="742" spans="1:8" x14ac:dyDescent="0.3">
      <c r="A742" s="1">
        <v>0.89327656249998533</v>
      </c>
      <c r="B742" s="2" t="s">
        <v>32</v>
      </c>
      <c r="C742" s="2" t="s">
        <v>8</v>
      </c>
      <c r="D742" s="2" t="s">
        <v>9</v>
      </c>
      <c r="E742" s="2" t="s">
        <v>10</v>
      </c>
      <c r="F742" s="2" t="s">
        <v>11</v>
      </c>
      <c r="G742">
        <v>3.03</v>
      </c>
      <c r="H742" s="2" t="s">
        <v>12</v>
      </c>
    </row>
    <row r="743" spans="1:8" x14ac:dyDescent="0.3">
      <c r="A743" s="1">
        <v>0.89339230324072616</v>
      </c>
      <c r="B743" s="2" t="s">
        <v>32</v>
      </c>
      <c r="C743" s="2" t="s">
        <v>8</v>
      </c>
      <c r="D743" s="2" t="s">
        <v>9</v>
      </c>
      <c r="E743" s="2" t="s">
        <v>10</v>
      </c>
      <c r="F743" s="2" t="s">
        <v>11</v>
      </c>
      <c r="G743">
        <v>3.03</v>
      </c>
      <c r="H743" s="2" t="s">
        <v>12</v>
      </c>
    </row>
    <row r="744" spans="1:8" x14ac:dyDescent="0.3">
      <c r="A744" s="1">
        <v>0.89350804398146677</v>
      </c>
      <c r="B744" s="2" t="s">
        <v>32</v>
      </c>
      <c r="C744" s="2" t="s">
        <v>8</v>
      </c>
      <c r="D744" s="2" t="s">
        <v>9</v>
      </c>
      <c r="E744" s="2" t="s">
        <v>10</v>
      </c>
      <c r="F744" s="2" t="s">
        <v>11</v>
      </c>
      <c r="G744">
        <v>3.0100000000000002</v>
      </c>
      <c r="H744" s="2" t="s">
        <v>12</v>
      </c>
    </row>
    <row r="745" spans="1:8" x14ac:dyDescent="0.3">
      <c r="A745" s="1">
        <v>0.8936237847222076</v>
      </c>
      <c r="B745" s="2" t="s">
        <v>32</v>
      </c>
      <c r="C745" s="2" t="s">
        <v>8</v>
      </c>
      <c r="D745" s="2" t="s">
        <v>9</v>
      </c>
      <c r="E745" s="2" t="s">
        <v>10</v>
      </c>
      <c r="F745" s="2" t="s">
        <v>11</v>
      </c>
      <c r="G745">
        <v>3.0100000000000002</v>
      </c>
      <c r="H745" s="2" t="s">
        <v>12</v>
      </c>
    </row>
    <row r="746" spans="1:8" x14ac:dyDescent="0.3">
      <c r="A746" s="1">
        <v>0.89373952546294821</v>
      </c>
      <c r="B746" s="2" t="s">
        <v>32</v>
      </c>
      <c r="C746" s="2" t="s">
        <v>8</v>
      </c>
      <c r="D746" s="2" t="s">
        <v>9</v>
      </c>
      <c r="E746" s="2" t="s">
        <v>10</v>
      </c>
      <c r="F746" s="2" t="s">
        <v>11</v>
      </c>
      <c r="G746">
        <v>3</v>
      </c>
      <c r="H746" s="2" t="s">
        <v>12</v>
      </c>
    </row>
    <row r="747" spans="1:8" x14ac:dyDescent="0.3">
      <c r="A747" s="1">
        <v>0.89385526620368905</v>
      </c>
      <c r="B747" s="2" t="s">
        <v>32</v>
      </c>
      <c r="C747" s="2" t="s">
        <v>8</v>
      </c>
      <c r="D747" s="2" t="s">
        <v>9</v>
      </c>
      <c r="E747" s="2" t="s">
        <v>10</v>
      </c>
      <c r="F747" s="2" t="s">
        <v>11</v>
      </c>
      <c r="G747">
        <v>2.99</v>
      </c>
      <c r="H747" s="2" t="s">
        <v>12</v>
      </c>
    </row>
    <row r="748" spans="1:8" x14ac:dyDescent="0.3">
      <c r="A748" s="1">
        <v>0.89397100694442966</v>
      </c>
      <c r="B748" s="2" t="s">
        <v>32</v>
      </c>
      <c r="C748" s="2" t="s">
        <v>8</v>
      </c>
      <c r="D748" s="2" t="s">
        <v>9</v>
      </c>
      <c r="E748" s="2" t="s">
        <v>10</v>
      </c>
      <c r="F748" s="2" t="s">
        <v>11</v>
      </c>
      <c r="G748">
        <v>2.99</v>
      </c>
      <c r="H748" s="2" t="s">
        <v>12</v>
      </c>
    </row>
    <row r="749" spans="1:8" x14ac:dyDescent="0.3">
      <c r="A749" s="1">
        <v>0.89408674768517049</v>
      </c>
      <c r="B749" s="2" t="s">
        <v>32</v>
      </c>
      <c r="C749" s="2" t="s">
        <v>8</v>
      </c>
      <c r="D749" s="2" t="s">
        <v>9</v>
      </c>
      <c r="E749" s="2" t="s">
        <v>10</v>
      </c>
      <c r="F749" s="2" t="s">
        <v>11</v>
      </c>
      <c r="G749">
        <v>2.97</v>
      </c>
      <c r="H749" s="2" t="s">
        <v>12</v>
      </c>
    </row>
    <row r="750" spans="1:8" x14ac:dyDescent="0.3">
      <c r="A750" s="1">
        <v>0.8942024884259111</v>
      </c>
      <c r="B750" s="2" t="s">
        <v>32</v>
      </c>
      <c r="C750" s="2" t="s">
        <v>8</v>
      </c>
      <c r="D750" s="2" t="s">
        <v>9</v>
      </c>
      <c r="E750" s="2" t="s">
        <v>10</v>
      </c>
      <c r="F750" s="2" t="s">
        <v>11</v>
      </c>
      <c r="G750">
        <v>2.9800000000000004</v>
      </c>
      <c r="H750" s="2" t="s">
        <v>12</v>
      </c>
    </row>
    <row r="751" spans="1:8" x14ac:dyDescent="0.3">
      <c r="A751" s="1">
        <v>0.89431822916665193</v>
      </c>
      <c r="B751" s="2" t="s">
        <v>32</v>
      </c>
      <c r="C751" s="2" t="s">
        <v>8</v>
      </c>
      <c r="D751" s="2" t="s">
        <v>9</v>
      </c>
      <c r="E751" s="2" t="s">
        <v>10</v>
      </c>
      <c r="F751" s="2" t="s">
        <v>11</v>
      </c>
      <c r="G751">
        <v>3</v>
      </c>
      <c r="H751" s="2" t="s">
        <v>12</v>
      </c>
    </row>
    <row r="752" spans="1:8" x14ac:dyDescent="0.3">
      <c r="A752" s="1">
        <v>0.89443396990739255</v>
      </c>
      <c r="B752" s="2" t="s">
        <v>32</v>
      </c>
      <c r="C752" s="2" t="s">
        <v>8</v>
      </c>
      <c r="D752" s="2" t="s">
        <v>9</v>
      </c>
      <c r="E752" s="2" t="s">
        <v>10</v>
      </c>
      <c r="F752" s="2" t="s">
        <v>11</v>
      </c>
      <c r="G752">
        <v>2.99</v>
      </c>
      <c r="H752" s="2" t="s">
        <v>12</v>
      </c>
    </row>
    <row r="753" spans="1:8" x14ac:dyDescent="0.3">
      <c r="A753" s="1">
        <v>0.89454971064813338</v>
      </c>
      <c r="B753" s="2" t="s">
        <v>32</v>
      </c>
      <c r="C753" s="2" t="s">
        <v>8</v>
      </c>
      <c r="D753" s="2" t="s">
        <v>9</v>
      </c>
      <c r="E753" s="2" t="s">
        <v>10</v>
      </c>
      <c r="F753" s="2" t="s">
        <v>11</v>
      </c>
      <c r="G753">
        <v>2.9800000000000004</v>
      </c>
      <c r="H753" s="2" t="s">
        <v>12</v>
      </c>
    </row>
    <row r="754" spans="1:8" x14ac:dyDescent="0.3">
      <c r="A754" s="1">
        <v>0.89466545138887399</v>
      </c>
      <c r="B754" s="2" t="s">
        <v>32</v>
      </c>
      <c r="C754" s="2" t="s">
        <v>8</v>
      </c>
      <c r="D754" s="2" t="s">
        <v>9</v>
      </c>
      <c r="E754" s="2" t="s">
        <v>10</v>
      </c>
      <c r="F754" s="2" t="s">
        <v>11</v>
      </c>
      <c r="G754">
        <v>3</v>
      </c>
      <c r="H754" s="2" t="s">
        <v>12</v>
      </c>
    </row>
    <row r="755" spans="1:8" x14ac:dyDescent="0.3">
      <c r="A755" s="1">
        <v>0.89478119212961482</v>
      </c>
      <c r="B755" s="2" t="s">
        <v>32</v>
      </c>
      <c r="C755" s="2" t="s">
        <v>8</v>
      </c>
      <c r="D755" s="2" t="s">
        <v>9</v>
      </c>
      <c r="E755" s="2" t="s">
        <v>10</v>
      </c>
      <c r="F755" s="2" t="s">
        <v>11</v>
      </c>
      <c r="G755">
        <v>2.99</v>
      </c>
      <c r="H755" s="2" t="s">
        <v>12</v>
      </c>
    </row>
    <row r="756" spans="1:8" x14ac:dyDescent="0.3">
      <c r="A756" s="1">
        <v>0.89489693287035543</v>
      </c>
      <c r="B756" s="2" t="s">
        <v>32</v>
      </c>
      <c r="C756" s="2" t="s">
        <v>8</v>
      </c>
      <c r="D756" s="2" t="s">
        <v>9</v>
      </c>
      <c r="E756" s="2" t="s">
        <v>10</v>
      </c>
      <c r="F756" s="2" t="s">
        <v>11</v>
      </c>
      <c r="G756">
        <v>2.98</v>
      </c>
      <c r="H756" s="2" t="s">
        <v>12</v>
      </c>
    </row>
    <row r="757" spans="1:8" x14ac:dyDescent="0.3">
      <c r="A757" s="1">
        <v>0.89501267361109627</v>
      </c>
      <c r="B757" s="2" t="s">
        <v>32</v>
      </c>
      <c r="C757" s="2" t="s">
        <v>8</v>
      </c>
      <c r="D757" s="2" t="s">
        <v>9</v>
      </c>
      <c r="E757" s="2" t="s">
        <v>10</v>
      </c>
      <c r="F757" s="2" t="s">
        <v>11</v>
      </c>
      <c r="G757">
        <v>2.79</v>
      </c>
      <c r="H757" s="2" t="s">
        <v>12</v>
      </c>
    </row>
    <row r="758" spans="1:8" x14ac:dyDescent="0.3">
      <c r="A758" s="1">
        <v>0.89512841435183688</v>
      </c>
      <c r="B758" s="2" t="s">
        <v>32</v>
      </c>
      <c r="C758" s="2" t="s">
        <v>8</v>
      </c>
      <c r="D758" s="2" t="s">
        <v>9</v>
      </c>
      <c r="E758" s="2" t="s">
        <v>10</v>
      </c>
      <c r="F758" s="2" t="s">
        <v>11</v>
      </c>
      <c r="G758">
        <v>2.82</v>
      </c>
      <c r="H758" s="2" t="s">
        <v>12</v>
      </c>
    </row>
    <row r="759" spans="1:8" x14ac:dyDescent="0.3">
      <c r="A759" s="1">
        <v>0.89524415509257771</v>
      </c>
      <c r="B759" s="2" t="s">
        <v>32</v>
      </c>
      <c r="C759" s="2" t="s">
        <v>8</v>
      </c>
      <c r="D759" s="2" t="s">
        <v>9</v>
      </c>
      <c r="E759" s="2" t="s">
        <v>10</v>
      </c>
      <c r="F759" s="2" t="s">
        <v>11</v>
      </c>
      <c r="G759">
        <v>2.9600000000000004</v>
      </c>
      <c r="H759" s="2" t="s">
        <v>12</v>
      </c>
    </row>
    <row r="760" spans="1:8" x14ac:dyDescent="0.3">
      <c r="A760" s="1">
        <v>0.89535989583331832</v>
      </c>
      <c r="B760" s="2" t="s">
        <v>32</v>
      </c>
      <c r="C760" s="2" t="s">
        <v>8</v>
      </c>
      <c r="D760" s="2" t="s">
        <v>9</v>
      </c>
      <c r="E760" s="2" t="s">
        <v>10</v>
      </c>
      <c r="F760" s="2" t="s">
        <v>11</v>
      </c>
      <c r="G760">
        <v>2.95</v>
      </c>
      <c r="H760" s="2" t="s">
        <v>12</v>
      </c>
    </row>
    <row r="761" spans="1:8" x14ac:dyDescent="0.3">
      <c r="A761" s="1">
        <v>0.89547563657405915</v>
      </c>
      <c r="B761" s="2" t="s">
        <v>32</v>
      </c>
      <c r="C761" s="2" t="s">
        <v>8</v>
      </c>
      <c r="D761" s="2" t="s">
        <v>9</v>
      </c>
      <c r="E761" s="2" t="s">
        <v>10</v>
      </c>
      <c r="F761" s="2" t="s">
        <v>11</v>
      </c>
      <c r="G761">
        <v>2.9600000000000004</v>
      </c>
      <c r="H761" s="2" t="s">
        <v>12</v>
      </c>
    </row>
    <row r="762" spans="1:8" x14ac:dyDescent="0.3">
      <c r="A762" s="1">
        <v>0.89559137731479976</v>
      </c>
      <c r="B762" s="2" t="s">
        <v>32</v>
      </c>
      <c r="C762" s="2" t="s">
        <v>8</v>
      </c>
      <c r="D762" s="2" t="s">
        <v>9</v>
      </c>
      <c r="E762" s="2" t="s">
        <v>10</v>
      </c>
      <c r="F762" s="2" t="s">
        <v>11</v>
      </c>
      <c r="G762">
        <v>2.95</v>
      </c>
      <c r="H762" s="2" t="s">
        <v>12</v>
      </c>
    </row>
    <row r="763" spans="1:8" x14ac:dyDescent="0.3">
      <c r="A763" s="1">
        <v>0.8957071180555406</v>
      </c>
      <c r="B763" s="2" t="s">
        <v>32</v>
      </c>
      <c r="C763" s="2" t="s">
        <v>8</v>
      </c>
      <c r="D763" s="2" t="s">
        <v>9</v>
      </c>
      <c r="E763" s="2" t="s">
        <v>10</v>
      </c>
      <c r="F763" s="2" t="s">
        <v>11</v>
      </c>
      <c r="G763">
        <v>2.97</v>
      </c>
      <c r="H763" s="2" t="s">
        <v>12</v>
      </c>
    </row>
    <row r="764" spans="1:8" x14ac:dyDescent="0.3">
      <c r="A764" s="1">
        <v>0.89582285879628121</v>
      </c>
      <c r="B764" s="2" t="s">
        <v>32</v>
      </c>
      <c r="C764" s="2" t="s">
        <v>8</v>
      </c>
      <c r="D764" s="2" t="s">
        <v>9</v>
      </c>
      <c r="E764" s="2" t="s">
        <v>10</v>
      </c>
      <c r="F764" s="2" t="s">
        <v>11</v>
      </c>
      <c r="G764">
        <v>2.95</v>
      </c>
      <c r="H764" s="2" t="s">
        <v>12</v>
      </c>
    </row>
    <row r="765" spans="1:8" x14ac:dyDescent="0.3">
      <c r="A765" s="1">
        <v>0.89593859953702204</v>
      </c>
      <c r="B765" s="2" t="s">
        <v>32</v>
      </c>
      <c r="C765" s="2" t="s">
        <v>8</v>
      </c>
      <c r="D765" s="2" t="s">
        <v>9</v>
      </c>
      <c r="E765" s="2" t="s">
        <v>10</v>
      </c>
      <c r="F765" s="2" t="s">
        <v>11</v>
      </c>
      <c r="G765">
        <v>2.79</v>
      </c>
      <c r="H765" s="2" t="s">
        <v>12</v>
      </c>
    </row>
    <row r="766" spans="1:8" x14ac:dyDescent="0.3">
      <c r="A766" s="1">
        <v>0.89605434027776265</v>
      </c>
      <c r="B766" s="2" t="s">
        <v>32</v>
      </c>
      <c r="C766" s="2" t="s">
        <v>8</v>
      </c>
      <c r="D766" s="2" t="s">
        <v>9</v>
      </c>
      <c r="E766" s="2" t="s">
        <v>10</v>
      </c>
      <c r="F766" s="2" t="s">
        <v>11</v>
      </c>
      <c r="G766">
        <v>2.99</v>
      </c>
      <c r="H766" s="2" t="s">
        <v>12</v>
      </c>
    </row>
    <row r="767" spans="1:8" x14ac:dyDescent="0.3">
      <c r="A767" s="1">
        <v>0.89617008101850348</v>
      </c>
      <c r="B767" s="2" t="s">
        <v>32</v>
      </c>
      <c r="C767" s="2" t="s">
        <v>8</v>
      </c>
      <c r="D767" s="2" t="s">
        <v>9</v>
      </c>
      <c r="E767" s="2" t="s">
        <v>10</v>
      </c>
      <c r="F767" s="2" t="s">
        <v>11</v>
      </c>
      <c r="G767">
        <v>2.95</v>
      </c>
      <c r="H767" s="2" t="s">
        <v>12</v>
      </c>
    </row>
    <row r="768" spans="1:8" x14ac:dyDescent="0.3">
      <c r="A768" s="1">
        <v>0.89628582175924409</v>
      </c>
      <c r="B768" s="2" t="s">
        <v>32</v>
      </c>
      <c r="C768" s="2" t="s">
        <v>8</v>
      </c>
      <c r="D768" s="2" t="s">
        <v>9</v>
      </c>
      <c r="E768" s="2" t="s">
        <v>10</v>
      </c>
      <c r="F768" s="2" t="s">
        <v>11</v>
      </c>
      <c r="G768">
        <v>2.79</v>
      </c>
      <c r="H768" s="2" t="s">
        <v>12</v>
      </c>
    </row>
    <row r="769" spans="1:8" x14ac:dyDescent="0.3">
      <c r="A769" s="1">
        <v>0.89640156249998493</v>
      </c>
      <c r="B769" s="2" t="s">
        <v>32</v>
      </c>
      <c r="C769" s="2" t="s">
        <v>8</v>
      </c>
      <c r="D769" s="2" t="s">
        <v>9</v>
      </c>
      <c r="E769" s="2" t="s">
        <v>10</v>
      </c>
      <c r="F769" s="2" t="s">
        <v>11</v>
      </c>
      <c r="G769">
        <v>2.93</v>
      </c>
      <c r="H769" s="2" t="s">
        <v>12</v>
      </c>
    </row>
    <row r="770" spans="1:8" x14ac:dyDescent="0.3">
      <c r="A770" s="1">
        <v>0.89651730324072554</v>
      </c>
      <c r="B770" s="2" t="s">
        <v>32</v>
      </c>
      <c r="C770" s="2" t="s">
        <v>8</v>
      </c>
      <c r="D770" s="2" t="s">
        <v>9</v>
      </c>
      <c r="E770" s="2" t="s">
        <v>10</v>
      </c>
      <c r="F770" s="2" t="s">
        <v>11</v>
      </c>
      <c r="G770">
        <v>2.82</v>
      </c>
      <c r="H770" s="2" t="s">
        <v>12</v>
      </c>
    </row>
    <row r="771" spans="1:8" x14ac:dyDescent="0.3">
      <c r="A771" s="1">
        <v>0.89663304398146637</v>
      </c>
      <c r="B771" s="2" t="s">
        <v>32</v>
      </c>
      <c r="C771" s="2" t="s">
        <v>8</v>
      </c>
      <c r="D771" s="2" t="s">
        <v>9</v>
      </c>
      <c r="E771" s="2" t="s">
        <v>10</v>
      </c>
      <c r="F771" s="2" t="s">
        <v>11</v>
      </c>
      <c r="G771">
        <v>2.81</v>
      </c>
      <c r="H771" s="2" t="s">
        <v>12</v>
      </c>
    </row>
    <row r="772" spans="1:8" x14ac:dyDescent="0.3">
      <c r="A772" s="3">
        <v>0.89674878472220698</v>
      </c>
      <c r="B772" s="4" t="s">
        <v>32</v>
      </c>
      <c r="C772" s="4" t="s">
        <v>8</v>
      </c>
      <c r="D772" s="4" t="s">
        <v>9</v>
      </c>
      <c r="E772" s="4" t="s">
        <v>10</v>
      </c>
      <c r="F772" s="4" t="s">
        <v>11</v>
      </c>
      <c r="G772" s="5">
        <v>2.8</v>
      </c>
      <c r="H772" s="4" t="s">
        <v>12</v>
      </c>
    </row>
    <row r="773" spans="1:8" x14ac:dyDescent="0.3">
      <c r="A773" s="1">
        <v>0.89686452546294781</v>
      </c>
      <c r="B773" s="2" t="s">
        <v>32</v>
      </c>
      <c r="C773" s="2" t="s">
        <v>8</v>
      </c>
      <c r="D773" s="2" t="s">
        <v>9</v>
      </c>
      <c r="E773" s="2" t="s">
        <v>10</v>
      </c>
      <c r="F773" s="2" t="s">
        <v>11</v>
      </c>
      <c r="G773">
        <v>2.94</v>
      </c>
      <c r="H773" s="2" t="s">
        <v>12</v>
      </c>
    </row>
    <row r="774" spans="1:8" x14ac:dyDescent="0.3">
      <c r="A774" s="1">
        <v>0.89698026620368843</v>
      </c>
      <c r="B774" s="2" t="s">
        <v>32</v>
      </c>
      <c r="C774" s="2" t="s">
        <v>8</v>
      </c>
      <c r="D774" s="2" t="s">
        <v>9</v>
      </c>
      <c r="E774" s="2" t="s">
        <v>10</v>
      </c>
      <c r="F774" s="2" t="s">
        <v>11</v>
      </c>
      <c r="G774">
        <v>2.81</v>
      </c>
      <c r="H774" s="2" t="s">
        <v>12</v>
      </c>
    </row>
    <row r="775" spans="1:8" x14ac:dyDescent="0.3">
      <c r="A775" s="1">
        <v>0.89709600694442926</v>
      </c>
      <c r="B775" s="2" t="s">
        <v>32</v>
      </c>
      <c r="C775" s="2" t="s">
        <v>8</v>
      </c>
      <c r="D775" s="2" t="s">
        <v>9</v>
      </c>
      <c r="E775" s="2" t="s">
        <v>10</v>
      </c>
      <c r="F775" s="2" t="s">
        <v>11</v>
      </c>
      <c r="G775">
        <v>2.9400000000000004</v>
      </c>
      <c r="H775" s="2" t="s">
        <v>12</v>
      </c>
    </row>
    <row r="776" spans="1:8" x14ac:dyDescent="0.3">
      <c r="A776" s="1">
        <v>0.89721174768516987</v>
      </c>
      <c r="B776" s="2" t="s">
        <v>32</v>
      </c>
      <c r="C776" s="2" t="s">
        <v>8</v>
      </c>
      <c r="D776" s="2" t="s">
        <v>9</v>
      </c>
      <c r="E776" s="2" t="s">
        <v>10</v>
      </c>
      <c r="F776" s="2" t="s">
        <v>11</v>
      </c>
      <c r="G776">
        <v>2.93</v>
      </c>
      <c r="H776" s="2" t="s">
        <v>12</v>
      </c>
    </row>
    <row r="777" spans="1:8" x14ac:dyDescent="0.3">
      <c r="A777" s="1">
        <v>0.8973274884259107</v>
      </c>
      <c r="B777" s="2" t="s">
        <v>32</v>
      </c>
      <c r="C777" s="2" t="s">
        <v>8</v>
      </c>
      <c r="D777" s="2" t="s">
        <v>9</v>
      </c>
      <c r="E777" s="2" t="s">
        <v>10</v>
      </c>
      <c r="F777" s="2" t="s">
        <v>11</v>
      </c>
      <c r="G777">
        <v>2.93</v>
      </c>
      <c r="H777" s="2" t="s">
        <v>12</v>
      </c>
    </row>
    <row r="778" spans="1:8" x14ac:dyDescent="0.3">
      <c r="A778" s="1">
        <v>0.89744322916665131</v>
      </c>
      <c r="B778" s="2" t="s">
        <v>32</v>
      </c>
      <c r="C778" s="2" t="s">
        <v>8</v>
      </c>
      <c r="D778" s="2" t="s">
        <v>9</v>
      </c>
      <c r="E778" s="2" t="s">
        <v>10</v>
      </c>
      <c r="F778" s="2" t="s">
        <v>11</v>
      </c>
      <c r="G778">
        <v>2.94</v>
      </c>
      <c r="H778" s="2" t="s">
        <v>12</v>
      </c>
    </row>
    <row r="779" spans="1:8" x14ac:dyDescent="0.3">
      <c r="A779" s="1">
        <v>0.89755896990739215</v>
      </c>
      <c r="B779" s="2" t="s">
        <v>32</v>
      </c>
      <c r="C779" s="2" t="s">
        <v>8</v>
      </c>
      <c r="D779" s="2" t="s">
        <v>9</v>
      </c>
      <c r="E779" s="2" t="s">
        <v>10</v>
      </c>
      <c r="F779" s="2" t="s">
        <v>11</v>
      </c>
      <c r="G779">
        <v>2.99</v>
      </c>
      <c r="H779" s="2" t="s">
        <v>12</v>
      </c>
    </row>
    <row r="780" spans="1:8" x14ac:dyDescent="0.3">
      <c r="A780" s="1">
        <v>0.89767471064813276</v>
      </c>
      <c r="B780" s="2" t="s">
        <v>32</v>
      </c>
      <c r="C780" s="2" t="s">
        <v>8</v>
      </c>
      <c r="D780" s="2" t="s">
        <v>9</v>
      </c>
      <c r="E780" s="2" t="s">
        <v>10</v>
      </c>
      <c r="F780" s="2" t="s">
        <v>11</v>
      </c>
      <c r="G780">
        <v>2.92</v>
      </c>
      <c r="H780" s="2" t="s">
        <v>12</v>
      </c>
    </row>
    <row r="781" spans="1:8" x14ac:dyDescent="0.3">
      <c r="A781" s="1">
        <v>0.89779045138887359</v>
      </c>
      <c r="B781" s="2" t="s">
        <v>32</v>
      </c>
      <c r="C781" s="2" t="s">
        <v>8</v>
      </c>
      <c r="D781" s="2" t="s">
        <v>9</v>
      </c>
      <c r="E781" s="2" t="s">
        <v>10</v>
      </c>
      <c r="F781" s="2" t="s">
        <v>11</v>
      </c>
      <c r="G781">
        <v>2.82</v>
      </c>
      <c r="H781" s="2" t="s">
        <v>12</v>
      </c>
    </row>
    <row r="782" spans="1:8" x14ac:dyDescent="0.3">
      <c r="A782" s="1">
        <v>0.8979061921296142</v>
      </c>
      <c r="B782" s="2" t="s">
        <v>32</v>
      </c>
      <c r="C782" s="2" t="s">
        <v>8</v>
      </c>
      <c r="D782" s="2" t="s">
        <v>9</v>
      </c>
      <c r="E782" s="2" t="s">
        <v>10</v>
      </c>
      <c r="F782" s="2" t="s">
        <v>11</v>
      </c>
      <c r="G782">
        <v>2.93</v>
      </c>
      <c r="H782" s="2" t="s">
        <v>12</v>
      </c>
    </row>
    <row r="783" spans="1:8" x14ac:dyDescent="0.3">
      <c r="A783" s="1">
        <v>0.89802193287035503</v>
      </c>
      <c r="B783" s="2" t="s">
        <v>32</v>
      </c>
      <c r="C783" s="2" t="s">
        <v>8</v>
      </c>
      <c r="D783" s="2" t="s">
        <v>9</v>
      </c>
      <c r="E783" s="2" t="s">
        <v>10</v>
      </c>
      <c r="F783" s="2" t="s">
        <v>11</v>
      </c>
      <c r="G783">
        <v>2.8</v>
      </c>
      <c r="H783" s="2" t="s">
        <v>12</v>
      </c>
    </row>
    <row r="784" spans="1:8" x14ac:dyDescent="0.3">
      <c r="A784" s="1">
        <v>0.89813767361109564</v>
      </c>
      <c r="B784" s="2" t="s">
        <v>32</v>
      </c>
      <c r="C784" s="2" t="s">
        <v>8</v>
      </c>
      <c r="D784" s="2" t="s">
        <v>9</v>
      </c>
      <c r="E784" s="2" t="s">
        <v>10</v>
      </c>
      <c r="F784" s="2" t="s">
        <v>11</v>
      </c>
      <c r="G784">
        <v>2.9600000000000004</v>
      </c>
      <c r="H784" s="2" t="s">
        <v>12</v>
      </c>
    </row>
    <row r="785" spans="1:8" x14ac:dyDescent="0.3">
      <c r="A785" s="1">
        <v>0.89825341435183648</v>
      </c>
      <c r="B785" s="2" t="s">
        <v>32</v>
      </c>
      <c r="C785" s="2" t="s">
        <v>8</v>
      </c>
      <c r="D785" s="2" t="s">
        <v>9</v>
      </c>
      <c r="E785" s="2" t="s">
        <v>10</v>
      </c>
      <c r="F785" s="2" t="s">
        <v>11</v>
      </c>
      <c r="G785">
        <v>2.91</v>
      </c>
      <c r="H785" s="2" t="s">
        <v>12</v>
      </c>
    </row>
    <row r="786" spans="1:8" x14ac:dyDescent="0.3">
      <c r="A786" s="1">
        <v>0.89836915509257709</v>
      </c>
      <c r="B786" s="2" t="s">
        <v>32</v>
      </c>
      <c r="C786" s="2" t="s">
        <v>8</v>
      </c>
      <c r="D786" s="2" t="s">
        <v>9</v>
      </c>
      <c r="E786" s="2" t="s">
        <v>10</v>
      </c>
      <c r="F786" s="2" t="s">
        <v>11</v>
      </c>
      <c r="G786">
        <v>2.93</v>
      </c>
      <c r="H786" s="2" t="s">
        <v>12</v>
      </c>
    </row>
    <row r="787" spans="1:8" x14ac:dyDescent="0.3">
      <c r="A787" s="1">
        <v>0.89848489583331792</v>
      </c>
      <c r="B787" s="2" t="s">
        <v>32</v>
      </c>
      <c r="C787" s="2" t="s">
        <v>8</v>
      </c>
      <c r="D787" s="2" t="s">
        <v>9</v>
      </c>
      <c r="E787" s="2" t="s">
        <v>10</v>
      </c>
      <c r="F787" s="2" t="s">
        <v>11</v>
      </c>
      <c r="G787">
        <v>2.91</v>
      </c>
      <c r="H787" s="2" t="s">
        <v>12</v>
      </c>
    </row>
    <row r="788" spans="1:8" x14ac:dyDescent="0.3">
      <c r="A788" s="1">
        <v>0.89860063657405853</v>
      </c>
      <c r="B788" s="2" t="s">
        <v>32</v>
      </c>
      <c r="C788" s="2" t="s">
        <v>8</v>
      </c>
      <c r="D788" s="2" t="s">
        <v>9</v>
      </c>
      <c r="E788" s="2" t="s">
        <v>10</v>
      </c>
      <c r="F788" s="2" t="s">
        <v>11</v>
      </c>
      <c r="G788">
        <v>2.94</v>
      </c>
      <c r="H788" s="2" t="s">
        <v>12</v>
      </c>
    </row>
    <row r="789" spans="1:8" x14ac:dyDescent="0.3">
      <c r="A789" s="1">
        <v>0.89871637731479936</v>
      </c>
      <c r="B789" s="2" t="s">
        <v>32</v>
      </c>
      <c r="C789" s="2" t="s">
        <v>8</v>
      </c>
      <c r="D789" s="2" t="s">
        <v>9</v>
      </c>
      <c r="E789" s="2" t="s">
        <v>10</v>
      </c>
      <c r="F789" s="2" t="s">
        <v>11</v>
      </c>
      <c r="G789">
        <v>2.78</v>
      </c>
      <c r="H789" s="2" t="s">
        <v>12</v>
      </c>
    </row>
    <row r="790" spans="1:8" x14ac:dyDescent="0.3">
      <c r="A790" s="1">
        <v>0.89883211805553997</v>
      </c>
      <c r="B790" s="2" t="s">
        <v>32</v>
      </c>
      <c r="C790" s="2" t="s">
        <v>8</v>
      </c>
      <c r="D790" s="2" t="s">
        <v>9</v>
      </c>
      <c r="E790" s="2" t="s">
        <v>10</v>
      </c>
      <c r="F790" s="2" t="s">
        <v>11</v>
      </c>
      <c r="G790">
        <v>2.9200000000000004</v>
      </c>
      <c r="H790" s="2" t="s">
        <v>12</v>
      </c>
    </row>
    <row r="791" spans="1:8" x14ac:dyDescent="0.3">
      <c r="A791" s="1">
        <v>0.89894785879628081</v>
      </c>
      <c r="B791" s="2" t="s">
        <v>32</v>
      </c>
      <c r="C791" s="2" t="s">
        <v>8</v>
      </c>
      <c r="D791" s="2" t="s">
        <v>9</v>
      </c>
      <c r="E791" s="2" t="s">
        <v>10</v>
      </c>
      <c r="F791" s="2" t="s">
        <v>11</v>
      </c>
      <c r="G791">
        <v>2.9000000000000004</v>
      </c>
      <c r="H791" s="2" t="s">
        <v>12</v>
      </c>
    </row>
    <row r="792" spans="1:8" x14ac:dyDescent="0.3">
      <c r="A792" s="1">
        <v>0.89906359953702142</v>
      </c>
      <c r="B792" s="2" t="s">
        <v>32</v>
      </c>
      <c r="C792" s="2" t="s">
        <v>8</v>
      </c>
      <c r="D792" s="2" t="s">
        <v>9</v>
      </c>
      <c r="E792" s="2" t="s">
        <v>10</v>
      </c>
      <c r="F792" s="2" t="s">
        <v>11</v>
      </c>
      <c r="G792">
        <v>2.91</v>
      </c>
      <c r="H792" s="2" t="s">
        <v>12</v>
      </c>
    </row>
    <row r="793" spans="1:8" x14ac:dyDescent="0.3">
      <c r="A793" s="1">
        <v>0.89917934027776225</v>
      </c>
      <c r="B793" s="2" t="s">
        <v>32</v>
      </c>
      <c r="C793" s="2" t="s">
        <v>8</v>
      </c>
      <c r="D793" s="2" t="s">
        <v>9</v>
      </c>
      <c r="E793" s="2" t="s">
        <v>10</v>
      </c>
      <c r="F793" s="2" t="s">
        <v>11</v>
      </c>
      <c r="G793">
        <v>2.92</v>
      </c>
      <c r="H793" s="2" t="s">
        <v>12</v>
      </c>
    </row>
    <row r="794" spans="1:8" x14ac:dyDescent="0.3">
      <c r="A794" s="1">
        <v>0.89929508101850286</v>
      </c>
      <c r="B794" s="2" t="s">
        <v>32</v>
      </c>
      <c r="C794" s="2" t="s">
        <v>8</v>
      </c>
      <c r="D794" s="2" t="s">
        <v>9</v>
      </c>
      <c r="E794" s="2" t="s">
        <v>10</v>
      </c>
      <c r="F794" s="2" t="s">
        <v>11</v>
      </c>
      <c r="G794">
        <v>2.79</v>
      </c>
      <c r="H794" s="2" t="s">
        <v>12</v>
      </c>
    </row>
    <row r="795" spans="1:8" x14ac:dyDescent="0.3">
      <c r="A795" s="1">
        <v>0.89941082175924369</v>
      </c>
      <c r="B795" s="2" t="s">
        <v>32</v>
      </c>
      <c r="C795" s="2" t="s">
        <v>8</v>
      </c>
      <c r="D795" s="2" t="s">
        <v>9</v>
      </c>
      <c r="E795" s="2" t="s">
        <v>10</v>
      </c>
      <c r="F795" s="2" t="s">
        <v>11</v>
      </c>
      <c r="G795">
        <v>2.91</v>
      </c>
      <c r="H795" s="2" t="s">
        <v>12</v>
      </c>
    </row>
    <row r="796" spans="1:8" x14ac:dyDescent="0.3">
      <c r="A796" s="1">
        <v>0.89952656249998431</v>
      </c>
      <c r="B796" s="2" t="s">
        <v>32</v>
      </c>
      <c r="C796" s="2" t="s">
        <v>8</v>
      </c>
      <c r="D796" s="2" t="s">
        <v>9</v>
      </c>
      <c r="E796" s="2" t="s">
        <v>10</v>
      </c>
      <c r="F796" s="2" t="s">
        <v>11</v>
      </c>
      <c r="G796">
        <v>2.91</v>
      </c>
      <c r="H796" s="2" t="s">
        <v>12</v>
      </c>
    </row>
    <row r="797" spans="1:8" x14ac:dyDescent="0.3">
      <c r="A797" s="1">
        <v>0.89964230324072514</v>
      </c>
      <c r="B797" s="2" t="s">
        <v>32</v>
      </c>
      <c r="C797" s="2" t="s">
        <v>8</v>
      </c>
      <c r="D797" s="2" t="s">
        <v>9</v>
      </c>
      <c r="E797" s="2" t="s">
        <v>10</v>
      </c>
      <c r="F797" s="2" t="s">
        <v>11</v>
      </c>
      <c r="G797">
        <v>2.9</v>
      </c>
      <c r="H797" s="2" t="s">
        <v>12</v>
      </c>
    </row>
    <row r="798" spans="1:8" x14ac:dyDescent="0.3">
      <c r="A798" s="1">
        <v>0.89975804398146575</v>
      </c>
      <c r="B798" s="2" t="s">
        <v>32</v>
      </c>
      <c r="C798" s="2" t="s">
        <v>8</v>
      </c>
      <c r="D798" s="2" t="s">
        <v>9</v>
      </c>
      <c r="E798" s="2" t="s">
        <v>10</v>
      </c>
      <c r="F798" s="2" t="s">
        <v>11</v>
      </c>
      <c r="G798">
        <v>2.9</v>
      </c>
      <c r="H798" s="2" t="s">
        <v>12</v>
      </c>
    </row>
    <row r="799" spans="1:8" x14ac:dyDescent="0.3">
      <c r="A799" s="1">
        <v>0.89987378472220658</v>
      </c>
      <c r="B799" s="2" t="s">
        <v>32</v>
      </c>
      <c r="C799" s="2" t="s">
        <v>8</v>
      </c>
      <c r="D799" s="2" t="s">
        <v>9</v>
      </c>
      <c r="E799" s="2" t="s">
        <v>10</v>
      </c>
      <c r="F799" s="2" t="s">
        <v>11</v>
      </c>
      <c r="G799">
        <v>2.79</v>
      </c>
      <c r="H799" s="2" t="s">
        <v>12</v>
      </c>
    </row>
    <row r="800" spans="1:8" x14ac:dyDescent="0.3">
      <c r="A800" s="1">
        <v>0.89998952546294719</v>
      </c>
      <c r="B800" s="2" t="s">
        <v>32</v>
      </c>
      <c r="C800" s="2" t="s">
        <v>8</v>
      </c>
      <c r="D800" s="2" t="s">
        <v>9</v>
      </c>
      <c r="E800" s="2" t="s">
        <v>10</v>
      </c>
      <c r="F800" s="2" t="s">
        <v>11</v>
      </c>
      <c r="G800">
        <v>2.9</v>
      </c>
      <c r="H800" s="2" t="s">
        <v>12</v>
      </c>
    </row>
    <row r="801" spans="1:8" x14ac:dyDescent="0.3">
      <c r="A801" s="1">
        <v>0.90010526620368803</v>
      </c>
      <c r="B801" s="2" t="s">
        <v>32</v>
      </c>
      <c r="C801" s="2" t="s">
        <v>8</v>
      </c>
      <c r="D801" s="2" t="s">
        <v>9</v>
      </c>
      <c r="E801" s="2" t="s">
        <v>10</v>
      </c>
      <c r="F801" s="2" t="s">
        <v>11</v>
      </c>
      <c r="G801">
        <v>2.91</v>
      </c>
      <c r="H801" s="2" t="s">
        <v>12</v>
      </c>
    </row>
    <row r="802" spans="1:8" x14ac:dyDescent="0.3">
      <c r="A802" s="1">
        <v>0.90022100694442864</v>
      </c>
      <c r="B802" s="2" t="s">
        <v>32</v>
      </c>
      <c r="C802" s="2" t="s">
        <v>8</v>
      </c>
      <c r="D802" s="2" t="s">
        <v>9</v>
      </c>
      <c r="E802" s="2" t="s">
        <v>10</v>
      </c>
      <c r="F802" s="2" t="s">
        <v>11</v>
      </c>
      <c r="G802">
        <v>2.92</v>
      </c>
      <c r="H802" s="2" t="s">
        <v>12</v>
      </c>
    </row>
    <row r="803" spans="1:8" x14ac:dyDescent="0.3">
      <c r="A803" s="1">
        <v>0.90033674768516947</v>
      </c>
      <c r="B803" s="2" t="s">
        <v>32</v>
      </c>
      <c r="C803" s="2" t="s">
        <v>8</v>
      </c>
      <c r="D803" s="2" t="s">
        <v>9</v>
      </c>
      <c r="E803" s="2" t="s">
        <v>10</v>
      </c>
      <c r="F803" s="2" t="s">
        <v>11</v>
      </c>
      <c r="G803">
        <v>2.9</v>
      </c>
      <c r="H803" s="2" t="s">
        <v>12</v>
      </c>
    </row>
    <row r="804" spans="1:8" x14ac:dyDescent="0.3">
      <c r="A804" s="1">
        <v>0.90045248842591008</v>
      </c>
      <c r="B804" s="2" t="s">
        <v>32</v>
      </c>
      <c r="C804" s="2" t="s">
        <v>8</v>
      </c>
      <c r="D804" s="2" t="s">
        <v>9</v>
      </c>
      <c r="E804" s="2" t="s">
        <v>10</v>
      </c>
      <c r="F804" s="2" t="s">
        <v>11</v>
      </c>
      <c r="G804">
        <v>2.9</v>
      </c>
      <c r="H804" s="2" t="s">
        <v>12</v>
      </c>
    </row>
    <row r="805" spans="1:8" x14ac:dyDescent="0.3">
      <c r="A805" s="1">
        <v>0.90056822916665091</v>
      </c>
      <c r="B805" s="2" t="s">
        <v>32</v>
      </c>
      <c r="C805" s="2" t="s">
        <v>8</v>
      </c>
      <c r="D805" s="2" t="s">
        <v>9</v>
      </c>
      <c r="E805" s="2" t="s">
        <v>10</v>
      </c>
      <c r="F805" s="2" t="s">
        <v>11</v>
      </c>
      <c r="G805">
        <v>2.91</v>
      </c>
      <c r="H805" s="2" t="s">
        <v>12</v>
      </c>
    </row>
    <row r="806" spans="1:8" x14ac:dyDescent="0.3">
      <c r="A806" s="1">
        <v>0.90068396990739152</v>
      </c>
      <c r="B806" s="2" t="s">
        <v>32</v>
      </c>
      <c r="C806" s="2" t="s">
        <v>8</v>
      </c>
      <c r="D806" s="2" t="s">
        <v>9</v>
      </c>
      <c r="E806" s="2" t="s">
        <v>10</v>
      </c>
      <c r="F806" s="2" t="s">
        <v>11</v>
      </c>
      <c r="G806">
        <v>2.8</v>
      </c>
      <c r="H806" s="2" t="s">
        <v>12</v>
      </c>
    </row>
    <row r="807" spans="1:8" x14ac:dyDescent="0.3">
      <c r="A807" s="1">
        <v>0.90079971064813236</v>
      </c>
      <c r="B807" s="2" t="s">
        <v>32</v>
      </c>
      <c r="C807" s="2" t="s">
        <v>8</v>
      </c>
      <c r="D807" s="2" t="s">
        <v>9</v>
      </c>
      <c r="E807" s="2" t="s">
        <v>10</v>
      </c>
      <c r="F807" s="2" t="s">
        <v>11</v>
      </c>
      <c r="G807">
        <v>2.89</v>
      </c>
      <c r="H807" s="2" t="s">
        <v>12</v>
      </c>
    </row>
    <row r="808" spans="1:8" x14ac:dyDescent="0.3">
      <c r="A808" s="1">
        <v>0.90091545138887297</v>
      </c>
      <c r="B808" s="2" t="s">
        <v>32</v>
      </c>
      <c r="C808" s="2" t="s">
        <v>8</v>
      </c>
      <c r="D808" s="2" t="s">
        <v>9</v>
      </c>
      <c r="E808" s="2" t="s">
        <v>10</v>
      </c>
      <c r="F808" s="2" t="s">
        <v>11</v>
      </c>
      <c r="G808">
        <v>2.88</v>
      </c>
      <c r="H808" s="2" t="s">
        <v>12</v>
      </c>
    </row>
    <row r="809" spans="1:8" x14ac:dyDescent="0.3">
      <c r="A809" s="1">
        <v>0.9010311921296138</v>
      </c>
      <c r="B809" s="2" t="s">
        <v>32</v>
      </c>
      <c r="C809" s="2" t="s">
        <v>8</v>
      </c>
      <c r="D809" s="2" t="s">
        <v>9</v>
      </c>
      <c r="E809" s="2" t="s">
        <v>10</v>
      </c>
      <c r="F809" s="2" t="s">
        <v>11</v>
      </c>
      <c r="G809">
        <v>2.89</v>
      </c>
      <c r="H809" s="2" t="s">
        <v>12</v>
      </c>
    </row>
    <row r="810" spans="1:8" x14ac:dyDescent="0.3">
      <c r="A810" s="1">
        <v>0.90114693287035441</v>
      </c>
      <c r="B810" s="2" t="s">
        <v>32</v>
      </c>
      <c r="C810" s="2" t="s">
        <v>8</v>
      </c>
      <c r="D810" s="2" t="s">
        <v>9</v>
      </c>
      <c r="E810" s="2" t="s">
        <v>10</v>
      </c>
      <c r="F810" s="2" t="s">
        <v>11</v>
      </c>
      <c r="G810">
        <v>2.85</v>
      </c>
      <c r="H810" s="2" t="s">
        <v>12</v>
      </c>
    </row>
    <row r="811" spans="1:8" x14ac:dyDescent="0.3">
      <c r="A811" s="1">
        <v>0.90126267361109524</v>
      </c>
      <c r="B811" s="2" t="s">
        <v>32</v>
      </c>
      <c r="C811" s="2" t="s">
        <v>8</v>
      </c>
      <c r="D811" s="2" t="s">
        <v>9</v>
      </c>
      <c r="E811" s="2" t="s">
        <v>10</v>
      </c>
      <c r="F811" s="2" t="s">
        <v>11</v>
      </c>
      <c r="G811">
        <v>2.86</v>
      </c>
      <c r="H811" s="2" t="s">
        <v>12</v>
      </c>
    </row>
    <row r="812" spans="1:8" x14ac:dyDescent="0.3">
      <c r="A812" s="1">
        <v>0.90137841435183585</v>
      </c>
      <c r="B812" s="2" t="s">
        <v>32</v>
      </c>
      <c r="C812" s="2" t="s">
        <v>8</v>
      </c>
      <c r="D812" s="2" t="s">
        <v>9</v>
      </c>
      <c r="E812" s="2" t="s">
        <v>10</v>
      </c>
      <c r="F812" s="2" t="s">
        <v>11</v>
      </c>
      <c r="G812">
        <v>2.86</v>
      </c>
      <c r="H812" s="2" t="s">
        <v>12</v>
      </c>
    </row>
    <row r="813" spans="1:8" x14ac:dyDescent="0.3">
      <c r="A813" s="1">
        <v>0.90149415509257669</v>
      </c>
      <c r="B813" s="2" t="s">
        <v>32</v>
      </c>
      <c r="C813" s="2" t="s">
        <v>8</v>
      </c>
      <c r="D813" s="2" t="s">
        <v>9</v>
      </c>
      <c r="E813" s="2" t="s">
        <v>10</v>
      </c>
      <c r="F813" s="2" t="s">
        <v>11</v>
      </c>
      <c r="G813">
        <v>2.84</v>
      </c>
      <c r="H813" s="2" t="s">
        <v>12</v>
      </c>
    </row>
    <row r="814" spans="1:8" x14ac:dyDescent="0.3">
      <c r="A814" s="1">
        <v>0.9016098958333173</v>
      </c>
      <c r="B814" s="2" t="s">
        <v>32</v>
      </c>
      <c r="C814" s="2" t="s">
        <v>8</v>
      </c>
      <c r="D814" s="2" t="s">
        <v>9</v>
      </c>
      <c r="E814" s="2" t="s">
        <v>10</v>
      </c>
      <c r="F814" s="2" t="s">
        <v>11</v>
      </c>
      <c r="G814">
        <v>2.8</v>
      </c>
      <c r="H814" s="2" t="s">
        <v>12</v>
      </c>
    </row>
    <row r="815" spans="1:8" x14ac:dyDescent="0.3">
      <c r="A815" s="1">
        <v>0.90172563657405813</v>
      </c>
      <c r="B815" s="2" t="s">
        <v>32</v>
      </c>
      <c r="C815" s="2" t="s">
        <v>8</v>
      </c>
      <c r="D815" s="2" t="s">
        <v>9</v>
      </c>
      <c r="E815" s="2" t="s">
        <v>10</v>
      </c>
      <c r="F815" s="2" t="s">
        <v>11</v>
      </c>
      <c r="G815">
        <v>2.8400000000000003</v>
      </c>
      <c r="H815" s="2" t="s">
        <v>12</v>
      </c>
    </row>
    <row r="816" spans="1:8" x14ac:dyDescent="0.3">
      <c r="A816" s="1">
        <v>0.90184137731479874</v>
      </c>
      <c r="B816" s="2" t="s">
        <v>32</v>
      </c>
      <c r="C816" s="2" t="s">
        <v>8</v>
      </c>
      <c r="D816" s="2" t="s">
        <v>9</v>
      </c>
      <c r="E816" s="2" t="s">
        <v>10</v>
      </c>
      <c r="F816" s="2" t="s">
        <v>11</v>
      </c>
      <c r="G816">
        <v>2.79</v>
      </c>
      <c r="H816" s="2" t="s">
        <v>12</v>
      </c>
    </row>
    <row r="817" spans="1:8" x14ac:dyDescent="0.3">
      <c r="A817" s="1">
        <v>0.90195711805553958</v>
      </c>
      <c r="B817" s="2" t="s">
        <v>32</v>
      </c>
      <c r="C817" s="2" t="s">
        <v>8</v>
      </c>
      <c r="D817" s="2" t="s">
        <v>9</v>
      </c>
      <c r="E817" s="2" t="s">
        <v>10</v>
      </c>
      <c r="F817" s="2" t="s">
        <v>11</v>
      </c>
      <c r="G817">
        <v>2.8200000000000003</v>
      </c>
      <c r="H817" s="2" t="s">
        <v>12</v>
      </c>
    </row>
    <row r="818" spans="1:8" x14ac:dyDescent="0.3">
      <c r="A818" s="1">
        <v>0.90207285879628019</v>
      </c>
      <c r="B818" s="2" t="s">
        <v>32</v>
      </c>
      <c r="C818" s="2" t="s">
        <v>8</v>
      </c>
      <c r="D818" s="2" t="s">
        <v>9</v>
      </c>
      <c r="E818" s="2" t="s">
        <v>10</v>
      </c>
      <c r="F818" s="2" t="s">
        <v>11</v>
      </c>
      <c r="G818">
        <v>2.8200000000000003</v>
      </c>
      <c r="H818" s="2" t="s">
        <v>12</v>
      </c>
    </row>
    <row r="819" spans="1:8" x14ac:dyDescent="0.3">
      <c r="A819" s="1">
        <v>0.90218859953702102</v>
      </c>
      <c r="B819" s="2" t="s">
        <v>32</v>
      </c>
      <c r="C819" s="2" t="s">
        <v>8</v>
      </c>
      <c r="D819" s="2" t="s">
        <v>9</v>
      </c>
      <c r="E819" s="2" t="s">
        <v>10</v>
      </c>
      <c r="F819" s="2" t="s">
        <v>11</v>
      </c>
      <c r="G819">
        <v>2.84</v>
      </c>
      <c r="H819" s="2" t="s">
        <v>12</v>
      </c>
    </row>
    <row r="820" spans="1:8" x14ac:dyDescent="0.3">
      <c r="A820" s="1">
        <v>0.90230434027776163</v>
      </c>
      <c r="B820" s="2" t="s">
        <v>32</v>
      </c>
      <c r="C820" s="2" t="s">
        <v>8</v>
      </c>
      <c r="D820" s="2" t="s">
        <v>9</v>
      </c>
      <c r="E820" s="2" t="s">
        <v>10</v>
      </c>
      <c r="F820" s="2" t="s">
        <v>11</v>
      </c>
      <c r="G820">
        <v>2.84</v>
      </c>
      <c r="H820" s="2" t="s">
        <v>12</v>
      </c>
    </row>
    <row r="821" spans="1:8" x14ac:dyDescent="0.3">
      <c r="A821" s="1">
        <v>0.90242008101850246</v>
      </c>
      <c r="B821" s="2" t="s">
        <v>32</v>
      </c>
      <c r="C821" s="2" t="s">
        <v>8</v>
      </c>
      <c r="D821" s="2" t="s">
        <v>9</v>
      </c>
      <c r="E821" s="2" t="s">
        <v>10</v>
      </c>
      <c r="F821" s="2" t="s">
        <v>11</v>
      </c>
      <c r="G821">
        <v>2.81</v>
      </c>
      <c r="H821" s="2" t="s">
        <v>12</v>
      </c>
    </row>
    <row r="822" spans="1:8" x14ac:dyDescent="0.3">
      <c r="A822" s="1">
        <v>0.90253582175924307</v>
      </c>
      <c r="B822" s="2" t="s">
        <v>32</v>
      </c>
      <c r="C822" s="2" t="s">
        <v>8</v>
      </c>
      <c r="D822" s="2" t="s">
        <v>9</v>
      </c>
      <c r="E822" s="2" t="s">
        <v>10</v>
      </c>
      <c r="F822" s="2" t="s">
        <v>11</v>
      </c>
      <c r="G822">
        <v>2.81</v>
      </c>
      <c r="H822" s="2" t="s">
        <v>12</v>
      </c>
    </row>
    <row r="823" spans="1:8" x14ac:dyDescent="0.3">
      <c r="A823" s="1">
        <v>0.90265156249998391</v>
      </c>
      <c r="B823" s="2" t="s">
        <v>32</v>
      </c>
      <c r="C823" s="2" t="s">
        <v>8</v>
      </c>
      <c r="D823" s="2" t="s">
        <v>9</v>
      </c>
      <c r="E823" s="2" t="s">
        <v>10</v>
      </c>
      <c r="F823" s="2" t="s">
        <v>11</v>
      </c>
      <c r="G823">
        <v>2.78</v>
      </c>
      <c r="H823" s="2" t="s">
        <v>12</v>
      </c>
    </row>
    <row r="824" spans="1:8" x14ac:dyDescent="0.3">
      <c r="A824" s="1">
        <v>0.90276730324072452</v>
      </c>
      <c r="B824" s="2" t="s">
        <v>32</v>
      </c>
      <c r="C824" s="2" t="s">
        <v>8</v>
      </c>
      <c r="D824" s="2" t="s">
        <v>9</v>
      </c>
      <c r="E824" s="2" t="s">
        <v>10</v>
      </c>
      <c r="F824" s="2" t="s">
        <v>11</v>
      </c>
      <c r="G824">
        <v>2.83</v>
      </c>
      <c r="H824" s="2" t="s">
        <v>12</v>
      </c>
    </row>
    <row r="825" spans="1:8" x14ac:dyDescent="0.3">
      <c r="A825" s="1">
        <v>0.90288304398146535</v>
      </c>
      <c r="B825" s="2" t="s">
        <v>32</v>
      </c>
      <c r="C825" s="2" t="s">
        <v>8</v>
      </c>
      <c r="D825" s="2" t="s">
        <v>9</v>
      </c>
      <c r="E825" s="2" t="s">
        <v>10</v>
      </c>
      <c r="F825" s="2" t="s">
        <v>11</v>
      </c>
      <c r="G825">
        <v>2.8</v>
      </c>
      <c r="H825" s="2" t="s">
        <v>12</v>
      </c>
    </row>
    <row r="826" spans="1:8" x14ac:dyDescent="0.3">
      <c r="A826" s="1">
        <v>0.90299878472220596</v>
      </c>
      <c r="B826" s="2" t="s">
        <v>32</v>
      </c>
      <c r="C826" s="2" t="s">
        <v>8</v>
      </c>
      <c r="D826" s="2" t="s">
        <v>9</v>
      </c>
      <c r="E826" s="2" t="s">
        <v>10</v>
      </c>
      <c r="F826" s="2" t="s">
        <v>11</v>
      </c>
      <c r="G826">
        <v>2.82</v>
      </c>
      <c r="H826" s="2" t="s">
        <v>12</v>
      </c>
    </row>
    <row r="827" spans="1:8" x14ac:dyDescent="0.3">
      <c r="A827" s="1">
        <v>0.90311452546294679</v>
      </c>
      <c r="B827" s="2" t="s">
        <v>32</v>
      </c>
      <c r="C827" s="2" t="s">
        <v>8</v>
      </c>
      <c r="D827" s="2" t="s">
        <v>9</v>
      </c>
      <c r="E827" s="2" t="s">
        <v>10</v>
      </c>
      <c r="F827" s="2" t="s">
        <v>11</v>
      </c>
      <c r="G827">
        <v>2.83</v>
      </c>
      <c r="H827" s="2" t="s">
        <v>12</v>
      </c>
    </row>
    <row r="828" spans="1:8" x14ac:dyDescent="0.3">
      <c r="A828" s="1">
        <v>0.9032302662036874</v>
      </c>
      <c r="B828" s="2" t="s">
        <v>32</v>
      </c>
      <c r="C828" s="2" t="s">
        <v>8</v>
      </c>
      <c r="D828" s="2" t="s">
        <v>9</v>
      </c>
      <c r="E828" s="2" t="s">
        <v>10</v>
      </c>
      <c r="F828" s="2" t="s">
        <v>11</v>
      </c>
      <c r="G828">
        <v>2.83</v>
      </c>
      <c r="H828" s="2" t="s">
        <v>12</v>
      </c>
    </row>
    <row r="829" spans="1:8" x14ac:dyDescent="0.3">
      <c r="A829" s="1">
        <v>0.90334600694442824</v>
      </c>
      <c r="B829" s="2" t="s">
        <v>32</v>
      </c>
      <c r="C829" s="2" t="s">
        <v>8</v>
      </c>
      <c r="D829" s="2" t="s">
        <v>9</v>
      </c>
      <c r="E829" s="2" t="s">
        <v>10</v>
      </c>
      <c r="F829" s="2" t="s">
        <v>11</v>
      </c>
      <c r="G829">
        <v>2.8</v>
      </c>
      <c r="H829" s="2" t="s">
        <v>12</v>
      </c>
    </row>
    <row r="830" spans="1:8" x14ac:dyDescent="0.3">
      <c r="A830" s="1">
        <v>0.90346174768516885</v>
      </c>
      <c r="B830" s="2" t="s">
        <v>32</v>
      </c>
      <c r="C830" s="2" t="s">
        <v>8</v>
      </c>
      <c r="D830" s="2" t="s">
        <v>9</v>
      </c>
      <c r="E830" s="2" t="s">
        <v>10</v>
      </c>
      <c r="F830" s="2" t="s">
        <v>11</v>
      </c>
      <c r="G830">
        <v>2.81</v>
      </c>
      <c r="H830" s="2" t="s">
        <v>12</v>
      </c>
    </row>
    <row r="831" spans="1:8" x14ac:dyDescent="0.3">
      <c r="A831" s="1">
        <v>0.90357748842590968</v>
      </c>
      <c r="B831" s="2" t="s">
        <v>32</v>
      </c>
      <c r="C831" s="2" t="s">
        <v>8</v>
      </c>
      <c r="D831" s="2" t="s">
        <v>9</v>
      </c>
      <c r="E831" s="2" t="s">
        <v>10</v>
      </c>
      <c r="F831" s="2" t="s">
        <v>11</v>
      </c>
      <c r="G831">
        <v>2.79</v>
      </c>
      <c r="H831" s="2" t="s">
        <v>12</v>
      </c>
    </row>
    <row r="832" spans="1:8" x14ac:dyDescent="0.3">
      <c r="A832" s="1">
        <v>0.90369322916665029</v>
      </c>
      <c r="B832" s="2" t="s">
        <v>32</v>
      </c>
      <c r="C832" s="2" t="s">
        <v>8</v>
      </c>
      <c r="D832" s="2" t="s">
        <v>9</v>
      </c>
      <c r="E832" s="2" t="s">
        <v>10</v>
      </c>
      <c r="F832" s="2" t="s">
        <v>11</v>
      </c>
      <c r="G832">
        <v>2.88</v>
      </c>
      <c r="H832" s="2" t="s">
        <v>12</v>
      </c>
    </row>
    <row r="833" spans="1:8" x14ac:dyDescent="0.3">
      <c r="A833" s="1">
        <v>0.90380896990739112</v>
      </c>
      <c r="B833" s="2" t="s">
        <v>32</v>
      </c>
      <c r="C833" s="2" t="s">
        <v>8</v>
      </c>
      <c r="D833" s="2" t="s">
        <v>9</v>
      </c>
      <c r="E833" s="2" t="s">
        <v>10</v>
      </c>
      <c r="F833" s="2" t="s">
        <v>11</v>
      </c>
      <c r="G833">
        <v>2.8</v>
      </c>
      <c r="H833" s="2" t="s">
        <v>12</v>
      </c>
    </row>
    <row r="834" spans="1:8" x14ac:dyDescent="0.3">
      <c r="A834" s="1">
        <v>0.90392471064813174</v>
      </c>
      <c r="B834" s="2" t="s">
        <v>32</v>
      </c>
      <c r="C834" s="2" t="s">
        <v>8</v>
      </c>
      <c r="D834" s="2" t="s">
        <v>9</v>
      </c>
      <c r="E834" s="2" t="s">
        <v>10</v>
      </c>
      <c r="F834" s="2" t="s">
        <v>11</v>
      </c>
      <c r="G834">
        <v>2.82</v>
      </c>
      <c r="H834" s="2" t="s">
        <v>12</v>
      </c>
    </row>
    <row r="835" spans="1:8" x14ac:dyDescent="0.3">
      <c r="A835" s="1">
        <v>0.90404045138887257</v>
      </c>
      <c r="B835" s="2" t="s">
        <v>32</v>
      </c>
      <c r="C835" s="2" t="s">
        <v>8</v>
      </c>
      <c r="D835" s="2" t="s">
        <v>9</v>
      </c>
      <c r="E835" s="2" t="s">
        <v>10</v>
      </c>
      <c r="F835" s="2" t="s">
        <v>11</v>
      </c>
      <c r="G835">
        <v>2.82</v>
      </c>
      <c r="H835" s="2" t="s">
        <v>12</v>
      </c>
    </row>
    <row r="836" spans="1:8" x14ac:dyDescent="0.3">
      <c r="A836" s="1">
        <v>0.90415619212961318</v>
      </c>
      <c r="B836" s="2" t="s">
        <v>32</v>
      </c>
      <c r="C836" s="2" t="s">
        <v>8</v>
      </c>
      <c r="D836" s="2" t="s">
        <v>9</v>
      </c>
      <c r="E836" s="2" t="s">
        <v>10</v>
      </c>
      <c r="F836" s="2" t="s">
        <v>11</v>
      </c>
      <c r="G836">
        <v>2.8</v>
      </c>
      <c r="H836" s="2" t="s">
        <v>12</v>
      </c>
    </row>
    <row r="837" spans="1:8" x14ac:dyDescent="0.3">
      <c r="A837" s="1">
        <v>0.90427193287035401</v>
      </c>
      <c r="B837" s="2" t="s">
        <v>32</v>
      </c>
      <c r="C837" s="2" t="s">
        <v>8</v>
      </c>
      <c r="D837" s="2" t="s">
        <v>9</v>
      </c>
      <c r="E837" s="2" t="s">
        <v>10</v>
      </c>
      <c r="F837" s="2" t="s">
        <v>11</v>
      </c>
      <c r="G837">
        <v>2.83</v>
      </c>
      <c r="H837" s="2" t="s">
        <v>12</v>
      </c>
    </row>
    <row r="838" spans="1:8" x14ac:dyDescent="0.3">
      <c r="A838" s="1">
        <v>0.90438767361109462</v>
      </c>
      <c r="B838" s="2" t="s">
        <v>32</v>
      </c>
      <c r="C838" s="2" t="s">
        <v>8</v>
      </c>
      <c r="D838" s="2" t="s">
        <v>9</v>
      </c>
      <c r="E838" s="2" t="s">
        <v>10</v>
      </c>
      <c r="F838" s="2" t="s">
        <v>11</v>
      </c>
      <c r="G838">
        <v>2.8</v>
      </c>
      <c r="H838" s="2" t="s">
        <v>12</v>
      </c>
    </row>
    <row r="839" spans="1:8" x14ac:dyDescent="0.3">
      <c r="A839" s="1">
        <v>0.90450341435183546</v>
      </c>
      <c r="B839" s="2" t="s">
        <v>32</v>
      </c>
      <c r="C839" s="2" t="s">
        <v>8</v>
      </c>
      <c r="D839" s="2" t="s">
        <v>9</v>
      </c>
      <c r="E839" s="2" t="s">
        <v>10</v>
      </c>
      <c r="F839" s="2" t="s">
        <v>11</v>
      </c>
      <c r="G839">
        <v>2.78</v>
      </c>
      <c r="H839" s="2" t="s">
        <v>12</v>
      </c>
    </row>
    <row r="840" spans="1:8" x14ac:dyDescent="0.3">
      <c r="A840" s="1">
        <v>0.90461915509257607</v>
      </c>
      <c r="B840" s="2" t="s">
        <v>32</v>
      </c>
      <c r="C840" s="2" t="s">
        <v>8</v>
      </c>
      <c r="D840" s="2" t="s">
        <v>9</v>
      </c>
      <c r="E840" s="2" t="s">
        <v>10</v>
      </c>
      <c r="F840" s="2" t="s">
        <v>11</v>
      </c>
      <c r="G840">
        <v>2.83</v>
      </c>
      <c r="H840" s="2" t="s">
        <v>12</v>
      </c>
    </row>
    <row r="841" spans="1:8" x14ac:dyDescent="0.3">
      <c r="A841" s="1">
        <v>0.9047348958333169</v>
      </c>
      <c r="B841" s="2" t="s">
        <v>32</v>
      </c>
      <c r="C841" s="2" t="s">
        <v>8</v>
      </c>
      <c r="D841" s="2" t="s">
        <v>9</v>
      </c>
      <c r="E841" s="2" t="s">
        <v>10</v>
      </c>
      <c r="F841" s="2" t="s">
        <v>11</v>
      </c>
      <c r="G841">
        <v>2.83</v>
      </c>
      <c r="H841" s="2" t="s">
        <v>12</v>
      </c>
    </row>
    <row r="842" spans="1:8" x14ac:dyDescent="0.3">
      <c r="A842" s="1">
        <v>0.90485063657405751</v>
      </c>
      <c r="B842" s="2" t="s">
        <v>32</v>
      </c>
      <c r="C842" s="2" t="s">
        <v>8</v>
      </c>
      <c r="D842" s="2" t="s">
        <v>9</v>
      </c>
      <c r="E842" s="2" t="s">
        <v>10</v>
      </c>
      <c r="F842" s="2" t="s">
        <v>11</v>
      </c>
      <c r="G842">
        <v>2.8</v>
      </c>
      <c r="H842" s="2" t="s">
        <v>12</v>
      </c>
    </row>
    <row r="843" spans="1:8" x14ac:dyDescent="0.3">
      <c r="A843" s="1">
        <v>0.90496637731479834</v>
      </c>
      <c r="B843" s="2" t="s">
        <v>32</v>
      </c>
      <c r="C843" s="2" t="s">
        <v>8</v>
      </c>
      <c r="D843" s="2" t="s">
        <v>9</v>
      </c>
      <c r="E843" s="2" t="s">
        <v>10</v>
      </c>
      <c r="F843" s="2" t="s">
        <v>11</v>
      </c>
      <c r="G843">
        <v>2.81</v>
      </c>
      <c r="H843" s="2" t="s">
        <v>12</v>
      </c>
    </row>
    <row r="844" spans="1:8" x14ac:dyDescent="0.3">
      <c r="A844" s="1">
        <v>0.90508211805553895</v>
      </c>
      <c r="B844" s="2" t="s">
        <v>32</v>
      </c>
      <c r="C844" s="2" t="s">
        <v>8</v>
      </c>
      <c r="D844" s="2" t="s">
        <v>9</v>
      </c>
      <c r="E844" s="2" t="s">
        <v>10</v>
      </c>
      <c r="F844" s="2" t="s">
        <v>11</v>
      </c>
      <c r="G844">
        <v>2.79</v>
      </c>
      <c r="H844" s="2" t="s">
        <v>12</v>
      </c>
    </row>
    <row r="845" spans="1:8" x14ac:dyDescent="0.3">
      <c r="A845" s="1">
        <v>0.90519785879627979</v>
      </c>
      <c r="B845" s="2" t="s">
        <v>32</v>
      </c>
      <c r="C845" s="2" t="s">
        <v>8</v>
      </c>
      <c r="D845" s="2" t="s">
        <v>9</v>
      </c>
      <c r="E845" s="2" t="s">
        <v>10</v>
      </c>
      <c r="F845" s="2" t="s">
        <v>11</v>
      </c>
      <c r="G845">
        <v>2.82</v>
      </c>
      <c r="H845" s="2" t="s">
        <v>12</v>
      </c>
    </row>
    <row r="846" spans="1:8" x14ac:dyDescent="0.3">
      <c r="A846" s="1">
        <v>0.9053135995370204</v>
      </c>
      <c r="B846" s="2" t="s">
        <v>32</v>
      </c>
      <c r="C846" s="2" t="s">
        <v>8</v>
      </c>
      <c r="D846" s="2" t="s">
        <v>9</v>
      </c>
      <c r="E846" s="2" t="s">
        <v>10</v>
      </c>
      <c r="F846" s="2" t="s">
        <v>11</v>
      </c>
      <c r="G846">
        <v>2.8</v>
      </c>
      <c r="H846" s="2" t="s">
        <v>12</v>
      </c>
    </row>
    <row r="847" spans="1:8" x14ac:dyDescent="0.3">
      <c r="A847" s="1">
        <v>0.90542934027776123</v>
      </c>
      <c r="B847" s="2" t="s">
        <v>32</v>
      </c>
      <c r="C847" s="2" t="s">
        <v>8</v>
      </c>
      <c r="D847" s="2" t="s">
        <v>9</v>
      </c>
      <c r="E847" s="2" t="s">
        <v>10</v>
      </c>
      <c r="F847" s="2" t="s">
        <v>11</v>
      </c>
      <c r="G847">
        <v>2.83</v>
      </c>
      <c r="H847" s="2" t="s">
        <v>12</v>
      </c>
    </row>
    <row r="4590" spans="10:10" x14ac:dyDescent="0.3">
      <c r="J4590"/>
    </row>
    <row r="4610" spans="17:41" x14ac:dyDescent="0.3">
      <c r="Q4610" s="1"/>
      <c r="Y4610" s="1"/>
      <c r="AG4610" s="1"/>
      <c r="AO4610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946E-9633-4575-9DFC-F22A91A23708}">
  <dimension ref="A1:G27"/>
  <sheetViews>
    <sheetView tabSelected="1" workbookViewId="0">
      <selection activeCell="H26" sqref="H26"/>
    </sheetView>
  </sheetViews>
  <sheetFormatPr defaultRowHeight="14.4" x14ac:dyDescent="0.3"/>
  <cols>
    <col min="1" max="1" width="18.5546875" bestFit="1" customWidth="1"/>
  </cols>
  <sheetData>
    <row r="1" spans="1:6" x14ac:dyDescent="0.3">
      <c r="B1">
        <v>1</v>
      </c>
      <c r="C1">
        <v>2</v>
      </c>
      <c r="D1">
        <v>3</v>
      </c>
      <c r="E1">
        <v>4</v>
      </c>
      <c r="F1" t="s">
        <v>33</v>
      </c>
    </row>
    <row r="2" spans="1:6" x14ac:dyDescent="0.3">
      <c r="A2" s="10" t="s">
        <v>42</v>
      </c>
      <c r="B2">
        <f>'ESP1 WiFi 50m 10s SB'!O3</f>
        <v>0.9555555555555556</v>
      </c>
      <c r="C2">
        <f>'ESP2 WiFi 50m 10s SB'!O3</f>
        <v>0.94117647058823528</v>
      </c>
      <c r="D2">
        <f>'ESP3 WiFi 50m 10s SB'!O3</f>
        <v>0.93333333333333335</v>
      </c>
      <c r="E2">
        <f>'ESP4 WiFi 50m 10s SB'!O3</f>
        <v>0.92592592592592593</v>
      </c>
      <c r="F2">
        <f>AVERAGE(B2:E2)</f>
        <v>0.93899782135076248</v>
      </c>
    </row>
    <row r="3" spans="1:6" x14ac:dyDescent="0.3">
      <c r="A3" s="10" t="s">
        <v>43</v>
      </c>
      <c r="B3">
        <f>'ESP1 WiFi 50m 10s SB'!O4</f>
        <v>4.4444444444444446E-2</v>
      </c>
      <c r="C3">
        <f>'ESP2 WiFi 50m 10s SB'!O4</f>
        <v>5.8823529411764705E-2</v>
      </c>
      <c r="D3">
        <f>'ESP3 WiFi 50m 10s SB'!O4</f>
        <v>6.6666666666666666E-2</v>
      </c>
      <c r="E3">
        <f>'ESP4 WiFi 50m 10s SB'!O4</f>
        <v>7.407407407407407E-2</v>
      </c>
      <c r="F3">
        <f>AVERAGE(B3:E3)</f>
        <v>6.1002178649237473E-2</v>
      </c>
    </row>
    <row r="4" spans="1:6" x14ac:dyDescent="0.3">
      <c r="A4" s="10" t="s">
        <v>47</v>
      </c>
      <c r="B4">
        <f>'ESP1 WiFi 50m 10s SB'!O5</f>
        <v>0</v>
      </c>
      <c r="C4">
        <f>'ESP2 WiFi 50m 10s SB'!O5</f>
        <v>0</v>
      </c>
      <c r="D4">
        <f>'ESP3 WiFi 50m 10s SB'!O5</f>
        <v>0</v>
      </c>
      <c r="E4">
        <f>'ESP4 WiFi 50m 10s SB'!O5</f>
        <v>0</v>
      </c>
      <c r="F4">
        <f t="shared" ref="F4" si="0">AVERAGE(B4:E4)</f>
        <v>0</v>
      </c>
    </row>
    <row r="5" spans="1:6" x14ac:dyDescent="0.3">
      <c r="A5" s="8"/>
    </row>
    <row r="6" spans="1:6" x14ac:dyDescent="0.3">
      <c r="A6" s="12" t="s">
        <v>44</v>
      </c>
      <c r="B6">
        <f>'ESP1 WiFi 50m 10s SB'!O7</f>
        <v>0.29300291545189505</v>
      </c>
      <c r="C6">
        <f>'ESP2 WiFi 50m 10s SB'!O7</f>
        <v>9.6541786743515851E-2</v>
      </c>
      <c r="D6">
        <f>'ESP3 WiFi 50m 10s SB'!O7</f>
        <v>0.1487603305785124</v>
      </c>
      <c r="E6">
        <f>'ESP4 WiFi 50m 10s SB'!O7</f>
        <v>6.3860667634252535E-2</v>
      </c>
      <c r="F6">
        <f>AVERAGE(B6:E6)</f>
        <v>0.15054142510204399</v>
      </c>
    </row>
    <row r="7" spans="1:6" x14ac:dyDescent="0.3">
      <c r="A7" s="12" t="s">
        <v>45</v>
      </c>
      <c r="B7">
        <f>'ESP1 WiFi 50m 10s SB'!O8</f>
        <v>0.70116618075801751</v>
      </c>
      <c r="C7">
        <f>'ESP2 WiFi 50m 10s SB'!O8</f>
        <v>0.89769452449567722</v>
      </c>
      <c r="D7">
        <f>'ESP3 WiFi 50m 10s SB'!O8</f>
        <v>0.84573002754820936</v>
      </c>
      <c r="E7">
        <f>'ESP4 WiFi 50m 10s SB'!O8</f>
        <v>0.93033381712626995</v>
      </c>
      <c r="F7">
        <f t="shared" ref="F7:F8" si="1">AVERAGE(B7:E7)</f>
        <v>0.84373113748204354</v>
      </c>
    </row>
    <row r="8" spans="1:6" x14ac:dyDescent="0.3">
      <c r="A8" s="12" t="s">
        <v>48</v>
      </c>
      <c r="B8">
        <f>'ESP1 WiFi 50m 10s SB'!O9</f>
        <v>5.8309037900874635E-3</v>
      </c>
      <c r="C8">
        <f>'ESP2 WiFi 50m 10s SB'!O9</f>
        <v>5.763688760806916E-3</v>
      </c>
      <c r="D8">
        <f>'ESP3 WiFi 50m 10s SB'!O9</f>
        <v>5.5096418732782371E-3</v>
      </c>
      <c r="E8">
        <f>'ESP4 WiFi 50m 10s SB'!O9</f>
        <v>5.8055152394775036E-3</v>
      </c>
      <c r="F8">
        <f t="shared" si="1"/>
        <v>5.7274374159125303E-3</v>
      </c>
    </row>
    <row r="9" spans="1:6" x14ac:dyDescent="0.3">
      <c r="A9" s="8"/>
    </row>
    <row r="10" spans="1:6" x14ac:dyDescent="0.3">
      <c r="A10" s="13" t="s">
        <v>49</v>
      </c>
      <c r="B10" s="2">
        <f>'ESP1 WiFi 50m 10s SB'!O11</f>
        <v>0</v>
      </c>
      <c r="C10" s="2">
        <f>'ESP2 WiFi 50m 10s SB'!O11</f>
        <v>0</v>
      </c>
      <c r="D10" s="2">
        <f>'ESP3 WiFi 50m 10s SB'!O11</f>
        <v>0</v>
      </c>
      <c r="E10" s="2">
        <f>'ESP4 WiFi 50m 10s SB'!O11</f>
        <v>0</v>
      </c>
      <c r="F10">
        <f>AVERAGE(B10:E10)</f>
        <v>0</v>
      </c>
    </row>
    <row r="11" spans="1:6" x14ac:dyDescent="0.3">
      <c r="A11" s="13" t="s">
        <v>50</v>
      </c>
      <c r="B11" s="2">
        <f>'ESP1 WiFi 50m 10s SB'!O12</f>
        <v>0.62903225806451613</v>
      </c>
      <c r="C11" s="2">
        <f>'ESP2 WiFi 50m 10s SB'!O12</f>
        <v>0.7142857142857143</v>
      </c>
      <c r="D11" s="2">
        <f>'ESP3 WiFi 50m 10s SB'!O12</f>
        <v>0.67391304347826086</v>
      </c>
      <c r="E11" s="2">
        <f>'ESP4 WiFi 50m 10s SB'!O12</f>
        <v>0.76</v>
      </c>
      <c r="F11">
        <f>AVERAGE(B11:E11)</f>
        <v>0.69430775395712274</v>
      </c>
    </row>
    <row r="12" spans="1:6" x14ac:dyDescent="0.3">
      <c r="A12" s="13" t="s">
        <v>51</v>
      </c>
      <c r="B12" s="2">
        <f>'ESP1 WiFi 50m 10s SB'!O13</f>
        <v>0.37096774193548387</v>
      </c>
      <c r="C12" s="2">
        <f>'ESP2 WiFi 50m 10s SB'!O13</f>
        <v>0.2857142857142857</v>
      </c>
      <c r="D12" s="2">
        <f>'ESP3 WiFi 50m 10s SB'!O13</f>
        <v>0.32608695652173914</v>
      </c>
      <c r="E12" s="2">
        <f>'ESP4 WiFi 50m 10s SB'!O13</f>
        <v>0.24</v>
      </c>
      <c r="F12">
        <f t="shared" ref="F12" si="2">AVERAGE(B12:E12)</f>
        <v>0.30569224604287715</v>
      </c>
    </row>
    <row r="23" spans="1:7" x14ac:dyDescent="0.3">
      <c r="A23" s="33"/>
      <c r="B23" s="33" t="s">
        <v>35</v>
      </c>
      <c r="C23" s="33" t="s">
        <v>36</v>
      </c>
      <c r="D23" s="33" t="s">
        <v>37</v>
      </c>
      <c r="E23" s="33" t="s">
        <v>38</v>
      </c>
      <c r="F23" s="33"/>
      <c r="G23" s="43" t="s">
        <v>33</v>
      </c>
    </row>
    <row r="24" spans="1:7" x14ac:dyDescent="0.3">
      <c r="A24" s="33" t="s">
        <v>39</v>
      </c>
      <c r="B24" s="34">
        <v>0.79583333333333339</v>
      </c>
      <c r="C24" s="34">
        <v>0.79999999999999993</v>
      </c>
      <c r="D24" s="34">
        <v>0.80347222222222225</v>
      </c>
      <c r="E24" s="34">
        <v>0.80694444444444446</v>
      </c>
      <c r="F24" s="33"/>
      <c r="G24" s="44">
        <f>AVERAGE(B24:E24)</f>
        <v>0.80156249999999996</v>
      </c>
    </row>
    <row r="25" spans="1:7" x14ac:dyDescent="0.3">
      <c r="A25" s="33" t="s">
        <v>40</v>
      </c>
      <c r="B25" s="34">
        <v>0.88541666666666663</v>
      </c>
      <c r="C25" s="34">
        <v>0.88958333333333339</v>
      </c>
      <c r="D25" s="34">
        <v>0.89583333333333337</v>
      </c>
      <c r="E25" s="34">
        <v>0.8965277777777777</v>
      </c>
      <c r="F25" s="33" t="s">
        <v>34</v>
      </c>
      <c r="G25" s="44">
        <f t="shared" ref="G25:G27" si="3">AVERAGE(B25:E25)</f>
        <v>0.89184027777777775</v>
      </c>
    </row>
    <row r="26" spans="1:7" x14ac:dyDescent="0.3">
      <c r="A26" s="36" t="s">
        <v>46</v>
      </c>
      <c r="B26" s="34">
        <f>'ESP1 WiFi 50m 10s SB'!A839</f>
        <v>0.89312609953702082</v>
      </c>
      <c r="C26" s="34">
        <f>'ESP2 WiFi 50m 10s SB'!A850</f>
        <v>0.8981839699073908</v>
      </c>
      <c r="D26" s="34">
        <f>'ESP3 WiFi 50m 10s SB'!A848</f>
        <v>0.90180665509257596</v>
      </c>
      <c r="E26" s="34">
        <f>'ESP4 WiFi 50m 10s SB'!A847</f>
        <v>0.90542934027776123</v>
      </c>
      <c r="F26" s="36"/>
      <c r="G26" s="44">
        <f t="shared" si="3"/>
        <v>0.89963651620368723</v>
      </c>
    </row>
    <row r="27" spans="1:7" x14ac:dyDescent="0.3">
      <c r="A27" s="33" t="s">
        <v>41</v>
      </c>
      <c r="B27" s="34">
        <f>B25-B24</f>
        <v>8.9583333333333237E-2</v>
      </c>
      <c r="C27" s="34">
        <f>C25-C24</f>
        <v>8.9583333333333459E-2</v>
      </c>
      <c r="D27" s="34">
        <f>D25-D24</f>
        <v>9.2361111111111116E-2</v>
      </c>
      <c r="E27" s="34">
        <f>E25-E24</f>
        <v>8.9583333333333237E-2</v>
      </c>
      <c r="F27" s="35">
        <f>(B27+C27+D27+E27)/4</f>
        <v>9.0277777777777762E-2</v>
      </c>
      <c r="G27" s="44">
        <f t="shared" si="3"/>
        <v>9.0277777777777762E-2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838"/>
  <sheetViews>
    <sheetView topLeftCell="A34" workbookViewId="0">
      <selection activeCell="Q99" sqref="Q99"/>
    </sheetView>
  </sheetViews>
  <sheetFormatPr defaultRowHeight="14.4" x14ac:dyDescent="0.3"/>
  <sheetData>
    <row r="1" spans="1:18" x14ac:dyDescent="0.3">
      <c r="A1">
        <v>3.56</v>
      </c>
      <c r="H1" s="8"/>
      <c r="I1" s="8" t="s">
        <v>19</v>
      </c>
      <c r="K1" s="8" t="s">
        <v>22</v>
      </c>
      <c r="M1" s="8" t="s">
        <v>26</v>
      </c>
    </row>
    <row r="2" spans="1:18" x14ac:dyDescent="0.3">
      <c r="A2">
        <v>3.59</v>
      </c>
      <c r="C2" s="8">
        <v>3.6</v>
      </c>
      <c r="D2" s="8" cm="1">
        <f t="array" ref="D2:D86">COUNTIF(esp1basetotal,esp1volttotal)</f>
        <v>2</v>
      </c>
      <c r="E2" s="30">
        <f t="shared" ref="E2:E33" si="0">D2/COUNTA(esp1basetotal)</f>
        <v>2.3866348448687352E-3</v>
      </c>
      <c r="H2" s="8">
        <v>3.6</v>
      </c>
      <c r="I2" s="8" cm="1">
        <f t="array" ref="I2:I42">COUNTIF(esp1basecheia,esp1voltcheio)</f>
        <v>2</v>
      </c>
      <c r="K2" s="8" cm="1">
        <f t="array" ref="K2:K42">COUNTIF(esp1basemed,esp1voltcheio)</f>
        <v>0</v>
      </c>
      <c r="M2" s="8" cm="1">
        <f t="array" ref="M2:M42">COUNTIF(esp1basevazia,esp1voltcheio)</f>
        <v>0</v>
      </c>
      <c r="P2" s="8" t="s">
        <v>19</v>
      </c>
      <c r="Q2" s="8" t="s">
        <v>22</v>
      </c>
      <c r="R2" s="8" t="s">
        <v>26</v>
      </c>
    </row>
    <row r="3" spans="1:18" x14ac:dyDescent="0.3">
      <c r="A3">
        <v>3.6</v>
      </c>
      <c r="C3" s="8">
        <v>3.59</v>
      </c>
      <c r="D3" s="8">
        <v>2</v>
      </c>
      <c r="E3" s="30">
        <f t="shared" si="0"/>
        <v>2.3866348448687352E-3</v>
      </c>
      <c r="H3" s="8">
        <v>3.59</v>
      </c>
      <c r="I3" s="8">
        <v>2</v>
      </c>
      <c r="K3" s="8">
        <v>0</v>
      </c>
      <c r="M3" s="8">
        <v>0</v>
      </c>
      <c r="P3" s="8">
        <f>I45</f>
        <v>86</v>
      </c>
      <c r="Q3" s="8">
        <f>K45</f>
        <v>201</v>
      </c>
      <c r="R3" s="8">
        <f>M45</f>
        <v>0</v>
      </c>
    </row>
    <row r="4" spans="1:18" x14ac:dyDescent="0.3">
      <c r="A4">
        <v>3.6</v>
      </c>
      <c r="C4" s="8">
        <v>3.58</v>
      </c>
      <c r="D4" s="8">
        <v>2</v>
      </c>
      <c r="E4" s="30">
        <f t="shared" si="0"/>
        <v>2.3866348448687352E-3</v>
      </c>
      <c r="H4" s="8">
        <v>3.58</v>
      </c>
      <c r="I4" s="8">
        <v>2</v>
      </c>
      <c r="K4" s="8">
        <v>0</v>
      </c>
      <c r="M4" s="8">
        <v>0</v>
      </c>
      <c r="P4" s="8" t="s">
        <v>20</v>
      </c>
      <c r="Q4" s="8" t="s">
        <v>23</v>
      </c>
      <c r="R4" s="8" t="s">
        <v>27</v>
      </c>
    </row>
    <row r="5" spans="1:18" x14ac:dyDescent="0.3">
      <c r="A5">
        <v>3.58</v>
      </c>
      <c r="C5" s="8">
        <v>3.57</v>
      </c>
      <c r="D5" s="8">
        <v>3</v>
      </c>
      <c r="E5" s="30">
        <f t="shared" si="0"/>
        <v>3.5799522673031028E-3</v>
      </c>
      <c r="H5" s="8">
        <v>3.57</v>
      </c>
      <c r="I5" s="8">
        <v>3</v>
      </c>
      <c r="K5" s="8">
        <v>0</v>
      </c>
      <c r="M5" s="8">
        <v>0</v>
      </c>
      <c r="P5" s="8">
        <f>I93</f>
        <v>4</v>
      </c>
      <c r="Q5" s="8">
        <f>K93</f>
        <v>481</v>
      </c>
      <c r="R5" s="8">
        <f>M93</f>
        <v>39</v>
      </c>
    </row>
    <row r="6" spans="1:18" x14ac:dyDescent="0.3">
      <c r="A6">
        <v>3.59</v>
      </c>
      <c r="C6" s="8">
        <v>3.56</v>
      </c>
      <c r="D6" s="8">
        <v>5</v>
      </c>
      <c r="E6" s="30">
        <f t="shared" si="0"/>
        <v>5.9665871121718375E-3</v>
      </c>
      <c r="H6" s="8">
        <v>3.56</v>
      </c>
      <c r="I6" s="8">
        <v>5</v>
      </c>
      <c r="K6" s="8">
        <v>0</v>
      </c>
      <c r="M6" s="8">
        <v>0</v>
      </c>
      <c r="P6" s="8" t="s">
        <v>21</v>
      </c>
      <c r="Q6" s="8" t="s">
        <v>24</v>
      </c>
      <c r="R6" s="8" t="s">
        <v>28</v>
      </c>
    </row>
    <row r="7" spans="1:18" x14ac:dyDescent="0.3">
      <c r="A7">
        <v>3.46</v>
      </c>
      <c r="C7" s="8">
        <v>3.55</v>
      </c>
      <c r="D7" s="8">
        <v>2</v>
      </c>
      <c r="E7" s="30">
        <f t="shared" si="0"/>
        <v>2.3866348448687352E-3</v>
      </c>
      <c r="H7" s="8">
        <v>3.55</v>
      </c>
      <c r="I7" s="8">
        <v>2</v>
      </c>
      <c r="K7" s="8">
        <v>0</v>
      </c>
      <c r="M7" s="8">
        <v>0</v>
      </c>
      <c r="P7" s="8">
        <f>I116</f>
        <v>0</v>
      </c>
      <c r="Q7" s="8">
        <f>K116</f>
        <v>4</v>
      </c>
      <c r="R7" s="8">
        <f>M116</f>
        <v>23</v>
      </c>
    </row>
    <row r="8" spans="1:18" x14ac:dyDescent="0.3">
      <c r="A8">
        <v>3.57</v>
      </c>
      <c r="C8" s="8">
        <v>3.54</v>
      </c>
      <c r="D8" s="8">
        <v>2</v>
      </c>
      <c r="E8" s="30">
        <f t="shared" si="0"/>
        <v>2.3866348448687352E-3</v>
      </c>
      <c r="H8" s="8">
        <v>3.54</v>
      </c>
      <c r="I8" s="8">
        <v>2</v>
      </c>
      <c r="K8" s="8">
        <v>0</v>
      </c>
      <c r="M8" s="8">
        <v>0</v>
      </c>
      <c r="P8" s="8">
        <f>P3+P5+P7</f>
        <v>90</v>
      </c>
      <c r="Q8" s="8">
        <f>Q3+Q5+Q7</f>
        <v>686</v>
      </c>
      <c r="R8" s="8">
        <f>R3+R5+R7</f>
        <v>62</v>
      </c>
    </row>
    <row r="9" spans="1:18" x14ac:dyDescent="0.3">
      <c r="A9">
        <v>3.53</v>
      </c>
      <c r="C9" s="8">
        <v>3.53</v>
      </c>
      <c r="D9" s="8">
        <v>5</v>
      </c>
      <c r="E9" s="30">
        <f t="shared" si="0"/>
        <v>5.9665871121718375E-3</v>
      </c>
      <c r="H9" s="8">
        <v>3.53</v>
      </c>
      <c r="I9" s="8">
        <v>5</v>
      </c>
      <c r="K9" s="8">
        <v>0</v>
      </c>
      <c r="M9" s="8">
        <v>0</v>
      </c>
    </row>
    <row r="10" spans="1:18" x14ac:dyDescent="0.3">
      <c r="A10">
        <v>3.56</v>
      </c>
      <c r="C10" s="8">
        <v>3.52</v>
      </c>
      <c r="D10" s="8">
        <v>4</v>
      </c>
      <c r="E10" s="30">
        <f t="shared" si="0"/>
        <v>4.7732696897374704E-3</v>
      </c>
      <c r="H10" s="8">
        <v>3.52</v>
      </c>
      <c r="I10" s="8">
        <v>4</v>
      </c>
      <c r="K10" s="8">
        <v>0</v>
      </c>
      <c r="M10" s="8">
        <v>0</v>
      </c>
    </row>
    <row r="11" spans="1:18" x14ac:dyDescent="0.3">
      <c r="A11">
        <v>3.58</v>
      </c>
      <c r="C11" s="8">
        <v>3.51</v>
      </c>
      <c r="D11" s="8">
        <v>4</v>
      </c>
      <c r="E11" s="30">
        <f t="shared" si="0"/>
        <v>4.7732696897374704E-3</v>
      </c>
      <c r="H11" s="8">
        <v>3.51</v>
      </c>
      <c r="I11" s="8">
        <v>4</v>
      </c>
      <c r="K11" s="8">
        <v>0</v>
      </c>
      <c r="M11" s="8">
        <v>0</v>
      </c>
    </row>
    <row r="12" spans="1:18" x14ac:dyDescent="0.3">
      <c r="A12">
        <v>3.57</v>
      </c>
      <c r="C12" s="8">
        <v>3.5</v>
      </c>
      <c r="D12" s="8">
        <v>5</v>
      </c>
      <c r="E12" s="30">
        <f t="shared" si="0"/>
        <v>5.9665871121718375E-3</v>
      </c>
      <c r="H12" s="8">
        <v>3.5</v>
      </c>
      <c r="I12" s="8">
        <v>5</v>
      </c>
      <c r="K12" s="8">
        <v>0</v>
      </c>
      <c r="M12" s="8">
        <v>0</v>
      </c>
    </row>
    <row r="13" spans="1:18" x14ac:dyDescent="0.3">
      <c r="A13">
        <v>3.56</v>
      </c>
      <c r="C13" s="8">
        <v>3.49</v>
      </c>
      <c r="D13" s="8">
        <v>2</v>
      </c>
      <c r="E13" s="30">
        <f t="shared" si="0"/>
        <v>2.3866348448687352E-3</v>
      </c>
      <c r="H13" s="8">
        <v>3.49</v>
      </c>
      <c r="I13" s="8">
        <v>2</v>
      </c>
      <c r="K13" s="8">
        <v>0</v>
      </c>
      <c r="M13" s="8">
        <v>0</v>
      </c>
    </row>
    <row r="14" spans="1:18" x14ac:dyDescent="0.3">
      <c r="A14">
        <v>3.57</v>
      </c>
      <c r="C14" s="8">
        <v>3.48</v>
      </c>
      <c r="D14" s="8">
        <v>5</v>
      </c>
      <c r="E14" s="30">
        <f t="shared" si="0"/>
        <v>5.9665871121718375E-3</v>
      </c>
      <c r="H14" s="8">
        <v>3.48</v>
      </c>
      <c r="I14" s="8">
        <v>5</v>
      </c>
      <c r="K14" s="8">
        <v>0</v>
      </c>
      <c r="M14" s="8">
        <v>0</v>
      </c>
    </row>
    <row r="15" spans="1:18" x14ac:dyDescent="0.3">
      <c r="A15">
        <v>3.56</v>
      </c>
      <c r="C15" s="8">
        <v>3.47</v>
      </c>
      <c r="D15" s="8">
        <v>3</v>
      </c>
      <c r="E15" s="30">
        <f t="shared" si="0"/>
        <v>3.5799522673031028E-3</v>
      </c>
      <c r="H15" s="8">
        <v>3.47</v>
      </c>
      <c r="I15" s="8">
        <v>3</v>
      </c>
      <c r="K15" s="8">
        <v>0</v>
      </c>
      <c r="M15" s="8">
        <v>0</v>
      </c>
    </row>
    <row r="16" spans="1:18" x14ac:dyDescent="0.3">
      <c r="A16">
        <v>3.56</v>
      </c>
      <c r="C16" s="8">
        <v>3.46</v>
      </c>
      <c r="D16" s="8">
        <v>3</v>
      </c>
      <c r="E16" s="30">
        <f t="shared" si="0"/>
        <v>3.5799522673031028E-3</v>
      </c>
      <c r="H16" s="8">
        <v>3.46</v>
      </c>
      <c r="I16" s="8">
        <v>3</v>
      </c>
      <c r="K16" s="8">
        <v>0</v>
      </c>
      <c r="M16" s="8">
        <v>0</v>
      </c>
    </row>
    <row r="17" spans="1:13" x14ac:dyDescent="0.3">
      <c r="A17">
        <v>3.55</v>
      </c>
      <c r="C17" s="8">
        <v>3.45</v>
      </c>
      <c r="D17" s="8">
        <v>3</v>
      </c>
      <c r="E17" s="30">
        <f t="shared" si="0"/>
        <v>3.5799522673031028E-3</v>
      </c>
      <c r="H17" s="8">
        <v>3.45</v>
      </c>
      <c r="I17" s="8">
        <v>3</v>
      </c>
      <c r="K17" s="8">
        <v>0</v>
      </c>
      <c r="M17" s="8">
        <v>0</v>
      </c>
    </row>
    <row r="18" spans="1:13" x14ac:dyDescent="0.3">
      <c r="A18">
        <v>3.55</v>
      </c>
      <c r="C18" s="8">
        <v>3.44</v>
      </c>
      <c r="D18" s="8">
        <v>3</v>
      </c>
      <c r="E18" s="30">
        <f t="shared" si="0"/>
        <v>3.5799522673031028E-3</v>
      </c>
      <c r="H18" s="8">
        <v>3.44</v>
      </c>
      <c r="I18" s="8">
        <v>3</v>
      </c>
      <c r="K18" s="8">
        <v>0</v>
      </c>
      <c r="M18" s="8">
        <v>0</v>
      </c>
    </row>
    <row r="19" spans="1:13" x14ac:dyDescent="0.3">
      <c r="A19">
        <v>3.53</v>
      </c>
      <c r="C19" s="8">
        <v>3.43</v>
      </c>
      <c r="D19" s="8">
        <v>4</v>
      </c>
      <c r="E19" s="30">
        <f t="shared" si="0"/>
        <v>4.7732696897374704E-3</v>
      </c>
      <c r="H19" s="8">
        <v>3.43</v>
      </c>
      <c r="I19" s="8">
        <v>4</v>
      </c>
      <c r="K19" s="8">
        <v>0</v>
      </c>
      <c r="M19" s="8">
        <v>0</v>
      </c>
    </row>
    <row r="20" spans="1:13" x14ac:dyDescent="0.3">
      <c r="A20">
        <v>3.5</v>
      </c>
      <c r="C20" s="8">
        <v>3.42</v>
      </c>
      <c r="D20" s="8">
        <v>5</v>
      </c>
      <c r="E20" s="30">
        <f t="shared" si="0"/>
        <v>5.9665871121718375E-3</v>
      </c>
      <c r="H20" s="8">
        <v>3.42</v>
      </c>
      <c r="I20" s="8">
        <v>5</v>
      </c>
      <c r="K20" s="8">
        <v>0</v>
      </c>
      <c r="M20" s="8">
        <v>0</v>
      </c>
    </row>
    <row r="21" spans="1:13" x14ac:dyDescent="0.3">
      <c r="A21">
        <v>3.53</v>
      </c>
      <c r="C21" s="8">
        <v>3.41</v>
      </c>
      <c r="D21" s="8">
        <v>1</v>
      </c>
      <c r="E21" s="30">
        <f t="shared" si="0"/>
        <v>1.1933174224343676E-3</v>
      </c>
      <c r="H21" s="8">
        <v>3.41</v>
      </c>
      <c r="I21" s="8">
        <v>1</v>
      </c>
      <c r="K21" s="8">
        <v>0</v>
      </c>
      <c r="M21" s="8">
        <v>0</v>
      </c>
    </row>
    <row r="22" spans="1:13" x14ac:dyDescent="0.3">
      <c r="A22">
        <v>3.54</v>
      </c>
      <c r="C22" s="8">
        <v>3.4</v>
      </c>
      <c r="D22" s="8">
        <v>4</v>
      </c>
      <c r="E22" s="30">
        <f t="shared" si="0"/>
        <v>4.7732696897374704E-3</v>
      </c>
      <c r="H22" s="8">
        <v>3.4</v>
      </c>
      <c r="I22" s="8">
        <v>4</v>
      </c>
      <c r="K22" s="8">
        <v>0</v>
      </c>
      <c r="M22" s="8">
        <v>0</v>
      </c>
    </row>
    <row r="23" spans="1:13" x14ac:dyDescent="0.3">
      <c r="A23">
        <v>3.54</v>
      </c>
      <c r="C23" s="8">
        <v>3.39</v>
      </c>
      <c r="D23" s="8">
        <v>2</v>
      </c>
      <c r="E23" s="30">
        <f t="shared" si="0"/>
        <v>2.3866348448687352E-3</v>
      </c>
      <c r="H23" s="8">
        <v>3.39</v>
      </c>
      <c r="I23" s="8">
        <v>2</v>
      </c>
      <c r="K23" s="8">
        <v>0</v>
      </c>
      <c r="M23" s="8">
        <v>0</v>
      </c>
    </row>
    <row r="24" spans="1:13" x14ac:dyDescent="0.3">
      <c r="A24">
        <v>3.52</v>
      </c>
      <c r="C24" s="8">
        <v>3.38</v>
      </c>
      <c r="D24" s="8">
        <v>0</v>
      </c>
      <c r="E24" s="30">
        <f t="shared" si="0"/>
        <v>0</v>
      </c>
      <c r="H24" s="8">
        <v>3.38</v>
      </c>
      <c r="I24" s="8">
        <v>0</v>
      </c>
      <c r="K24" s="8">
        <v>0</v>
      </c>
      <c r="M24" s="8">
        <v>0</v>
      </c>
    </row>
    <row r="25" spans="1:13" x14ac:dyDescent="0.3">
      <c r="A25">
        <v>3.53</v>
      </c>
      <c r="C25" s="8">
        <v>3.37</v>
      </c>
      <c r="D25" s="8">
        <v>3</v>
      </c>
      <c r="E25" s="30">
        <f t="shared" si="0"/>
        <v>3.5799522673031028E-3</v>
      </c>
      <c r="H25" s="8">
        <v>3.37</v>
      </c>
      <c r="I25" s="8">
        <v>3</v>
      </c>
      <c r="K25" s="8">
        <v>0</v>
      </c>
      <c r="M25" s="8">
        <v>0</v>
      </c>
    </row>
    <row r="26" spans="1:13" x14ac:dyDescent="0.3">
      <c r="A26">
        <v>3.53</v>
      </c>
      <c r="C26" s="8">
        <v>3.36</v>
      </c>
      <c r="D26" s="8">
        <v>1</v>
      </c>
      <c r="E26" s="30">
        <f t="shared" si="0"/>
        <v>1.1933174224343676E-3</v>
      </c>
      <c r="H26" s="8">
        <v>3.36</v>
      </c>
      <c r="I26" s="8">
        <v>1</v>
      </c>
      <c r="K26" s="8">
        <v>0</v>
      </c>
      <c r="M26" s="8">
        <v>0</v>
      </c>
    </row>
    <row r="27" spans="1:13" x14ac:dyDescent="0.3">
      <c r="A27">
        <v>3.48</v>
      </c>
      <c r="C27" s="8">
        <v>3.35</v>
      </c>
      <c r="D27" s="8">
        <v>4</v>
      </c>
      <c r="E27" s="30">
        <f t="shared" si="0"/>
        <v>4.7732696897374704E-3</v>
      </c>
      <c r="H27" s="8">
        <v>3.35</v>
      </c>
      <c r="I27" s="8">
        <v>3</v>
      </c>
      <c r="K27" s="8">
        <v>1</v>
      </c>
      <c r="M27" s="8">
        <v>0</v>
      </c>
    </row>
    <row r="28" spans="1:13" x14ac:dyDescent="0.3">
      <c r="A28">
        <v>3.51</v>
      </c>
      <c r="C28" s="8">
        <v>3.34</v>
      </c>
      <c r="D28" s="8">
        <v>3</v>
      </c>
      <c r="E28" s="30">
        <f t="shared" si="0"/>
        <v>3.5799522673031028E-3</v>
      </c>
      <c r="H28" s="8">
        <v>3.34</v>
      </c>
      <c r="I28" s="8">
        <v>1</v>
      </c>
      <c r="K28" s="8">
        <v>2</v>
      </c>
      <c r="M28" s="8">
        <v>0</v>
      </c>
    </row>
    <row r="29" spans="1:13" x14ac:dyDescent="0.3">
      <c r="A29">
        <v>3.52</v>
      </c>
      <c r="C29" s="8">
        <v>3.33</v>
      </c>
      <c r="D29" s="8">
        <v>3</v>
      </c>
      <c r="E29" s="30">
        <f t="shared" si="0"/>
        <v>3.5799522673031028E-3</v>
      </c>
      <c r="H29" s="8">
        <v>3.33</v>
      </c>
      <c r="I29" s="8">
        <v>2</v>
      </c>
      <c r="K29" s="8">
        <v>1</v>
      </c>
      <c r="M29" s="8">
        <v>0</v>
      </c>
    </row>
    <row r="30" spans="1:13" x14ac:dyDescent="0.3">
      <c r="A30">
        <v>3.5</v>
      </c>
      <c r="C30" s="8">
        <v>3.32</v>
      </c>
      <c r="D30" s="8">
        <v>2</v>
      </c>
      <c r="E30" s="30">
        <f t="shared" si="0"/>
        <v>2.3866348448687352E-3</v>
      </c>
      <c r="H30" s="8">
        <v>3.32</v>
      </c>
      <c r="I30" s="8">
        <v>1</v>
      </c>
      <c r="K30" s="8">
        <v>1</v>
      </c>
      <c r="M30" s="8">
        <v>0</v>
      </c>
    </row>
    <row r="31" spans="1:13" x14ac:dyDescent="0.3">
      <c r="A31">
        <v>3.51</v>
      </c>
      <c r="C31" s="8">
        <v>3.31</v>
      </c>
      <c r="D31" s="8">
        <v>2</v>
      </c>
      <c r="E31" s="30">
        <f t="shared" si="0"/>
        <v>2.3866348448687352E-3</v>
      </c>
      <c r="H31" s="8">
        <v>3.31</v>
      </c>
      <c r="I31" s="8">
        <v>0</v>
      </c>
      <c r="K31" s="8">
        <v>2</v>
      </c>
      <c r="M31" s="8">
        <v>0</v>
      </c>
    </row>
    <row r="32" spans="1:13" x14ac:dyDescent="0.3">
      <c r="A32">
        <v>3.52</v>
      </c>
      <c r="C32" s="8">
        <v>3.3</v>
      </c>
      <c r="D32" s="8">
        <v>2</v>
      </c>
      <c r="E32" s="30">
        <f t="shared" si="0"/>
        <v>2.3866348448687352E-3</v>
      </c>
      <c r="H32" s="8">
        <v>3.3</v>
      </c>
      <c r="I32" s="8">
        <v>1</v>
      </c>
      <c r="K32" s="8">
        <v>1</v>
      </c>
      <c r="M32" s="8">
        <v>0</v>
      </c>
    </row>
    <row r="33" spans="1:13" x14ac:dyDescent="0.3">
      <c r="A33">
        <v>3.51</v>
      </c>
      <c r="C33" s="8">
        <v>3.29</v>
      </c>
      <c r="D33" s="8">
        <v>5</v>
      </c>
      <c r="E33" s="30">
        <f t="shared" si="0"/>
        <v>5.9665871121718375E-3</v>
      </c>
      <c r="H33" s="8">
        <v>3.29</v>
      </c>
      <c r="I33" s="8">
        <v>0</v>
      </c>
      <c r="K33" s="8">
        <v>5</v>
      </c>
      <c r="M33" s="8">
        <v>0</v>
      </c>
    </row>
    <row r="34" spans="1:13" x14ac:dyDescent="0.3">
      <c r="A34">
        <v>3.52</v>
      </c>
      <c r="C34" s="8">
        <v>3.28</v>
      </c>
      <c r="D34" s="8">
        <v>7</v>
      </c>
      <c r="E34" s="30">
        <f t="shared" ref="E34:E65" si="1">D34/COUNTA(esp1basetotal)</f>
        <v>8.3532219570405727E-3</v>
      </c>
      <c r="H34" s="8">
        <v>3.28</v>
      </c>
      <c r="I34" s="8">
        <v>2</v>
      </c>
      <c r="K34" s="8">
        <v>5</v>
      </c>
      <c r="M34" s="8">
        <v>0</v>
      </c>
    </row>
    <row r="35" spans="1:13" x14ac:dyDescent="0.3">
      <c r="A35">
        <v>3.5</v>
      </c>
      <c r="C35" s="8">
        <v>3.27</v>
      </c>
      <c r="D35" s="8">
        <v>8</v>
      </c>
      <c r="E35" s="30">
        <f t="shared" si="1"/>
        <v>9.5465393794749408E-3</v>
      </c>
      <c r="H35" s="8">
        <v>3.27</v>
      </c>
      <c r="I35" s="8">
        <v>0</v>
      </c>
      <c r="K35" s="8">
        <v>8</v>
      </c>
      <c r="M35" s="8">
        <v>0</v>
      </c>
    </row>
    <row r="36" spans="1:13" x14ac:dyDescent="0.3">
      <c r="A36">
        <v>3.51</v>
      </c>
      <c r="C36" s="8">
        <v>3.26</v>
      </c>
      <c r="D36" s="8">
        <v>10</v>
      </c>
      <c r="E36" s="30">
        <f t="shared" si="1"/>
        <v>1.1933174224343675E-2</v>
      </c>
      <c r="H36" s="8">
        <v>3.26</v>
      </c>
      <c r="I36" s="8">
        <v>0</v>
      </c>
      <c r="K36" s="8">
        <v>10</v>
      </c>
      <c r="M36" s="8">
        <v>0</v>
      </c>
    </row>
    <row r="37" spans="1:13" x14ac:dyDescent="0.3">
      <c r="A37">
        <v>3.5</v>
      </c>
      <c r="C37" s="8">
        <v>3.25</v>
      </c>
      <c r="D37" s="8">
        <v>6</v>
      </c>
      <c r="E37" s="30">
        <f t="shared" si="1"/>
        <v>7.1599045346062056E-3</v>
      </c>
      <c r="H37" s="8">
        <v>3.25</v>
      </c>
      <c r="I37" s="8">
        <v>1</v>
      </c>
      <c r="K37" s="8">
        <v>5</v>
      </c>
      <c r="M37" s="8">
        <v>0</v>
      </c>
    </row>
    <row r="38" spans="1:13" x14ac:dyDescent="0.3">
      <c r="A38">
        <v>3.5</v>
      </c>
      <c r="C38" s="8">
        <v>3.24</v>
      </c>
      <c r="D38" s="8">
        <v>7</v>
      </c>
      <c r="E38" s="30">
        <f t="shared" si="1"/>
        <v>8.3532219570405727E-3</v>
      </c>
      <c r="H38" s="8">
        <v>3.24</v>
      </c>
      <c r="I38" s="8">
        <v>0</v>
      </c>
      <c r="K38" s="8">
        <v>7</v>
      </c>
      <c r="M38" s="8">
        <v>0</v>
      </c>
    </row>
    <row r="39" spans="1:13" x14ac:dyDescent="0.3">
      <c r="A39">
        <v>3.48</v>
      </c>
      <c r="C39" s="8">
        <v>3.23</v>
      </c>
      <c r="D39" s="8">
        <v>31</v>
      </c>
      <c r="E39" s="30">
        <f t="shared" si="1"/>
        <v>3.6992840095465392E-2</v>
      </c>
      <c r="H39" s="8">
        <v>3.23</v>
      </c>
      <c r="I39" s="8">
        <v>0</v>
      </c>
      <c r="K39" s="8">
        <v>31</v>
      </c>
      <c r="M39" s="8">
        <v>0</v>
      </c>
    </row>
    <row r="40" spans="1:13" x14ac:dyDescent="0.3">
      <c r="A40">
        <v>3.47</v>
      </c>
      <c r="C40" s="8">
        <v>3.22</v>
      </c>
      <c r="D40" s="8">
        <v>76</v>
      </c>
      <c r="E40" s="30">
        <f t="shared" si="1"/>
        <v>9.0692124105011929E-2</v>
      </c>
      <c r="H40" s="8">
        <v>3.22</v>
      </c>
      <c r="I40" s="8">
        <v>0</v>
      </c>
      <c r="K40" s="8">
        <v>76</v>
      </c>
      <c r="M40" s="8">
        <v>0</v>
      </c>
    </row>
    <row r="41" spans="1:13" x14ac:dyDescent="0.3">
      <c r="A41">
        <v>3.48</v>
      </c>
      <c r="C41" s="8">
        <v>3.21</v>
      </c>
      <c r="D41" s="8">
        <v>46</v>
      </c>
      <c r="E41" s="30">
        <f t="shared" si="1"/>
        <v>5.4892601431980909E-2</v>
      </c>
      <c r="H41" s="8">
        <v>3.21</v>
      </c>
      <c r="I41" s="8">
        <v>0</v>
      </c>
      <c r="K41" s="8">
        <v>46</v>
      </c>
      <c r="M41" s="8">
        <v>0</v>
      </c>
    </row>
    <row r="42" spans="1:13" x14ac:dyDescent="0.3">
      <c r="A42">
        <v>3.49</v>
      </c>
      <c r="C42" s="8">
        <v>3.2</v>
      </c>
      <c r="D42" s="8">
        <v>37</v>
      </c>
      <c r="E42" s="30">
        <f t="shared" si="1"/>
        <v>4.41527446300716E-2</v>
      </c>
      <c r="H42" s="8"/>
      <c r="I42" s="8">
        <v>0</v>
      </c>
      <c r="K42" s="8">
        <v>0</v>
      </c>
      <c r="M42" s="8">
        <v>0</v>
      </c>
    </row>
    <row r="43" spans="1:13" x14ac:dyDescent="0.3">
      <c r="A43">
        <v>3.48</v>
      </c>
      <c r="C43" s="8">
        <v>3.19</v>
      </c>
      <c r="D43" s="8">
        <v>20</v>
      </c>
      <c r="E43" s="30">
        <f t="shared" si="1"/>
        <v>2.386634844868735E-2</v>
      </c>
      <c r="H43" s="8"/>
      <c r="I43" s="8"/>
      <c r="K43" s="8"/>
      <c r="M43" s="8"/>
    </row>
    <row r="44" spans="1:13" x14ac:dyDescent="0.3">
      <c r="A44">
        <v>3.48</v>
      </c>
      <c r="C44" s="8">
        <v>3.18</v>
      </c>
      <c r="D44" s="8">
        <v>11</v>
      </c>
      <c r="E44" s="30">
        <f t="shared" si="1"/>
        <v>1.3126491646778043E-2</v>
      </c>
      <c r="H44" s="8"/>
      <c r="I44" s="8"/>
      <c r="K44" s="8"/>
      <c r="M44" s="8"/>
    </row>
    <row r="45" spans="1:13" x14ac:dyDescent="0.3">
      <c r="A45">
        <v>3.49</v>
      </c>
      <c r="C45" s="8">
        <v>3.17</v>
      </c>
      <c r="D45" s="8">
        <v>6</v>
      </c>
      <c r="E45" s="30">
        <f t="shared" si="1"/>
        <v>7.1599045346062056E-3</v>
      </c>
      <c r="I45" s="31">
        <f>SUM(I2:I44)</f>
        <v>86</v>
      </c>
      <c r="K45" s="31">
        <f>SUM(K2:K44)</f>
        <v>201</v>
      </c>
      <c r="M45" s="31">
        <f>SUM(M2:M44)</f>
        <v>0</v>
      </c>
    </row>
    <row r="46" spans="1:13" x14ac:dyDescent="0.3">
      <c r="A46">
        <v>3.43</v>
      </c>
      <c r="C46" s="8">
        <v>3.16</v>
      </c>
      <c r="D46" s="8">
        <v>14</v>
      </c>
      <c r="E46" s="30">
        <f t="shared" si="1"/>
        <v>1.6706443914081145E-2</v>
      </c>
      <c r="I46" t="s">
        <v>20</v>
      </c>
      <c r="K46" t="s">
        <v>23</v>
      </c>
      <c r="M46" t="s">
        <v>27</v>
      </c>
    </row>
    <row r="47" spans="1:13" x14ac:dyDescent="0.3">
      <c r="A47">
        <v>3.47</v>
      </c>
      <c r="C47" s="8">
        <v>3.15</v>
      </c>
      <c r="D47" s="8">
        <v>32</v>
      </c>
      <c r="E47" s="30">
        <f t="shared" si="1"/>
        <v>3.8186157517899763E-2</v>
      </c>
      <c r="H47" s="8">
        <v>3.2</v>
      </c>
      <c r="I47" s="8" cm="1">
        <f t="array" ref="I47:I86">COUNTIF(esp1basecheia,esp1voltmed)</f>
        <v>1</v>
      </c>
      <c r="K47" s="8" cm="1">
        <f t="array" ref="K47:K86">COUNTIF(esp1basemed,esp1voltmed)</f>
        <v>36</v>
      </c>
      <c r="M47" s="8" cm="1">
        <f t="array" ref="M47:M86">COUNTIF(esp1basevazia,esp1voltmed)</f>
        <v>0</v>
      </c>
    </row>
    <row r="48" spans="1:13" x14ac:dyDescent="0.3">
      <c r="A48">
        <v>3.4</v>
      </c>
      <c r="C48" s="8">
        <v>3.14</v>
      </c>
      <c r="D48" s="8">
        <v>34</v>
      </c>
      <c r="E48" s="30">
        <f t="shared" si="1"/>
        <v>4.0572792362768499E-2</v>
      </c>
      <c r="H48" s="8">
        <v>3.19</v>
      </c>
      <c r="I48" s="8">
        <v>2</v>
      </c>
      <c r="K48" s="8">
        <v>18</v>
      </c>
      <c r="M48" s="8">
        <v>0</v>
      </c>
    </row>
    <row r="49" spans="1:13" x14ac:dyDescent="0.3">
      <c r="A49">
        <v>3.47</v>
      </c>
      <c r="C49" s="8">
        <v>3.13</v>
      </c>
      <c r="D49" s="8">
        <v>69</v>
      </c>
      <c r="E49" s="30">
        <f t="shared" si="1"/>
        <v>8.2338902147971363E-2</v>
      </c>
      <c r="H49" s="8">
        <v>3.18</v>
      </c>
      <c r="I49" s="8">
        <v>1</v>
      </c>
      <c r="K49" s="8">
        <v>10</v>
      </c>
      <c r="M49" s="8">
        <v>0</v>
      </c>
    </row>
    <row r="50" spans="1:13" x14ac:dyDescent="0.3">
      <c r="A50">
        <v>3.45</v>
      </c>
      <c r="C50" s="8">
        <v>3.12</v>
      </c>
      <c r="D50" s="8">
        <v>53</v>
      </c>
      <c r="E50" s="30">
        <f t="shared" si="1"/>
        <v>6.3245823389021474E-2</v>
      </c>
      <c r="H50" s="8">
        <v>3.17</v>
      </c>
      <c r="I50" s="8">
        <v>0</v>
      </c>
      <c r="K50" s="8">
        <v>6</v>
      </c>
      <c r="M50" s="8">
        <v>0</v>
      </c>
    </row>
    <row r="51" spans="1:13" x14ac:dyDescent="0.3">
      <c r="A51">
        <v>3.46</v>
      </c>
      <c r="C51" s="8">
        <v>3.11</v>
      </c>
      <c r="D51" s="8">
        <v>59</v>
      </c>
      <c r="E51" s="30">
        <f t="shared" si="1"/>
        <v>7.040572792362769E-2</v>
      </c>
      <c r="H51" s="8">
        <v>3.16</v>
      </c>
      <c r="I51" s="8">
        <v>0</v>
      </c>
      <c r="K51" s="8">
        <v>14</v>
      </c>
      <c r="M51" s="8">
        <v>0</v>
      </c>
    </row>
    <row r="52" spans="1:13" x14ac:dyDescent="0.3">
      <c r="A52">
        <v>3.44</v>
      </c>
      <c r="C52" s="8">
        <v>3.1</v>
      </c>
      <c r="D52" s="8">
        <v>14</v>
      </c>
      <c r="E52" s="30">
        <f t="shared" si="1"/>
        <v>1.6706443914081145E-2</v>
      </c>
      <c r="H52" s="8">
        <v>3.15</v>
      </c>
      <c r="I52" s="8">
        <v>0</v>
      </c>
      <c r="K52" s="8">
        <v>32</v>
      </c>
      <c r="M52" s="8">
        <v>0</v>
      </c>
    </row>
    <row r="53" spans="1:13" x14ac:dyDescent="0.3">
      <c r="A53">
        <v>3.46</v>
      </c>
      <c r="C53" s="8">
        <v>3.09</v>
      </c>
      <c r="D53" s="8">
        <v>18</v>
      </c>
      <c r="E53" s="30">
        <f t="shared" si="1"/>
        <v>2.1479713603818614E-2</v>
      </c>
      <c r="H53" s="8">
        <v>3.14</v>
      </c>
      <c r="I53" s="8">
        <v>0</v>
      </c>
      <c r="K53" s="8">
        <v>34</v>
      </c>
      <c r="M53" s="8">
        <v>0</v>
      </c>
    </row>
    <row r="54" spans="1:13" x14ac:dyDescent="0.3">
      <c r="A54">
        <v>3.45</v>
      </c>
      <c r="C54" s="8">
        <v>3.08</v>
      </c>
      <c r="D54" s="8">
        <v>9</v>
      </c>
      <c r="E54" s="30">
        <f t="shared" si="1"/>
        <v>1.0739856801909307E-2</v>
      </c>
      <c r="H54" s="8">
        <v>3.13</v>
      </c>
      <c r="I54" s="8">
        <v>0</v>
      </c>
      <c r="K54" s="8">
        <v>69</v>
      </c>
      <c r="M54" s="8">
        <v>0</v>
      </c>
    </row>
    <row r="55" spans="1:13" x14ac:dyDescent="0.3">
      <c r="A55">
        <v>3.45</v>
      </c>
      <c r="C55" s="8">
        <v>3.07</v>
      </c>
      <c r="D55" s="8">
        <v>11</v>
      </c>
      <c r="E55" s="30">
        <f t="shared" si="1"/>
        <v>1.3126491646778043E-2</v>
      </c>
      <c r="H55" s="8">
        <v>3.12</v>
      </c>
      <c r="I55" s="8">
        <v>0</v>
      </c>
      <c r="K55" s="8">
        <v>53</v>
      </c>
      <c r="M55" s="8">
        <v>0</v>
      </c>
    </row>
    <row r="56" spans="1:13" x14ac:dyDescent="0.3">
      <c r="A56">
        <v>3.41</v>
      </c>
      <c r="C56" s="8">
        <v>3.06</v>
      </c>
      <c r="D56" s="8">
        <v>14</v>
      </c>
      <c r="E56" s="30">
        <f t="shared" si="1"/>
        <v>1.6706443914081145E-2</v>
      </c>
      <c r="H56" s="8">
        <v>3.11</v>
      </c>
      <c r="I56" s="8">
        <v>0</v>
      </c>
      <c r="K56" s="8">
        <v>59</v>
      </c>
      <c r="M56" s="8">
        <v>0</v>
      </c>
    </row>
    <row r="57" spans="1:13" x14ac:dyDescent="0.3">
      <c r="A57">
        <v>3.44</v>
      </c>
      <c r="C57" s="8">
        <v>3.05</v>
      </c>
      <c r="D57" s="8">
        <v>6</v>
      </c>
      <c r="E57" s="30">
        <f t="shared" si="1"/>
        <v>7.1599045346062056E-3</v>
      </c>
      <c r="H57" s="8">
        <v>3.1</v>
      </c>
      <c r="I57" s="8">
        <v>0</v>
      </c>
      <c r="K57" s="8">
        <v>14</v>
      </c>
      <c r="M57" s="8">
        <v>0</v>
      </c>
    </row>
    <row r="58" spans="1:13" x14ac:dyDescent="0.3">
      <c r="A58">
        <v>3.44</v>
      </c>
      <c r="C58" s="8">
        <v>3.04</v>
      </c>
      <c r="D58" s="8">
        <v>11</v>
      </c>
      <c r="E58" s="30">
        <f t="shared" si="1"/>
        <v>1.3126491646778043E-2</v>
      </c>
      <c r="H58" s="8">
        <v>3.09</v>
      </c>
      <c r="I58" s="8">
        <v>0</v>
      </c>
      <c r="K58" s="8">
        <v>18</v>
      </c>
      <c r="M58" s="8">
        <v>0</v>
      </c>
    </row>
    <row r="59" spans="1:13" x14ac:dyDescent="0.3">
      <c r="A59">
        <v>3.42</v>
      </c>
      <c r="C59" s="8">
        <v>3.03</v>
      </c>
      <c r="D59" s="8">
        <v>14</v>
      </c>
      <c r="E59" s="30">
        <f t="shared" si="1"/>
        <v>1.6706443914081145E-2</v>
      </c>
      <c r="H59" s="8">
        <v>3.08</v>
      </c>
      <c r="I59" s="8">
        <v>0</v>
      </c>
      <c r="K59" s="8">
        <v>9</v>
      </c>
      <c r="M59" s="8">
        <v>0</v>
      </c>
    </row>
    <row r="60" spans="1:13" x14ac:dyDescent="0.3">
      <c r="A60">
        <v>3.43</v>
      </c>
      <c r="C60" s="8">
        <v>3.02</v>
      </c>
      <c r="D60" s="8">
        <v>11</v>
      </c>
      <c r="E60" s="30">
        <f t="shared" si="1"/>
        <v>1.3126491646778043E-2</v>
      </c>
      <c r="H60" s="8">
        <v>3.07</v>
      </c>
      <c r="I60" s="8">
        <v>0</v>
      </c>
      <c r="K60" s="8">
        <v>11</v>
      </c>
      <c r="M60" s="8">
        <v>0</v>
      </c>
    </row>
    <row r="61" spans="1:13" x14ac:dyDescent="0.3">
      <c r="A61">
        <v>3.42</v>
      </c>
      <c r="C61" s="8">
        <v>3.01</v>
      </c>
      <c r="D61" s="8">
        <v>8</v>
      </c>
      <c r="E61" s="30">
        <f t="shared" si="1"/>
        <v>9.5465393794749408E-3</v>
      </c>
      <c r="H61" s="8">
        <v>3.06</v>
      </c>
      <c r="I61" s="8">
        <v>0</v>
      </c>
      <c r="K61" s="8">
        <v>14</v>
      </c>
      <c r="M61" s="8">
        <v>0</v>
      </c>
    </row>
    <row r="62" spans="1:13" x14ac:dyDescent="0.3">
      <c r="A62">
        <v>3.43</v>
      </c>
      <c r="C62" s="8">
        <v>3</v>
      </c>
      <c r="D62" s="8">
        <v>4</v>
      </c>
      <c r="E62" s="30">
        <f t="shared" si="1"/>
        <v>4.7732696897374704E-3</v>
      </c>
      <c r="H62" s="8">
        <v>3.05</v>
      </c>
      <c r="I62" s="8">
        <v>0</v>
      </c>
      <c r="K62" s="8">
        <v>6</v>
      </c>
      <c r="M62" s="8">
        <v>0</v>
      </c>
    </row>
    <row r="63" spans="1:13" x14ac:dyDescent="0.3">
      <c r="A63">
        <v>3.43</v>
      </c>
      <c r="C63" s="8">
        <v>2.99</v>
      </c>
      <c r="D63" s="8">
        <v>7</v>
      </c>
      <c r="E63" s="30">
        <f t="shared" si="1"/>
        <v>8.3532219570405727E-3</v>
      </c>
      <c r="H63" s="8">
        <v>3.04</v>
      </c>
      <c r="I63" s="8">
        <v>0</v>
      </c>
      <c r="K63" s="8">
        <v>11</v>
      </c>
      <c r="M63" s="8">
        <v>0</v>
      </c>
    </row>
    <row r="64" spans="1:13" x14ac:dyDescent="0.3">
      <c r="A64">
        <v>3.42</v>
      </c>
      <c r="C64" s="8">
        <v>2.98</v>
      </c>
      <c r="D64" s="8">
        <v>4</v>
      </c>
      <c r="E64" s="30">
        <f t="shared" si="1"/>
        <v>4.7732696897374704E-3</v>
      </c>
      <c r="H64" s="8">
        <v>3.03</v>
      </c>
      <c r="I64" s="8">
        <v>0</v>
      </c>
      <c r="K64" s="8">
        <v>14</v>
      </c>
      <c r="M64" s="8">
        <v>0</v>
      </c>
    </row>
    <row r="65" spans="1:13" x14ac:dyDescent="0.3">
      <c r="A65">
        <v>3.42</v>
      </c>
      <c r="C65" s="8">
        <v>2.97</v>
      </c>
      <c r="D65" s="8">
        <v>1</v>
      </c>
      <c r="E65" s="30">
        <f t="shared" si="1"/>
        <v>1.1933174224343676E-3</v>
      </c>
      <c r="H65" s="8">
        <v>3.02</v>
      </c>
      <c r="I65" s="8">
        <v>0</v>
      </c>
      <c r="K65" s="8">
        <v>11</v>
      </c>
      <c r="M65" s="8">
        <v>0</v>
      </c>
    </row>
    <row r="66" spans="1:13" x14ac:dyDescent="0.3">
      <c r="A66">
        <v>3.37</v>
      </c>
      <c r="C66" s="8">
        <v>2.95</v>
      </c>
      <c r="D66" s="8">
        <v>3</v>
      </c>
      <c r="E66" s="30">
        <f t="shared" ref="E66:E86" si="2">D66/COUNTA(esp1basetotal)</f>
        <v>3.5799522673031028E-3</v>
      </c>
      <c r="H66" s="8">
        <v>3.01</v>
      </c>
      <c r="I66" s="8">
        <v>0</v>
      </c>
      <c r="K66" s="8">
        <v>8</v>
      </c>
      <c r="M66" s="8">
        <v>0</v>
      </c>
    </row>
    <row r="67" spans="1:13" x14ac:dyDescent="0.3">
      <c r="A67">
        <v>3.42</v>
      </c>
      <c r="C67" s="8">
        <v>2.94</v>
      </c>
      <c r="D67" s="8">
        <v>1</v>
      </c>
      <c r="E67" s="30">
        <f t="shared" si="2"/>
        <v>1.1933174224343676E-3</v>
      </c>
      <c r="H67" s="8">
        <v>3</v>
      </c>
      <c r="I67" s="8">
        <v>0</v>
      </c>
      <c r="K67" s="8">
        <v>4</v>
      </c>
      <c r="M67" s="8">
        <v>0</v>
      </c>
    </row>
    <row r="68" spans="1:13" x14ac:dyDescent="0.3">
      <c r="A68">
        <v>3.4</v>
      </c>
      <c r="C68" s="8">
        <v>2.93</v>
      </c>
      <c r="D68" s="8">
        <v>3</v>
      </c>
      <c r="E68" s="30">
        <f t="shared" si="2"/>
        <v>3.5799522673031028E-3</v>
      </c>
      <c r="H68" s="8">
        <v>2.99</v>
      </c>
      <c r="I68" s="8">
        <v>0</v>
      </c>
      <c r="K68" s="8">
        <v>7</v>
      </c>
      <c r="M68" s="8">
        <v>0</v>
      </c>
    </row>
    <row r="69" spans="1:13" x14ac:dyDescent="0.3">
      <c r="A69">
        <v>3.33</v>
      </c>
      <c r="C69" s="8">
        <v>2.92</v>
      </c>
      <c r="D69" s="8">
        <v>4</v>
      </c>
      <c r="E69" s="30">
        <f t="shared" si="2"/>
        <v>4.7732696897374704E-3</v>
      </c>
      <c r="H69" s="8">
        <v>2.98</v>
      </c>
      <c r="I69" s="8">
        <v>0</v>
      </c>
      <c r="K69" s="8">
        <v>4</v>
      </c>
      <c r="M69" s="8">
        <v>0</v>
      </c>
    </row>
    <row r="70" spans="1:13" x14ac:dyDescent="0.3">
      <c r="A70">
        <v>3.39</v>
      </c>
      <c r="C70" s="8">
        <v>2.91</v>
      </c>
      <c r="D70" s="8">
        <v>2</v>
      </c>
      <c r="E70" s="30">
        <f t="shared" si="2"/>
        <v>2.3866348448687352E-3</v>
      </c>
      <c r="H70" s="8">
        <v>2.97</v>
      </c>
      <c r="I70" s="8">
        <v>0</v>
      </c>
      <c r="K70" s="8">
        <v>0</v>
      </c>
      <c r="M70" s="8">
        <v>1</v>
      </c>
    </row>
    <row r="71" spans="1:13" x14ac:dyDescent="0.3">
      <c r="A71">
        <v>3.4</v>
      </c>
      <c r="C71" s="8">
        <v>2.9</v>
      </c>
      <c r="D71" s="8">
        <v>1</v>
      </c>
      <c r="E71" s="30">
        <f t="shared" si="2"/>
        <v>1.1933174224343676E-3</v>
      </c>
      <c r="H71" s="8">
        <v>2.95</v>
      </c>
      <c r="I71" s="8">
        <v>0</v>
      </c>
      <c r="K71" s="8">
        <v>3</v>
      </c>
      <c r="M71" s="8">
        <v>0</v>
      </c>
    </row>
    <row r="72" spans="1:13" x14ac:dyDescent="0.3">
      <c r="A72">
        <v>3.35</v>
      </c>
      <c r="C72" s="8">
        <v>2.89</v>
      </c>
      <c r="D72" s="8">
        <v>7</v>
      </c>
      <c r="E72" s="30">
        <f t="shared" si="2"/>
        <v>8.3532219570405727E-3</v>
      </c>
      <c r="H72" s="8">
        <v>2.94</v>
      </c>
      <c r="I72" s="8">
        <v>0</v>
      </c>
      <c r="K72" s="8">
        <v>1</v>
      </c>
      <c r="M72" s="8">
        <v>0</v>
      </c>
    </row>
    <row r="73" spans="1:13" x14ac:dyDescent="0.3">
      <c r="A73">
        <v>3.4</v>
      </c>
      <c r="C73" s="8">
        <v>2.88</v>
      </c>
      <c r="D73" s="8">
        <v>7</v>
      </c>
      <c r="E73" s="30">
        <f t="shared" si="2"/>
        <v>8.3532219570405727E-3</v>
      </c>
      <c r="H73" s="8">
        <v>2.93</v>
      </c>
      <c r="I73" s="8">
        <v>0</v>
      </c>
      <c r="K73" s="8">
        <v>3</v>
      </c>
      <c r="M73" s="8">
        <v>0</v>
      </c>
    </row>
    <row r="74" spans="1:13" x14ac:dyDescent="0.3">
      <c r="A74">
        <v>3.39</v>
      </c>
      <c r="C74" s="8">
        <v>2.87</v>
      </c>
      <c r="D74" s="8">
        <v>1</v>
      </c>
      <c r="E74" s="30">
        <f t="shared" si="2"/>
        <v>1.1933174224343676E-3</v>
      </c>
      <c r="H74" s="8">
        <v>2.92</v>
      </c>
      <c r="I74" s="8">
        <v>0</v>
      </c>
      <c r="K74" s="8">
        <v>1</v>
      </c>
      <c r="M74" s="8">
        <v>3</v>
      </c>
    </row>
    <row r="75" spans="1:13" x14ac:dyDescent="0.3">
      <c r="A75">
        <v>3.19</v>
      </c>
      <c r="C75" s="8">
        <v>2.86</v>
      </c>
      <c r="D75" s="8">
        <v>6</v>
      </c>
      <c r="E75" s="30">
        <f t="shared" si="2"/>
        <v>7.1599045346062056E-3</v>
      </c>
      <c r="H75" s="8">
        <v>2.91</v>
      </c>
      <c r="I75" s="8">
        <v>0</v>
      </c>
      <c r="K75" s="8">
        <v>0</v>
      </c>
      <c r="M75" s="8">
        <v>2</v>
      </c>
    </row>
    <row r="76" spans="1:13" x14ac:dyDescent="0.3">
      <c r="A76">
        <v>3.28</v>
      </c>
      <c r="C76" s="8">
        <v>2.85</v>
      </c>
      <c r="D76" s="8">
        <v>4</v>
      </c>
      <c r="E76" s="30">
        <f t="shared" si="2"/>
        <v>4.7732696897374704E-3</v>
      </c>
      <c r="H76" s="8">
        <v>2.9</v>
      </c>
      <c r="I76" s="8">
        <v>0</v>
      </c>
      <c r="K76" s="8">
        <v>0</v>
      </c>
      <c r="M76" s="8">
        <v>1</v>
      </c>
    </row>
    <row r="77" spans="1:13" x14ac:dyDescent="0.3">
      <c r="A77">
        <v>3.37</v>
      </c>
      <c r="C77" s="8">
        <v>2.84</v>
      </c>
      <c r="D77" s="8">
        <v>6</v>
      </c>
      <c r="E77" s="30">
        <f t="shared" si="2"/>
        <v>7.1599045346062056E-3</v>
      </c>
      <c r="H77" s="8">
        <v>2.89</v>
      </c>
      <c r="I77" s="8">
        <v>0</v>
      </c>
      <c r="K77" s="8">
        <v>4</v>
      </c>
      <c r="M77" s="8">
        <v>3</v>
      </c>
    </row>
    <row r="78" spans="1:13" x14ac:dyDescent="0.3">
      <c r="A78">
        <v>3.37</v>
      </c>
      <c r="C78" s="8">
        <v>2.83</v>
      </c>
      <c r="D78" s="8">
        <v>6</v>
      </c>
      <c r="E78" s="30">
        <f t="shared" si="2"/>
        <v>7.1599045346062056E-3</v>
      </c>
      <c r="H78" s="8">
        <v>2.88</v>
      </c>
      <c r="I78" s="8">
        <v>0</v>
      </c>
      <c r="K78" s="8">
        <v>2</v>
      </c>
      <c r="M78" s="8">
        <v>5</v>
      </c>
    </row>
    <row r="79" spans="1:13" x14ac:dyDescent="0.3">
      <c r="A79">
        <v>3.35</v>
      </c>
      <c r="C79" s="8">
        <v>2.82</v>
      </c>
      <c r="D79" s="8">
        <v>1</v>
      </c>
      <c r="E79" s="30">
        <f t="shared" si="2"/>
        <v>1.1933174224343676E-3</v>
      </c>
      <c r="H79" s="8">
        <v>2.87</v>
      </c>
      <c r="I79" s="8">
        <v>0</v>
      </c>
      <c r="K79" s="8">
        <v>1</v>
      </c>
      <c r="M79" s="8">
        <v>0</v>
      </c>
    </row>
    <row r="80" spans="1:13" x14ac:dyDescent="0.3">
      <c r="A80">
        <v>3.36</v>
      </c>
      <c r="C80" s="8">
        <v>2.81</v>
      </c>
      <c r="D80" s="8">
        <v>5</v>
      </c>
      <c r="E80" s="30">
        <f t="shared" si="2"/>
        <v>5.9665871121718375E-3</v>
      </c>
      <c r="H80" s="8">
        <v>2.86</v>
      </c>
      <c r="I80" s="8">
        <v>0</v>
      </c>
      <c r="K80" s="8">
        <v>0</v>
      </c>
      <c r="M80" s="8">
        <v>6</v>
      </c>
    </row>
    <row r="81" spans="1:13" x14ac:dyDescent="0.3">
      <c r="A81">
        <v>3.3</v>
      </c>
      <c r="C81" s="8">
        <v>2.8</v>
      </c>
      <c r="D81" s="8">
        <v>9</v>
      </c>
      <c r="E81" s="30">
        <f t="shared" si="2"/>
        <v>1.0739856801909307E-2</v>
      </c>
      <c r="H81" s="8">
        <v>2.85</v>
      </c>
      <c r="I81" s="8">
        <v>0</v>
      </c>
      <c r="K81" s="8">
        <v>1</v>
      </c>
      <c r="M81" s="8">
        <v>3</v>
      </c>
    </row>
    <row r="82" spans="1:13" x14ac:dyDescent="0.3">
      <c r="A82">
        <v>3.25</v>
      </c>
      <c r="C82" s="8">
        <v>2.79</v>
      </c>
      <c r="D82" s="8">
        <v>8</v>
      </c>
      <c r="E82" s="30">
        <f t="shared" si="2"/>
        <v>9.5465393794749408E-3</v>
      </c>
      <c r="H82" s="8">
        <v>2.84</v>
      </c>
      <c r="I82" s="8">
        <v>0</v>
      </c>
      <c r="K82" s="8">
        <v>1</v>
      </c>
      <c r="M82" s="8">
        <v>5</v>
      </c>
    </row>
    <row r="83" spans="1:13" x14ac:dyDescent="0.3">
      <c r="A83">
        <v>3.35</v>
      </c>
      <c r="C83" s="8">
        <v>2.78</v>
      </c>
      <c r="D83" s="8">
        <v>2</v>
      </c>
      <c r="E83" s="30">
        <f t="shared" si="2"/>
        <v>2.3866348448687352E-3</v>
      </c>
      <c r="H83" s="8">
        <v>2.83</v>
      </c>
      <c r="I83" s="8">
        <v>0</v>
      </c>
      <c r="K83" s="8">
        <v>0</v>
      </c>
      <c r="M83" s="8">
        <v>6</v>
      </c>
    </row>
    <row r="84" spans="1:13" x14ac:dyDescent="0.3">
      <c r="A84">
        <v>3.18</v>
      </c>
      <c r="C84" s="8">
        <v>2.77</v>
      </c>
      <c r="D84" s="8">
        <v>6</v>
      </c>
      <c r="E84" s="30">
        <f t="shared" si="2"/>
        <v>7.1599045346062056E-3</v>
      </c>
      <c r="H84" s="8">
        <v>2.82</v>
      </c>
      <c r="I84" s="8">
        <v>0</v>
      </c>
      <c r="K84" s="8">
        <v>0</v>
      </c>
      <c r="M84" s="8">
        <v>1</v>
      </c>
    </row>
    <row r="85" spans="1:13" x14ac:dyDescent="0.3">
      <c r="A85">
        <v>3.33</v>
      </c>
      <c r="C85" s="8">
        <v>2.76</v>
      </c>
      <c r="D85" s="8">
        <v>1</v>
      </c>
      <c r="E85" s="30">
        <f t="shared" si="2"/>
        <v>1.1933174224343676E-3</v>
      </c>
      <c r="H85" s="8">
        <v>2.81</v>
      </c>
      <c r="I85" s="8">
        <v>0</v>
      </c>
      <c r="K85" s="8">
        <v>2</v>
      </c>
      <c r="M85" s="8">
        <v>3</v>
      </c>
    </row>
    <row r="86" spans="1:13" x14ac:dyDescent="0.3">
      <c r="A86">
        <v>3.34</v>
      </c>
      <c r="C86" s="8">
        <v>2.75</v>
      </c>
      <c r="D86" s="8">
        <v>1</v>
      </c>
      <c r="E86" s="30">
        <f t="shared" si="2"/>
        <v>1.1933174224343676E-3</v>
      </c>
      <c r="H86" s="8"/>
      <c r="I86" s="8">
        <v>0</v>
      </c>
      <c r="K86" s="8">
        <v>0</v>
      </c>
      <c r="M86" s="8">
        <v>0</v>
      </c>
    </row>
    <row r="87" spans="1:13" x14ac:dyDescent="0.3">
      <c r="A87">
        <v>3.32</v>
      </c>
      <c r="H87" s="8"/>
      <c r="I87" s="8"/>
      <c r="K87" s="8"/>
      <c r="M87" s="8"/>
    </row>
    <row r="88" spans="1:13" x14ac:dyDescent="0.3">
      <c r="A88">
        <v>3.28</v>
      </c>
      <c r="H88" s="8"/>
      <c r="I88" s="8"/>
      <c r="K88" s="8"/>
      <c r="M88" s="8"/>
    </row>
    <row r="89" spans="1:13" x14ac:dyDescent="0.3">
      <c r="A89">
        <v>3.19</v>
      </c>
      <c r="H89" s="8"/>
      <c r="I89" s="8"/>
      <c r="K89" s="8"/>
      <c r="M89" s="8"/>
    </row>
    <row r="90" spans="1:13" x14ac:dyDescent="0.3">
      <c r="A90" s="5">
        <v>3.2</v>
      </c>
      <c r="H90" s="8"/>
      <c r="I90" s="8"/>
      <c r="K90" s="8"/>
      <c r="M90" s="8"/>
    </row>
    <row r="91" spans="1:13" x14ac:dyDescent="0.3">
      <c r="A91">
        <v>3.3400000000000003</v>
      </c>
      <c r="H91" s="8"/>
      <c r="I91" s="8"/>
      <c r="K91" s="8"/>
      <c r="M91" s="8"/>
    </row>
    <row r="92" spans="1:13" x14ac:dyDescent="0.3">
      <c r="A92">
        <v>3.35</v>
      </c>
      <c r="H92" s="8"/>
      <c r="I92" s="8"/>
      <c r="K92" s="8"/>
      <c r="M92" s="8"/>
    </row>
    <row r="93" spans="1:13" x14ac:dyDescent="0.3">
      <c r="A93">
        <v>3.25</v>
      </c>
      <c r="I93" s="31">
        <f>SUM(I47:I92)</f>
        <v>4</v>
      </c>
      <c r="K93" s="31">
        <f>SUM(K47:K92)</f>
        <v>481</v>
      </c>
      <c r="M93" s="31">
        <f>SUM(M47:M92)</f>
        <v>39</v>
      </c>
    </row>
    <row r="94" spans="1:13" x14ac:dyDescent="0.3">
      <c r="A94">
        <v>3.3200000000000003</v>
      </c>
      <c r="I94" t="s">
        <v>21</v>
      </c>
      <c r="K94" t="s">
        <v>24</v>
      </c>
      <c r="M94" t="s">
        <v>28</v>
      </c>
    </row>
    <row r="95" spans="1:13" x14ac:dyDescent="0.3">
      <c r="A95">
        <v>3.34</v>
      </c>
      <c r="H95" s="8">
        <v>2.8</v>
      </c>
      <c r="I95" s="8" cm="1">
        <f t="array" ref="I95:I108">COUNTIF(esp1basecheia,esp1voltvazio)</f>
        <v>0</v>
      </c>
      <c r="K95" s="8" cm="1">
        <f t="array" ref="K95:K108">COUNTIF(esp1basemed,esp1voltvazio)</f>
        <v>1</v>
      </c>
      <c r="M95" s="8" cm="1">
        <f t="array" ref="M95:M108">COUNTIF(esp1basevazia,esp1voltvazio)</f>
        <v>8</v>
      </c>
    </row>
    <row r="96" spans="1:13" x14ac:dyDescent="0.3">
      <c r="A96">
        <v>3.33</v>
      </c>
      <c r="H96" s="8">
        <v>2.79</v>
      </c>
      <c r="I96" s="8">
        <v>0</v>
      </c>
      <c r="K96" s="8">
        <v>2</v>
      </c>
      <c r="M96" s="8">
        <v>6</v>
      </c>
    </row>
    <row r="97" spans="1:13" x14ac:dyDescent="0.3">
      <c r="A97">
        <v>3.3000000000000003</v>
      </c>
      <c r="H97" s="8">
        <v>2.78</v>
      </c>
      <c r="I97" s="8">
        <v>0</v>
      </c>
      <c r="K97" s="8">
        <v>1</v>
      </c>
      <c r="M97" s="8">
        <v>1</v>
      </c>
    </row>
    <row r="98" spans="1:13" x14ac:dyDescent="0.3">
      <c r="A98">
        <v>3.31</v>
      </c>
      <c r="H98" s="8">
        <v>2.77</v>
      </c>
      <c r="I98" s="8">
        <v>0</v>
      </c>
      <c r="K98" s="8">
        <v>0</v>
      </c>
      <c r="M98" s="8">
        <v>6</v>
      </c>
    </row>
    <row r="99" spans="1:13" x14ac:dyDescent="0.3">
      <c r="A99">
        <v>3.2</v>
      </c>
      <c r="H99" s="8">
        <v>2.76</v>
      </c>
      <c r="I99" s="8">
        <v>0</v>
      </c>
      <c r="K99" s="8">
        <v>0</v>
      </c>
      <c r="M99" s="8">
        <v>1</v>
      </c>
    </row>
    <row r="100" spans="1:13" x14ac:dyDescent="0.3">
      <c r="A100">
        <v>3.19</v>
      </c>
      <c r="H100" s="8">
        <v>2.75</v>
      </c>
      <c r="I100" s="8">
        <v>0</v>
      </c>
      <c r="K100" s="8">
        <v>0</v>
      </c>
      <c r="M100" s="8">
        <v>1</v>
      </c>
    </row>
    <row r="101" spans="1:13" x14ac:dyDescent="0.3">
      <c r="A101">
        <v>3.31</v>
      </c>
      <c r="H101" s="8"/>
      <c r="I101" s="8">
        <v>0</v>
      </c>
      <c r="K101" s="8">
        <v>0</v>
      </c>
      <c r="M101" s="8">
        <v>0</v>
      </c>
    </row>
    <row r="102" spans="1:13" x14ac:dyDescent="0.3">
      <c r="A102">
        <v>3.29</v>
      </c>
      <c r="H102" s="8"/>
      <c r="I102" s="8">
        <v>0</v>
      </c>
      <c r="K102" s="8">
        <v>0</v>
      </c>
      <c r="M102" s="8">
        <v>0</v>
      </c>
    </row>
    <row r="103" spans="1:13" x14ac:dyDescent="0.3">
      <c r="A103">
        <v>3.29</v>
      </c>
      <c r="H103" s="8"/>
      <c r="I103" s="8">
        <v>0</v>
      </c>
      <c r="K103" s="8">
        <v>0</v>
      </c>
      <c r="M103" s="8">
        <v>0</v>
      </c>
    </row>
    <row r="104" spans="1:13" x14ac:dyDescent="0.3">
      <c r="A104">
        <v>3.18</v>
      </c>
      <c r="H104" s="8"/>
      <c r="I104" s="8">
        <v>0</v>
      </c>
      <c r="K104" s="8">
        <v>0</v>
      </c>
      <c r="M104" s="8">
        <v>0</v>
      </c>
    </row>
    <row r="105" spans="1:13" x14ac:dyDescent="0.3">
      <c r="A105">
        <v>3.2800000000000002</v>
      </c>
      <c r="H105" s="8"/>
      <c r="I105" s="8">
        <v>0</v>
      </c>
      <c r="K105" s="8">
        <v>0</v>
      </c>
      <c r="M105" s="8">
        <v>0</v>
      </c>
    </row>
    <row r="106" spans="1:13" x14ac:dyDescent="0.3">
      <c r="A106">
        <v>3.29</v>
      </c>
      <c r="H106" s="8"/>
      <c r="I106" s="8">
        <v>0</v>
      </c>
      <c r="K106" s="8">
        <v>0</v>
      </c>
      <c r="M106" s="8">
        <v>0</v>
      </c>
    </row>
    <row r="107" spans="1:13" x14ac:dyDescent="0.3">
      <c r="A107">
        <v>3.2899999999999996</v>
      </c>
      <c r="H107" s="8"/>
      <c r="I107" s="8">
        <v>0</v>
      </c>
      <c r="K107" s="8">
        <v>0</v>
      </c>
      <c r="M107" s="8">
        <v>0</v>
      </c>
    </row>
    <row r="108" spans="1:13" x14ac:dyDescent="0.3">
      <c r="A108">
        <v>3.2</v>
      </c>
      <c r="H108" s="8"/>
      <c r="I108" s="8">
        <v>0</v>
      </c>
      <c r="K108" s="8">
        <v>0</v>
      </c>
      <c r="M108" s="8">
        <v>0</v>
      </c>
    </row>
    <row r="109" spans="1:13" x14ac:dyDescent="0.3">
      <c r="A109">
        <v>3.29</v>
      </c>
      <c r="H109" s="8"/>
      <c r="I109" s="8"/>
      <c r="K109" s="8"/>
      <c r="M109" s="8"/>
    </row>
    <row r="110" spans="1:13" x14ac:dyDescent="0.3">
      <c r="A110">
        <v>3.27</v>
      </c>
      <c r="H110" s="8"/>
      <c r="I110" s="8"/>
      <c r="K110" s="8"/>
      <c r="M110" s="8"/>
    </row>
    <row r="111" spans="1:13" x14ac:dyDescent="0.3">
      <c r="A111">
        <v>3.2600000000000002</v>
      </c>
      <c r="H111" s="8"/>
      <c r="I111" s="8"/>
      <c r="K111" s="8"/>
      <c r="M111" s="8"/>
    </row>
    <row r="112" spans="1:13" x14ac:dyDescent="0.3">
      <c r="A112">
        <v>3.2800000000000002</v>
      </c>
      <c r="H112" s="8"/>
      <c r="I112" s="8"/>
      <c r="K112" s="8"/>
      <c r="M112" s="8"/>
    </row>
    <row r="113" spans="1:13" x14ac:dyDescent="0.3">
      <c r="A113">
        <v>3.27</v>
      </c>
      <c r="H113" s="8"/>
      <c r="I113" s="8"/>
      <c r="K113" s="8"/>
      <c r="M113" s="8"/>
    </row>
    <row r="114" spans="1:13" x14ac:dyDescent="0.3">
      <c r="A114">
        <v>3.19</v>
      </c>
      <c r="H114" s="8"/>
      <c r="I114" s="8"/>
      <c r="K114" s="8"/>
      <c r="M114" s="8"/>
    </row>
    <row r="115" spans="1:13" x14ac:dyDescent="0.3">
      <c r="A115">
        <v>3.2800000000000002</v>
      </c>
      <c r="H115" s="8"/>
      <c r="I115" s="8"/>
      <c r="K115" s="8"/>
      <c r="M115" s="8"/>
    </row>
    <row r="116" spans="1:13" x14ac:dyDescent="0.3">
      <c r="A116">
        <v>3.28</v>
      </c>
      <c r="I116" s="31">
        <f>SUM(I95:I115)</f>
        <v>0</v>
      </c>
      <c r="K116" s="31">
        <f>SUM(K95:K115)</f>
        <v>4</v>
      </c>
      <c r="M116" s="31">
        <f>SUM(M95:M115)</f>
        <v>23</v>
      </c>
    </row>
    <row r="117" spans="1:13" x14ac:dyDescent="0.3">
      <c r="A117">
        <v>3.2600000000000002</v>
      </c>
    </row>
    <row r="118" spans="1:13" x14ac:dyDescent="0.3">
      <c r="A118">
        <v>3.2800000000000002</v>
      </c>
    </row>
    <row r="119" spans="1:13" x14ac:dyDescent="0.3">
      <c r="A119">
        <v>3.2</v>
      </c>
    </row>
    <row r="120" spans="1:13" x14ac:dyDescent="0.3">
      <c r="A120">
        <v>3.27</v>
      </c>
    </row>
    <row r="121" spans="1:13" x14ac:dyDescent="0.3">
      <c r="A121">
        <v>3.25</v>
      </c>
    </row>
    <row r="122" spans="1:13" x14ac:dyDescent="0.3">
      <c r="A122">
        <v>3.27</v>
      </c>
    </row>
    <row r="123" spans="1:13" x14ac:dyDescent="0.3">
      <c r="A123">
        <v>3.19</v>
      </c>
    </row>
    <row r="124" spans="1:13" x14ac:dyDescent="0.3">
      <c r="A124">
        <v>3.26</v>
      </c>
    </row>
    <row r="125" spans="1:13" x14ac:dyDescent="0.3">
      <c r="A125">
        <v>3.22</v>
      </c>
    </row>
    <row r="126" spans="1:13" x14ac:dyDescent="0.3">
      <c r="A126">
        <v>3.2</v>
      </c>
    </row>
    <row r="127" spans="1:13" x14ac:dyDescent="0.3">
      <c r="A127">
        <v>3.27</v>
      </c>
    </row>
    <row r="128" spans="1:13" x14ac:dyDescent="0.3">
      <c r="A128">
        <v>3.25</v>
      </c>
    </row>
    <row r="129" spans="1:1" x14ac:dyDescent="0.3">
      <c r="A129">
        <v>3.27</v>
      </c>
    </row>
    <row r="130" spans="1:1" x14ac:dyDescent="0.3">
      <c r="A130">
        <v>3.2500000000000004</v>
      </c>
    </row>
    <row r="131" spans="1:1" x14ac:dyDescent="0.3">
      <c r="A131">
        <v>3.26</v>
      </c>
    </row>
    <row r="132" spans="1:1" x14ac:dyDescent="0.3">
      <c r="A132">
        <v>3.22</v>
      </c>
    </row>
    <row r="133" spans="1:1" x14ac:dyDescent="0.3">
      <c r="A133">
        <v>3.2</v>
      </c>
    </row>
    <row r="134" spans="1:1" x14ac:dyDescent="0.3">
      <c r="A134">
        <v>3.27</v>
      </c>
    </row>
    <row r="135" spans="1:1" x14ac:dyDescent="0.3">
      <c r="A135">
        <v>3.21</v>
      </c>
    </row>
    <row r="136" spans="1:1" x14ac:dyDescent="0.3">
      <c r="A136">
        <v>3.27</v>
      </c>
    </row>
    <row r="137" spans="1:1" x14ac:dyDescent="0.3">
      <c r="A137">
        <v>3.2500000000000004</v>
      </c>
    </row>
    <row r="138" spans="1:1" x14ac:dyDescent="0.3">
      <c r="A138">
        <v>3.26</v>
      </c>
    </row>
    <row r="139" spans="1:1" x14ac:dyDescent="0.3">
      <c r="A139">
        <v>3.22</v>
      </c>
    </row>
    <row r="140" spans="1:1" x14ac:dyDescent="0.3">
      <c r="A140">
        <v>3.23</v>
      </c>
    </row>
    <row r="141" spans="1:1" x14ac:dyDescent="0.3">
      <c r="A141">
        <v>3.2</v>
      </c>
    </row>
    <row r="142" spans="1:1" x14ac:dyDescent="0.3">
      <c r="A142">
        <v>3.2200000000000006</v>
      </c>
    </row>
    <row r="143" spans="1:1" x14ac:dyDescent="0.3">
      <c r="A143">
        <v>3.2300000000000004</v>
      </c>
    </row>
    <row r="144" spans="1:1" x14ac:dyDescent="0.3">
      <c r="A144">
        <v>3.26</v>
      </c>
    </row>
    <row r="145" spans="1:1" x14ac:dyDescent="0.3">
      <c r="A145">
        <v>3.18</v>
      </c>
    </row>
    <row r="146" spans="1:1" x14ac:dyDescent="0.3">
      <c r="A146">
        <v>3.24</v>
      </c>
    </row>
    <row r="147" spans="1:1" x14ac:dyDescent="0.3">
      <c r="A147">
        <v>3.2300000000000004</v>
      </c>
    </row>
    <row r="148" spans="1:1" x14ac:dyDescent="0.3">
      <c r="A148">
        <v>3.2300000000000004</v>
      </c>
    </row>
    <row r="149" spans="1:1" x14ac:dyDescent="0.3">
      <c r="A149">
        <v>3.23</v>
      </c>
    </row>
    <row r="150" spans="1:1" x14ac:dyDescent="0.3">
      <c r="A150">
        <v>3.2</v>
      </c>
    </row>
    <row r="151" spans="1:1" x14ac:dyDescent="0.3">
      <c r="A151">
        <v>3.2200000000000006</v>
      </c>
    </row>
    <row r="152" spans="1:1" x14ac:dyDescent="0.3">
      <c r="A152">
        <v>3.2300000000000004</v>
      </c>
    </row>
    <row r="153" spans="1:1" x14ac:dyDescent="0.3">
      <c r="A153">
        <v>3.26</v>
      </c>
    </row>
    <row r="154" spans="1:1" x14ac:dyDescent="0.3">
      <c r="A154">
        <v>3.24</v>
      </c>
    </row>
    <row r="155" spans="1:1" x14ac:dyDescent="0.3">
      <c r="A155">
        <v>3.19</v>
      </c>
    </row>
    <row r="156" spans="1:1" x14ac:dyDescent="0.3">
      <c r="A156">
        <v>3.2300000000000004</v>
      </c>
    </row>
    <row r="157" spans="1:1" x14ac:dyDescent="0.3">
      <c r="A157">
        <v>3.2300000000000004</v>
      </c>
    </row>
    <row r="158" spans="1:1" x14ac:dyDescent="0.3">
      <c r="A158">
        <v>3.23</v>
      </c>
    </row>
    <row r="159" spans="1:1" x14ac:dyDescent="0.3">
      <c r="A159">
        <v>3.2</v>
      </c>
    </row>
    <row r="160" spans="1:1" x14ac:dyDescent="0.3">
      <c r="A160">
        <v>3.2200000000000006</v>
      </c>
    </row>
    <row r="161" spans="1:1" x14ac:dyDescent="0.3">
      <c r="A161">
        <v>3.2300000000000004</v>
      </c>
    </row>
    <row r="162" spans="1:1" x14ac:dyDescent="0.3">
      <c r="A162">
        <v>3.26</v>
      </c>
    </row>
    <row r="163" spans="1:1" x14ac:dyDescent="0.3">
      <c r="A163">
        <v>3.17</v>
      </c>
    </row>
    <row r="164" spans="1:1" x14ac:dyDescent="0.3">
      <c r="A164">
        <v>3.24</v>
      </c>
    </row>
    <row r="165" spans="1:1" x14ac:dyDescent="0.3">
      <c r="A165">
        <v>3.2300000000000004</v>
      </c>
    </row>
    <row r="166" spans="1:1" x14ac:dyDescent="0.3">
      <c r="A166">
        <v>3.2300000000000004</v>
      </c>
    </row>
    <row r="167" spans="1:1" x14ac:dyDescent="0.3">
      <c r="A167">
        <v>3.2300000000000004</v>
      </c>
    </row>
    <row r="168" spans="1:1" x14ac:dyDescent="0.3">
      <c r="A168">
        <v>3.2200000000000006</v>
      </c>
    </row>
    <row r="169" spans="1:1" x14ac:dyDescent="0.3">
      <c r="A169">
        <v>3.17</v>
      </c>
    </row>
    <row r="170" spans="1:1" x14ac:dyDescent="0.3">
      <c r="A170">
        <v>3.22</v>
      </c>
    </row>
    <row r="171" spans="1:1" x14ac:dyDescent="0.3">
      <c r="A171">
        <v>3.23</v>
      </c>
    </row>
    <row r="172" spans="1:1" x14ac:dyDescent="0.3">
      <c r="A172">
        <v>3.2100000000000004</v>
      </c>
    </row>
    <row r="173" spans="1:1" x14ac:dyDescent="0.3">
      <c r="A173">
        <v>3.2100000000000004</v>
      </c>
    </row>
    <row r="174" spans="1:1" x14ac:dyDescent="0.3">
      <c r="A174">
        <v>3.22</v>
      </c>
    </row>
    <row r="175" spans="1:1" x14ac:dyDescent="0.3">
      <c r="A175">
        <v>3.2200000000000006</v>
      </c>
    </row>
    <row r="176" spans="1:1" x14ac:dyDescent="0.3">
      <c r="A176">
        <v>3.2300000000000004</v>
      </c>
    </row>
    <row r="177" spans="1:1" x14ac:dyDescent="0.3">
      <c r="A177">
        <v>3.26</v>
      </c>
    </row>
    <row r="178" spans="1:1" x14ac:dyDescent="0.3">
      <c r="A178">
        <v>3.24</v>
      </c>
    </row>
    <row r="179" spans="1:1" x14ac:dyDescent="0.3">
      <c r="A179">
        <v>3.24</v>
      </c>
    </row>
    <row r="180" spans="1:1" x14ac:dyDescent="0.3">
      <c r="A180">
        <v>3.2300000000000004</v>
      </c>
    </row>
    <row r="181" spans="1:1" x14ac:dyDescent="0.3">
      <c r="A181">
        <v>3.2300000000000004</v>
      </c>
    </row>
    <row r="182" spans="1:1" x14ac:dyDescent="0.3">
      <c r="A182">
        <v>3.2300000000000004</v>
      </c>
    </row>
    <row r="183" spans="1:1" x14ac:dyDescent="0.3">
      <c r="A183">
        <v>3.2200000000000006</v>
      </c>
    </row>
    <row r="184" spans="1:1" x14ac:dyDescent="0.3">
      <c r="A184">
        <v>3.2100000000000004</v>
      </c>
    </row>
    <row r="185" spans="1:1" x14ac:dyDescent="0.3">
      <c r="A185">
        <v>3.22</v>
      </c>
    </row>
    <row r="186" spans="1:1" x14ac:dyDescent="0.3">
      <c r="A186">
        <v>3.23</v>
      </c>
    </row>
    <row r="187" spans="1:1" x14ac:dyDescent="0.3">
      <c r="A187">
        <v>3.2100000000000004</v>
      </c>
    </row>
    <row r="188" spans="1:1" x14ac:dyDescent="0.3">
      <c r="A188">
        <v>3.23</v>
      </c>
    </row>
    <row r="189" spans="1:1" x14ac:dyDescent="0.3">
      <c r="A189">
        <v>3.22</v>
      </c>
    </row>
    <row r="190" spans="1:1" x14ac:dyDescent="0.3">
      <c r="A190">
        <v>3.2</v>
      </c>
    </row>
    <row r="191" spans="1:1" x14ac:dyDescent="0.3">
      <c r="A191">
        <v>3.21</v>
      </c>
    </row>
    <row r="192" spans="1:1" x14ac:dyDescent="0.3">
      <c r="A192">
        <v>3.22</v>
      </c>
    </row>
    <row r="193" spans="1:1" x14ac:dyDescent="0.3">
      <c r="A193">
        <v>3.23</v>
      </c>
    </row>
    <row r="194" spans="1:1" x14ac:dyDescent="0.3">
      <c r="A194">
        <v>3.22</v>
      </c>
    </row>
    <row r="195" spans="1:1" x14ac:dyDescent="0.3">
      <c r="A195">
        <v>3.22</v>
      </c>
    </row>
    <row r="196" spans="1:1" x14ac:dyDescent="0.3">
      <c r="A196">
        <v>3.22</v>
      </c>
    </row>
    <row r="197" spans="1:1" x14ac:dyDescent="0.3">
      <c r="A197">
        <v>3.21</v>
      </c>
    </row>
    <row r="198" spans="1:1" x14ac:dyDescent="0.3">
      <c r="A198">
        <v>3.22</v>
      </c>
    </row>
    <row r="199" spans="1:1" x14ac:dyDescent="0.3">
      <c r="A199">
        <v>3.2</v>
      </c>
    </row>
    <row r="200" spans="1:1" x14ac:dyDescent="0.3">
      <c r="A200">
        <v>3.22</v>
      </c>
    </row>
    <row r="201" spans="1:1" x14ac:dyDescent="0.3">
      <c r="A201">
        <v>3.21</v>
      </c>
    </row>
    <row r="202" spans="1:1" x14ac:dyDescent="0.3">
      <c r="A202">
        <v>3.22</v>
      </c>
    </row>
    <row r="203" spans="1:1" x14ac:dyDescent="0.3">
      <c r="A203">
        <v>3.22</v>
      </c>
    </row>
    <row r="204" spans="1:1" x14ac:dyDescent="0.3">
      <c r="A204">
        <v>3.22</v>
      </c>
    </row>
    <row r="205" spans="1:1" x14ac:dyDescent="0.3">
      <c r="A205">
        <v>3.21</v>
      </c>
    </row>
    <row r="206" spans="1:1" x14ac:dyDescent="0.3">
      <c r="A206">
        <v>3.22</v>
      </c>
    </row>
    <row r="207" spans="1:1" x14ac:dyDescent="0.3">
      <c r="A207">
        <v>3.22</v>
      </c>
    </row>
    <row r="208" spans="1:1" x14ac:dyDescent="0.3">
      <c r="A208">
        <v>3.22</v>
      </c>
    </row>
    <row r="209" spans="1:1" x14ac:dyDescent="0.3">
      <c r="A209">
        <v>3.21</v>
      </c>
    </row>
    <row r="210" spans="1:1" x14ac:dyDescent="0.3">
      <c r="A210">
        <v>3.2100000000000004</v>
      </c>
    </row>
    <row r="211" spans="1:1" x14ac:dyDescent="0.3">
      <c r="A211">
        <v>3.22</v>
      </c>
    </row>
    <row r="212" spans="1:1" x14ac:dyDescent="0.3">
      <c r="A212">
        <v>3.2200000000000006</v>
      </c>
    </row>
    <row r="213" spans="1:1" x14ac:dyDescent="0.3">
      <c r="A213">
        <v>3.2300000000000004</v>
      </c>
    </row>
    <row r="214" spans="1:1" x14ac:dyDescent="0.3">
      <c r="A214">
        <v>3.26</v>
      </c>
    </row>
    <row r="215" spans="1:1" x14ac:dyDescent="0.3">
      <c r="A215">
        <v>3.24</v>
      </c>
    </row>
    <row r="216" spans="1:1" x14ac:dyDescent="0.3">
      <c r="A216">
        <v>3.24</v>
      </c>
    </row>
    <row r="217" spans="1:1" x14ac:dyDescent="0.3">
      <c r="A217">
        <v>3.2300000000000004</v>
      </c>
    </row>
    <row r="218" spans="1:1" x14ac:dyDescent="0.3">
      <c r="A218">
        <v>3.2300000000000004</v>
      </c>
    </row>
    <row r="219" spans="1:1" x14ac:dyDescent="0.3">
      <c r="A219">
        <v>3.2300000000000004</v>
      </c>
    </row>
    <row r="220" spans="1:1" x14ac:dyDescent="0.3">
      <c r="A220">
        <v>3.2200000000000006</v>
      </c>
    </row>
    <row r="221" spans="1:1" x14ac:dyDescent="0.3">
      <c r="A221">
        <v>3.2100000000000004</v>
      </c>
    </row>
    <row r="222" spans="1:1" x14ac:dyDescent="0.3">
      <c r="A222">
        <v>3.22</v>
      </c>
    </row>
    <row r="223" spans="1:1" x14ac:dyDescent="0.3">
      <c r="A223">
        <v>3.23</v>
      </c>
    </row>
    <row r="224" spans="1:1" x14ac:dyDescent="0.3">
      <c r="A224">
        <v>3.2100000000000004</v>
      </c>
    </row>
    <row r="225" spans="1:1" x14ac:dyDescent="0.3">
      <c r="A225">
        <v>3.23</v>
      </c>
    </row>
    <row r="226" spans="1:1" x14ac:dyDescent="0.3">
      <c r="A226">
        <v>3.22</v>
      </c>
    </row>
    <row r="227" spans="1:1" x14ac:dyDescent="0.3">
      <c r="A227">
        <v>3.2</v>
      </c>
    </row>
    <row r="228" spans="1:1" x14ac:dyDescent="0.3">
      <c r="A228">
        <v>3.21</v>
      </c>
    </row>
    <row r="229" spans="1:1" x14ac:dyDescent="0.3">
      <c r="A229">
        <v>3.22</v>
      </c>
    </row>
    <row r="230" spans="1:1" x14ac:dyDescent="0.3">
      <c r="A230">
        <v>3.23</v>
      </c>
    </row>
    <row r="231" spans="1:1" x14ac:dyDescent="0.3">
      <c r="A231">
        <v>3.22</v>
      </c>
    </row>
    <row r="232" spans="1:1" x14ac:dyDescent="0.3">
      <c r="A232">
        <v>3.22</v>
      </c>
    </row>
    <row r="233" spans="1:1" x14ac:dyDescent="0.3">
      <c r="A233">
        <v>3.22</v>
      </c>
    </row>
    <row r="234" spans="1:1" x14ac:dyDescent="0.3">
      <c r="A234">
        <v>3.21</v>
      </c>
    </row>
    <row r="235" spans="1:1" x14ac:dyDescent="0.3">
      <c r="A235">
        <v>3.22</v>
      </c>
    </row>
    <row r="236" spans="1:1" x14ac:dyDescent="0.3">
      <c r="A236">
        <v>3.2</v>
      </c>
    </row>
    <row r="237" spans="1:1" x14ac:dyDescent="0.3">
      <c r="A237">
        <v>3.22</v>
      </c>
    </row>
    <row r="238" spans="1:1" x14ac:dyDescent="0.3">
      <c r="A238">
        <v>3.21</v>
      </c>
    </row>
    <row r="239" spans="1:1" x14ac:dyDescent="0.3">
      <c r="A239">
        <v>3.22</v>
      </c>
    </row>
    <row r="240" spans="1:1" x14ac:dyDescent="0.3">
      <c r="A240">
        <v>3.22</v>
      </c>
    </row>
    <row r="241" spans="1:1" x14ac:dyDescent="0.3">
      <c r="A241">
        <v>3.22</v>
      </c>
    </row>
    <row r="242" spans="1:1" x14ac:dyDescent="0.3">
      <c r="A242">
        <v>3.21</v>
      </c>
    </row>
    <row r="243" spans="1:1" x14ac:dyDescent="0.3">
      <c r="A243">
        <v>3.22</v>
      </c>
    </row>
    <row r="244" spans="1:1" x14ac:dyDescent="0.3">
      <c r="A244">
        <v>3.22</v>
      </c>
    </row>
    <row r="245" spans="1:1" x14ac:dyDescent="0.3">
      <c r="A245">
        <v>3.22</v>
      </c>
    </row>
    <row r="246" spans="1:1" x14ac:dyDescent="0.3">
      <c r="A246">
        <v>3.21</v>
      </c>
    </row>
    <row r="247" spans="1:1" x14ac:dyDescent="0.3">
      <c r="A247">
        <v>3.23</v>
      </c>
    </row>
    <row r="248" spans="1:1" x14ac:dyDescent="0.3">
      <c r="A248">
        <v>3.2100000000000004</v>
      </c>
    </row>
    <row r="249" spans="1:1" x14ac:dyDescent="0.3">
      <c r="A249">
        <v>3.23</v>
      </c>
    </row>
    <row r="250" spans="1:1" x14ac:dyDescent="0.3">
      <c r="A250">
        <v>3.22</v>
      </c>
    </row>
    <row r="251" spans="1:1" x14ac:dyDescent="0.3">
      <c r="A251">
        <v>3.2</v>
      </c>
    </row>
    <row r="252" spans="1:1" x14ac:dyDescent="0.3">
      <c r="A252">
        <v>3.21</v>
      </c>
    </row>
    <row r="253" spans="1:1" x14ac:dyDescent="0.3">
      <c r="A253">
        <v>3.22</v>
      </c>
    </row>
    <row r="254" spans="1:1" x14ac:dyDescent="0.3">
      <c r="A254">
        <v>3.23</v>
      </c>
    </row>
    <row r="255" spans="1:1" x14ac:dyDescent="0.3">
      <c r="A255">
        <v>3.22</v>
      </c>
    </row>
    <row r="256" spans="1:1" x14ac:dyDescent="0.3">
      <c r="A256">
        <v>3.22</v>
      </c>
    </row>
    <row r="257" spans="1:1" x14ac:dyDescent="0.3">
      <c r="A257">
        <v>3.22</v>
      </c>
    </row>
    <row r="258" spans="1:1" x14ac:dyDescent="0.3">
      <c r="A258">
        <v>3.21</v>
      </c>
    </row>
    <row r="259" spans="1:1" x14ac:dyDescent="0.3">
      <c r="A259">
        <v>3.22</v>
      </c>
    </row>
    <row r="260" spans="1:1" x14ac:dyDescent="0.3">
      <c r="A260">
        <v>3.2</v>
      </c>
    </row>
    <row r="261" spans="1:1" x14ac:dyDescent="0.3">
      <c r="A261">
        <v>3.19</v>
      </c>
    </row>
    <row r="262" spans="1:1" x14ac:dyDescent="0.3">
      <c r="A262">
        <v>3.21</v>
      </c>
    </row>
    <row r="263" spans="1:1" x14ac:dyDescent="0.3">
      <c r="A263">
        <v>3.22</v>
      </c>
    </row>
    <row r="264" spans="1:1" x14ac:dyDescent="0.3">
      <c r="A264">
        <v>3.22</v>
      </c>
    </row>
    <row r="265" spans="1:1" x14ac:dyDescent="0.3">
      <c r="A265">
        <v>3.22</v>
      </c>
    </row>
    <row r="266" spans="1:1" x14ac:dyDescent="0.3">
      <c r="A266">
        <v>3.21</v>
      </c>
    </row>
    <row r="267" spans="1:1" x14ac:dyDescent="0.3">
      <c r="A267">
        <v>3.22</v>
      </c>
    </row>
    <row r="268" spans="1:1" x14ac:dyDescent="0.3">
      <c r="A268">
        <v>3.22</v>
      </c>
    </row>
    <row r="269" spans="1:1" x14ac:dyDescent="0.3">
      <c r="A269">
        <v>3.22</v>
      </c>
    </row>
    <row r="270" spans="1:1" x14ac:dyDescent="0.3">
      <c r="A270">
        <v>3.21</v>
      </c>
    </row>
    <row r="271" spans="1:1" x14ac:dyDescent="0.3">
      <c r="A271">
        <v>3.22</v>
      </c>
    </row>
    <row r="272" spans="1:1" x14ac:dyDescent="0.3">
      <c r="A272">
        <v>3.22</v>
      </c>
    </row>
    <row r="273" spans="1:1" x14ac:dyDescent="0.3">
      <c r="A273">
        <v>3.21</v>
      </c>
    </row>
    <row r="274" spans="1:1" x14ac:dyDescent="0.3">
      <c r="A274">
        <v>3.19</v>
      </c>
    </row>
    <row r="275" spans="1:1" x14ac:dyDescent="0.3">
      <c r="A275">
        <v>3.22</v>
      </c>
    </row>
    <row r="276" spans="1:1" x14ac:dyDescent="0.3">
      <c r="A276">
        <v>3.22</v>
      </c>
    </row>
    <row r="277" spans="1:1" x14ac:dyDescent="0.3">
      <c r="A277">
        <v>3.21</v>
      </c>
    </row>
    <row r="278" spans="1:1" x14ac:dyDescent="0.3">
      <c r="A278">
        <v>3.22</v>
      </c>
    </row>
    <row r="279" spans="1:1" x14ac:dyDescent="0.3">
      <c r="A279">
        <v>3.22</v>
      </c>
    </row>
    <row r="280" spans="1:1" x14ac:dyDescent="0.3">
      <c r="A280">
        <v>3.21</v>
      </c>
    </row>
    <row r="281" spans="1:1" x14ac:dyDescent="0.3">
      <c r="A281">
        <v>3.22</v>
      </c>
    </row>
    <row r="282" spans="1:1" x14ac:dyDescent="0.3">
      <c r="A282">
        <v>3.22</v>
      </c>
    </row>
    <row r="283" spans="1:1" x14ac:dyDescent="0.3">
      <c r="A283">
        <v>3.22</v>
      </c>
    </row>
    <row r="284" spans="1:1" x14ac:dyDescent="0.3">
      <c r="A284">
        <v>3.21</v>
      </c>
    </row>
    <row r="285" spans="1:1" x14ac:dyDescent="0.3">
      <c r="A285">
        <v>3.22</v>
      </c>
    </row>
    <row r="286" spans="1:1" x14ac:dyDescent="0.3">
      <c r="A286">
        <v>3.2100000000000004</v>
      </c>
    </row>
    <row r="287" spans="1:1" x14ac:dyDescent="0.3">
      <c r="A287">
        <v>3.2100000000000004</v>
      </c>
    </row>
    <row r="288" spans="1:1" x14ac:dyDescent="0.3">
      <c r="A288">
        <v>3.22</v>
      </c>
    </row>
    <row r="289" spans="1:1" x14ac:dyDescent="0.3">
      <c r="A289">
        <v>3.22</v>
      </c>
    </row>
    <row r="290" spans="1:1" x14ac:dyDescent="0.3">
      <c r="A290">
        <v>3.22</v>
      </c>
    </row>
    <row r="291" spans="1:1" x14ac:dyDescent="0.3">
      <c r="A291">
        <v>3.2100000000000004</v>
      </c>
    </row>
    <row r="292" spans="1:1" x14ac:dyDescent="0.3">
      <c r="A292">
        <v>3.22</v>
      </c>
    </row>
    <row r="293" spans="1:1" x14ac:dyDescent="0.3">
      <c r="A293">
        <v>3.22</v>
      </c>
    </row>
    <row r="294" spans="1:1" x14ac:dyDescent="0.3">
      <c r="A294">
        <v>3.2100000000000004</v>
      </c>
    </row>
    <row r="295" spans="1:1" x14ac:dyDescent="0.3">
      <c r="A295">
        <v>3.22</v>
      </c>
    </row>
    <row r="296" spans="1:1" x14ac:dyDescent="0.3">
      <c r="A296">
        <v>3.2100000000000004</v>
      </c>
    </row>
    <row r="297" spans="1:1" x14ac:dyDescent="0.3">
      <c r="A297">
        <v>3.22</v>
      </c>
    </row>
    <row r="298" spans="1:1" x14ac:dyDescent="0.3">
      <c r="A298">
        <v>3.2100000000000004</v>
      </c>
    </row>
    <row r="299" spans="1:1" x14ac:dyDescent="0.3">
      <c r="A299">
        <v>3.2100000000000004</v>
      </c>
    </row>
    <row r="300" spans="1:1" x14ac:dyDescent="0.3">
      <c r="A300">
        <v>3.22</v>
      </c>
    </row>
    <row r="301" spans="1:1" x14ac:dyDescent="0.3">
      <c r="A301">
        <v>3.2</v>
      </c>
    </row>
    <row r="302" spans="1:1" x14ac:dyDescent="0.3">
      <c r="A302">
        <v>3.19</v>
      </c>
    </row>
    <row r="303" spans="1:1" x14ac:dyDescent="0.3">
      <c r="A303">
        <v>3.2</v>
      </c>
    </row>
    <row r="304" spans="1:1" x14ac:dyDescent="0.3">
      <c r="A304">
        <v>3.22</v>
      </c>
    </row>
    <row r="305" spans="1:1" x14ac:dyDescent="0.3">
      <c r="A305">
        <v>3.2100000000000004</v>
      </c>
    </row>
    <row r="306" spans="1:1" x14ac:dyDescent="0.3">
      <c r="A306">
        <v>3.22</v>
      </c>
    </row>
    <row r="307" spans="1:1" x14ac:dyDescent="0.3">
      <c r="A307">
        <v>3.2100000000000004</v>
      </c>
    </row>
    <row r="308" spans="1:1" x14ac:dyDescent="0.3">
      <c r="A308">
        <v>3.2100000000000004</v>
      </c>
    </row>
    <row r="309" spans="1:1" x14ac:dyDescent="0.3">
      <c r="A309">
        <v>3.22</v>
      </c>
    </row>
    <row r="310" spans="1:1" x14ac:dyDescent="0.3">
      <c r="A310">
        <v>3.2</v>
      </c>
    </row>
    <row r="311" spans="1:1" x14ac:dyDescent="0.3">
      <c r="A311">
        <v>3.22</v>
      </c>
    </row>
    <row r="312" spans="1:1" x14ac:dyDescent="0.3">
      <c r="A312">
        <v>3.2</v>
      </c>
    </row>
    <row r="313" spans="1:1" x14ac:dyDescent="0.3">
      <c r="A313">
        <v>3.2</v>
      </c>
    </row>
    <row r="314" spans="1:1" x14ac:dyDescent="0.3">
      <c r="A314">
        <v>3.2</v>
      </c>
    </row>
    <row r="315" spans="1:1" x14ac:dyDescent="0.3">
      <c r="A315">
        <v>3.2</v>
      </c>
    </row>
    <row r="316" spans="1:1" x14ac:dyDescent="0.3">
      <c r="A316">
        <v>3.2100000000000004</v>
      </c>
    </row>
    <row r="317" spans="1:1" x14ac:dyDescent="0.3">
      <c r="A317">
        <v>3.2</v>
      </c>
    </row>
    <row r="318" spans="1:1" x14ac:dyDescent="0.3">
      <c r="A318">
        <v>3.2</v>
      </c>
    </row>
    <row r="319" spans="1:1" x14ac:dyDescent="0.3">
      <c r="A319">
        <v>3.2</v>
      </c>
    </row>
    <row r="320" spans="1:1" x14ac:dyDescent="0.3">
      <c r="A320">
        <v>3.21</v>
      </c>
    </row>
    <row r="321" spans="1:1" x14ac:dyDescent="0.3">
      <c r="A321">
        <v>3.2</v>
      </c>
    </row>
    <row r="322" spans="1:1" x14ac:dyDescent="0.3">
      <c r="A322">
        <v>3.1800000000000006</v>
      </c>
    </row>
    <row r="323" spans="1:1" x14ac:dyDescent="0.3">
      <c r="A323">
        <v>3.1900000000000004</v>
      </c>
    </row>
    <row r="324" spans="1:1" x14ac:dyDescent="0.3">
      <c r="A324">
        <v>3.21</v>
      </c>
    </row>
    <row r="325" spans="1:1" x14ac:dyDescent="0.3">
      <c r="A325">
        <v>3.2</v>
      </c>
    </row>
    <row r="326" spans="1:1" x14ac:dyDescent="0.3">
      <c r="A326">
        <v>3.1900000000000004</v>
      </c>
    </row>
    <row r="327" spans="1:1" x14ac:dyDescent="0.3">
      <c r="A327">
        <v>3.2</v>
      </c>
    </row>
    <row r="328" spans="1:1" x14ac:dyDescent="0.3">
      <c r="A328">
        <v>3.1900000000000004</v>
      </c>
    </row>
    <row r="329" spans="1:1" x14ac:dyDescent="0.3">
      <c r="A329">
        <v>3.21</v>
      </c>
    </row>
    <row r="330" spans="1:1" x14ac:dyDescent="0.3">
      <c r="A330">
        <v>3.21</v>
      </c>
    </row>
    <row r="331" spans="1:1" x14ac:dyDescent="0.3">
      <c r="A331">
        <v>3.18</v>
      </c>
    </row>
    <row r="332" spans="1:1" x14ac:dyDescent="0.3">
      <c r="A332">
        <v>3.19</v>
      </c>
    </row>
    <row r="333" spans="1:1" x14ac:dyDescent="0.3">
      <c r="A333">
        <v>3.1900000000000004</v>
      </c>
    </row>
    <row r="334" spans="1:1" x14ac:dyDescent="0.3">
      <c r="A334">
        <v>3.2</v>
      </c>
    </row>
    <row r="335" spans="1:1" x14ac:dyDescent="0.3">
      <c r="A335">
        <v>3.19</v>
      </c>
    </row>
    <row r="336" spans="1:1" x14ac:dyDescent="0.3">
      <c r="A336">
        <v>3.1600000000000006</v>
      </c>
    </row>
    <row r="337" spans="1:1" x14ac:dyDescent="0.3">
      <c r="A337">
        <v>3.18</v>
      </c>
    </row>
    <row r="338" spans="1:1" x14ac:dyDescent="0.3">
      <c r="A338">
        <v>3.18</v>
      </c>
    </row>
    <row r="339" spans="1:1" x14ac:dyDescent="0.3">
      <c r="A339">
        <v>3.1999999999999997</v>
      </c>
    </row>
    <row r="340" spans="1:1" x14ac:dyDescent="0.3">
      <c r="A340">
        <v>3.19</v>
      </c>
    </row>
    <row r="341" spans="1:1" x14ac:dyDescent="0.3">
      <c r="A341">
        <v>3.2</v>
      </c>
    </row>
    <row r="342" spans="1:1" x14ac:dyDescent="0.3">
      <c r="A342">
        <v>3.1800000000000006</v>
      </c>
    </row>
    <row r="343" spans="1:1" x14ac:dyDescent="0.3">
      <c r="A343">
        <v>3.2</v>
      </c>
    </row>
    <row r="344" spans="1:1" x14ac:dyDescent="0.3">
      <c r="A344">
        <v>3.2</v>
      </c>
    </row>
    <row r="345" spans="1:1" x14ac:dyDescent="0.3">
      <c r="A345">
        <v>3.2</v>
      </c>
    </row>
    <row r="346" spans="1:1" x14ac:dyDescent="0.3">
      <c r="A346">
        <v>3.1900000000000004</v>
      </c>
    </row>
    <row r="347" spans="1:1" x14ac:dyDescent="0.3">
      <c r="A347">
        <v>3.1999999999999997</v>
      </c>
    </row>
    <row r="348" spans="1:1" x14ac:dyDescent="0.3">
      <c r="A348">
        <v>3.1700000000000004</v>
      </c>
    </row>
    <row r="349" spans="1:1" x14ac:dyDescent="0.3">
      <c r="A349">
        <v>3.2</v>
      </c>
    </row>
    <row r="350" spans="1:1" x14ac:dyDescent="0.3">
      <c r="A350">
        <v>3.2</v>
      </c>
    </row>
    <row r="351" spans="1:1" x14ac:dyDescent="0.3">
      <c r="A351">
        <v>3.21</v>
      </c>
    </row>
    <row r="352" spans="1:1" x14ac:dyDescent="0.3">
      <c r="A352">
        <v>3.21</v>
      </c>
    </row>
    <row r="353" spans="1:1" x14ac:dyDescent="0.3">
      <c r="A353">
        <v>3.18</v>
      </c>
    </row>
    <row r="354" spans="1:1" x14ac:dyDescent="0.3">
      <c r="A354">
        <v>3.1700000000000004</v>
      </c>
    </row>
    <row r="355" spans="1:1" x14ac:dyDescent="0.3">
      <c r="A355">
        <v>3.21</v>
      </c>
    </row>
    <row r="356" spans="1:1" x14ac:dyDescent="0.3">
      <c r="A356">
        <v>3.1900000000000004</v>
      </c>
    </row>
    <row r="357" spans="1:1" x14ac:dyDescent="0.3">
      <c r="A357">
        <v>3.18</v>
      </c>
    </row>
    <row r="358" spans="1:1" x14ac:dyDescent="0.3">
      <c r="A358">
        <v>3.1900000000000004</v>
      </c>
    </row>
    <row r="359" spans="1:1" x14ac:dyDescent="0.3">
      <c r="A359">
        <v>3.16</v>
      </c>
    </row>
    <row r="360" spans="1:1" x14ac:dyDescent="0.3">
      <c r="A360">
        <v>3.17</v>
      </c>
    </row>
    <row r="361" spans="1:1" x14ac:dyDescent="0.3">
      <c r="A361">
        <v>3.19</v>
      </c>
    </row>
    <row r="362" spans="1:1" x14ac:dyDescent="0.3">
      <c r="A362">
        <v>3.16</v>
      </c>
    </row>
    <row r="363" spans="1:1" x14ac:dyDescent="0.3">
      <c r="A363">
        <v>3.16</v>
      </c>
    </row>
    <row r="364" spans="1:1" x14ac:dyDescent="0.3">
      <c r="A364">
        <v>3.1</v>
      </c>
    </row>
    <row r="365" spans="1:1" x14ac:dyDescent="0.3">
      <c r="A365">
        <v>3.14</v>
      </c>
    </row>
    <row r="366" spans="1:1" x14ac:dyDescent="0.3">
      <c r="A366">
        <v>3.16</v>
      </c>
    </row>
    <row r="367" spans="1:1" x14ac:dyDescent="0.3">
      <c r="A367">
        <v>3.16</v>
      </c>
    </row>
    <row r="368" spans="1:1" x14ac:dyDescent="0.3">
      <c r="A368">
        <v>3.15</v>
      </c>
    </row>
    <row r="369" spans="1:1" x14ac:dyDescent="0.3">
      <c r="A369">
        <v>3.15</v>
      </c>
    </row>
    <row r="370" spans="1:1" x14ac:dyDescent="0.3">
      <c r="A370">
        <v>3.11</v>
      </c>
    </row>
    <row r="371" spans="1:1" x14ac:dyDescent="0.3">
      <c r="A371">
        <v>3.16</v>
      </c>
    </row>
    <row r="372" spans="1:1" x14ac:dyDescent="0.3">
      <c r="A372">
        <v>3.15</v>
      </c>
    </row>
    <row r="373" spans="1:1" x14ac:dyDescent="0.3">
      <c r="A373">
        <v>3.16</v>
      </c>
    </row>
    <row r="374" spans="1:1" x14ac:dyDescent="0.3">
      <c r="A374">
        <v>3.16</v>
      </c>
    </row>
    <row r="375" spans="1:1" x14ac:dyDescent="0.3">
      <c r="A375">
        <v>3.16</v>
      </c>
    </row>
    <row r="376" spans="1:1" x14ac:dyDescent="0.3">
      <c r="A376">
        <v>3.15</v>
      </c>
    </row>
    <row r="377" spans="1:1" x14ac:dyDescent="0.3">
      <c r="A377">
        <v>3.15</v>
      </c>
    </row>
    <row r="378" spans="1:1" x14ac:dyDescent="0.3">
      <c r="A378">
        <v>3.16</v>
      </c>
    </row>
    <row r="379" spans="1:1" x14ac:dyDescent="0.3">
      <c r="A379">
        <v>3.17</v>
      </c>
    </row>
    <row r="380" spans="1:1" x14ac:dyDescent="0.3">
      <c r="A380">
        <v>3.15</v>
      </c>
    </row>
    <row r="381" spans="1:1" x14ac:dyDescent="0.3">
      <c r="A381">
        <v>3.18</v>
      </c>
    </row>
    <row r="382" spans="1:1" x14ac:dyDescent="0.3">
      <c r="A382">
        <v>3.15</v>
      </c>
    </row>
    <row r="383" spans="1:1" x14ac:dyDescent="0.3">
      <c r="A383">
        <v>3.16</v>
      </c>
    </row>
    <row r="384" spans="1:1" x14ac:dyDescent="0.3">
      <c r="A384">
        <v>3.15</v>
      </c>
    </row>
    <row r="385" spans="1:1" x14ac:dyDescent="0.3">
      <c r="A385">
        <v>3.15</v>
      </c>
    </row>
    <row r="386" spans="1:1" x14ac:dyDescent="0.3">
      <c r="A386">
        <v>3.15</v>
      </c>
    </row>
    <row r="387" spans="1:1" x14ac:dyDescent="0.3">
      <c r="A387">
        <v>3.14</v>
      </c>
    </row>
    <row r="388" spans="1:1" x14ac:dyDescent="0.3">
      <c r="A388">
        <v>3.16</v>
      </c>
    </row>
    <row r="389" spans="1:1" x14ac:dyDescent="0.3">
      <c r="A389">
        <v>3.12</v>
      </c>
    </row>
    <row r="390" spans="1:1" x14ac:dyDescent="0.3">
      <c r="A390">
        <v>3.15</v>
      </c>
    </row>
    <row r="391" spans="1:1" x14ac:dyDescent="0.3">
      <c r="A391">
        <v>3.14</v>
      </c>
    </row>
    <row r="392" spans="1:1" x14ac:dyDescent="0.3">
      <c r="A392">
        <v>3.14</v>
      </c>
    </row>
    <row r="393" spans="1:1" x14ac:dyDescent="0.3">
      <c r="A393">
        <v>3.15</v>
      </c>
    </row>
    <row r="394" spans="1:1" x14ac:dyDescent="0.3">
      <c r="A394">
        <v>3.11</v>
      </c>
    </row>
    <row r="395" spans="1:1" x14ac:dyDescent="0.3">
      <c r="A395">
        <v>3.14</v>
      </c>
    </row>
    <row r="396" spans="1:1" x14ac:dyDescent="0.3">
      <c r="A396">
        <v>3.14</v>
      </c>
    </row>
    <row r="397" spans="1:1" x14ac:dyDescent="0.3">
      <c r="A397">
        <v>3.12</v>
      </c>
    </row>
    <row r="398" spans="1:1" x14ac:dyDescent="0.3">
      <c r="A398">
        <v>3.16</v>
      </c>
    </row>
    <row r="399" spans="1:1" x14ac:dyDescent="0.3">
      <c r="A399">
        <v>3.13</v>
      </c>
    </row>
    <row r="400" spans="1:1" x14ac:dyDescent="0.3">
      <c r="A400">
        <v>3.15</v>
      </c>
    </row>
    <row r="401" spans="1:1" x14ac:dyDescent="0.3">
      <c r="A401">
        <v>3.14</v>
      </c>
    </row>
    <row r="402" spans="1:1" x14ac:dyDescent="0.3">
      <c r="A402">
        <v>3.14</v>
      </c>
    </row>
    <row r="403" spans="1:1" x14ac:dyDescent="0.3">
      <c r="A403">
        <v>3.15</v>
      </c>
    </row>
    <row r="404" spans="1:1" x14ac:dyDescent="0.3">
      <c r="A404">
        <v>3.15</v>
      </c>
    </row>
    <row r="405" spans="1:1" x14ac:dyDescent="0.3">
      <c r="A405">
        <v>3.11</v>
      </c>
    </row>
    <row r="406" spans="1:1" x14ac:dyDescent="0.3">
      <c r="A406">
        <v>3.14</v>
      </c>
    </row>
    <row r="407" spans="1:1" x14ac:dyDescent="0.3">
      <c r="A407">
        <v>3.15</v>
      </c>
    </row>
    <row r="408" spans="1:1" x14ac:dyDescent="0.3">
      <c r="A408">
        <v>3.15</v>
      </c>
    </row>
    <row r="409" spans="1:1" x14ac:dyDescent="0.3">
      <c r="A409">
        <v>3.14</v>
      </c>
    </row>
    <row r="410" spans="1:1" x14ac:dyDescent="0.3">
      <c r="A410">
        <v>3.14</v>
      </c>
    </row>
    <row r="411" spans="1:1" x14ac:dyDescent="0.3">
      <c r="A411">
        <v>3.15</v>
      </c>
    </row>
    <row r="412" spans="1:1" x14ac:dyDescent="0.3">
      <c r="A412">
        <v>3.15</v>
      </c>
    </row>
    <row r="413" spans="1:1" x14ac:dyDescent="0.3">
      <c r="A413">
        <v>3.14</v>
      </c>
    </row>
    <row r="414" spans="1:1" x14ac:dyDescent="0.3">
      <c r="A414">
        <v>3.14</v>
      </c>
    </row>
    <row r="415" spans="1:1" x14ac:dyDescent="0.3">
      <c r="A415">
        <v>3.15</v>
      </c>
    </row>
    <row r="416" spans="1:1" x14ac:dyDescent="0.3">
      <c r="A416">
        <v>3.15</v>
      </c>
    </row>
    <row r="417" spans="1:1" x14ac:dyDescent="0.3">
      <c r="A417">
        <v>3.14</v>
      </c>
    </row>
    <row r="418" spans="1:1" x14ac:dyDescent="0.3">
      <c r="A418">
        <v>3.12</v>
      </c>
    </row>
    <row r="419" spans="1:1" x14ac:dyDescent="0.3">
      <c r="A419">
        <v>3.15</v>
      </c>
    </row>
    <row r="420" spans="1:1" x14ac:dyDescent="0.3">
      <c r="A420">
        <v>3.15</v>
      </c>
    </row>
    <row r="421" spans="1:1" x14ac:dyDescent="0.3">
      <c r="A421">
        <v>3.14</v>
      </c>
    </row>
    <row r="422" spans="1:1" x14ac:dyDescent="0.3">
      <c r="A422">
        <v>3.14</v>
      </c>
    </row>
    <row r="423" spans="1:1" x14ac:dyDescent="0.3">
      <c r="A423">
        <v>3.11</v>
      </c>
    </row>
    <row r="424" spans="1:1" x14ac:dyDescent="0.3">
      <c r="A424">
        <v>3.15</v>
      </c>
    </row>
    <row r="425" spans="1:1" x14ac:dyDescent="0.3">
      <c r="A425">
        <v>3.14</v>
      </c>
    </row>
    <row r="426" spans="1:1" x14ac:dyDescent="0.3">
      <c r="A426">
        <v>3.14</v>
      </c>
    </row>
    <row r="427" spans="1:1" x14ac:dyDescent="0.3">
      <c r="A427">
        <v>3.14</v>
      </c>
    </row>
    <row r="428" spans="1:1" x14ac:dyDescent="0.3">
      <c r="A428">
        <v>3.15</v>
      </c>
    </row>
    <row r="429" spans="1:1" x14ac:dyDescent="0.3">
      <c r="A429">
        <v>3.14</v>
      </c>
    </row>
    <row r="430" spans="1:1" x14ac:dyDescent="0.3">
      <c r="A430">
        <v>3.15</v>
      </c>
    </row>
    <row r="431" spans="1:1" x14ac:dyDescent="0.3">
      <c r="A431">
        <v>3.14</v>
      </c>
    </row>
    <row r="432" spans="1:1" x14ac:dyDescent="0.3">
      <c r="A432">
        <v>3.15</v>
      </c>
    </row>
    <row r="433" spans="1:1" x14ac:dyDescent="0.3">
      <c r="A433">
        <v>3.1</v>
      </c>
    </row>
    <row r="434" spans="1:1" x14ac:dyDescent="0.3">
      <c r="A434">
        <v>3.15</v>
      </c>
    </row>
    <row r="435" spans="1:1" x14ac:dyDescent="0.3">
      <c r="A435">
        <v>3.13</v>
      </c>
    </row>
    <row r="436" spans="1:1" x14ac:dyDescent="0.3">
      <c r="A436">
        <v>3.15</v>
      </c>
    </row>
    <row r="437" spans="1:1" x14ac:dyDescent="0.3">
      <c r="A437">
        <v>3.14</v>
      </c>
    </row>
    <row r="438" spans="1:1" x14ac:dyDescent="0.3">
      <c r="A438">
        <v>3.15</v>
      </c>
    </row>
    <row r="439" spans="1:1" x14ac:dyDescent="0.3">
      <c r="A439">
        <v>3.14</v>
      </c>
    </row>
    <row r="440" spans="1:1" x14ac:dyDescent="0.3">
      <c r="A440">
        <v>3.15</v>
      </c>
    </row>
    <row r="441" spans="1:1" x14ac:dyDescent="0.3">
      <c r="A441">
        <v>3.14</v>
      </c>
    </row>
    <row r="442" spans="1:1" x14ac:dyDescent="0.3">
      <c r="A442">
        <v>3.13</v>
      </c>
    </row>
    <row r="443" spans="1:1" x14ac:dyDescent="0.3">
      <c r="A443">
        <v>3.1</v>
      </c>
    </row>
    <row r="444" spans="1:1" x14ac:dyDescent="0.3">
      <c r="A444">
        <v>3.14</v>
      </c>
    </row>
    <row r="445" spans="1:1" x14ac:dyDescent="0.3">
      <c r="A445">
        <v>3.13</v>
      </c>
    </row>
    <row r="446" spans="1:1" x14ac:dyDescent="0.3">
      <c r="A446">
        <v>3.13</v>
      </c>
    </row>
    <row r="447" spans="1:1" x14ac:dyDescent="0.3">
      <c r="A447">
        <v>3.14</v>
      </c>
    </row>
    <row r="448" spans="1:1" x14ac:dyDescent="0.3">
      <c r="A448">
        <v>3.14</v>
      </c>
    </row>
    <row r="449" spans="1:1" x14ac:dyDescent="0.3">
      <c r="A449">
        <v>3.13</v>
      </c>
    </row>
    <row r="450" spans="1:1" x14ac:dyDescent="0.3">
      <c r="A450">
        <v>3.12</v>
      </c>
    </row>
    <row r="451" spans="1:1" x14ac:dyDescent="0.3">
      <c r="A451">
        <v>3.14</v>
      </c>
    </row>
    <row r="452" spans="1:1" x14ac:dyDescent="0.3">
      <c r="A452">
        <v>3.14</v>
      </c>
    </row>
    <row r="453" spans="1:1" x14ac:dyDescent="0.3">
      <c r="A453">
        <v>3.13</v>
      </c>
    </row>
    <row r="454" spans="1:1" x14ac:dyDescent="0.3">
      <c r="A454">
        <v>3.13</v>
      </c>
    </row>
    <row r="455" spans="1:1" x14ac:dyDescent="0.3">
      <c r="A455">
        <v>3.14</v>
      </c>
    </row>
    <row r="456" spans="1:1" x14ac:dyDescent="0.3">
      <c r="A456">
        <v>3.14</v>
      </c>
    </row>
    <row r="457" spans="1:1" x14ac:dyDescent="0.3">
      <c r="A457">
        <v>3.13</v>
      </c>
    </row>
    <row r="458" spans="1:1" x14ac:dyDescent="0.3">
      <c r="A458">
        <v>3.12</v>
      </c>
    </row>
    <row r="459" spans="1:1" x14ac:dyDescent="0.3">
      <c r="A459">
        <v>3.14</v>
      </c>
    </row>
    <row r="460" spans="1:1" x14ac:dyDescent="0.3">
      <c r="A460">
        <v>3.13</v>
      </c>
    </row>
    <row r="461" spans="1:1" x14ac:dyDescent="0.3">
      <c r="A461">
        <v>3.14</v>
      </c>
    </row>
    <row r="462" spans="1:1" x14ac:dyDescent="0.3">
      <c r="A462">
        <v>3.13</v>
      </c>
    </row>
    <row r="463" spans="1:1" x14ac:dyDescent="0.3">
      <c r="A463">
        <v>3.13</v>
      </c>
    </row>
    <row r="464" spans="1:1" x14ac:dyDescent="0.3">
      <c r="A464">
        <v>3.12</v>
      </c>
    </row>
    <row r="465" spans="1:1" x14ac:dyDescent="0.3">
      <c r="A465">
        <v>3.13</v>
      </c>
    </row>
    <row r="466" spans="1:1" x14ac:dyDescent="0.3">
      <c r="A466">
        <v>3.12</v>
      </c>
    </row>
    <row r="467" spans="1:1" x14ac:dyDescent="0.3">
      <c r="A467">
        <v>3.13</v>
      </c>
    </row>
    <row r="468" spans="1:1" x14ac:dyDescent="0.3">
      <c r="A468">
        <v>3.13</v>
      </c>
    </row>
    <row r="469" spans="1:1" x14ac:dyDescent="0.3">
      <c r="A469">
        <v>3.12</v>
      </c>
    </row>
    <row r="470" spans="1:1" x14ac:dyDescent="0.3">
      <c r="A470">
        <v>3.13</v>
      </c>
    </row>
    <row r="471" spans="1:1" x14ac:dyDescent="0.3">
      <c r="A471">
        <v>3.12</v>
      </c>
    </row>
    <row r="472" spans="1:1" x14ac:dyDescent="0.3">
      <c r="A472">
        <v>3.12</v>
      </c>
    </row>
    <row r="473" spans="1:1" x14ac:dyDescent="0.3">
      <c r="A473">
        <v>3.13</v>
      </c>
    </row>
    <row r="474" spans="1:1" x14ac:dyDescent="0.3">
      <c r="A474">
        <v>3.12</v>
      </c>
    </row>
    <row r="475" spans="1:1" x14ac:dyDescent="0.3">
      <c r="A475">
        <v>3.13</v>
      </c>
    </row>
    <row r="476" spans="1:1" x14ac:dyDescent="0.3">
      <c r="A476">
        <v>3.12</v>
      </c>
    </row>
    <row r="477" spans="1:1" x14ac:dyDescent="0.3">
      <c r="A477">
        <v>3.13</v>
      </c>
    </row>
    <row r="478" spans="1:1" x14ac:dyDescent="0.3">
      <c r="A478">
        <v>3.12</v>
      </c>
    </row>
    <row r="479" spans="1:1" x14ac:dyDescent="0.3">
      <c r="A479">
        <v>3.12</v>
      </c>
    </row>
    <row r="480" spans="1:1" x14ac:dyDescent="0.3">
      <c r="A480">
        <v>3.11</v>
      </c>
    </row>
    <row r="481" spans="1:1" x14ac:dyDescent="0.3">
      <c r="A481">
        <v>3.13</v>
      </c>
    </row>
    <row r="482" spans="1:1" x14ac:dyDescent="0.3">
      <c r="A482">
        <v>3.13</v>
      </c>
    </row>
    <row r="483" spans="1:1" x14ac:dyDescent="0.3">
      <c r="A483">
        <v>3.13</v>
      </c>
    </row>
    <row r="484" spans="1:1" x14ac:dyDescent="0.3">
      <c r="A484">
        <v>3.12</v>
      </c>
    </row>
    <row r="485" spans="1:1" x14ac:dyDescent="0.3">
      <c r="A485">
        <v>3.12</v>
      </c>
    </row>
    <row r="486" spans="1:1" x14ac:dyDescent="0.3">
      <c r="A486">
        <v>3.13</v>
      </c>
    </row>
    <row r="487" spans="1:1" x14ac:dyDescent="0.3">
      <c r="A487">
        <v>3.15</v>
      </c>
    </row>
    <row r="488" spans="1:1" x14ac:dyDescent="0.3">
      <c r="A488">
        <v>3.12</v>
      </c>
    </row>
    <row r="489" spans="1:1" x14ac:dyDescent="0.3">
      <c r="A489">
        <v>3.12</v>
      </c>
    </row>
    <row r="490" spans="1:1" x14ac:dyDescent="0.3">
      <c r="A490">
        <v>3.13</v>
      </c>
    </row>
    <row r="491" spans="1:1" x14ac:dyDescent="0.3">
      <c r="A491">
        <v>3.13</v>
      </c>
    </row>
    <row r="492" spans="1:1" x14ac:dyDescent="0.3">
      <c r="A492">
        <v>3.11</v>
      </c>
    </row>
    <row r="493" spans="1:1" x14ac:dyDescent="0.3">
      <c r="A493">
        <v>3.11</v>
      </c>
    </row>
    <row r="494" spans="1:1" x14ac:dyDescent="0.3">
      <c r="A494">
        <v>3.13</v>
      </c>
    </row>
    <row r="495" spans="1:1" x14ac:dyDescent="0.3">
      <c r="A495">
        <v>3.13</v>
      </c>
    </row>
    <row r="496" spans="1:1" x14ac:dyDescent="0.3">
      <c r="A496">
        <v>3.12</v>
      </c>
    </row>
    <row r="497" spans="1:1" x14ac:dyDescent="0.3">
      <c r="A497">
        <v>3.13</v>
      </c>
    </row>
    <row r="498" spans="1:1" x14ac:dyDescent="0.3">
      <c r="A498">
        <v>3.13</v>
      </c>
    </row>
    <row r="499" spans="1:1" x14ac:dyDescent="0.3">
      <c r="A499">
        <v>3.12</v>
      </c>
    </row>
    <row r="500" spans="1:1" x14ac:dyDescent="0.3">
      <c r="A500">
        <v>3.11</v>
      </c>
    </row>
    <row r="501" spans="1:1" x14ac:dyDescent="0.3">
      <c r="A501">
        <v>3.11</v>
      </c>
    </row>
    <row r="502" spans="1:1" x14ac:dyDescent="0.3">
      <c r="A502">
        <v>3.12</v>
      </c>
    </row>
    <row r="503" spans="1:1" x14ac:dyDescent="0.3">
      <c r="A503">
        <v>3.12</v>
      </c>
    </row>
    <row r="504" spans="1:1" x14ac:dyDescent="0.3">
      <c r="A504">
        <v>3.13</v>
      </c>
    </row>
    <row r="505" spans="1:1" x14ac:dyDescent="0.3">
      <c r="A505">
        <v>2.89</v>
      </c>
    </row>
    <row r="506" spans="1:1" x14ac:dyDescent="0.3">
      <c r="A506">
        <v>3.11</v>
      </c>
    </row>
    <row r="507" spans="1:1" x14ac:dyDescent="0.3">
      <c r="A507">
        <v>3.13</v>
      </c>
    </row>
    <row r="508" spans="1:1" x14ac:dyDescent="0.3">
      <c r="A508">
        <v>3.13</v>
      </c>
    </row>
    <row r="509" spans="1:1" x14ac:dyDescent="0.3">
      <c r="A509">
        <v>3.12</v>
      </c>
    </row>
    <row r="510" spans="1:1" x14ac:dyDescent="0.3">
      <c r="A510">
        <v>3.12</v>
      </c>
    </row>
    <row r="511" spans="1:1" x14ac:dyDescent="0.3">
      <c r="A511">
        <v>3.11</v>
      </c>
    </row>
    <row r="512" spans="1:1" x14ac:dyDescent="0.3">
      <c r="A512">
        <v>3.13</v>
      </c>
    </row>
    <row r="513" spans="1:1" x14ac:dyDescent="0.3">
      <c r="A513">
        <v>3.12</v>
      </c>
    </row>
    <row r="514" spans="1:1" x14ac:dyDescent="0.3">
      <c r="A514">
        <v>3.12</v>
      </c>
    </row>
    <row r="515" spans="1:1" x14ac:dyDescent="0.3">
      <c r="A515">
        <v>3.11</v>
      </c>
    </row>
    <row r="516" spans="1:1" x14ac:dyDescent="0.3">
      <c r="A516">
        <v>3.11</v>
      </c>
    </row>
    <row r="517" spans="1:1" x14ac:dyDescent="0.3">
      <c r="A517">
        <v>3.13</v>
      </c>
    </row>
    <row r="518" spans="1:1" x14ac:dyDescent="0.3">
      <c r="A518">
        <v>3.13</v>
      </c>
    </row>
    <row r="519" spans="1:1" x14ac:dyDescent="0.3">
      <c r="A519">
        <v>3.12</v>
      </c>
    </row>
    <row r="520" spans="1:1" x14ac:dyDescent="0.3">
      <c r="A520">
        <v>3.13</v>
      </c>
    </row>
    <row r="521" spans="1:1" x14ac:dyDescent="0.3">
      <c r="A521">
        <v>3.13</v>
      </c>
    </row>
    <row r="522" spans="1:1" x14ac:dyDescent="0.3">
      <c r="A522">
        <v>3.12</v>
      </c>
    </row>
    <row r="523" spans="1:1" x14ac:dyDescent="0.3">
      <c r="A523">
        <v>3.11</v>
      </c>
    </row>
    <row r="524" spans="1:1" x14ac:dyDescent="0.3">
      <c r="A524">
        <v>3.11</v>
      </c>
    </row>
    <row r="525" spans="1:1" x14ac:dyDescent="0.3">
      <c r="A525">
        <v>3.13</v>
      </c>
    </row>
    <row r="526" spans="1:1" x14ac:dyDescent="0.3">
      <c r="A526">
        <v>3.13</v>
      </c>
    </row>
    <row r="527" spans="1:1" x14ac:dyDescent="0.3">
      <c r="A527">
        <v>3.11</v>
      </c>
    </row>
    <row r="528" spans="1:1" x14ac:dyDescent="0.3">
      <c r="A528">
        <v>3.12</v>
      </c>
    </row>
    <row r="529" spans="1:1" x14ac:dyDescent="0.3">
      <c r="A529">
        <v>3.11</v>
      </c>
    </row>
    <row r="530" spans="1:1" x14ac:dyDescent="0.3">
      <c r="A530">
        <v>3.12</v>
      </c>
    </row>
    <row r="531" spans="1:1" x14ac:dyDescent="0.3">
      <c r="A531">
        <v>3.13</v>
      </c>
    </row>
    <row r="532" spans="1:1" x14ac:dyDescent="0.3">
      <c r="A532">
        <v>3.11</v>
      </c>
    </row>
    <row r="533" spans="1:1" x14ac:dyDescent="0.3">
      <c r="A533">
        <v>3.12</v>
      </c>
    </row>
    <row r="534" spans="1:1" x14ac:dyDescent="0.3">
      <c r="A534">
        <v>2.89</v>
      </c>
    </row>
    <row r="535" spans="1:1" x14ac:dyDescent="0.3">
      <c r="A535">
        <v>3.13</v>
      </c>
    </row>
    <row r="536" spans="1:1" x14ac:dyDescent="0.3">
      <c r="A536">
        <v>3.13</v>
      </c>
    </row>
    <row r="537" spans="1:1" x14ac:dyDescent="0.3">
      <c r="A537">
        <v>3.11</v>
      </c>
    </row>
    <row r="538" spans="1:1" x14ac:dyDescent="0.3">
      <c r="A538">
        <v>3.11</v>
      </c>
    </row>
    <row r="539" spans="1:1" x14ac:dyDescent="0.3">
      <c r="A539">
        <v>3.13</v>
      </c>
    </row>
    <row r="540" spans="1:1" x14ac:dyDescent="0.3">
      <c r="A540">
        <v>3.12</v>
      </c>
    </row>
    <row r="541" spans="1:1" x14ac:dyDescent="0.3">
      <c r="A541">
        <v>3.12</v>
      </c>
    </row>
    <row r="542" spans="1:1" x14ac:dyDescent="0.3">
      <c r="A542">
        <v>3.11</v>
      </c>
    </row>
    <row r="543" spans="1:1" x14ac:dyDescent="0.3">
      <c r="A543">
        <v>3.11</v>
      </c>
    </row>
    <row r="544" spans="1:1" x14ac:dyDescent="0.3">
      <c r="A544">
        <v>3.13</v>
      </c>
    </row>
    <row r="545" spans="1:1" x14ac:dyDescent="0.3">
      <c r="A545">
        <v>3.13</v>
      </c>
    </row>
    <row r="546" spans="1:1" x14ac:dyDescent="0.3">
      <c r="A546">
        <v>3.11</v>
      </c>
    </row>
    <row r="547" spans="1:1" x14ac:dyDescent="0.3">
      <c r="A547">
        <v>3.11</v>
      </c>
    </row>
    <row r="548" spans="1:1" x14ac:dyDescent="0.3">
      <c r="A548">
        <v>3.12</v>
      </c>
    </row>
    <row r="549" spans="1:1" x14ac:dyDescent="0.3">
      <c r="A549">
        <v>3.13</v>
      </c>
    </row>
    <row r="550" spans="1:1" x14ac:dyDescent="0.3">
      <c r="A550">
        <v>3.13</v>
      </c>
    </row>
    <row r="551" spans="1:1" x14ac:dyDescent="0.3">
      <c r="A551">
        <v>3.12</v>
      </c>
    </row>
    <row r="552" spans="1:1" x14ac:dyDescent="0.3">
      <c r="A552">
        <v>3.11</v>
      </c>
    </row>
    <row r="553" spans="1:1" x14ac:dyDescent="0.3">
      <c r="A553">
        <v>3.12</v>
      </c>
    </row>
    <row r="554" spans="1:1" x14ac:dyDescent="0.3">
      <c r="A554">
        <v>3.12</v>
      </c>
    </row>
    <row r="555" spans="1:1" x14ac:dyDescent="0.3">
      <c r="A555">
        <v>3.13</v>
      </c>
    </row>
    <row r="556" spans="1:1" x14ac:dyDescent="0.3">
      <c r="A556">
        <v>3.11</v>
      </c>
    </row>
    <row r="557" spans="1:1" x14ac:dyDescent="0.3">
      <c r="A557">
        <v>3.11</v>
      </c>
    </row>
    <row r="558" spans="1:1" x14ac:dyDescent="0.3">
      <c r="A558">
        <v>3.12</v>
      </c>
    </row>
    <row r="559" spans="1:1" x14ac:dyDescent="0.3">
      <c r="A559">
        <v>3.13</v>
      </c>
    </row>
    <row r="560" spans="1:1" x14ac:dyDescent="0.3">
      <c r="A560">
        <v>3.13</v>
      </c>
    </row>
    <row r="561" spans="1:1" x14ac:dyDescent="0.3">
      <c r="A561">
        <v>3.11</v>
      </c>
    </row>
    <row r="562" spans="1:1" x14ac:dyDescent="0.3">
      <c r="A562">
        <v>3.11</v>
      </c>
    </row>
    <row r="563" spans="1:1" x14ac:dyDescent="0.3">
      <c r="A563">
        <v>3.13</v>
      </c>
    </row>
    <row r="564" spans="1:1" x14ac:dyDescent="0.3">
      <c r="A564">
        <v>3.13</v>
      </c>
    </row>
    <row r="565" spans="1:1" x14ac:dyDescent="0.3">
      <c r="A565">
        <v>2.85</v>
      </c>
    </row>
    <row r="566" spans="1:1" x14ac:dyDescent="0.3">
      <c r="A566">
        <v>3.12</v>
      </c>
    </row>
    <row r="567" spans="1:1" x14ac:dyDescent="0.3">
      <c r="A567">
        <v>3.11</v>
      </c>
    </row>
    <row r="568" spans="1:1" x14ac:dyDescent="0.3">
      <c r="A568">
        <v>3.13</v>
      </c>
    </row>
    <row r="569" spans="1:1" x14ac:dyDescent="0.3">
      <c r="A569">
        <v>3.13</v>
      </c>
    </row>
    <row r="570" spans="1:1" x14ac:dyDescent="0.3">
      <c r="A570">
        <v>3.12</v>
      </c>
    </row>
    <row r="571" spans="1:1" x14ac:dyDescent="0.3">
      <c r="A571">
        <v>3.11</v>
      </c>
    </row>
    <row r="572" spans="1:1" x14ac:dyDescent="0.3">
      <c r="A572">
        <v>3.12</v>
      </c>
    </row>
    <row r="573" spans="1:1" x14ac:dyDescent="0.3">
      <c r="A573">
        <v>3.12</v>
      </c>
    </row>
    <row r="574" spans="1:1" x14ac:dyDescent="0.3">
      <c r="A574">
        <v>3.13</v>
      </c>
    </row>
    <row r="575" spans="1:1" x14ac:dyDescent="0.3">
      <c r="A575">
        <v>3.11</v>
      </c>
    </row>
    <row r="576" spans="1:1" x14ac:dyDescent="0.3">
      <c r="A576">
        <v>3.1</v>
      </c>
    </row>
    <row r="577" spans="1:1" x14ac:dyDescent="0.3">
      <c r="A577">
        <v>3.11</v>
      </c>
    </row>
    <row r="578" spans="1:1" x14ac:dyDescent="0.3">
      <c r="A578">
        <v>3.12</v>
      </c>
    </row>
    <row r="579" spans="1:1" x14ac:dyDescent="0.3">
      <c r="A579">
        <v>3.13</v>
      </c>
    </row>
    <row r="580" spans="1:1" x14ac:dyDescent="0.3">
      <c r="A580">
        <v>3.11</v>
      </c>
    </row>
    <row r="581" spans="1:1" x14ac:dyDescent="0.3">
      <c r="A581">
        <v>3.11</v>
      </c>
    </row>
    <row r="582" spans="1:1" x14ac:dyDescent="0.3">
      <c r="A582">
        <v>3.12</v>
      </c>
    </row>
    <row r="583" spans="1:1" x14ac:dyDescent="0.3">
      <c r="A583">
        <v>3.12</v>
      </c>
    </row>
    <row r="584" spans="1:1" x14ac:dyDescent="0.3">
      <c r="A584">
        <v>3.13</v>
      </c>
    </row>
    <row r="585" spans="1:1" x14ac:dyDescent="0.3">
      <c r="A585">
        <v>3.11</v>
      </c>
    </row>
    <row r="586" spans="1:1" x14ac:dyDescent="0.3">
      <c r="A586">
        <v>3.11</v>
      </c>
    </row>
    <row r="587" spans="1:1" x14ac:dyDescent="0.3">
      <c r="A587">
        <v>3.13</v>
      </c>
    </row>
    <row r="588" spans="1:1" x14ac:dyDescent="0.3">
      <c r="A588">
        <v>3.13</v>
      </c>
    </row>
    <row r="589" spans="1:1" x14ac:dyDescent="0.3">
      <c r="A589">
        <v>3.12</v>
      </c>
    </row>
    <row r="590" spans="1:1" x14ac:dyDescent="0.3">
      <c r="A590">
        <v>3.11</v>
      </c>
    </row>
    <row r="591" spans="1:1" x14ac:dyDescent="0.3">
      <c r="A591">
        <v>3.11</v>
      </c>
    </row>
    <row r="592" spans="1:1" x14ac:dyDescent="0.3">
      <c r="A592">
        <v>2.88</v>
      </c>
    </row>
    <row r="593" spans="1:1" x14ac:dyDescent="0.3">
      <c r="A593">
        <v>3.13</v>
      </c>
    </row>
    <row r="594" spans="1:1" x14ac:dyDescent="0.3">
      <c r="A594">
        <v>3.11</v>
      </c>
    </row>
    <row r="595" spans="1:1" x14ac:dyDescent="0.3">
      <c r="A595">
        <v>2.88</v>
      </c>
    </row>
    <row r="596" spans="1:1" x14ac:dyDescent="0.3">
      <c r="A596">
        <v>3.12</v>
      </c>
    </row>
    <row r="597" spans="1:1" x14ac:dyDescent="0.3">
      <c r="A597">
        <v>3.13</v>
      </c>
    </row>
    <row r="598" spans="1:1" x14ac:dyDescent="0.3">
      <c r="A598">
        <v>3.13</v>
      </c>
    </row>
    <row r="599" spans="1:1" x14ac:dyDescent="0.3">
      <c r="A599">
        <v>3.11</v>
      </c>
    </row>
    <row r="600" spans="1:1" x14ac:dyDescent="0.3">
      <c r="A600">
        <v>3.1</v>
      </c>
    </row>
    <row r="601" spans="1:1" x14ac:dyDescent="0.3">
      <c r="A601">
        <v>3.11</v>
      </c>
    </row>
    <row r="602" spans="1:1" x14ac:dyDescent="0.3">
      <c r="A602">
        <v>3.13</v>
      </c>
    </row>
    <row r="603" spans="1:1" x14ac:dyDescent="0.3">
      <c r="A603">
        <v>3.13</v>
      </c>
    </row>
    <row r="604" spans="1:1" x14ac:dyDescent="0.3">
      <c r="A604">
        <v>3.11</v>
      </c>
    </row>
    <row r="605" spans="1:1" x14ac:dyDescent="0.3">
      <c r="A605">
        <v>3.11</v>
      </c>
    </row>
    <row r="606" spans="1:1" x14ac:dyDescent="0.3">
      <c r="A606">
        <v>3.12</v>
      </c>
    </row>
    <row r="607" spans="1:1" x14ac:dyDescent="0.3">
      <c r="A607">
        <v>3.13</v>
      </c>
    </row>
    <row r="608" spans="1:1" x14ac:dyDescent="0.3">
      <c r="A608">
        <v>3.12</v>
      </c>
    </row>
    <row r="609" spans="1:1" x14ac:dyDescent="0.3">
      <c r="A609">
        <v>3.11</v>
      </c>
    </row>
    <row r="610" spans="1:1" x14ac:dyDescent="0.3">
      <c r="A610">
        <v>2.89</v>
      </c>
    </row>
    <row r="611" spans="1:1" x14ac:dyDescent="0.3">
      <c r="A611">
        <v>3.12</v>
      </c>
    </row>
    <row r="612" spans="1:1" x14ac:dyDescent="0.3">
      <c r="A612">
        <v>3.12</v>
      </c>
    </row>
    <row r="613" spans="1:1" x14ac:dyDescent="0.3">
      <c r="A613">
        <v>2.87</v>
      </c>
    </row>
    <row r="614" spans="1:1" x14ac:dyDescent="0.3">
      <c r="A614">
        <v>3.11</v>
      </c>
    </row>
    <row r="615" spans="1:1" x14ac:dyDescent="0.3">
      <c r="A615">
        <v>3.11</v>
      </c>
    </row>
    <row r="616" spans="1:1" x14ac:dyDescent="0.3">
      <c r="A616">
        <v>3.13</v>
      </c>
    </row>
    <row r="617" spans="1:1" x14ac:dyDescent="0.3">
      <c r="A617">
        <v>3.13</v>
      </c>
    </row>
    <row r="618" spans="1:1" x14ac:dyDescent="0.3">
      <c r="A618">
        <v>3.11</v>
      </c>
    </row>
    <row r="619" spans="1:1" x14ac:dyDescent="0.3">
      <c r="A619">
        <v>3.11</v>
      </c>
    </row>
    <row r="620" spans="1:1" x14ac:dyDescent="0.3">
      <c r="A620">
        <v>3.11</v>
      </c>
    </row>
    <row r="621" spans="1:1" x14ac:dyDescent="0.3">
      <c r="A621">
        <v>3.12</v>
      </c>
    </row>
    <row r="622" spans="1:1" x14ac:dyDescent="0.3">
      <c r="A622">
        <v>3.12</v>
      </c>
    </row>
    <row r="623" spans="1:1" x14ac:dyDescent="0.3">
      <c r="A623">
        <v>3.1</v>
      </c>
    </row>
    <row r="624" spans="1:1" x14ac:dyDescent="0.3">
      <c r="A624">
        <v>3.14</v>
      </c>
    </row>
    <row r="625" spans="1:1" x14ac:dyDescent="0.3">
      <c r="A625">
        <v>3.11</v>
      </c>
    </row>
    <row r="626" spans="1:1" x14ac:dyDescent="0.3">
      <c r="A626">
        <v>3.11</v>
      </c>
    </row>
    <row r="627" spans="1:1" x14ac:dyDescent="0.3">
      <c r="A627">
        <v>3.09</v>
      </c>
    </row>
    <row r="628" spans="1:1" x14ac:dyDescent="0.3">
      <c r="A628">
        <v>3.13</v>
      </c>
    </row>
    <row r="629" spans="1:1" x14ac:dyDescent="0.3">
      <c r="A629">
        <v>3.11</v>
      </c>
    </row>
    <row r="630" spans="1:1" x14ac:dyDescent="0.3">
      <c r="A630">
        <v>3.08</v>
      </c>
    </row>
    <row r="631" spans="1:1" x14ac:dyDescent="0.3">
      <c r="A631">
        <v>3.09</v>
      </c>
    </row>
    <row r="632" spans="1:1" x14ac:dyDescent="0.3">
      <c r="A632">
        <v>3.09</v>
      </c>
    </row>
    <row r="633" spans="1:1" x14ac:dyDescent="0.3">
      <c r="A633">
        <v>2.81</v>
      </c>
    </row>
    <row r="634" spans="1:1" x14ac:dyDescent="0.3">
      <c r="A634">
        <v>3.09</v>
      </c>
    </row>
    <row r="635" spans="1:1" x14ac:dyDescent="0.3">
      <c r="A635">
        <v>3.09</v>
      </c>
    </row>
    <row r="636" spans="1:1" x14ac:dyDescent="0.3">
      <c r="A636">
        <v>3.11</v>
      </c>
    </row>
    <row r="637" spans="1:1" x14ac:dyDescent="0.3">
      <c r="A637">
        <v>3.11</v>
      </c>
    </row>
    <row r="638" spans="1:1" x14ac:dyDescent="0.3">
      <c r="A638">
        <v>3.09</v>
      </c>
    </row>
    <row r="639" spans="1:1" x14ac:dyDescent="0.3">
      <c r="A639">
        <v>3.11</v>
      </c>
    </row>
    <row r="640" spans="1:1" x14ac:dyDescent="0.3">
      <c r="A640">
        <v>3.11</v>
      </c>
    </row>
    <row r="641" spans="1:1" x14ac:dyDescent="0.3">
      <c r="A641">
        <v>3.09</v>
      </c>
    </row>
    <row r="642" spans="1:1" x14ac:dyDescent="0.3">
      <c r="A642">
        <v>3.13</v>
      </c>
    </row>
    <row r="643" spans="1:1" x14ac:dyDescent="0.3">
      <c r="A643">
        <v>3.11</v>
      </c>
    </row>
    <row r="644" spans="1:1" x14ac:dyDescent="0.3">
      <c r="A644">
        <v>2.89</v>
      </c>
    </row>
    <row r="645" spans="1:1" x14ac:dyDescent="0.3">
      <c r="A645">
        <v>3.09</v>
      </c>
    </row>
    <row r="646" spans="1:1" x14ac:dyDescent="0.3">
      <c r="A646">
        <v>3.09</v>
      </c>
    </row>
    <row r="647" spans="1:1" x14ac:dyDescent="0.3">
      <c r="A647">
        <v>3.11</v>
      </c>
    </row>
    <row r="648" spans="1:1" x14ac:dyDescent="0.3">
      <c r="A648">
        <v>3.08</v>
      </c>
    </row>
    <row r="649" spans="1:1" x14ac:dyDescent="0.3">
      <c r="A649">
        <v>3.09</v>
      </c>
    </row>
    <row r="650" spans="1:1" x14ac:dyDescent="0.3">
      <c r="A650">
        <v>3.09</v>
      </c>
    </row>
    <row r="651" spans="1:1" x14ac:dyDescent="0.3">
      <c r="A651">
        <v>3.1</v>
      </c>
    </row>
    <row r="652" spans="1:1" x14ac:dyDescent="0.3">
      <c r="A652">
        <v>3.1</v>
      </c>
    </row>
    <row r="653" spans="1:1" x14ac:dyDescent="0.3">
      <c r="A653">
        <v>3.09</v>
      </c>
    </row>
    <row r="654" spans="1:1" x14ac:dyDescent="0.3">
      <c r="A654">
        <v>3.09</v>
      </c>
    </row>
    <row r="655" spans="1:1" x14ac:dyDescent="0.3">
      <c r="A655">
        <v>3.1</v>
      </c>
    </row>
    <row r="656" spans="1:1" x14ac:dyDescent="0.3">
      <c r="A656">
        <v>3.1</v>
      </c>
    </row>
    <row r="657" spans="1:1" x14ac:dyDescent="0.3">
      <c r="A657">
        <v>3.08</v>
      </c>
    </row>
    <row r="658" spans="1:1" x14ac:dyDescent="0.3">
      <c r="A658">
        <v>3.08</v>
      </c>
    </row>
    <row r="659" spans="1:1" x14ac:dyDescent="0.3">
      <c r="A659">
        <v>3.09</v>
      </c>
    </row>
    <row r="660" spans="1:1" x14ac:dyDescent="0.3">
      <c r="A660">
        <v>3.06</v>
      </c>
    </row>
    <row r="661" spans="1:1" x14ac:dyDescent="0.3">
      <c r="A661">
        <v>3.07</v>
      </c>
    </row>
    <row r="662" spans="1:1" x14ac:dyDescent="0.3">
      <c r="A662">
        <v>3.07</v>
      </c>
    </row>
    <row r="663" spans="1:1" x14ac:dyDescent="0.3">
      <c r="A663">
        <v>3.09</v>
      </c>
    </row>
    <row r="664" spans="1:1" x14ac:dyDescent="0.3">
      <c r="A664">
        <v>3.09</v>
      </c>
    </row>
    <row r="665" spans="1:1" x14ac:dyDescent="0.3">
      <c r="A665">
        <v>3.07</v>
      </c>
    </row>
    <row r="666" spans="1:1" x14ac:dyDescent="0.3">
      <c r="A666">
        <v>3.07</v>
      </c>
    </row>
    <row r="667" spans="1:1" x14ac:dyDescent="0.3">
      <c r="A667">
        <v>3.05</v>
      </c>
    </row>
    <row r="668" spans="1:1" x14ac:dyDescent="0.3">
      <c r="A668">
        <v>3.09</v>
      </c>
    </row>
    <row r="669" spans="1:1" x14ac:dyDescent="0.3">
      <c r="A669">
        <v>3.07</v>
      </c>
    </row>
    <row r="670" spans="1:1" x14ac:dyDescent="0.3">
      <c r="A670">
        <v>3.07</v>
      </c>
    </row>
    <row r="671" spans="1:1" x14ac:dyDescent="0.3">
      <c r="A671">
        <v>3.08</v>
      </c>
    </row>
    <row r="672" spans="1:1" x14ac:dyDescent="0.3">
      <c r="A672">
        <v>3.08</v>
      </c>
    </row>
    <row r="673" spans="1:1" x14ac:dyDescent="0.3">
      <c r="A673">
        <v>3.07</v>
      </c>
    </row>
    <row r="674" spans="1:1" x14ac:dyDescent="0.3">
      <c r="A674">
        <v>3.07</v>
      </c>
    </row>
    <row r="675" spans="1:1" x14ac:dyDescent="0.3">
      <c r="A675">
        <v>3.08</v>
      </c>
    </row>
    <row r="676" spans="1:1" x14ac:dyDescent="0.3">
      <c r="A676">
        <v>3.08</v>
      </c>
    </row>
    <row r="677" spans="1:1" x14ac:dyDescent="0.3">
      <c r="A677">
        <v>3.06</v>
      </c>
    </row>
    <row r="678" spans="1:1" x14ac:dyDescent="0.3">
      <c r="A678">
        <v>3.06</v>
      </c>
    </row>
    <row r="679" spans="1:1" x14ac:dyDescent="0.3">
      <c r="A679">
        <v>3.07</v>
      </c>
    </row>
    <row r="680" spans="1:1" x14ac:dyDescent="0.3">
      <c r="A680">
        <v>3.07</v>
      </c>
    </row>
    <row r="681" spans="1:1" x14ac:dyDescent="0.3">
      <c r="A681">
        <v>3.06</v>
      </c>
    </row>
    <row r="682" spans="1:1" x14ac:dyDescent="0.3">
      <c r="A682">
        <v>3.1</v>
      </c>
    </row>
    <row r="683" spans="1:1" x14ac:dyDescent="0.3">
      <c r="A683">
        <v>3.06</v>
      </c>
    </row>
    <row r="684" spans="1:1" x14ac:dyDescent="0.3">
      <c r="A684">
        <v>3.05</v>
      </c>
    </row>
    <row r="685" spans="1:1" x14ac:dyDescent="0.3">
      <c r="A685">
        <v>3.06</v>
      </c>
    </row>
    <row r="686" spans="1:1" x14ac:dyDescent="0.3">
      <c r="A686">
        <v>3.06</v>
      </c>
    </row>
    <row r="687" spans="1:1" x14ac:dyDescent="0.3">
      <c r="A687">
        <v>3.06</v>
      </c>
    </row>
    <row r="688" spans="1:1" x14ac:dyDescent="0.3">
      <c r="A688">
        <v>3.1</v>
      </c>
    </row>
    <row r="689" spans="1:1" x14ac:dyDescent="0.3">
      <c r="A689">
        <v>3.06</v>
      </c>
    </row>
    <row r="690" spans="1:1" x14ac:dyDescent="0.3">
      <c r="A690">
        <v>3.04</v>
      </c>
    </row>
    <row r="691" spans="1:1" x14ac:dyDescent="0.3">
      <c r="A691">
        <v>3.05</v>
      </c>
    </row>
    <row r="692" spans="1:1" x14ac:dyDescent="0.3">
      <c r="A692">
        <v>3.1</v>
      </c>
    </row>
    <row r="693" spans="1:1" x14ac:dyDescent="0.3">
      <c r="A693">
        <v>3.06</v>
      </c>
    </row>
    <row r="694" spans="1:1" x14ac:dyDescent="0.3">
      <c r="A694">
        <v>3.09</v>
      </c>
    </row>
    <row r="695" spans="1:1" x14ac:dyDescent="0.3">
      <c r="A695">
        <v>3.06</v>
      </c>
    </row>
    <row r="696" spans="1:1" x14ac:dyDescent="0.3">
      <c r="A696">
        <v>3.08</v>
      </c>
    </row>
    <row r="697" spans="1:1" x14ac:dyDescent="0.3">
      <c r="A697">
        <v>3.06</v>
      </c>
    </row>
    <row r="698" spans="1:1" x14ac:dyDescent="0.3">
      <c r="A698">
        <v>3.07</v>
      </c>
    </row>
    <row r="699" spans="1:1" x14ac:dyDescent="0.3">
      <c r="A699">
        <v>3.04</v>
      </c>
    </row>
    <row r="700" spans="1:1" x14ac:dyDescent="0.3">
      <c r="A700">
        <v>3.06</v>
      </c>
    </row>
    <row r="701" spans="1:1" x14ac:dyDescent="0.3">
      <c r="A701">
        <v>3.05</v>
      </c>
    </row>
    <row r="702" spans="1:1" x14ac:dyDescent="0.3">
      <c r="A702">
        <v>3.05</v>
      </c>
    </row>
    <row r="703" spans="1:1" x14ac:dyDescent="0.3">
      <c r="A703">
        <v>3.04</v>
      </c>
    </row>
    <row r="704" spans="1:1" x14ac:dyDescent="0.3">
      <c r="A704">
        <v>2.99</v>
      </c>
    </row>
    <row r="705" spans="1:1" x14ac:dyDescent="0.3">
      <c r="A705">
        <v>3.1</v>
      </c>
    </row>
    <row r="706" spans="1:1" x14ac:dyDescent="0.3">
      <c r="A706">
        <v>3.05</v>
      </c>
    </row>
    <row r="707" spans="1:1" x14ac:dyDescent="0.3">
      <c r="A707">
        <v>3.04</v>
      </c>
    </row>
    <row r="708" spans="1:1" x14ac:dyDescent="0.3">
      <c r="A708">
        <v>3.03</v>
      </c>
    </row>
    <row r="709" spans="1:1" x14ac:dyDescent="0.3">
      <c r="A709">
        <v>3.06</v>
      </c>
    </row>
    <row r="710" spans="1:1" x14ac:dyDescent="0.3">
      <c r="A710">
        <v>2.99</v>
      </c>
    </row>
    <row r="711" spans="1:1" x14ac:dyDescent="0.3">
      <c r="A711">
        <v>3.04</v>
      </c>
    </row>
    <row r="712" spans="1:1" x14ac:dyDescent="0.3">
      <c r="A712">
        <v>3.03</v>
      </c>
    </row>
    <row r="713" spans="1:1" x14ac:dyDescent="0.3">
      <c r="A713">
        <v>3.03</v>
      </c>
    </row>
    <row r="714" spans="1:1" x14ac:dyDescent="0.3">
      <c r="A714">
        <v>3.02</v>
      </c>
    </row>
    <row r="715" spans="1:1" x14ac:dyDescent="0.3">
      <c r="A715">
        <v>3.04</v>
      </c>
    </row>
    <row r="716" spans="1:1" x14ac:dyDescent="0.3">
      <c r="A716">
        <v>3.03</v>
      </c>
    </row>
    <row r="717" spans="1:1" x14ac:dyDescent="0.3">
      <c r="A717">
        <v>3.04</v>
      </c>
    </row>
    <row r="718" spans="1:1" x14ac:dyDescent="0.3">
      <c r="A718">
        <v>2.99</v>
      </c>
    </row>
    <row r="719" spans="1:1" x14ac:dyDescent="0.3">
      <c r="A719">
        <v>3.04</v>
      </c>
    </row>
    <row r="720" spans="1:1" x14ac:dyDescent="0.3">
      <c r="A720">
        <v>3.03</v>
      </c>
    </row>
    <row r="721" spans="1:1" x14ac:dyDescent="0.3">
      <c r="A721">
        <v>3.03</v>
      </c>
    </row>
    <row r="722" spans="1:1" x14ac:dyDescent="0.3">
      <c r="A722">
        <v>3.02</v>
      </c>
    </row>
    <row r="723" spans="1:1" x14ac:dyDescent="0.3">
      <c r="A723">
        <v>3.04</v>
      </c>
    </row>
    <row r="724" spans="1:1" x14ac:dyDescent="0.3">
      <c r="A724">
        <v>3.03</v>
      </c>
    </row>
    <row r="725" spans="1:1" x14ac:dyDescent="0.3">
      <c r="A725">
        <v>3.04</v>
      </c>
    </row>
    <row r="726" spans="1:1" x14ac:dyDescent="0.3">
      <c r="A726">
        <v>3.04</v>
      </c>
    </row>
    <row r="727" spans="1:1" x14ac:dyDescent="0.3">
      <c r="A727">
        <v>3.02</v>
      </c>
    </row>
    <row r="728" spans="1:1" x14ac:dyDescent="0.3">
      <c r="A728">
        <v>3.02</v>
      </c>
    </row>
    <row r="729" spans="1:1" x14ac:dyDescent="0.3">
      <c r="A729">
        <v>3.02</v>
      </c>
    </row>
    <row r="730" spans="1:1" x14ac:dyDescent="0.3">
      <c r="A730">
        <v>3.01</v>
      </c>
    </row>
    <row r="731" spans="1:1" x14ac:dyDescent="0.3">
      <c r="A731">
        <v>3.03</v>
      </c>
    </row>
    <row r="732" spans="1:1" x14ac:dyDescent="0.3">
      <c r="A732">
        <v>2.98</v>
      </c>
    </row>
    <row r="733" spans="1:1" x14ac:dyDescent="0.3">
      <c r="A733">
        <v>3.01</v>
      </c>
    </row>
    <row r="734" spans="1:1" x14ac:dyDescent="0.3">
      <c r="A734">
        <v>2.99</v>
      </c>
    </row>
    <row r="735" spans="1:1" x14ac:dyDescent="0.3">
      <c r="A735">
        <v>3.01</v>
      </c>
    </row>
    <row r="736" spans="1:1" x14ac:dyDescent="0.3">
      <c r="A736">
        <v>3.03</v>
      </c>
    </row>
    <row r="737" spans="1:1" x14ac:dyDescent="0.3">
      <c r="A737">
        <v>3.03</v>
      </c>
    </row>
    <row r="738" spans="1:1" x14ac:dyDescent="0.3">
      <c r="A738">
        <v>3.02</v>
      </c>
    </row>
    <row r="739" spans="1:1" x14ac:dyDescent="0.3">
      <c r="A739">
        <v>3.02</v>
      </c>
    </row>
    <row r="740" spans="1:1" x14ac:dyDescent="0.3">
      <c r="A740">
        <v>3.01</v>
      </c>
    </row>
    <row r="741" spans="1:1" x14ac:dyDescent="0.3">
      <c r="A741">
        <v>3.01</v>
      </c>
    </row>
    <row r="742" spans="1:1" x14ac:dyDescent="0.3">
      <c r="A742">
        <v>3.03</v>
      </c>
    </row>
    <row r="743" spans="1:1" x14ac:dyDescent="0.3">
      <c r="A743">
        <v>3.03</v>
      </c>
    </row>
    <row r="744" spans="1:1" x14ac:dyDescent="0.3">
      <c r="A744">
        <v>3.02</v>
      </c>
    </row>
    <row r="745" spans="1:1" x14ac:dyDescent="0.3">
      <c r="A745">
        <v>3.02</v>
      </c>
    </row>
    <row r="746" spans="1:1" x14ac:dyDescent="0.3">
      <c r="A746">
        <v>3.01</v>
      </c>
    </row>
    <row r="747" spans="1:1" x14ac:dyDescent="0.3">
      <c r="A747">
        <v>3.01</v>
      </c>
    </row>
    <row r="748" spans="1:1" x14ac:dyDescent="0.3">
      <c r="A748">
        <v>3.03</v>
      </c>
    </row>
    <row r="749" spans="1:1" x14ac:dyDescent="0.3">
      <c r="A749">
        <v>3.03</v>
      </c>
    </row>
    <row r="750" spans="1:1" x14ac:dyDescent="0.3">
      <c r="A750">
        <v>3.02</v>
      </c>
    </row>
    <row r="751" spans="1:1" x14ac:dyDescent="0.3">
      <c r="A751">
        <v>3.02</v>
      </c>
    </row>
    <row r="752" spans="1:1" x14ac:dyDescent="0.3">
      <c r="A752">
        <v>3.01</v>
      </c>
    </row>
    <row r="753" spans="1:1" x14ac:dyDescent="0.3">
      <c r="A753">
        <v>3</v>
      </c>
    </row>
    <row r="754" spans="1:1" x14ac:dyDescent="0.3">
      <c r="A754">
        <v>3</v>
      </c>
    </row>
    <row r="755" spans="1:1" x14ac:dyDescent="0.3">
      <c r="A755">
        <v>2.98</v>
      </c>
    </row>
    <row r="756" spans="1:1" x14ac:dyDescent="0.3">
      <c r="A756">
        <v>2.99</v>
      </c>
    </row>
    <row r="757" spans="1:1" x14ac:dyDescent="0.3">
      <c r="A757">
        <v>3</v>
      </c>
    </row>
    <row r="758" spans="1:1" x14ac:dyDescent="0.3">
      <c r="A758">
        <v>2.81</v>
      </c>
    </row>
    <row r="759" spans="1:1" x14ac:dyDescent="0.3">
      <c r="A759">
        <v>2.79</v>
      </c>
    </row>
    <row r="760" spans="1:1" x14ac:dyDescent="0.3">
      <c r="A760">
        <v>3</v>
      </c>
    </row>
    <row r="761" spans="1:1" x14ac:dyDescent="0.3">
      <c r="A761">
        <v>2.99</v>
      </c>
    </row>
    <row r="762" spans="1:1" x14ac:dyDescent="0.3">
      <c r="A762">
        <v>2.98</v>
      </c>
    </row>
    <row r="763" spans="1:1" x14ac:dyDescent="0.3">
      <c r="A763">
        <v>2.98</v>
      </c>
    </row>
    <row r="764" spans="1:1" x14ac:dyDescent="0.3">
      <c r="A764">
        <v>2.95</v>
      </c>
    </row>
    <row r="765" spans="1:1" x14ac:dyDescent="0.3">
      <c r="A765">
        <v>2.94</v>
      </c>
    </row>
    <row r="766" spans="1:1" x14ac:dyDescent="0.3">
      <c r="A766">
        <v>2.78</v>
      </c>
    </row>
    <row r="767" spans="1:1" x14ac:dyDescent="0.3">
      <c r="A767">
        <v>2.95</v>
      </c>
    </row>
    <row r="768" spans="1:1" x14ac:dyDescent="0.3">
      <c r="A768">
        <v>2.95</v>
      </c>
    </row>
    <row r="769" spans="1:1" x14ac:dyDescent="0.3">
      <c r="A769">
        <v>2.93</v>
      </c>
    </row>
    <row r="770" spans="1:1" x14ac:dyDescent="0.3">
      <c r="A770">
        <v>2.93</v>
      </c>
    </row>
    <row r="771" spans="1:1" x14ac:dyDescent="0.3">
      <c r="A771">
        <v>2.84</v>
      </c>
    </row>
    <row r="772" spans="1:1" x14ac:dyDescent="0.3">
      <c r="A772">
        <v>2.99</v>
      </c>
    </row>
    <row r="773" spans="1:1" x14ac:dyDescent="0.3">
      <c r="A773">
        <v>2.92</v>
      </c>
    </row>
    <row r="774" spans="1:1" x14ac:dyDescent="0.3">
      <c r="A774">
        <v>2.79</v>
      </c>
    </row>
    <row r="775" spans="1:1" x14ac:dyDescent="0.3">
      <c r="A775">
        <v>2.93</v>
      </c>
    </row>
    <row r="776" spans="1:1" x14ac:dyDescent="0.3">
      <c r="A776" s="5">
        <v>2.8</v>
      </c>
    </row>
    <row r="777" spans="1:1" x14ac:dyDescent="0.3">
      <c r="A777">
        <v>2.97</v>
      </c>
    </row>
    <row r="778" spans="1:1" x14ac:dyDescent="0.3">
      <c r="A778">
        <v>2.92</v>
      </c>
    </row>
    <row r="779" spans="1:1" x14ac:dyDescent="0.3">
      <c r="A779">
        <v>2.77</v>
      </c>
    </row>
    <row r="780" spans="1:1" x14ac:dyDescent="0.3">
      <c r="A780">
        <v>2.92</v>
      </c>
    </row>
    <row r="781" spans="1:1" x14ac:dyDescent="0.3">
      <c r="A781">
        <v>2.91</v>
      </c>
    </row>
    <row r="782" spans="1:1" x14ac:dyDescent="0.3">
      <c r="A782">
        <v>2.92</v>
      </c>
    </row>
    <row r="783" spans="1:1" x14ac:dyDescent="0.3">
      <c r="A783">
        <v>2.79</v>
      </c>
    </row>
    <row r="784" spans="1:1" x14ac:dyDescent="0.3">
      <c r="A784">
        <v>2.9</v>
      </c>
    </row>
    <row r="785" spans="1:1" x14ac:dyDescent="0.3">
      <c r="A785">
        <v>2.91</v>
      </c>
    </row>
    <row r="786" spans="1:1" x14ac:dyDescent="0.3">
      <c r="A786">
        <v>2.8</v>
      </c>
    </row>
    <row r="787" spans="1:1" x14ac:dyDescent="0.3">
      <c r="A787">
        <v>2.89</v>
      </c>
    </row>
    <row r="788" spans="1:1" x14ac:dyDescent="0.3">
      <c r="A788">
        <v>2.88</v>
      </c>
    </row>
    <row r="789" spans="1:1" x14ac:dyDescent="0.3">
      <c r="A789">
        <v>2.89</v>
      </c>
    </row>
    <row r="790" spans="1:1" x14ac:dyDescent="0.3">
      <c r="A790">
        <v>2.89</v>
      </c>
    </row>
    <row r="791" spans="1:1" x14ac:dyDescent="0.3">
      <c r="A791">
        <v>2.88</v>
      </c>
    </row>
    <row r="792" spans="1:1" x14ac:dyDescent="0.3">
      <c r="A792">
        <v>2.8</v>
      </c>
    </row>
    <row r="793" spans="1:1" x14ac:dyDescent="0.3">
      <c r="A793">
        <v>2.88</v>
      </c>
    </row>
    <row r="794" spans="1:1" x14ac:dyDescent="0.3">
      <c r="A794">
        <v>2.85</v>
      </c>
    </row>
    <row r="795" spans="1:1" x14ac:dyDescent="0.3">
      <c r="A795">
        <v>2.78</v>
      </c>
    </row>
    <row r="796" spans="1:1" x14ac:dyDescent="0.3">
      <c r="A796">
        <v>2.8</v>
      </c>
    </row>
    <row r="797" spans="1:1" x14ac:dyDescent="0.3">
      <c r="A797">
        <v>2.88</v>
      </c>
    </row>
    <row r="798" spans="1:1" x14ac:dyDescent="0.3">
      <c r="A798">
        <v>2.79</v>
      </c>
    </row>
    <row r="799" spans="1:1" x14ac:dyDescent="0.3">
      <c r="A799">
        <v>2.86</v>
      </c>
    </row>
    <row r="800" spans="1:1" x14ac:dyDescent="0.3">
      <c r="A800">
        <v>2.86</v>
      </c>
    </row>
    <row r="801" spans="1:1" x14ac:dyDescent="0.3">
      <c r="A801">
        <v>2.86</v>
      </c>
    </row>
    <row r="802" spans="1:1" x14ac:dyDescent="0.3">
      <c r="A802">
        <v>2.86</v>
      </c>
    </row>
    <row r="803" spans="1:1" x14ac:dyDescent="0.3">
      <c r="A803">
        <v>2.77</v>
      </c>
    </row>
    <row r="804" spans="1:1" x14ac:dyDescent="0.3">
      <c r="A804">
        <v>2.8</v>
      </c>
    </row>
    <row r="805" spans="1:1" x14ac:dyDescent="0.3">
      <c r="A805">
        <v>2.86</v>
      </c>
    </row>
    <row r="806" spans="1:1" x14ac:dyDescent="0.3">
      <c r="A806">
        <v>2.86</v>
      </c>
    </row>
    <row r="807" spans="1:1" x14ac:dyDescent="0.3">
      <c r="A807">
        <v>2.84</v>
      </c>
    </row>
    <row r="808" spans="1:1" x14ac:dyDescent="0.3">
      <c r="A808">
        <v>2.84</v>
      </c>
    </row>
    <row r="809" spans="1:1" x14ac:dyDescent="0.3">
      <c r="A809">
        <v>2.85</v>
      </c>
    </row>
    <row r="810" spans="1:1" x14ac:dyDescent="0.3">
      <c r="A810">
        <v>2.85</v>
      </c>
    </row>
    <row r="811" spans="1:1" x14ac:dyDescent="0.3">
      <c r="A811">
        <v>2.83</v>
      </c>
    </row>
    <row r="812" spans="1:1" x14ac:dyDescent="0.3">
      <c r="A812">
        <v>2.77</v>
      </c>
    </row>
    <row r="813" spans="1:1" x14ac:dyDescent="0.3">
      <c r="A813">
        <v>2.84</v>
      </c>
    </row>
    <row r="814" spans="1:1" x14ac:dyDescent="0.3">
      <c r="A814">
        <v>2.84</v>
      </c>
    </row>
    <row r="815" spans="1:1" x14ac:dyDescent="0.3">
      <c r="A815">
        <v>2.79</v>
      </c>
    </row>
    <row r="816" spans="1:1" x14ac:dyDescent="0.3">
      <c r="A816">
        <v>2.82</v>
      </c>
    </row>
    <row r="817" spans="1:1" x14ac:dyDescent="0.3">
      <c r="A817">
        <v>2.8</v>
      </c>
    </row>
    <row r="818" spans="1:1" x14ac:dyDescent="0.3">
      <c r="A818">
        <v>2.83</v>
      </c>
    </row>
    <row r="819" spans="1:1" x14ac:dyDescent="0.3">
      <c r="A819">
        <v>2.8</v>
      </c>
    </row>
    <row r="820" spans="1:1" x14ac:dyDescent="0.3">
      <c r="A820">
        <v>2.77</v>
      </c>
    </row>
    <row r="821" spans="1:1" x14ac:dyDescent="0.3">
      <c r="A821">
        <v>2.83</v>
      </c>
    </row>
    <row r="822" spans="1:1" x14ac:dyDescent="0.3">
      <c r="A822">
        <v>2.83</v>
      </c>
    </row>
    <row r="823" spans="1:1" x14ac:dyDescent="0.3">
      <c r="A823">
        <v>2.8</v>
      </c>
    </row>
    <row r="824" spans="1:1" x14ac:dyDescent="0.3">
      <c r="A824">
        <v>2.77</v>
      </c>
    </row>
    <row r="825" spans="1:1" x14ac:dyDescent="0.3">
      <c r="A825">
        <v>2.81</v>
      </c>
    </row>
    <row r="826" spans="1:1" x14ac:dyDescent="0.3">
      <c r="A826">
        <v>2.79</v>
      </c>
    </row>
    <row r="827" spans="1:1" x14ac:dyDescent="0.3">
      <c r="A827">
        <v>2.8</v>
      </c>
    </row>
    <row r="828" spans="1:1" x14ac:dyDescent="0.3">
      <c r="A828">
        <v>2.88</v>
      </c>
    </row>
    <row r="829" spans="1:1" x14ac:dyDescent="0.3">
      <c r="A829">
        <v>2.81</v>
      </c>
    </row>
    <row r="830" spans="1:1" x14ac:dyDescent="0.3">
      <c r="A830">
        <v>2.83</v>
      </c>
    </row>
    <row r="831" spans="1:1" x14ac:dyDescent="0.3">
      <c r="A831">
        <v>2.79</v>
      </c>
    </row>
    <row r="832" spans="1:1" x14ac:dyDescent="0.3">
      <c r="A832">
        <v>2.84</v>
      </c>
    </row>
    <row r="833" spans="1:1" x14ac:dyDescent="0.3">
      <c r="A833">
        <v>2.79</v>
      </c>
    </row>
    <row r="834" spans="1:1" x14ac:dyDescent="0.3">
      <c r="A834">
        <v>2.83</v>
      </c>
    </row>
    <row r="835" spans="1:1" x14ac:dyDescent="0.3">
      <c r="A835">
        <v>2.75</v>
      </c>
    </row>
    <row r="836" spans="1:1" x14ac:dyDescent="0.3">
      <c r="A836">
        <v>2.81</v>
      </c>
    </row>
    <row r="837" spans="1:1" x14ac:dyDescent="0.3">
      <c r="A837">
        <v>2.77</v>
      </c>
    </row>
    <row r="838" spans="1:1" x14ac:dyDescent="0.3">
      <c r="A838">
        <v>2.76</v>
      </c>
    </row>
  </sheetData>
  <sortState xmlns:xlrd2="http://schemas.microsoft.com/office/spreadsheetml/2017/richdata2" ref="V3:V1491">
    <sortCondition descending="1" ref="V3:V1491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849"/>
  <sheetViews>
    <sheetView topLeftCell="A106" workbookViewId="0">
      <selection sqref="A1:A849"/>
    </sheetView>
  </sheetViews>
  <sheetFormatPr defaultRowHeight="14.4" x14ac:dyDescent="0.3"/>
  <sheetData>
    <row r="1" spans="1:19" x14ac:dyDescent="0.3">
      <c r="A1">
        <v>3.5</v>
      </c>
      <c r="I1" s="8"/>
      <c r="J1" s="8" t="s">
        <v>19</v>
      </c>
      <c r="L1" s="8" t="s">
        <v>22</v>
      </c>
      <c r="N1" s="8" t="s">
        <v>26</v>
      </c>
    </row>
    <row r="2" spans="1:19" x14ac:dyDescent="0.3">
      <c r="A2">
        <v>3.59</v>
      </c>
      <c r="D2" s="8">
        <v>3.6</v>
      </c>
      <c r="E2" s="8" cm="1">
        <f t="array" ref="E2:E85">COUNTIF(esp2basetotal,esp2volttotal)</f>
        <v>2</v>
      </c>
      <c r="F2" s="30">
        <f t="shared" ref="F2:F33" si="0">E2/COUNTA(esp2basetotal)</f>
        <v>2.3557126030624262E-3</v>
      </c>
      <c r="I2" s="8">
        <v>3.6</v>
      </c>
      <c r="J2" s="8" cm="1">
        <f t="array" ref="J2:J42">COUNTIF(esp2basecheia,esp2voltcheio)</f>
        <v>2</v>
      </c>
      <c r="L2" s="8" cm="1">
        <f t="array" ref="L2:L42">COUNTIF(esp2basemed,esp2voltcheio)</f>
        <v>0</v>
      </c>
      <c r="N2" s="8" cm="1">
        <f t="array" ref="N2:N42">COUNTIF(esp2basevazia,esp2voltcheio)</f>
        <v>0</v>
      </c>
      <c r="Q2" s="8" t="s">
        <v>19</v>
      </c>
      <c r="R2" s="8" t="s">
        <v>22</v>
      </c>
      <c r="S2" s="8" t="s">
        <v>26</v>
      </c>
    </row>
    <row r="3" spans="1:19" x14ac:dyDescent="0.3">
      <c r="A3">
        <v>3.52</v>
      </c>
      <c r="D3" s="8">
        <v>3.59</v>
      </c>
      <c r="E3" s="8">
        <v>2</v>
      </c>
      <c r="F3" s="30">
        <f t="shared" si="0"/>
        <v>2.3557126030624262E-3</v>
      </c>
      <c r="I3" s="8">
        <v>3.59</v>
      </c>
      <c r="J3" s="8">
        <v>2</v>
      </c>
      <c r="L3" s="8">
        <v>0</v>
      </c>
      <c r="N3" s="8">
        <v>0</v>
      </c>
      <c r="Q3" s="8">
        <f>J46</f>
        <v>80</v>
      </c>
      <c r="R3" s="8">
        <f>L46</f>
        <v>67</v>
      </c>
      <c r="S3" s="8">
        <f>N46</f>
        <v>0</v>
      </c>
    </row>
    <row r="4" spans="1:19" x14ac:dyDescent="0.3">
      <c r="A4">
        <v>3.6</v>
      </c>
      <c r="D4" s="8">
        <v>3.58</v>
      </c>
      <c r="E4" s="8">
        <v>3</v>
      </c>
      <c r="F4" s="30">
        <f t="shared" si="0"/>
        <v>3.5335689045936395E-3</v>
      </c>
      <c r="I4" s="8">
        <v>3.58</v>
      </c>
      <c r="J4" s="8">
        <v>3</v>
      </c>
      <c r="L4" s="8">
        <v>0</v>
      </c>
      <c r="N4" s="8">
        <v>0</v>
      </c>
      <c r="Q4" s="8" t="s">
        <v>20</v>
      </c>
      <c r="R4" s="8" t="s">
        <v>23</v>
      </c>
      <c r="S4" s="8" t="s">
        <v>27</v>
      </c>
    </row>
    <row r="5" spans="1:19" x14ac:dyDescent="0.3">
      <c r="A5">
        <v>3.57</v>
      </c>
      <c r="D5" s="8">
        <v>3.57</v>
      </c>
      <c r="E5" s="8">
        <v>3</v>
      </c>
      <c r="F5" s="30">
        <f t="shared" si="0"/>
        <v>3.5335689045936395E-3</v>
      </c>
      <c r="I5" s="8">
        <v>3.57</v>
      </c>
      <c r="J5" s="8">
        <v>3</v>
      </c>
      <c r="L5" s="8">
        <v>0</v>
      </c>
      <c r="N5" s="8">
        <v>0</v>
      </c>
      <c r="Q5" s="8">
        <f>J94</f>
        <v>5</v>
      </c>
      <c r="R5" s="8">
        <f>L94</f>
        <v>623</v>
      </c>
      <c r="S5" s="8">
        <f>N94</f>
        <v>50</v>
      </c>
    </row>
    <row r="6" spans="1:19" x14ac:dyDescent="0.3">
      <c r="A6">
        <v>3.59</v>
      </c>
      <c r="D6" s="8">
        <v>3.56</v>
      </c>
      <c r="E6" s="8">
        <v>2</v>
      </c>
      <c r="F6" s="30">
        <f t="shared" si="0"/>
        <v>2.3557126030624262E-3</v>
      </c>
      <c r="I6" s="8">
        <v>3.56</v>
      </c>
      <c r="J6" s="8">
        <v>2</v>
      </c>
      <c r="L6" s="8">
        <v>0</v>
      </c>
      <c r="N6" s="8">
        <v>0</v>
      </c>
      <c r="Q6" s="8" t="s">
        <v>21</v>
      </c>
      <c r="R6" s="8" t="s">
        <v>24</v>
      </c>
      <c r="S6" s="8" t="s">
        <v>28</v>
      </c>
    </row>
    <row r="7" spans="1:19" x14ac:dyDescent="0.3">
      <c r="A7">
        <v>3.58</v>
      </c>
      <c r="D7" s="8">
        <v>3.55</v>
      </c>
      <c r="E7" s="8">
        <v>3</v>
      </c>
      <c r="F7" s="30">
        <f t="shared" si="0"/>
        <v>3.5335689045936395E-3</v>
      </c>
      <c r="I7" s="8">
        <v>3.55</v>
      </c>
      <c r="J7" s="8">
        <v>3</v>
      </c>
      <c r="L7" s="8">
        <v>0</v>
      </c>
      <c r="N7" s="8">
        <v>0</v>
      </c>
      <c r="Q7" s="8">
        <f>J117</f>
        <v>0</v>
      </c>
      <c r="R7" s="8">
        <f>L117</f>
        <v>4</v>
      </c>
      <c r="S7" s="8">
        <f>N117</f>
        <v>20</v>
      </c>
    </row>
    <row r="8" spans="1:19" x14ac:dyDescent="0.3">
      <c r="A8">
        <v>3.6</v>
      </c>
      <c r="D8" s="8">
        <v>3.54</v>
      </c>
      <c r="E8" s="8">
        <v>1</v>
      </c>
      <c r="F8" s="30">
        <f t="shared" si="0"/>
        <v>1.1778563015312131E-3</v>
      </c>
      <c r="I8" s="8">
        <v>3.54</v>
      </c>
      <c r="J8" s="8">
        <v>1</v>
      </c>
      <c r="L8" s="8">
        <v>0</v>
      </c>
      <c r="N8" s="8">
        <v>0</v>
      </c>
      <c r="Q8" s="8">
        <f>Q3+Q5+Q7</f>
        <v>85</v>
      </c>
      <c r="R8" s="8">
        <f>R3+R5+R7</f>
        <v>694</v>
      </c>
      <c r="S8" s="8">
        <f>S3+S5+S7</f>
        <v>70</v>
      </c>
    </row>
    <row r="9" spans="1:19" x14ac:dyDescent="0.3">
      <c r="A9">
        <v>3.57</v>
      </c>
      <c r="D9" s="8">
        <v>3.53</v>
      </c>
      <c r="E9" s="8">
        <v>2</v>
      </c>
      <c r="F9" s="30">
        <f t="shared" si="0"/>
        <v>2.3557126030624262E-3</v>
      </c>
      <c r="I9" s="8">
        <v>3.53</v>
      </c>
      <c r="J9" s="8">
        <v>2</v>
      </c>
      <c r="L9" s="8">
        <v>0</v>
      </c>
      <c r="N9" s="8">
        <v>0</v>
      </c>
    </row>
    <row r="10" spans="1:19" x14ac:dyDescent="0.3">
      <c r="A10">
        <v>3.58</v>
      </c>
      <c r="D10" s="8">
        <v>3.52</v>
      </c>
      <c r="E10" s="8">
        <v>4</v>
      </c>
      <c r="F10" s="30">
        <f t="shared" si="0"/>
        <v>4.7114252061248524E-3</v>
      </c>
      <c r="I10" s="8">
        <v>3.52</v>
      </c>
      <c r="J10" s="8">
        <v>4</v>
      </c>
      <c r="L10" s="8">
        <v>0</v>
      </c>
      <c r="N10" s="8">
        <v>0</v>
      </c>
    </row>
    <row r="11" spans="1:19" x14ac:dyDescent="0.3">
      <c r="A11">
        <v>3.58</v>
      </c>
      <c r="D11" s="8">
        <v>3.51</v>
      </c>
      <c r="E11" s="8">
        <v>6</v>
      </c>
      <c r="F11" s="30">
        <f t="shared" si="0"/>
        <v>7.0671378091872791E-3</v>
      </c>
      <c r="I11" s="8">
        <v>3.51</v>
      </c>
      <c r="J11" s="8">
        <v>6</v>
      </c>
      <c r="L11" s="8">
        <v>0</v>
      </c>
      <c r="N11" s="8">
        <v>0</v>
      </c>
    </row>
    <row r="12" spans="1:19" x14ac:dyDescent="0.3">
      <c r="A12">
        <v>3.57</v>
      </c>
      <c r="D12" s="8">
        <v>3.5</v>
      </c>
      <c r="E12" s="8">
        <v>5</v>
      </c>
      <c r="F12" s="30">
        <f t="shared" si="0"/>
        <v>5.8892815076560662E-3</v>
      </c>
      <c r="I12" s="8">
        <v>3.5</v>
      </c>
      <c r="J12" s="8">
        <v>5</v>
      </c>
      <c r="L12" s="8">
        <v>0</v>
      </c>
      <c r="N12" s="8">
        <v>0</v>
      </c>
    </row>
    <row r="13" spans="1:19" x14ac:dyDescent="0.3">
      <c r="A13">
        <v>3.56</v>
      </c>
      <c r="D13" s="8">
        <v>3.49</v>
      </c>
      <c r="E13" s="8">
        <v>3</v>
      </c>
      <c r="F13" s="30">
        <f t="shared" si="0"/>
        <v>3.5335689045936395E-3</v>
      </c>
      <c r="I13" s="8">
        <v>3.49</v>
      </c>
      <c r="J13" s="8">
        <v>3</v>
      </c>
      <c r="L13" s="8">
        <v>0</v>
      </c>
      <c r="N13" s="8">
        <v>0</v>
      </c>
    </row>
    <row r="14" spans="1:19" x14ac:dyDescent="0.3">
      <c r="A14">
        <v>3.56</v>
      </c>
      <c r="D14" s="8">
        <v>3.48</v>
      </c>
      <c r="E14" s="8">
        <v>1</v>
      </c>
      <c r="F14" s="30">
        <f t="shared" si="0"/>
        <v>1.1778563015312131E-3</v>
      </c>
      <c r="I14" s="8">
        <v>3.48</v>
      </c>
      <c r="J14" s="8">
        <v>1</v>
      </c>
      <c r="L14" s="8">
        <v>0</v>
      </c>
      <c r="N14" s="8">
        <v>0</v>
      </c>
    </row>
    <row r="15" spans="1:19" x14ac:dyDescent="0.3">
      <c r="A15">
        <v>3.5500000000000003</v>
      </c>
      <c r="D15" s="8">
        <v>3.47</v>
      </c>
      <c r="E15" s="8">
        <v>7</v>
      </c>
      <c r="F15" s="30">
        <f t="shared" si="0"/>
        <v>8.2449941107184919E-3</v>
      </c>
      <c r="I15" s="8">
        <v>3.47</v>
      </c>
      <c r="J15" s="8">
        <v>7</v>
      </c>
      <c r="L15" s="8">
        <v>0</v>
      </c>
      <c r="N15" s="8">
        <v>0</v>
      </c>
    </row>
    <row r="16" spans="1:19" x14ac:dyDescent="0.3">
      <c r="A16">
        <v>3.5500000000000003</v>
      </c>
      <c r="D16" s="8">
        <v>3.46</v>
      </c>
      <c r="E16" s="8">
        <v>3</v>
      </c>
      <c r="F16" s="30">
        <f t="shared" si="0"/>
        <v>3.5335689045936395E-3</v>
      </c>
      <c r="I16" s="8">
        <v>3.46</v>
      </c>
      <c r="J16" s="8">
        <v>3</v>
      </c>
      <c r="L16" s="8">
        <v>0</v>
      </c>
      <c r="N16" s="8">
        <v>0</v>
      </c>
    </row>
    <row r="17" spans="1:14" x14ac:dyDescent="0.3">
      <c r="A17">
        <v>3.55</v>
      </c>
      <c r="D17" s="8">
        <v>3.45</v>
      </c>
      <c r="E17" s="8">
        <v>2</v>
      </c>
      <c r="F17" s="30">
        <f t="shared" si="0"/>
        <v>2.3557126030624262E-3</v>
      </c>
      <c r="I17" s="8">
        <v>3.45</v>
      </c>
      <c r="J17" s="8">
        <v>2</v>
      </c>
      <c r="L17" s="8">
        <v>0</v>
      </c>
      <c r="N17" s="8">
        <v>0</v>
      </c>
    </row>
    <row r="18" spans="1:14" x14ac:dyDescent="0.3">
      <c r="A18">
        <v>3.5300000000000002</v>
      </c>
      <c r="D18" s="8">
        <v>3.44</v>
      </c>
      <c r="E18" s="8">
        <v>3</v>
      </c>
      <c r="F18" s="30">
        <f t="shared" si="0"/>
        <v>3.5335689045936395E-3</v>
      </c>
      <c r="I18" s="8">
        <v>3.44</v>
      </c>
      <c r="J18" s="8">
        <v>3</v>
      </c>
      <c r="L18" s="8">
        <v>0</v>
      </c>
      <c r="N18" s="8">
        <v>0</v>
      </c>
    </row>
    <row r="19" spans="1:14" x14ac:dyDescent="0.3">
      <c r="A19">
        <v>3.52</v>
      </c>
      <c r="D19" s="8">
        <v>3.43</v>
      </c>
      <c r="E19" s="8">
        <v>2</v>
      </c>
      <c r="F19" s="30">
        <f t="shared" si="0"/>
        <v>2.3557126030624262E-3</v>
      </c>
      <c r="I19" s="8">
        <v>3.43</v>
      </c>
      <c r="J19" s="8">
        <v>2</v>
      </c>
      <c r="L19" s="8">
        <v>0</v>
      </c>
      <c r="N19" s="8">
        <v>0</v>
      </c>
    </row>
    <row r="20" spans="1:14" x14ac:dyDescent="0.3">
      <c r="A20">
        <v>3.4600000000000004</v>
      </c>
      <c r="D20" s="8">
        <v>3.42</v>
      </c>
      <c r="E20" s="8">
        <v>6</v>
      </c>
      <c r="F20" s="30">
        <f t="shared" si="0"/>
        <v>7.0671378091872791E-3</v>
      </c>
      <c r="I20" s="8">
        <v>3.42</v>
      </c>
      <c r="J20" s="8">
        <v>6</v>
      </c>
      <c r="L20" s="8">
        <v>0</v>
      </c>
      <c r="N20" s="8">
        <v>0</v>
      </c>
    </row>
    <row r="21" spans="1:14" x14ac:dyDescent="0.3">
      <c r="A21">
        <v>3.52</v>
      </c>
      <c r="D21" s="8">
        <v>3.41</v>
      </c>
      <c r="E21" s="8">
        <v>2</v>
      </c>
      <c r="F21" s="30">
        <f t="shared" si="0"/>
        <v>2.3557126030624262E-3</v>
      </c>
      <c r="I21" s="8">
        <v>3.41</v>
      </c>
      <c r="J21" s="8">
        <v>2</v>
      </c>
      <c r="L21" s="8">
        <v>0</v>
      </c>
      <c r="N21" s="8">
        <v>0</v>
      </c>
    </row>
    <row r="22" spans="1:14" x14ac:dyDescent="0.3">
      <c r="A22">
        <v>3.5300000000000002</v>
      </c>
      <c r="D22" s="8">
        <v>3.4</v>
      </c>
      <c r="E22" s="8">
        <v>2</v>
      </c>
      <c r="F22" s="30">
        <f t="shared" si="0"/>
        <v>2.3557126030624262E-3</v>
      </c>
      <c r="I22" s="8">
        <v>3.4</v>
      </c>
      <c r="J22" s="8">
        <v>2</v>
      </c>
      <c r="L22" s="8">
        <v>0</v>
      </c>
      <c r="N22" s="8">
        <v>0</v>
      </c>
    </row>
    <row r="23" spans="1:14" x14ac:dyDescent="0.3">
      <c r="A23">
        <v>3.54</v>
      </c>
      <c r="D23" s="8">
        <v>3.39</v>
      </c>
      <c r="E23" s="8">
        <v>1</v>
      </c>
      <c r="F23" s="30">
        <f t="shared" si="0"/>
        <v>1.1778563015312131E-3</v>
      </c>
      <c r="I23" s="8">
        <v>3.39</v>
      </c>
      <c r="J23" s="8">
        <v>1</v>
      </c>
      <c r="L23" s="8">
        <v>0</v>
      </c>
      <c r="N23" s="8">
        <v>0</v>
      </c>
    </row>
    <row r="24" spans="1:14" x14ac:dyDescent="0.3">
      <c r="A24">
        <v>3.5100000000000002</v>
      </c>
      <c r="D24" s="8">
        <v>3.38</v>
      </c>
      <c r="E24" s="8">
        <v>2</v>
      </c>
      <c r="F24" s="30">
        <f t="shared" si="0"/>
        <v>2.3557126030624262E-3</v>
      </c>
      <c r="I24" s="8">
        <v>3.38</v>
      </c>
      <c r="J24" s="8">
        <v>2</v>
      </c>
      <c r="L24" s="8">
        <v>0</v>
      </c>
      <c r="N24" s="8">
        <v>0</v>
      </c>
    </row>
    <row r="25" spans="1:14" x14ac:dyDescent="0.3">
      <c r="A25">
        <v>3.4600000000000004</v>
      </c>
      <c r="D25" s="8">
        <v>3.37</v>
      </c>
      <c r="E25" s="8">
        <v>1</v>
      </c>
      <c r="F25" s="30">
        <f t="shared" si="0"/>
        <v>1.1778563015312131E-3</v>
      </c>
      <c r="I25" s="8">
        <v>3.37</v>
      </c>
      <c r="J25" s="8">
        <v>1</v>
      </c>
      <c r="L25" s="8">
        <v>0</v>
      </c>
      <c r="N25" s="8">
        <v>0</v>
      </c>
    </row>
    <row r="26" spans="1:14" x14ac:dyDescent="0.3">
      <c r="A26">
        <v>3.52</v>
      </c>
      <c r="D26" s="8">
        <v>3.36</v>
      </c>
      <c r="E26" s="8">
        <v>3</v>
      </c>
      <c r="F26" s="30">
        <f t="shared" si="0"/>
        <v>3.5335689045936395E-3</v>
      </c>
      <c r="I26" s="8">
        <v>3.36</v>
      </c>
      <c r="J26" s="8">
        <v>3</v>
      </c>
      <c r="L26" s="8">
        <v>0</v>
      </c>
      <c r="N26" s="8">
        <v>0</v>
      </c>
    </row>
    <row r="27" spans="1:14" x14ac:dyDescent="0.3">
      <c r="A27">
        <v>3.47</v>
      </c>
      <c r="D27" s="8">
        <v>3.35</v>
      </c>
      <c r="E27" s="8">
        <v>1</v>
      </c>
      <c r="F27" s="30">
        <f t="shared" si="0"/>
        <v>1.1778563015312131E-3</v>
      </c>
      <c r="I27" s="8">
        <v>3.35</v>
      </c>
      <c r="J27" s="8">
        <v>1</v>
      </c>
      <c r="L27" s="8">
        <v>0</v>
      </c>
      <c r="N27" s="8">
        <v>0</v>
      </c>
    </row>
    <row r="28" spans="1:14" x14ac:dyDescent="0.3">
      <c r="A28">
        <v>3.51</v>
      </c>
      <c r="D28" s="8">
        <v>3.34</v>
      </c>
      <c r="E28" s="8">
        <v>4</v>
      </c>
      <c r="F28" s="30">
        <f t="shared" si="0"/>
        <v>4.7114252061248524E-3</v>
      </c>
      <c r="I28" s="8">
        <v>3.34</v>
      </c>
      <c r="J28" s="8">
        <v>2</v>
      </c>
      <c r="L28" s="8">
        <v>2</v>
      </c>
      <c r="N28" s="8">
        <v>0</v>
      </c>
    </row>
    <row r="29" spans="1:14" x14ac:dyDescent="0.3">
      <c r="A29">
        <v>3.5100000000000002</v>
      </c>
      <c r="D29" s="8">
        <v>3.33</v>
      </c>
      <c r="E29" s="8">
        <v>4</v>
      </c>
      <c r="F29" s="30">
        <f t="shared" si="0"/>
        <v>4.7114252061248524E-3</v>
      </c>
      <c r="I29" s="8">
        <v>3.33</v>
      </c>
      <c r="J29" s="8">
        <v>1</v>
      </c>
      <c r="L29" s="8">
        <v>3</v>
      </c>
      <c r="N29" s="8">
        <v>0</v>
      </c>
    </row>
    <row r="30" spans="1:14" x14ac:dyDescent="0.3">
      <c r="A30">
        <v>3.5</v>
      </c>
      <c r="D30" s="8">
        <v>3.32</v>
      </c>
      <c r="E30" s="8">
        <v>0</v>
      </c>
      <c r="F30" s="30">
        <f t="shared" si="0"/>
        <v>0</v>
      </c>
      <c r="I30" s="8">
        <v>3.32</v>
      </c>
      <c r="J30" s="8">
        <v>0</v>
      </c>
      <c r="L30" s="8">
        <v>0</v>
      </c>
      <c r="N30" s="8">
        <v>0</v>
      </c>
    </row>
    <row r="31" spans="1:14" x14ac:dyDescent="0.3">
      <c r="A31">
        <v>3.5</v>
      </c>
      <c r="D31" s="8">
        <v>3.31</v>
      </c>
      <c r="E31" s="8">
        <v>3</v>
      </c>
      <c r="F31" s="30">
        <f t="shared" si="0"/>
        <v>3.5335689045936395E-3</v>
      </c>
      <c r="I31" s="8">
        <v>3.31</v>
      </c>
      <c r="J31" s="8">
        <v>0</v>
      </c>
      <c r="L31" s="8">
        <v>3</v>
      </c>
      <c r="N31" s="8">
        <v>0</v>
      </c>
    </row>
    <row r="32" spans="1:14" x14ac:dyDescent="0.3">
      <c r="A32">
        <v>3.5100000000000002</v>
      </c>
      <c r="D32" s="8">
        <v>3.3</v>
      </c>
      <c r="E32" s="8">
        <v>3</v>
      </c>
      <c r="F32" s="30">
        <f t="shared" si="0"/>
        <v>3.5335689045936395E-3</v>
      </c>
      <c r="I32" s="8">
        <v>3.3</v>
      </c>
      <c r="J32" s="8">
        <v>1</v>
      </c>
      <c r="L32" s="8">
        <v>2</v>
      </c>
      <c r="N32" s="8">
        <v>0</v>
      </c>
    </row>
    <row r="33" spans="1:14" x14ac:dyDescent="0.3">
      <c r="A33">
        <v>3.5</v>
      </c>
      <c r="D33" s="8">
        <v>3.29</v>
      </c>
      <c r="E33" s="8">
        <v>3</v>
      </c>
      <c r="F33" s="30">
        <f t="shared" si="0"/>
        <v>3.5335689045936395E-3</v>
      </c>
      <c r="I33" s="8">
        <v>3.29</v>
      </c>
      <c r="J33" s="8">
        <v>1</v>
      </c>
      <c r="L33" s="8">
        <v>2</v>
      </c>
      <c r="N33" s="8">
        <v>0</v>
      </c>
    </row>
    <row r="34" spans="1:14" x14ac:dyDescent="0.3">
      <c r="A34">
        <v>3.5100000000000002</v>
      </c>
      <c r="D34" s="8">
        <v>3.28</v>
      </c>
      <c r="E34" s="8">
        <v>5</v>
      </c>
      <c r="F34" s="30">
        <f t="shared" ref="F34:F65" si="1">E34/COUNTA(esp2basetotal)</f>
        <v>5.8892815076560662E-3</v>
      </c>
      <c r="I34" s="8">
        <v>3.28</v>
      </c>
      <c r="J34" s="8">
        <v>1</v>
      </c>
      <c r="L34" s="8">
        <v>4</v>
      </c>
      <c r="N34" s="8">
        <v>0</v>
      </c>
    </row>
    <row r="35" spans="1:14" x14ac:dyDescent="0.3">
      <c r="A35">
        <v>3.5</v>
      </c>
      <c r="D35" s="8">
        <v>3.27</v>
      </c>
      <c r="E35" s="8">
        <v>3</v>
      </c>
      <c r="F35" s="30">
        <f t="shared" si="1"/>
        <v>3.5335689045936395E-3</v>
      </c>
      <c r="I35" s="8">
        <v>3.27</v>
      </c>
      <c r="J35" s="8">
        <v>0</v>
      </c>
      <c r="L35" s="8">
        <v>3</v>
      </c>
      <c r="N35" s="8">
        <v>0</v>
      </c>
    </row>
    <row r="36" spans="1:14" x14ac:dyDescent="0.3">
      <c r="A36">
        <v>3.51</v>
      </c>
      <c r="D36" s="8">
        <v>3.26</v>
      </c>
      <c r="E36" s="8">
        <v>3</v>
      </c>
      <c r="F36" s="30">
        <f t="shared" si="1"/>
        <v>3.5335689045936395E-3</v>
      </c>
      <c r="I36" s="8">
        <v>3.26</v>
      </c>
      <c r="J36" s="8">
        <v>0</v>
      </c>
      <c r="L36" s="8">
        <v>3</v>
      </c>
      <c r="N36" s="8">
        <v>0</v>
      </c>
    </row>
    <row r="37" spans="1:14" x14ac:dyDescent="0.3">
      <c r="A37">
        <v>3.49</v>
      </c>
      <c r="D37" s="8">
        <v>3.25</v>
      </c>
      <c r="E37" s="8">
        <v>3</v>
      </c>
      <c r="F37" s="30">
        <f t="shared" si="1"/>
        <v>3.5335689045936395E-3</v>
      </c>
      <c r="I37" s="8">
        <v>3.25</v>
      </c>
      <c r="J37" s="8">
        <v>1</v>
      </c>
      <c r="L37" s="8">
        <v>2</v>
      </c>
      <c r="N37" s="8">
        <v>0</v>
      </c>
    </row>
    <row r="38" spans="1:14" x14ac:dyDescent="0.3">
      <c r="A38">
        <v>3.49</v>
      </c>
      <c r="D38" s="8">
        <v>3.24</v>
      </c>
      <c r="E38" s="8">
        <v>1</v>
      </c>
      <c r="F38" s="30">
        <f t="shared" si="1"/>
        <v>1.1778563015312131E-3</v>
      </c>
      <c r="I38" s="8">
        <v>3.24</v>
      </c>
      <c r="J38" s="8">
        <v>0</v>
      </c>
      <c r="L38" s="8">
        <v>1</v>
      </c>
      <c r="N38" s="8">
        <v>0</v>
      </c>
    </row>
    <row r="39" spans="1:14" x14ac:dyDescent="0.3">
      <c r="A39">
        <v>3.47</v>
      </c>
      <c r="D39" s="8">
        <v>3.23</v>
      </c>
      <c r="E39" s="8">
        <v>4</v>
      </c>
      <c r="F39" s="30">
        <f t="shared" si="1"/>
        <v>4.7114252061248524E-3</v>
      </c>
      <c r="I39" s="8">
        <v>3.23</v>
      </c>
      <c r="J39" s="8">
        <v>0</v>
      </c>
      <c r="L39" s="8">
        <v>4</v>
      </c>
      <c r="N39" s="8">
        <v>0</v>
      </c>
    </row>
    <row r="40" spans="1:14" x14ac:dyDescent="0.3">
      <c r="A40">
        <v>3.4600000000000004</v>
      </c>
      <c r="D40" s="8">
        <v>3.22</v>
      </c>
      <c r="E40" s="8">
        <v>18</v>
      </c>
      <c r="F40" s="30">
        <f t="shared" si="1"/>
        <v>2.1201413427561839E-2</v>
      </c>
      <c r="I40" s="8">
        <v>3.22</v>
      </c>
      <c r="J40" s="8">
        <v>0</v>
      </c>
      <c r="L40" s="8">
        <v>18</v>
      </c>
      <c r="N40" s="8">
        <v>0</v>
      </c>
    </row>
    <row r="41" spans="1:14" x14ac:dyDescent="0.3">
      <c r="A41">
        <v>3.47</v>
      </c>
      <c r="D41" s="8">
        <v>3.21</v>
      </c>
      <c r="E41" s="8">
        <v>21</v>
      </c>
      <c r="F41" s="30">
        <f t="shared" si="1"/>
        <v>2.4734982332155476E-2</v>
      </c>
      <c r="I41" s="8">
        <v>3.21</v>
      </c>
      <c r="J41" s="8">
        <v>1</v>
      </c>
      <c r="L41" s="8">
        <v>20</v>
      </c>
      <c r="N41" s="8">
        <v>0</v>
      </c>
    </row>
    <row r="42" spans="1:14" x14ac:dyDescent="0.3">
      <c r="A42">
        <v>3.49</v>
      </c>
      <c r="D42" s="8">
        <v>3.2</v>
      </c>
      <c r="E42" s="8">
        <v>29</v>
      </c>
      <c r="F42" s="30">
        <f t="shared" si="1"/>
        <v>3.4157832744405182E-2</v>
      </c>
      <c r="I42" s="8"/>
      <c r="J42" s="8">
        <v>0</v>
      </c>
      <c r="L42" s="8">
        <v>0</v>
      </c>
      <c r="N42" s="8">
        <v>0</v>
      </c>
    </row>
    <row r="43" spans="1:14" x14ac:dyDescent="0.3">
      <c r="A43">
        <v>3.47</v>
      </c>
      <c r="D43" s="8">
        <v>3.19</v>
      </c>
      <c r="E43" s="8">
        <v>50</v>
      </c>
      <c r="F43" s="30">
        <f t="shared" si="1"/>
        <v>5.8892815076560662E-2</v>
      </c>
      <c r="I43" s="8"/>
      <c r="J43" s="8"/>
      <c r="L43" s="8"/>
      <c r="N43" s="8"/>
    </row>
    <row r="44" spans="1:14" x14ac:dyDescent="0.3">
      <c r="A44">
        <v>3.47</v>
      </c>
      <c r="D44" s="8">
        <v>3.18</v>
      </c>
      <c r="E44" s="8">
        <v>120</v>
      </c>
      <c r="F44" s="30">
        <f t="shared" si="1"/>
        <v>0.14134275618374559</v>
      </c>
      <c r="I44" s="8"/>
      <c r="J44" s="8"/>
      <c r="L44" s="8"/>
      <c r="N44" s="8"/>
    </row>
    <row r="45" spans="1:14" x14ac:dyDescent="0.3">
      <c r="A45">
        <v>3.4800000000000004</v>
      </c>
      <c r="D45" s="8">
        <v>3.17</v>
      </c>
      <c r="E45" s="8">
        <v>120</v>
      </c>
      <c r="F45" s="30">
        <f t="shared" si="1"/>
        <v>0.14134275618374559</v>
      </c>
      <c r="I45" s="8"/>
      <c r="J45" s="8"/>
      <c r="L45" s="8"/>
      <c r="N45" s="8"/>
    </row>
    <row r="46" spans="1:14" x14ac:dyDescent="0.3">
      <c r="A46">
        <v>3.4200000000000004</v>
      </c>
      <c r="D46" s="8">
        <v>3.16</v>
      </c>
      <c r="E46" s="8">
        <v>58</v>
      </c>
      <c r="F46" s="30">
        <f t="shared" si="1"/>
        <v>6.8315665488810365E-2</v>
      </c>
      <c r="J46" s="31">
        <f>SUM(_xlfn.ANCHORARRAY(J2))</f>
        <v>80</v>
      </c>
      <c r="L46" s="31">
        <f>SUM(_xlfn.ANCHORARRAY(L2))</f>
        <v>67</v>
      </c>
      <c r="N46" s="31">
        <f>SUM(_xlfn.ANCHORARRAY(N2))</f>
        <v>0</v>
      </c>
    </row>
    <row r="47" spans="1:14" x14ac:dyDescent="0.3">
      <c r="A47">
        <v>3.47</v>
      </c>
      <c r="D47" s="8">
        <v>3.15</v>
      </c>
      <c r="E47" s="8">
        <v>36</v>
      </c>
      <c r="F47" s="30">
        <f t="shared" si="1"/>
        <v>4.2402826855123678E-2</v>
      </c>
      <c r="J47" t="s">
        <v>20</v>
      </c>
      <c r="L47" t="s">
        <v>23</v>
      </c>
      <c r="N47" t="s">
        <v>27</v>
      </c>
    </row>
    <row r="48" spans="1:14" x14ac:dyDescent="0.3">
      <c r="A48">
        <v>3.39</v>
      </c>
      <c r="D48" s="8">
        <v>3.14</v>
      </c>
      <c r="E48" s="8">
        <v>19</v>
      </c>
      <c r="F48" s="30">
        <f t="shared" si="1"/>
        <v>2.237926972909305E-2</v>
      </c>
      <c r="I48" s="8">
        <v>3.2</v>
      </c>
      <c r="J48" s="8" cm="1">
        <f t="array" ref="J48:J87">COUNTIF(esp2basecheia,esp2voltmed)</f>
        <v>1</v>
      </c>
      <c r="L48" s="8" cm="1">
        <f t="array" ref="L48:L87">COUNTIF(esp2basemed,esp2voltmed)</f>
        <v>28</v>
      </c>
      <c r="N48" s="8" cm="1">
        <f t="array" ref="N48:N87">COUNTIF(esp2basevazia,esp2voltmed)</f>
        <v>0</v>
      </c>
    </row>
    <row r="49" spans="1:14" x14ac:dyDescent="0.3">
      <c r="A49">
        <v>3.47</v>
      </c>
      <c r="D49" s="8">
        <v>3.13</v>
      </c>
      <c r="E49" s="8">
        <v>20</v>
      </c>
      <c r="F49" s="30">
        <f t="shared" si="1"/>
        <v>2.3557126030624265E-2</v>
      </c>
      <c r="I49" s="8">
        <v>3.19</v>
      </c>
      <c r="J49" s="8">
        <v>2</v>
      </c>
      <c r="L49" s="8">
        <v>48</v>
      </c>
      <c r="N49" s="8">
        <v>0</v>
      </c>
    </row>
    <row r="50" spans="1:14" x14ac:dyDescent="0.3">
      <c r="A50">
        <v>3.4400000000000004</v>
      </c>
      <c r="D50" s="8">
        <v>3.12</v>
      </c>
      <c r="E50" s="8">
        <v>11</v>
      </c>
      <c r="F50" s="30">
        <f t="shared" si="1"/>
        <v>1.2956419316843345E-2</v>
      </c>
      <c r="I50" s="8">
        <v>3.18</v>
      </c>
      <c r="J50" s="8">
        <v>1</v>
      </c>
      <c r="L50" s="8">
        <v>119</v>
      </c>
      <c r="N50" s="8">
        <v>0</v>
      </c>
    </row>
    <row r="51" spans="1:14" x14ac:dyDescent="0.3">
      <c r="A51">
        <v>3.45</v>
      </c>
      <c r="D51" s="8">
        <v>3.11</v>
      </c>
      <c r="E51" s="8">
        <v>23</v>
      </c>
      <c r="F51" s="30">
        <f t="shared" si="1"/>
        <v>2.7090694935217905E-2</v>
      </c>
      <c r="I51" s="8">
        <v>3.17</v>
      </c>
      <c r="J51" s="8">
        <v>1</v>
      </c>
      <c r="L51" s="8">
        <v>119</v>
      </c>
      <c r="N51" s="8">
        <v>0</v>
      </c>
    </row>
    <row r="52" spans="1:14" x14ac:dyDescent="0.3">
      <c r="A52">
        <v>3.43</v>
      </c>
      <c r="D52" s="8">
        <v>3.1</v>
      </c>
      <c r="E52" s="8">
        <v>24</v>
      </c>
      <c r="F52" s="30">
        <f t="shared" si="1"/>
        <v>2.8268551236749116E-2</v>
      </c>
      <c r="I52" s="8">
        <v>3.16</v>
      </c>
      <c r="J52" s="8">
        <v>0</v>
      </c>
      <c r="L52" s="8">
        <v>58</v>
      </c>
      <c r="N52" s="8">
        <v>0</v>
      </c>
    </row>
    <row r="53" spans="1:14" x14ac:dyDescent="0.3">
      <c r="A53">
        <v>3.45</v>
      </c>
      <c r="D53" s="8">
        <v>3.09</v>
      </c>
      <c r="E53" s="8">
        <v>19</v>
      </c>
      <c r="F53" s="30">
        <f t="shared" si="1"/>
        <v>2.237926972909305E-2</v>
      </c>
      <c r="I53" s="8">
        <v>3.15</v>
      </c>
      <c r="J53" s="8">
        <v>0</v>
      </c>
      <c r="L53" s="8">
        <v>36</v>
      </c>
      <c r="N53" s="8">
        <v>0</v>
      </c>
    </row>
    <row r="54" spans="1:14" x14ac:dyDescent="0.3">
      <c r="A54">
        <v>3.4400000000000004</v>
      </c>
      <c r="D54" s="8">
        <v>3.08</v>
      </c>
      <c r="E54" s="8">
        <v>8</v>
      </c>
      <c r="F54" s="30">
        <f t="shared" si="1"/>
        <v>9.4228504122497048E-3</v>
      </c>
      <c r="I54" s="8">
        <v>3.14</v>
      </c>
      <c r="J54" s="8">
        <v>0</v>
      </c>
      <c r="L54" s="8">
        <v>19</v>
      </c>
      <c r="N54" s="8">
        <v>0</v>
      </c>
    </row>
    <row r="55" spans="1:14" x14ac:dyDescent="0.3">
      <c r="A55">
        <v>3.4400000000000004</v>
      </c>
      <c r="D55" s="8">
        <v>3.07</v>
      </c>
      <c r="E55" s="8">
        <v>4</v>
      </c>
      <c r="F55" s="30">
        <f t="shared" si="1"/>
        <v>4.7114252061248524E-3</v>
      </c>
      <c r="I55" s="8">
        <v>3.13</v>
      </c>
      <c r="J55" s="8">
        <v>0</v>
      </c>
      <c r="L55" s="8">
        <v>20</v>
      </c>
      <c r="N55" s="8">
        <v>0</v>
      </c>
    </row>
    <row r="56" spans="1:14" x14ac:dyDescent="0.3">
      <c r="A56">
        <v>3.4000000000000004</v>
      </c>
      <c r="D56" s="8">
        <v>3.06</v>
      </c>
      <c r="E56" s="8">
        <v>10</v>
      </c>
      <c r="F56" s="30">
        <f t="shared" si="1"/>
        <v>1.1778563015312132E-2</v>
      </c>
      <c r="I56" s="8">
        <v>3.12</v>
      </c>
      <c r="J56" s="8">
        <v>0</v>
      </c>
      <c r="L56" s="8">
        <v>11</v>
      </c>
      <c r="N56" s="8">
        <v>0</v>
      </c>
    </row>
    <row r="57" spans="1:14" x14ac:dyDescent="0.3">
      <c r="A57">
        <v>3.43</v>
      </c>
      <c r="D57" s="8">
        <v>3.05</v>
      </c>
      <c r="E57" s="8">
        <v>10</v>
      </c>
      <c r="F57" s="30">
        <f t="shared" si="1"/>
        <v>1.1778563015312132E-2</v>
      </c>
      <c r="I57" s="8">
        <v>3.11</v>
      </c>
      <c r="J57" s="8">
        <v>0</v>
      </c>
      <c r="L57" s="8">
        <v>23</v>
      </c>
      <c r="N57" s="8">
        <v>0</v>
      </c>
    </row>
    <row r="58" spans="1:14" x14ac:dyDescent="0.3">
      <c r="A58">
        <v>3.28</v>
      </c>
      <c r="D58" s="8">
        <v>3.04</v>
      </c>
      <c r="E58" s="8">
        <v>9</v>
      </c>
      <c r="F58" s="30">
        <f t="shared" si="1"/>
        <v>1.0600706713780919E-2</v>
      </c>
      <c r="I58" s="8">
        <v>3.1</v>
      </c>
      <c r="J58" s="8">
        <v>0</v>
      </c>
      <c r="L58" s="8">
        <v>24</v>
      </c>
      <c r="N58" s="8">
        <v>0</v>
      </c>
    </row>
    <row r="59" spans="1:14" x14ac:dyDescent="0.3">
      <c r="A59">
        <v>3.42</v>
      </c>
      <c r="D59" s="8">
        <v>3.03</v>
      </c>
      <c r="E59" s="8">
        <v>10</v>
      </c>
      <c r="F59" s="30">
        <f t="shared" si="1"/>
        <v>1.1778563015312132E-2</v>
      </c>
      <c r="I59" s="8">
        <v>3.09</v>
      </c>
      <c r="J59" s="8">
        <v>0</v>
      </c>
      <c r="L59" s="8">
        <v>19</v>
      </c>
      <c r="N59" s="8">
        <v>0</v>
      </c>
    </row>
    <row r="60" spans="1:14" x14ac:dyDescent="0.3">
      <c r="A60">
        <v>3.4200000000000004</v>
      </c>
      <c r="D60" s="8">
        <v>3.02</v>
      </c>
      <c r="E60" s="8">
        <v>9</v>
      </c>
      <c r="F60" s="30">
        <f t="shared" si="1"/>
        <v>1.0600706713780919E-2</v>
      </c>
      <c r="I60" s="8">
        <v>3.08</v>
      </c>
      <c r="J60" s="8">
        <v>0</v>
      </c>
      <c r="L60" s="8">
        <v>8</v>
      </c>
      <c r="N60" s="8">
        <v>0</v>
      </c>
    </row>
    <row r="61" spans="1:14" x14ac:dyDescent="0.3">
      <c r="A61">
        <v>3.41</v>
      </c>
      <c r="D61" s="8">
        <v>3.01</v>
      </c>
      <c r="E61" s="8">
        <v>11</v>
      </c>
      <c r="F61" s="30">
        <f t="shared" si="1"/>
        <v>1.2956419316843345E-2</v>
      </c>
      <c r="I61" s="8">
        <v>3.07</v>
      </c>
      <c r="J61" s="8">
        <v>0</v>
      </c>
      <c r="L61" s="8">
        <v>4</v>
      </c>
      <c r="N61" s="8">
        <v>0</v>
      </c>
    </row>
    <row r="62" spans="1:14" x14ac:dyDescent="0.3">
      <c r="A62">
        <v>3.4200000000000004</v>
      </c>
      <c r="D62" s="8">
        <v>3</v>
      </c>
      <c r="E62" s="8">
        <v>5</v>
      </c>
      <c r="F62" s="30">
        <f t="shared" si="1"/>
        <v>5.8892815076560662E-3</v>
      </c>
      <c r="I62" s="8">
        <v>3.06</v>
      </c>
      <c r="J62" s="8">
        <v>0</v>
      </c>
      <c r="L62" s="8">
        <v>10</v>
      </c>
      <c r="N62" s="8">
        <v>0</v>
      </c>
    </row>
    <row r="63" spans="1:14" x14ac:dyDescent="0.3">
      <c r="A63">
        <v>3.4200000000000004</v>
      </c>
      <c r="D63" s="8">
        <v>2.99</v>
      </c>
      <c r="E63" s="8">
        <v>5</v>
      </c>
      <c r="F63" s="30">
        <f t="shared" si="1"/>
        <v>5.8892815076560662E-3</v>
      </c>
      <c r="I63" s="8">
        <v>3.05</v>
      </c>
      <c r="J63" s="8">
        <v>0</v>
      </c>
      <c r="L63" s="8">
        <v>10</v>
      </c>
      <c r="N63" s="8">
        <v>0</v>
      </c>
    </row>
    <row r="64" spans="1:14" x14ac:dyDescent="0.3">
      <c r="A64">
        <v>3.42</v>
      </c>
      <c r="D64" s="8">
        <v>2.98</v>
      </c>
      <c r="E64" s="8">
        <v>7</v>
      </c>
      <c r="F64" s="30">
        <f t="shared" si="1"/>
        <v>8.2449941107184919E-3</v>
      </c>
      <c r="I64" s="8">
        <v>3.04</v>
      </c>
      <c r="J64" s="8">
        <v>0</v>
      </c>
      <c r="L64" s="8">
        <v>9</v>
      </c>
      <c r="N64" s="8">
        <v>0</v>
      </c>
    </row>
    <row r="65" spans="1:14" x14ac:dyDescent="0.3">
      <c r="A65">
        <v>3.41</v>
      </c>
      <c r="D65" s="8">
        <v>2.97</v>
      </c>
      <c r="E65" s="8">
        <v>2</v>
      </c>
      <c r="F65" s="30">
        <f t="shared" si="1"/>
        <v>2.3557126030624262E-3</v>
      </c>
      <c r="I65" s="8">
        <v>3.03</v>
      </c>
      <c r="J65" s="8">
        <v>0</v>
      </c>
      <c r="L65" s="8">
        <v>10</v>
      </c>
      <c r="N65" s="8">
        <v>0</v>
      </c>
    </row>
    <row r="66" spans="1:14" x14ac:dyDescent="0.3">
      <c r="A66">
        <v>3.3600000000000003</v>
      </c>
      <c r="D66" s="8">
        <v>2.96</v>
      </c>
      <c r="E66" s="8">
        <v>0</v>
      </c>
      <c r="F66" s="30">
        <f t="shared" ref="F66:F85" si="2">E66/COUNTA(esp2basetotal)</f>
        <v>0</v>
      </c>
      <c r="I66" s="8">
        <v>3.02</v>
      </c>
      <c r="J66" s="8">
        <v>0</v>
      </c>
      <c r="L66" s="8">
        <v>9</v>
      </c>
      <c r="N66" s="8">
        <v>0</v>
      </c>
    </row>
    <row r="67" spans="1:14" x14ac:dyDescent="0.3">
      <c r="A67">
        <v>3.25</v>
      </c>
      <c r="D67" s="8">
        <v>2.95</v>
      </c>
      <c r="E67" s="8">
        <v>1</v>
      </c>
      <c r="F67" s="30">
        <f t="shared" si="2"/>
        <v>1.1778563015312131E-3</v>
      </c>
      <c r="I67" s="8">
        <v>3.01</v>
      </c>
      <c r="J67" s="8">
        <v>0</v>
      </c>
      <c r="L67" s="8">
        <v>11</v>
      </c>
      <c r="N67" s="8">
        <v>0</v>
      </c>
    </row>
    <row r="68" spans="1:14" x14ac:dyDescent="0.3">
      <c r="A68">
        <v>3.19</v>
      </c>
      <c r="D68" s="8">
        <v>2.94</v>
      </c>
      <c r="E68" s="8">
        <v>4</v>
      </c>
      <c r="F68" s="30">
        <f t="shared" si="2"/>
        <v>4.7114252061248524E-3</v>
      </c>
      <c r="I68" s="8">
        <v>3</v>
      </c>
      <c r="J68" s="8">
        <v>0</v>
      </c>
      <c r="L68" s="8">
        <v>5</v>
      </c>
      <c r="N68" s="8">
        <v>0</v>
      </c>
    </row>
    <row r="69" spans="1:14" x14ac:dyDescent="0.3">
      <c r="A69">
        <v>3.33</v>
      </c>
      <c r="D69" s="8">
        <v>2.93</v>
      </c>
      <c r="E69" s="8">
        <v>5</v>
      </c>
      <c r="F69" s="30">
        <f t="shared" si="2"/>
        <v>5.8892815076560662E-3</v>
      </c>
      <c r="I69" s="8">
        <v>2.99</v>
      </c>
      <c r="J69" s="8">
        <v>0</v>
      </c>
      <c r="L69" s="8">
        <v>4</v>
      </c>
      <c r="N69" s="8">
        <v>1</v>
      </c>
    </row>
    <row r="70" spans="1:14" x14ac:dyDescent="0.3">
      <c r="A70">
        <v>3.3800000000000003</v>
      </c>
      <c r="D70" s="8">
        <v>2.92</v>
      </c>
      <c r="E70" s="8">
        <v>4</v>
      </c>
      <c r="F70" s="30">
        <f t="shared" si="2"/>
        <v>4.7114252061248524E-3</v>
      </c>
      <c r="I70" s="8">
        <v>2.98</v>
      </c>
      <c r="J70" s="8">
        <v>0</v>
      </c>
      <c r="L70" s="8">
        <v>7</v>
      </c>
      <c r="N70" s="8">
        <v>0</v>
      </c>
    </row>
    <row r="71" spans="1:14" x14ac:dyDescent="0.3">
      <c r="A71">
        <v>3.4</v>
      </c>
      <c r="D71" s="8">
        <v>2.91</v>
      </c>
      <c r="E71" s="8">
        <v>5</v>
      </c>
      <c r="F71" s="30">
        <f t="shared" si="2"/>
        <v>5.8892815076560662E-3</v>
      </c>
      <c r="I71" s="8">
        <v>2.97</v>
      </c>
      <c r="J71" s="8">
        <v>0</v>
      </c>
      <c r="L71" s="8">
        <v>2</v>
      </c>
      <c r="N71" s="8">
        <v>0</v>
      </c>
    </row>
    <row r="72" spans="1:14" x14ac:dyDescent="0.3">
      <c r="A72">
        <v>3.3400000000000003</v>
      </c>
      <c r="D72" s="8">
        <v>2.9</v>
      </c>
      <c r="E72" s="8">
        <v>5</v>
      </c>
      <c r="F72" s="30">
        <f t="shared" si="2"/>
        <v>5.8892815076560662E-3</v>
      </c>
      <c r="I72" s="8">
        <v>2.96</v>
      </c>
      <c r="J72" s="8">
        <v>0</v>
      </c>
      <c r="L72" s="8">
        <v>0</v>
      </c>
      <c r="N72" s="8">
        <v>0</v>
      </c>
    </row>
    <row r="73" spans="1:14" x14ac:dyDescent="0.3">
      <c r="A73">
        <v>3.29</v>
      </c>
      <c r="D73" s="8">
        <v>2.89</v>
      </c>
      <c r="E73" s="8">
        <v>3</v>
      </c>
      <c r="F73" s="30">
        <f t="shared" si="2"/>
        <v>3.5335689045936395E-3</v>
      </c>
      <c r="I73" s="8">
        <v>2.95</v>
      </c>
      <c r="J73" s="8">
        <v>0</v>
      </c>
      <c r="L73" s="8">
        <v>1</v>
      </c>
      <c r="N73" s="8">
        <v>0</v>
      </c>
    </row>
    <row r="74" spans="1:14" x14ac:dyDescent="0.3">
      <c r="A74">
        <v>3.18</v>
      </c>
      <c r="D74" s="8">
        <v>2.88</v>
      </c>
      <c r="E74" s="8">
        <v>2</v>
      </c>
      <c r="F74" s="30">
        <f t="shared" si="2"/>
        <v>2.3557126030624262E-3</v>
      </c>
      <c r="I74" s="8">
        <v>2.94</v>
      </c>
      <c r="J74" s="8">
        <v>0</v>
      </c>
      <c r="L74" s="8">
        <v>1</v>
      </c>
      <c r="N74" s="8">
        <v>3</v>
      </c>
    </row>
    <row r="75" spans="1:14" x14ac:dyDescent="0.3">
      <c r="A75">
        <v>3.3800000000000003</v>
      </c>
      <c r="D75" s="8">
        <v>2.87</v>
      </c>
      <c r="E75" s="8">
        <v>1</v>
      </c>
      <c r="F75" s="30">
        <f t="shared" si="2"/>
        <v>1.1778563015312131E-3</v>
      </c>
      <c r="I75" s="8">
        <v>2.93</v>
      </c>
      <c r="J75" s="8">
        <v>0</v>
      </c>
      <c r="L75" s="8">
        <v>1</v>
      </c>
      <c r="N75" s="8">
        <v>4</v>
      </c>
    </row>
    <row r="76" spans="1:14" x14ac:dyDescent="0.3">
      <c r="A76">
        <v>3.37</v>
      </c>
      <c r="D76" s="8">
        <v>2.86</v>
      </c>
      <c r="E76" s="8">
        <v>3</v>
      </c>
      <c r="F76" s="30">
        <f t="shared" si="2"/>
        <v>3.5335689045936395E-3</v>
      </c>
      <c r="I76" s="8">
        <v>2.92</v>
      </c>
      <c r="J76" s="8">
        <v>0</v>
      </c>
      <c r="L76" s="8">
        <v>0</v>
      </c>
      <c r="N76" s="8">
        <v>4</v>
      </c>
    </row>
    <row r="77" spans="1:14" x14ac:dyDescent="0.3">
      <c r="A77">
        <v>3.3600000000000003</v>
      </c>
      <c r="D77" s="8">
        <v>2.85</v>
      </c>
      <c r="E77" s="8">
        <v>6</v>
      </c>
      <c r="F77" s="30">
        <f t="shared" si="2"/>
        <v>7.0671378091872791E-3</v>
      </c>
      <c r="I77" s="8">
        <v>2.91</v>
      </c>
      <c r="J77" s="8">
        <v>0</v>
      </c>
      <c r="L77" s="8">
        <v>0</v>
      </c>
      <c r="N77" s="8">
        <v>5</v>
      </c>
    </row>
    <row r="78" spans="1:14" x14ac:dyDescent="0.3">
      <c r="A78">
        <v>3.3600000000000003</v>
      </c>
      <c r="D78" s="8">
        <v>2.84</v>
      </c>
      <c r="E78" s="8">
        <v>5</v>
      </c>
      <c r="F78" s="30">
        <f t="shared" si="2"/>
        <v>5.8892815076560662E-3</v>
      </c>
      <c r="I78" s="8">
        <v>2.9</v>
      </c>
      <c r="J78" s="8">
        <v>0</v>
      </c>
      <c r="L78" s="8">
        <v>1</v>
      </c>
      <c r="N78" s="8">
        <v>4</v>
      </c>
    </row>
    <row r="79" spans="1:14" x14ac:dyDescent="0.3">
      <c r="A79">
        <v>3.17</v>
      </c>
      <c r="D79" s="8">
        <v>2.83</v>
      </c>
      <c r="E79" s="8">
        <v>3</v>
      </c>
      <c r="F79" s="30">
        <f t="shared" si="2"/>
        <v>3.5335689045936395E-3</v>
      </c>
      <c r="I79" s="8">
        <v>2.89</v>
      </c>
      <c r="J79" s="8">
        <v>0</v>
      </c>
      <c r="L79" s="8">
        <v>3</v>
      </c>
      <c r="N79" s="8">
        <v>0</v>
      </c>
    </row>
    <row r="80" spans="1:14" x14ac:dyDescent="0.3">
      <c r="A80">
        <v>3.35</v>
      </c>
      <c r="D80" s="8">
        <v>2.82</v>
      </c>
      <c r="E80" s="8">
        <v>6</v>
      </c>
      <c r="F80" s="30">
        <f t="shared" si="2"/>
        <v>7.0671378091872791E-3</v>
      </c>
      <c r="I80" s="8">
        <v>2.88</v>
      </c>
      <c r="J80" s="8">
        <v>0</v>
      </c>
      <c r="L80" s="8">
        <v>1</v>
      </c>
      <c r="N80" s="8">
        <v>1</v>
      </c>
    </row>
    <row r="81" spans="1:14" x14ac:dyDescent="0.3">
      <c r="A81">
        <v>3.3</v>
      </c>
      <c r="D81" s="8">
        <v>2.81</v>
      </c>
      <c r="E81" s="8">
        <v>6</v>
      </c>
      <c r="F81" s="30">
        <f t="shared" si="2"/>
        <v>7.0671378091872791E-3</v>
      </c>
      <c r="I81" s="8">
        <v>2.87</v>
      </c>
      <c r="J81" s="8">
        <v>0</v>
      </c>
      <c r="L81" s="8">
        <v>0</v>
      </c>
      <c r="N81" s="8">
        <v>1</v>
      </c>
    </row>
    <row r="82" spans="1:14" x14ac:dyDescent="0.3">
      <c r="A82">
        <v>3.3400000000000003</v>
      </c>
      <c r="D82" s="8">
        <v>2.8</v>
      </c>
      <c r="E82" s="8">
        <v>7</v>
      </c>
      <c r="F82" s="30">
        <f t="shared" si="2"/>
        <v>8.2449941107184919E-3</v>
      </c>
      <c r="I82" s="8">
        <v>2.86</v>
      </c>
      <c r="J82" s="8">
        <v>0</v>
      </c>
      <c r="L82" s="8">
        <v>0</v>
      </c>
      <c r="N82" s="8">
        <v>3</v>
      </c>
    </row>
    <row r="83" spans="1:14" x14ac:dyDescent="0.3">
      <c r="A83">
        <v>3.21</v>
      </c>
      <c r="D83" s="8">
        <v>2.79</v>
      </c>
      <c r="E83" s="8">
        <v>11</v>
      </c>
      <c r="F83" s="30">
        <f t="shared" si="2"/>
        <v>1.2956419316843345E-2</v>
      </c>
      <c r="I83" s="8">
        <v>2.85</v>
      </c>
      <c r="J83" s="8">
        <v>0</v>
      </c>
      <c r="L83" s="8">
        <v>0</v>
      </c>
      <c r="N83" s="8">
        <v>6</v>
      </c>
    </row>
    <row r="84" spans="1:14" x14ac:dyDescent="0.3">
      <c r="A84">
        <v>3.19</v>
      </c>
      <c r="D84" s="8">
        <v>2.78</v>
      </c>
      <c r="E84" s="8">
        <v>6</v>
      </c>
      <c r="F84" s="30">
        <f t="shared" si="2"/>
        <v>7.0671378091872791E-3</v>
      </c>
      <c r="I84" s="8">
        <v>2.84</v>
      </c>
      <c r="J84" s="8">
        <v>0</v>
      </c>
      <c r="L84" s="8">
        <v>0</v>
      </c>
      <c r="N84" s="8">
        <v>5</v>
      </c>
    </row>
    <row r="85" spans="1:14" x14ac:dyDescent="0.3">
      <c r="A85" s="5">
        <v>3.2</v>
      </c>
      <c r="D85" s="8"/>
      <c r="E85" s="8">
        <v>0</v>
      </c>
      <c r="F85" s="30">
        <f t="shared" si="2"/>
        <v>0</v>
      </c>
      <c r="I85" s="8">
        <v>2.83</v>
      </c>
      <c r="J85" s="8">
        <v>0</v>
      </c>
      <c r="L85" s="8">
        <v>0</v>
      </c>
      <c r="N85" s="8">
        <v>3</v>
      </c>
    </row>
    <row r="86" spans="1:14" x14ac:dyDescent="0.3">
      <c r="A86">
        <v>3.33</v>
      </c>
      <c r="I86" s="8">
        <v>2.82</v>
      </c>
      <c r="J86" s="8">
        <v>0</v>
      </c>
      <c r="L86" s="8">
        <v>1</v>
      </c>
      <c r="N86" s="8">
        <v>5</v>
      </c>
    </row>
    <row r="87" spans="1:14" x14ac:dyDescent="0.3">
      <c r="A87">
        <v>3.31</v>
      </c>
      <c r="I87" s="8">
        <v>2.81</v>
      </c>
      <c r="J87" s="8">
        <v>0</v>
      </c>
      <c r="L87" s="8">
        <v>1</v>
      </c>
      <c r="N87" s="8">
        <v>5</v>
      </c>
    </row>
    <row r="88" spans="1:14" x14ac:dyDescent="0.3">
      <c r="A88">
        <v>3.27</v>
      </c>
      <c r="I88" s="8"/>
      <c r="J88" s="8"/>
      <c r="L88" s="8"/>
      <c r="N88" s="8"/>
    </row>
    <row r="89" spans="1:14" x14ac:dyDescent="0.3">
      <c r="A89">
        <v>3.1800000000000006</v>
      </c>
      <c r="I89" s="8"/>
      <c r="J89" s="8"/>
      <c r="L89" s="8"/>
      <c r="N89" s="8"/>
    </row>
    <row r="90" spans="1:14" x14ac:dyDescent="0.3">
      <c r="A90">
        <v>3.33</v>
      </c>
      <c r="I90" s="8"/>
      <c r="J90" s="8"/>
      <c r="L90" s="8"/>
      <c r="N90" s="8"/>
    </row>
    <row r="91" spans="1:14" x14ac:dyDescent="0.3">
      <c r="A91">
        <v>3.19</v>
      </c>
      <c r="I91" s="8"/>
      <c r="J91" s="8"/>
      <c r="L91" s="8"/>
      <c r="N91" s="8"/>
    </row>
    <row r="92" spans="1:14" x14ac:dyDescent="0.3">
      <c r="A92">
        <v>3.3400000000000003</v>
      </c>
      <c r="I92" s="8"/>
      <c r="J92" s="8"/>
      <c r="L92" s="8"/>
      <c r="N92" s="8"/>
    </row>
    <row r="93" spans="1:14" x14ac:dyDescent="0.3">
      <c r="A93">
        <v>3.3400000000000007</v>
      </c>
      <c r="I93" s="8"/>
      <c r="J93" s="8"/>
      <c r="L93" s="8"/>
      <c r="N93" s="8"/>
    </row>
    <row r="94" spans="1:14" x14ac:dyDescent="0.3">
      <c r="A94">
        <v>3.3100000000000005</v>
      </c>
      <c r="J94" s="31">
        <f>SUM(J48:J93)</f>
        <v>5</v>
      </c>
      <c r="L94" s="31">
        <f>SUM(L48:L93)</f>
        <v>623</v>
      </c>
      <c r="N94" s="31">
        <f>SUM(N48:N93)</f>
        <v>50</v>
      </c>
    </row>
    <row r="95" spans="1:14" x14ac:dyDescent="0.3">
      <c r="A95">
        <v>3.33</v>
      </c>
      <c r="J95" t="s">
        <v>21</v>
      </c>
      <c r="L95" t="s">
        <v>24</v>
      </c>
      <c r="N95" t="s">
        <v>28</v>
      </c>
    </row>
    <row r="96" spans="1:14" x14ac:dyDescent="0.3">
      <c r="A96">
        <v>3.1800000000000006</v>
      </c>
      <c r="I96" s="8">
        <v>2.8</v>
      </c>
      <c r="J96" s="8" cm="1">
        <f t="array" ref="J96:J108">COUNTIF(esp2basecheia,esp2voltvazio)</f>
        <v>0</v>
      </c>
      <c r="L96" s="8" cm="1">
        <f t="array" ref="L96:L108">COUNTIF(esp2basemed,esp2voltvazio)</f>
        <v>1</v>
      </c>
      <c r="N96" s="8" cm="1">
        <f t="array" ref="N96:N108">COUNTIF(esp2basevazia,esp2voltvazio)</f>
        <v>6</v>
      </c>
    </row>
    <row r="97" spans="1:14" x14ac:dyDescent="0.3">
      <c r="A97">
        <v>3.2900000000000005</v>
      </c>
      <c r="I97" s="8">
        <v>2.79</v>
      </c>
      <c r="J97" s="8">
        <v>0</v>
      </c>
      <c r="L97" s="8">
        <v>2</v>
      </c>
      <c r="N97" s="8">
        <v>9</v>
      </c>
    </row>
    <row r="98" spans="1:14" x14ac:dyDescent="0.3">
      <c r="A98">
        <v>3.3000000000000003</v>
      </c>
      <c r="I98" s="8">
        <v>2.78</v>
      </c>
      <c r="J98" s="8">
        <v>0</v>
      </c>
      <c r="L98" s="8">
        <v>1</v>
      </c>
      <c r="N98" s="8">
        <v>5</v>
      </c>
    </row>
    <row r="99" spans="1:14" x14ac:dyDescent="0.3">
      <c r="A99">
        <v>3.3100000000000005</v>
      </c>
      <c r="I99" s="8"/>
      <c r="J99" s="8">
        <v>0</v>
      </c>
      <c r="L99" s="8">
        <v>0</v>
      </c>
      <c r="N99" s="8">
        <v>0</v>
      </c>
    </row>
    <row r="100" spans="1:14" x14ac:dyDescent="0.3">
      <c r="A100">
        <v>3.29</v>
      </c>
      <c r="I100" s="8"/>
      <c r="J100" s="8">
        <v>0</v>
      </c>
      <c r="L100" s="8">
        <v>0</v>
      </c>
      <c r="N100" s="8">
        <v>0</v>
      </c>
    </row>
    <row r="101" spans="1:14" x14ac:dyDescent="0.3">
      <c r="A101">
        <v>3.3000000000000003</v>
      </c>
      <c r="I101" s="8"/>
      <c r="J101" s="8">
        <v>0</v>
      </c>
      <c r="L101" s="8">
        <v>0</v>
      </c>
      <c r="N101" s="8">
        <v>0</v>
      </c>
    </row>
    <row r="102" spans="1:14" x14ac:dyDescent="0.3">
      <c r="A102">
        <v>3.2800000000000002</v>
      </c>
      <c r="I102" s="8"/>
      <c r="J102" s="8">
        <v>0</v>
      </c>
      <c r="L102" s="8">
        <v>0</v>
      </c>
      <c r="N102" s="8">
        <v>0</v>
      </c>
    </row>
    <row r="103" spans="1:14" x14ac:dyDescent="0.3">
      <c r="A103">
        <v>3.2800000000000002</v>
      </c>
      <c r="I103" s="8"/>
      <c r="J103" s="8">
        <v>0</v>
      </c>
      <c r="L103" s="8">
        <v>0</v>
      </c>
      <c r="N103" s="8">
        <v>0</v>
      </c>
    </row>
    <row r="104" spans="1:14" x14ac:dyDescent="0.3">
      <c r="A104">
        <v>3.19</v>
      </c>
      <c r="I104" s="8"/>
      <c r="J104" s="8">
        <v>0</v>
      </c>
      <c r="L104" s="8">
        <v>0</v>
      </c>
      <c r="N104" s="8">
        <v>0</v>
      </c>
    </row>
    <row r="105" spans="1:14" x14ac:dyDescent="0.3">
      <c r="A105">
        <v>3.2700000000000005</v>
      </c>
      <c r="I105" s="8"/>
      <c r="J105" s="8">
        <v>0</v>
      </c>
      <c r="L105" s="8">
        <v>0</v>
      </c>
      <c r="N105" s="8">
        <v>0</v>
      </c>
    </row>
    <row r="106" spans="1:14" x14ac:dyDescent="0.3">
      <c r="A106">
        <v>3.2</v>
      </c>
      <c r="I106" s="8"/>
      <c r="J106" s="8">
        <v>0</v>
      </c>
      <c r="L106" s="8">
        <v>0</v>
      </c>
      <c r="N106" s="8">
        <v>0</v>
      </c>
    </row>
    <row r="107" spans="1:14" x14ac:dyDescent="0.3">
      <c r="A107">
        <v>3.28</v>
      </c>
      <c r="I107" s="8"/>
      <c r="J107" s="8">
        <v>0</v>
      </c>
      <c r="L107" s="8">
        <v>0</v>
      </c>
      <c r="N107" s="8">
        <v>0</v>
      </c>
    </row>
    <row r="108" spans="1:14" x14ac:dyDescent="0.3">
      <c r="A108">
        <v>3.2600000000000002</v>
      </c>
      <c r="I108" s="8"/>
      <c r="J108" s="8">
        <v>0</v>
      </c>
      <c r="L108" s="8">
        <v>0</v>
      </c>
      <c r="N108" s="8">
        <v>0</v>
      </c>
    </row>
    <row r="109" spans="1:14" x14ac:dyDescent="0.3">
      <c r="A109">
        <v>3.2800000000000002</v>
      </c>
      <c r="I109" s="8"/>
      <c r="J109" s="8"/>
      <c r="L109" s="8"/>
      <c r="N109" s="8"/>
    </row>
    <row r="110" spans="1:14" x14ac:dyDescent="0.3">
      <c r="A110">
        <v>3.2600000000000002</v>
      </c>
      <c r="I110" s="8"/>
      <c r="J110" s="8"/>
      <c r="L110" s="8"/>
      <c r="N110" s="8"/>
    </row>
    <row r="111" spans="1:14" x14ac:dyDescent="0.3">
      <c r="A111">
        <v>3.2500000000000004</v>
      </c>
      <c r="I111" s="8"/>
      <c r="J111" s="8"/>
      <c r="L111" s="8"/>
      <c r="N111" s="8"/>
    </row>
    <row r="112" spans="1:14" x14ac:dyDescent="0.3">
      <c r="A112">
        <v>3.2700000000000005</v>
      </c>
      <c r="I112" s="8"/>
      <c r="J112" s="8"/>
      <c r="L112" s="8"/>
      <c r="N112" s="8"/>
    </row>
    <row r="113" spans="1:14" x14ac:dyDescent="0.3">
      <c r="A113">
        <v>3.1800000000000006</v>
      </c>
      <c r="I113" s="8"/>
      <c r="J113" s="8"/>
      <c r="L113" s="8"/>
      <c r="N113" s="8"/>
    </row>
    <row r="114" spans="1:14" x14ac:dyDescent="0.3">
      <c r="A114">
        <v>3.2600000000000002</v>
      </c>
      <c r="I114" s="8"/>
      <c r="J114" s="8"/>
      <c r="L114" s="8"/>
      <c r="N114" s="8"/>
    </row>
    <row r="115" spans="1:14" x14ac:dyDescent="0.3">
      <c r="A115">
        <v>3.19</v>
      </c>
      <c r="I115" s="8"/>
      <c r="J115" s="8"/>
      <c r="L115" s="8"/>
      <c r="N115" s="8"/>
    </row>
    <row r="116" spans="1:14" x14ac:dyDescent="0.3">
      <c r="A116">
        <v>3.2000000000000006</v>
      </c>
      <c r="I116" s="8"/>
      <c r="J116" s="8"/>
      <c r="L116" s="8"/>
      <c r="N116" s="8"/>
    </row>
    <row r="117" spans="1:14" x14ac:dyDescent="0.3">
      <c r="A117">
        <v>3.2100000000000004</v>
      </c>
      <c r="J117" s="31">
        <f>SUM(_xlfn.ANCHORARRAY(J96))</f>
        <v>0</v>
      </c>
      <c r="L117" s="31">
        <f>SUM(_xlfn.ANCHORARRAY(L96))</f>
        <v>4</v>
      </c>
      <c r="N117" s="31">
        <f>SUM(_xlfn.ANCHORARRAY(N96))</f>
        <v>20</v>
      </c>
    </row>
    <row r="118" spans="1:14" x14ac:dyDescent="0.3">
      <c r="A118">
        <v>3.22</v>
      </c>
    </row>
    <row r="119" spans="1:14" x14ac:dyDescent="0.3">
      <c r="A119">
        <v>3.2100000000000004</v>
      </c>
    </row>
    <row r="120" spans="1:14" x14ac:dyDescent="0.3">
      <c r="A120">
        <v>3.2000000000000006</v>
      </c>
    </row>
    <row r="121" spans="1:14" x14ac:dyDescent="0.3">
      <c r="A121">
        <v>3.2100000000000004</v>
      </c>
    </row>
    <row r="122" spans="1:14" x14ac:dyDescent="0.3">
      <c r="A122">
        <v>3.2100000000000009</v>
      </c>
    </row>
    <row r="123" spans="1:14" x14ac:dyDescent="0.3">
      <c r="A123">
        <v>3.2200000000000006</v>
      </c>
    </row>
    <row r="124" spans="1:14" x14ac:dyDescent="0.3">
      <c r="A124">
        <v>3.25</v>
      </c>
    </row>
    <row r="125" spans="1:14" x14ac:dyDescent="0.3">
      <c r="A125">
        <v>3.2300000000000004</v>
      </c>
    </row>
    <row r="126" spans="1:14" x14ac:dyDescent="0.3">
      <c r="A126">
        <v>3.2300000000000004</v>
      </c>
    </row>
    <row r="127" spans="1:14" x14ac:dyDescent="0.3">
      <c r="A127">
        <v>3.2300000000000004</v>
      </c>
    </row>
    <row r="128" spans="1:14" x14ac:dyDescent="0.3">
      <c r="A128">
        <v>3.2200000000000006</v>
      </c>
    </row>
    <row r="129" spans="1:1" x14ac:dyDescent="0.3">
      <c r="A129">
        <v>3.19</v>
      </c>
    </row>
    <row r="130" spans="1:1" x14ac:dyDescent="0.3">
      <c r="A130">
        <v>3.2100000000000009</v>
      </c>
    </row>
    <row r="131" spans="1:1" x14ac:dyDescent="0.3">
      <c r="A131">
        <v>3.1900000000000004</v>
      </c>
    </row>
    <row r="132" spans="1:1" x14ac:dyDescent="0.3">
      <c r="A132">
        <v>3.2100000000000004</v>
      </c>
    </row>
    <row r="133" spans="1:1" x14ac:dyDescent="0.3">
      <c r="A133">
        <v>3.22</v>
      </c>
    </row>
    <row r="134" spans="1:1" x14ac:dyDescent="0.3">
      <c r="A134">
        <v>3.2000000000000006</v>
      </c>
    </row>
    <row r="135" spans="1:1" x14ac:dyDescent="0.3">
      <c r="A135">
        <v>3.22</v>
      </c>
    </row>
    <row r="136" spans="1:1" x14ac:dyDescent="0.3">
      <c r="A136">
        <v>3.24</v>
      </c>
    </row>
    <row r="137" spans="1:1" x14ac:dyDescent="0.3">
      <c r="A137">
        <v>3.2</v>
      </c>
    </row>
    <row r="138" spans="1:1" x14ac:dyDescent="0.3">
      <c r="A138">
        <v>3.21</v>
      </c>
    </row>
    <row r="139" spans="1:1" x14ac:dyDescent="0.3">
      <c r="A139">
        <v>3.22</v>
      </c>
    </row>
    <row r="140" spans="1:1" x14ac:dyDescent="0.3">
      <c r="A140">
        <v>3.23</v>
      </c>
    </row>
    <row r="141" spans="1:1" x14ac:dyDescent="0.3">
      <c r="A141">
        <v>3.22</v>
      </c>
    </row>
    <row r="142" spans="1:1" x14ac:dyDescent="0.3">
      <c r="A142">
        <v>3.22</v>
      </c>
    </row>
    <row r="143" spans="1:1" x14ac:dyDescent="0.3">
      <c r="A143">
        <v>3.22</v>
      </c>
    </row>
    <row r="144" spans="1:1" x14ac:dyDescent="0.3">
      <c r="A144">
        <v>3.21</v>
      </c>
    </row>
    <row r="145" spans="1:1" x14ac:dyDescent="0.3">
      <c r="A145">
        <v>3.22</v>
      </c>
    </row>
    <row r="146" spans="1:1" x14ac:dyDescent="0.3">
      <c r="A146">
        <v>3.22</v>
      </c>
    </row>
    <row r="147" spans="1:1" x14ac:dyDescent="0.3">
      <c r="A147">
        <v>3.22</v>
      </c>
    </row>
    <row r="148" spans="1:1" x14ac:dyDescent="0.3">
      <c r="A148">
        <v>3.21</v>
      </c>
    </row>
    <row r="149" spans="1:1" x14ac:dyDescent="0.3">
      <c r="A149">
        <v>3.2</v>
      </c>
    </row>
    <row r="150" spans="1:1" x14ac:dyDescent="0.3">
      <c r="A150">
        <v>3.22</v>
      </c>
    </row>
    <row r="151" spans="1:1" x14ac:dyDescent="0.3">
      <c r="A151">
        <v>3.22</v>
      </c>
    </row>
    <row r="152" spans="1:1" x14ac:dyDescent="0.3">
      <c r="A152">
        <v>3.2</v>
      </c>
    </row>
    <row r="153" spans="1:1" x14ac:dyDescent="0.3">
      <c r="A153">
        <v>3.2100000000000004</v>
      </c>
    </row>
    <row r="154" spans="1:1" x14ac:dyDescent="0.3">
      <c r="A154">
        <v>3.2000000000000006</v>
      </c>
    </row>
    <row r="155" spans="1:1" x14ac:dyDescent="0.3">
      <c r="A155">
        <v>3.2100000000000004</v>
      </c>
    </row>
    <row r="156" spans="1:1" x14ac:dyDescent="0.3">
      <c r="A156">
        <v>3.1900000000000004</v>
      </c>
    </row>
    <row r="157" spans="1:1" x14ac:dyDescent="0.3">
      <c r="A157">
        <v>3.2100000000000004</v>
      </c>
    </row>
    <row r="158" spans="1:1" x14ac:dyDescent="0.3">
      <c r="A158">
        <v>3.22</v>
      </c>
    </row>
    <row r="159" spans="1:1" x14ac:dyDescent="0.3">
      <c r="A159">
        <v>3.22</v>
      </c>
    </row>
    <row r="160" spans="1:1" x14ac:dyDescent="0.3">
      <c r="A160">
        <v>3.2100000000000004</v>
      </c>
    </row>
    <row r="161" spans="1:1" x14ac:dyDescent="0.3">
      <c r="A161">
        <v>3.2100000000000004</v>
      </c>
    </row>
    <row r="162" spans="1:1" x14ac:dyDescent="0.3">
      <c r="A162">
        <v>3.2000000000000006</v>
      </c>
    </row>
    <row r="163" spans="1:1" x14ac:dyDescent="0.3">
      <c r="A163">
        <v>3.2000000000000006</v>
      </c>
    </row>
    <row r="164" spans="1:1" x14ac:dyDescent="0.3">
      <c r="A164">
        <v>3.2100000000000004</v>
      </c>
    </row>
    <row r="165" spans="1:1" x14ac:dyDescent="0.3">
      <c r="A165">
        <v>3.1900000000000004</v>
      </c>
    </row>
    <row r="166" spans="1:1" x14ac:dyDescent="0.3">
      <c r="A166">
        <v>3.2100000000000004</v>
      </c>
    </row>
    <row r="167" spans="1:1" x14ac:dyDescent="0.3">
      <c r="A167">
        <v>3.22</v>
      </c>
    </row>
    <row r="168" spans="1:1" x14ac:dyDescent="0.3">
      <c r="A168">
        <v>3.2</v>
      </c>
    </row>
    <row r="169" spans="1:1" x14ac:dyDescent="0.3">
      <c r="A169">
        <v>3.1900000000000004</v>
      </c>
    </row>
    <row r="170" spans="1:1" x14ac:dyDescent="0.3">
      <c r="A170">
        <v>3.1900000000000004</v>
      </c>
    </row>
    <row r="171" spans="1:1" x14ac:dyDescent="0.3">
      <c r="A171">
        <v>3.2000000000000006</v>
      </c>
    </row>
    <row r="172" spans="1:1" x14ac:dyDescent="0.3">
      <c r="A172">
        <v>3.1900000000000004</v>
      </c>
    </row>
    <row r="173" spans="1:1" x14ac:dyDescent="0.3">
      <c r="A173">
        <v>3.2</v>
      </c>
    </row>
    <row r="174" spans="1:1" x14ac:dyDescent="0.3">
      <c r="A174">
        <v>3.1900000000000004</v>
      </c>
    </row>
    <row r="175" spans="1:1" x14ac:dyDescent="0.3">
      <c r="A175">
        <v>3.2</v>
      </c>
    </row>
    <row r="176" spans="1:1" x14ac:dyDescent="0.3">
      <c r="A176">
        <v>3.1900000000000004</v>
      </c>
    </row>
    <row r="177" spans="1:1" x14ac:dyDescent="0.3">
      <c r="A177">
        <v>3.1800000000000006</v>
      </c>
    </row>
    <row r="178" spans="1:1" x14ac:dyDescent="0.3">
      <c r="A178">
        <v>3.1800000000000006</v>
      </c>
    </row>
    <row r="179" spans="1:1" x14ac:dyDescent="0.3">
      <c r="A179">
        <v>3.2</v>
      </c>
    </row>
    <row r="180" spans="1:1" x14ac:dyDescent="0.3">
      <c r="A180">
        <v>3.1900000000000004</v>
      </c>
    </row>
    <row r="181" spans="1:1" x14ac:dyDescent="0.3">
      <c r="A181">
        <v>3.1800000000000006</v>
      </c>
    </row>
    <row r="182" spans="1:1" x14ac:dyDescent="0.3">
      <c r="A182">
        <v>3.22</v>
      </c>
    </row>
    <row r="183" spans="1:1" x14ac:dyDescent="0.3">
      <c r="A183">
        <v>3.1900000000000004</v>
      </c>
    </row>
    <row r="184" spans="1:1" x14ac:dyDescent="0.3">
      <c r="A184">
        <v>3.21</v>
      </c>
    </row>
    <row r="185" spans="1:1" x14ac:dyDescent="0.3">
      <c r="A185">
        <v>3.2</v>
      </c>
    </row>
    <row r="186" spans="1:1" x14ac:dyDescent="0.3">
      <c r="A186">
        <v>3.1700000000000004</v>
      </c>
    </row>
    <row r="187" spans="1:1" x14ac:dyDescent="0.3">
      <c r="A187">
        <v>3.18</v>
      </c>
    </row>
    <row r="188" spans="1:1" x14ac:dyDescent="0.3">
      <c r="A188">
        <v>3.1800000000000006</v>
      </c>
    </row>
    <row r="189" spans="1:1" x14ac:dyDescent="0.3">
      <c r="A189">
        <v>3.1900000000000004</v>
      </c>
    </row>
    <row r="190" spans="1:1" x14ac:dyDescent="0.3">
      <c r="A190">
        <v>3.18</v>
      </c>
    </row>
    <row r="191" spans="1:1" x14ac:dyDescent="0.3">
      <c r="A191">
        <v>3.1800000000000006</v>
      </c>
    </row>
    <row r="192" spans="1:1" x14ac:dyDescent="0.3">
      <c r="A192">
        <v>3.18</v>
      </c>
    </row>
    <row r="193" spans="1:1" x14ac:dyDescent="0.3">
      <c r="A193">
        <v>3.1700000000000004</v>
      </c>
    </row>
    <row r="194" spans="1:1" x14ac:dyDescent="0.3">
      <c r="A194">
        <v>3.19</v>
      </c>
    </row>
    <row r="195" spans="1:1" x14ac:dyDescent="0.3">
      <c r="A195">
        <v>3.19</v>
      </c>
    </row>
    <row r="196" spans="1:1" x14ac:dyDescent="0.3">
      <c r="A196">
        <v>3.2</v>
      </c>
    </row>
    <row r="197" spans="1:1" x14ac:dyDescent="0.3">
      <c r="A197">
        <v>3.1800000000000006</v>
      </c>
    </row>
    <row r="198" spans="1:1" x14ac:dyDescent="0.3">
      <c r="A198">
        <v>3.2</v>
      </c>
    </row>
    <row r="199" spans="1:1" x14ac:dyDescent="0.3">
      <c r="A199">
        <v>3.2</v>
      </c>
    </row>
    <row r="200" spans="1:1" x14ac:dyDescent="0.3">
      <c r="A200">
        <v>3.2</v>
      </c>
    </row>
    <row r="201" spans="1:1" x14ac:dyDescent="0.3">
      <c r="A201">
        <v>3.1900000000000004</v>
      </c>
    </row>
    <row r="202" spans="1:1" x14ac:dyDescent="0.3">
      <c r="A202">
        <v>3.1999999999999997</v>
      </c>
    </row>
    <row r="203" spans="1:1" x14ac:dyDescent="0.3">
      <c r="A203">
        <v>3.1700000000000004</v>
      </c>
    </row>
    <row r="204" spans="1:1" x14ac:dyDescent="0.3">
      <c r="A204">
        <v>3.2</v>
      </c>
    </row>
    <row r="205" spans="1:1" x14ac:dyDescent="0.3">
      <c r="A205">
        <v>3.1900000000000004</v>
      </c>
    </row>
    <row r="206" spans="1:1" x14ac:dyDescent="0.3">
      <c r="A206">
        <v>3.2</v>
      </c>
    </row>
    <row r="207" spans="1:1" x14ac:dyDescent="0.3">
      <c r="A207">
        <v>3.2</v>
      </c>
    </row>
    <row r="208" spans="1:1" x14ac:dyDescent="0.3">
      <c r="A208">
        <v>3.18</v>
      </c>
    </row>
    <row r="209" spans="1:1" x14ac:dyDescent="0.3">
      <c r="A209">
        <v>3.1600000000000006</v>
      </c>
    </row>
    <row r="210" spans="1:1" x14ac:dyDescent="0.3">
      <c r="A210">
        <v>3.2</v>
      </c>
    </row>
    <row r="211" spans="1:1" x14ac:dyDescent="0.3">
      <c r="A211">
        <v>3.1800000000000006</v>
      </c>
    </row>
    <row r="212" spans="1:1" x14ac:dyDescent="0.3">
      <c r="A212">
        <v>3.1700000000000004</v>
      </c>
    </row>
    <row r="213" spans="1:1" x14ac:dyDescent="0.3">
      <c r="A213">
        <v>3.2100000000000004</v>
      </c>
    </row>
    <row r="214" spans="1:1" x14ac:dyDescent="0.3">
      <c r="A214">
        <v>3.1900000000000004</v>
      </c>
    </row>
    <row r="215" spans="1:1" x14ac:dyDescent="0.3">
      <c r="A215">
        <v>3.1900000000000004</v>
      </c>
    </row>
    <row r="216" spans="1:1" x14ac:dyDescent="0.3">
      <c r="A216">
        <v>3.1800000000000006</v>
      </c>
    </row>
    <row r="217" spans="1:1" x14ac:dyDescent="0.3">
      <c r="A217">
        <v>3.1700000000000004</v>
      </c>
    </row>
    <row r="218" spans="1:1" x14ac:dyDescent="0.3">
      <c r="A218">
        <v>3.1800000000000006</v>
      </c>
    </row>
    <row r="219" spans="1:1" x14ac:dyDescent="0.3">
      <c r="A219">
        <v>3.1800000000000006</v>
      </c>
    </row>
    <row r="220" spans="1:1" x14ac:dyDescent="0.3">
      <c r="A220">
        <v>3.1700000000000004</v>
      </c>
    </row>
    <row r="221" spans="1:1" x14ac:dyDescent="0.3">
      <c r="A221">
        <v>3.1800000000000006</v>
      </c>
    </row>
    <row r="222" spans="1:1" x14ac:dyDescent="0.3">
      <c r="A222">
        <v>3.1800000000000006</v>
      </c>
    </row>
    <row r="223" spans="1:1" x14ac:dyDescent="0.3">
      <c r="A223">
        <v>3.18</v>
      </c>
    </row>
    <row r="224" spans="1:1" x14ac:dyDescent="0.3">
      <c r="A224">
        <v>3.1800000000000006</v>
      </c>
    </row>
    <row r="225" spans="1:1" x14ac:dyDescent="0.3">
      <c r="A225">
        <v>3.1800000000000006</v>
      </c>
    </row>
    <row r="226" spans="1:1" x14ac:dyDescent="0.3">
      <c r="A226">
        <v>3.18</v>
      </c>
    </row>
    <row r="227" spans="1:1" x14ac:dyDescent="0.3">
      <c r="A227">
        <v>3.1900000000000004</v>
      </c>
    </row>
    <row r="228" spans="1:1" x14ac:dyDescent="0.3">
      <c r="A228">
        <v>3.1800000000000006</v>
      </c>
    </row>
    <row r="229" spans="1:1" x14ac:dyDescent="0.3">
      <c r="A229">
        <v>3.1700000000000004</v>
      </c>
    </row>
    <row r="230" spans="1:1" x14ac:dyDescent="0.3">
      <c r="A230">
        <v>3.1800000000000006</v>
      </c>
    </row>
    <row r="231" spans="1:1" x14ac:dyDescent="0.3">
      <c r="A231">
        <v>3.1800000000000006</v>
      </c>
    </row>
    <row r="232" spans="1:1" x14ac:dyDescent="0.3">
      <c r="A232">
        <v>3.2</v>
      </c>
    </row>
    <row r="233" spans="1:1" x14ac:dyDescent="0.3">
      <c r="A233">
        <v>3.1900000000000004</v>
      </c>
    </row>
    <row r="234" spans="1:1" x14ac:dyDescent="0.3">
      <c r="A234">
        <v>3.1900000000000004</v>
      </c>
    </row>
    <row r="235" spans="1:1" x14ac:dyDescent="0.3">
      <c r="A235">
        <v>3.1700000000000004</v>
      </c>
    </row>
    <row r="236" spans="1:1" x14ac:dyDescent="0.3">
      <c r="A236">
        <v>3.1800000000000006</v>
      </c>
    </row>
    <row r="237" spans="1:1" x14ac:dyDescent="0.3">
      <c r="A237">
        <v>3.1800000000000006</v>
      </c>
    </row>
    <row r="238" spans="1:1" x14ac:dyDescent="0.3">
      <c r="A238">
        <v>3.1700000000000004</v>
      </c>
    </row>
    <row r="239" spans="1:1" x14ac:dyDescent="0.3">
      <c r="A239">
        <v>3.1800000000000006</v>
      </c>
    </row>
    <row r="240" spans="1:1" x14ac:dyDescent="0.3">
      <c r="A240">
        <v>3.1800000000000006</v>
      </c>
    </row>
    <row r="241" spans="1:1" x14ac:dyDescent="0.3">
      <c r="A241">
        <v>3.1700000000000004</v>
      </c>
    </row>
    <row r="242" spans="1:1" x14ac:dyDescent="0.3">
      <c r="A242">
        <v>3.1900000000000004</v>
      </c>
    </row>
    <row r="243" spans="1:1" x14ac:dyDescent="0.3">
      <c r="A243">
        <v>3.1900000000000004</v>
      </c>
    </row>
    <row r="244" spans="1:1" x14ac:dyDescent="0.3">
      <c r="A244">
        <v>3.1800000000000006</v>
      </c>
    </row>
    <row r="245" spans="1:1" x14ac:dyDescent="0.3">
      <c r="A245">
        <v>3.1700000000000004</v>
      </c>
    </row>
    <row r="246" spans="1:1" x14ac:dyDescent="0.3">
      <c r="A246">
        <v>3.1800000000000006</v>
      </c>
    </row>
    <row r="247" spans="1:1" x14ac:dyDescent="0.3">
      <c r="A247">
        <v>3.1900000000000004</v>
      </c>
    </row>
    <row r="248" spans="1:1" x14ac:dyDescent="0.3">
      <c r="A248">
        <v>3.1700000000000004</v>
      </c>
    </row>
    <row r="249" spans="1:1" x14ac:dyDescent="0.3">
      <c r="A249">
        <v>3.1800000000000006</v>
      </c>
    </row>
    <row r="250" spans="1:1" x14ac:dyDescent="0.3">
      <c r="A250">
        <v>3.1900000000000004</v>
      </c>
    </row>
    <row r="251" spans="1:1" x14ac:dyDescent="0.3">
      <c r="A251">
        <v>3.18</v>
      </c>
    </row>
    <row r="252" spans="1:1" x14ac:dyDescent="0.3">
      <c r="A252">
        <v>3.1800000000000006</v>
      </c>
    </row>
    <row r="253" spans="1:1" x14ac:dyDescent="0.3">
      <c r="A253">
        <v>3.1800000000000006</v>
      </c>
    </row>
    <row r="254" spans="1:1" x14ac:dyDescent="0.3">
      <c r="A254">
        <v>3.1700000000000004</v>
      </c>
    </row>
    <row r="255" spans="1:1" x14ac:dyDescent="0.3">
      <c r="A255">
        <v>3.1800000000000006</v>
      </c>
    </row>
    <row r="256" spans="1:1" x14ac:dyDescent="0.3">
      <c r="A256">
        <v>3.2100000000000004</v>
      </c>
    </row>
    <row r="257" spans="1:1" x14ac:dyDescent="0.3">
      <c r="A257">
        <v>3.18</v>
      </c>
    </row>
    <row r="258" spans="1:1" x14ac:dyDescent="0.3">
      <c r="A258">
        <v>3.1900000000000004</v>
      </c>
    </row>
    <row r="259" spans="1:1" x14ac:dyDescent="0.3">
      <c r="A259">
        <v>3.1800000000000006</v>
      </c>
    </row>
    <row r="260" spans="1:1" x14ac:dyDescent="0.3">
      <c r="A260">
        <v>3.1700000000000004</v>
      </c>
    </row>
    <row r="261" spans="1:1" x14ac:dyDescent="0.3">
      <c r="A261">
        <v>3.1800000000000006</v>
      </c>
    </row>
    <row r="262" spans="1:1" x14ac:dyDescent="0.3">
      <c r="A262">
        <v>3.1800000000000006</v>
      </c>
    </row>
    <row r="263" spans="1:1" x14ac:dyDescent="0.3">
      <c r="A263">
        <v>3.1700000000000004</v>
      </c>
    </row>
    <row r="264" spans="1:1" x14ac:dyDescent="0.3">
      <c r="A264">
        <v>3.1800000000000006</v>
      </c>
    </row>
    <row r="265" spans="1:1" x14ac:dyDescent="0.3">
      <c r="A265">
        <v>3.1800000000000006</v>
      </c>
    </row>
    <row r="266" spans="1:1" x14ac:dyDescent="0.3">
      <c r="A266">
        <v>3.18</v>
      </c>
    </row>
    <row r="267" spans="1:1" x14ac:dyDescent="0.3">
      <c r="A267">
        <v>3.1800000000000006</v>
      </c>
    </row>
    <row r="268" spans="1:1" x14ac:dyDescent="0.3">
      <c r="A268">
        <v>3.1800000000000006</v>
      </c>
    </row>
    <row r="269" spans="1:1" x14ac:dyDescent="0.3">
      <c r="A269">
        <v>3.18</v>
      </c>
    </row>
    <row r="270" spans="1:1" x14ac:dyDescent="0.3">
      <c r="A270">
        <v>3.1800000000000006</v>
      </c>
    </row>
    <row r="271" spans="1:1" x14ac:dyDescent="0.3">
      <c r="A271">
        <v>3.1800000000000006</v>
      </c>
    </row>
    <row r="272" spans="1:1" x14ac:dyDescent="0.3">
      <c r="A272">
        <v>3.18</v>
      </c>
    </row>
    <row r="273" spans="1:1" x14ac:dyDescent="0.3">
      <c r="A273">
        <v>3.1800000000000006</v>
      </c>
    </row>
    <row r="274" spans="1:1" x14ac:dyDescent="0.3">
      <c r="A274">
        <v>3.1700000000000004</v>
      </c>
    </row>
    <row r="275" spans="1:1" x14ac:dyDescent="0.3">
      <c r="A275">
        <v>3.1700000000000004</v>
      </c>
    </row>
    <row r="276" spans="1:1" x14ac:dyDescent="0.3">
      <c r="A276">
        <v>3.18</v>
      </c>
    </row>
    <row r="277" spans="1:1" x14ac:dyDescent="0.3">
      <c r="A277">
        <v>3.1800000000000006</v>
      </c>
    </row>
    <row r="278" spans="1:1" x14ac:dyDescent="0.3">
      <c r="A278">
        <v>3.1700000000000004</v>
      </c>
    </row>
    <row r="279" spans="1:1" x14ac:dyDescent="0.3">
      <c r="A279">
        <v>3.18</v>
      </c>
    </row>
    <row r="280" spans="1:1" x14ac:dyDescent="0.3">
      <c r="A280">
        <v>3.18</v>
      </c>
    </row>
    <row r="281" spans="1:1" x14ac:dyDescent="0.3">
      <c r="A281">
        <v>3.1800000000000006</v>
      </c>
    </row>
    <row r="282" spans="1:1" x14ac:dyDescent="0.3">
      <c r="A282">
        <v>3.1700000000000004</v>
      </c>
    </row>
    <row r="283" spans="1:1" x14ac:dyDescent="0.3">
      <c r="A283">
        <v>3.1700000000000004</v>
      </c>
    </row>
    <row r="284" spans="1:1" x14ac:dyDescent="0.3">
      <c r="A284">
        <v>3.1800000000000006</v>
      </c>
    </row>
    <row r="285" spans="1:1" x14ac:dyDescent="0.3">
      <c r="A285">
        <v>3.2</v>
      </c>
    </row>
    <row r="286" spans="1:1" x14ac:dyDescent="0.3">
      <c r="A286">
        <v>3.18</v>
      </c>
    </row>
    <row r="287" spans="1:1" x14ac:dyDescent="0.3">
      <c r="A287">
        <v>3.18</v>
      </c>
    </row>
    <row r="288" spans="1:1" x14ac:dyDescent="0.3">
      <c r="A288">
        <v>3.1800000000000006</v>
      </c>
    </row>
    <row r="289" spans="1:1" x14ac:dyDescent="0.3">
      <c r="A289">
        <v>3.1700000000000004</v>
      </c>
    </row>
    <row r="290" spans="1:1" x14ac:dyDescent="0.3">
      <c r="A290">
        <v>3.1700000000000004</v>
      </c>
    </row>
    <row r="291" spans="1:1" x14ac:dyDescent="0.3">
      <c r="A291">
        <v>3.1800000000000006</v>
      </c>
    </row>
    <row r="292" spans="1:1" x14ac:dyDescent="0.3">
      <c r="A292">
        <v>3.1700000000000004</v>
      </c>
    </row>
    <row r="293" spans="1:1" x14ac:dyDescent="0.3">
      <c r="A293">
        <v>3.1700000000000004</v>
      </c>
    </row>
    <row r="294" spans="1:1" x14ac:dyDescent="0.3">
      <c r="A294">
        <v>3.1700000000000004</v>
      </c>
    </row>
    <row r="295" spans="1:1" x14ac:dyDescent="0.3">
      <c r="A295">
        <v>3.1900000000000004</v>
      </c>
    </row>
    <row r="296" spans="1:1" x14ac:dyDescent="0.3">
      <c r="A296">
        <v>3.1700000000000004</v>
      </c>
    </row>
    <row r="297" spans="1:1" x14ac:dyDescent="0.3">
      <c r="A297">
        <v>3.1700000000000004</v>
      </c>
    </row>
    <row r="298" spans="1:1" x14ac:dyDescent="0.3">
      <c r="A298">
        <v>3.1900000000000004</v>
      </c>
    </row>
    <row r="299" spans="1:1" x14ac:dyDescent="0.3">
      <c r="A299">
        <v>3.1700000000000004</v>
      </c>
    </row>
    <row r="300" spans="1:1" x14ac:dyDescent="0.3">
      <c r="A300">
        <v>3.1700000000000004</v>
      </c>
    </row>
    <row r="301" spans="1:1" x14ac:dyDescent="0.3">
      <c r="A301">
        <v>3.1700000000000004</v>
      </c>
    </row>
    <row r="302" spans="1:1" x14ac:dyDescent="0.3">
      <c r="A302">
        <v>3.1900000000000004</v>
      </c>
    </row>
    <row r="303" spans="1:1" x14ac:dyDescent="0.3">
      <c r="A303">
        <v>3.1700000000000004</v>
      </c>
    </row>
    <row r="304" spans="1:1" x14ac:dyDescent="0.3">
      <c r="A304">
        <v>3.1700000000000004</v>
      </c>
    </row>
    <row r="305" spans="1:1" x14ac:dyDescent="0.3">
      <c r="A305">
        <v>3.1900000000000004</v>
      </c>
    </row>
    <row r="306" spans="1:1" x14ac:dyDescent="0.3">
      <c r="A306">
        <v>3.18</v>
      </c>
    </row>
    <row r="307" spans="1:1" x14ac:dyDescent="0.3">
      <c r="A307">
        <v>3.1700000000000004</v>
      </c>
    </row>
    <row r="308" spans="1:1" x14ac:dyDescent="0.3">
      <c r="A308">
        <v>3.1700000000000004</v>
      </c>
    </row>
    <row r="309" spans="1:1" x14ac:dyDescent="0.3">
      <c r="A309">
        <v>3.1800000000000006</v>
      </c>
    </row>
    <row r="310" spans="1:1" x14ac:dyDescent="0.3">
      <c r="A310">
        <v>3.1700000000000004</v>
      </c>
    </row>
    <row r="311" spans="1:1" x14ac:dyDescent="0.3">
      <c r="A311">
        <v>3.2</v>
      </c>
    </row>
    <row r="312" spans="1:1" x14ac:dyDescent="0.3">
      <c r="A312">
        <v>3.1800000000000006</v>
      </c>
    </row>
    <row r="313" spans="1:1" x14ac:dyDescent="0.3">
      <c r="A313">
        <v>3.18</v>
      </c>
    </row>
    <row r="314" spans="1:1" x14ac:dyDescent="0.3">
      <c r="A314">
        <v>3.18</v>
      </c>
    </row>
    <row r="315" spans="1:1" x14ac:dyDescent="0.3">
      <c r="A315">
        <v>3.1800000000000006</v>
      </c>
    </row>
    <row r="316" spans="1:1" x14ac:dyDescent="0.3">
      <c r="A316">
        <v>3.1700000000000004</v>
      </c>
    </row>
    <row r="317" spans="1:1" x14ac:dyDescent="0.3">
      <c r="A317">
        <v>3.1700000000000004</v>
      </c>
    </row>
    <row r="318" spans="1:1" x14ac:dyDescent="0.3">
      <c r="A318">
        <v>3.1700000000000004</v>
      </c>
    </row>
    <row r="319" spans="1:1" x14ac:dyDescent="0.3">
      <c r="A319">
        <v>3.1800000000000006</v>
      </c>
    </row>
    <row r="320" spans="1:1" x14ac:dyDescent="0.3">
      <c r="A320">
        <v>3.1700000000000004</v>
      </c>
    </row>
    <row r="321" spans="1:1" x14ac:dyDescent="0.3">
      <c r="A321">
        <v>3.1700000000000004</v>
      </c>
    </row>
    <row r="322" spans="1:1" x14ac:dyDescent="0.3">
      <c r="A322">
        <v>3.1900000000000004</v>
      </c>
    </row>
    <row r="323" spans="1:1" x14ac:dyDescent="0.3">
      <c r="A323">
        <v>3.1700000000000004</v>
      </c>
    </row>
    <row r="324" spans="1:1" x14ac:dyDescent="0.3">
      <c r="A324">
        <v>3.1700000000000004</v>
      </c>
    </row>
    <row r="325" spans="1:1" x14ac:dyDescent="0.3">
      <c r="A325">
        <v>3.18</v>
      </c>
    </row>
    <row r="326" spans="1:1" x14ac:dyDescent="0.3">
      <c r="A326">
        <v>3.1800000000000006</v>
      </c>
    </row>
    <row r="327" spans="1:1" x14ac:dyDescent="0.3">
      <c r="A327">
        <v>3.1700000000000004</v>
      </c>
    </row>
    <row r="328" spans="1:1" x14ac:dyDescent="0.3">
      <c r="A328">
        <v>3.1700000000000004</v>
      </c>
    </row>
    <row r="329" spans="1:1" x14ac:dyDescent="0.3">
      <c r="A329">
        <v>3.1900000000000004</v>
      </c>
    </row>
    <row r="330" spans="1:1" x14ac:dyDescent="0.3">
      <c r="A330">
        <v>3.1700000000000004</v>
      </c>
    </row>
    <row r="331" spans="1:1" x14ac:dyDescent="0.3">
      <c r="A331">
        <v>3.1700000000000004</v>
      </c>
    </row>
    <row r="332" spans="1:1" x14ac:dyDescent="0.3">
      <c r="A332">
        <v>3.18</v>
      </c>
    </row>
    <row r="333" spans="1:1" x14ac:dyDescent="0.3">
      <c r="A333">
        <v>3.1900000000000004</v>
      </c>
    </row>
    <row r="334" spans="1:1" x14ac:dyDescent="0.3">
      <c r="A334">
        <v>3.1700000000000004</v>
      </c>
    </row>
    <row r="335" spans="1:1" x14ac:dyDescent="0.3">
      <c r="A335">
        <v>3.1800000000000006</v>
      </c>
    </row>
    <row r="336" spans="1:1" x14ac:dyDescent="0.3">
      <c r="A336">
        <v>3.1700000000000004</v>
      </c>
    </row>
    <row r="337" spans="1:1" x14ac:dyDescent="0.3">
      <c r="A337">
        <v>3.1800000000000006</v>
      </c>
    </row>
    <row r="338" spans="1:1" x14ac:dyDescent="0.3">
      <c r="A338">
        <v>3.1700000000000004</v>
      </c>
    </row>
    <row r="339" spans="1:1" x14ac:dyDescent="0.3">
      <c r="A339">
        <v>3.1900000000000004</v>
      </c>
    </row>
    <row r="340" spans="1:1" x14ac:dyDescent="0.3">
      <c r="A340">
        <v>3.18</v>
      </c>
    </row>
    <row r="341" spans="1:1" x14ac:dyDescent="0.3">
      <c r="A341">
        <v>3.1800000000000006</v>
      </c>
    </row>
    <row r="342" spans="1:1" x14ac:dyDescent="0.3">
      <c r="A342">
        <v>3.1700000000000004</v>
      </c>
    </row>
    <row r="343" spans="1:1" x14ac:dyDescent="0.3">
      <c r="A343">
        <v>3.1800000000000006</v>
      </c>
    </row>
    <row r="344" spans="1:1" x14ac:dyDescent="0.3">
      <c r="A344">
        <v>3.1700000000000004</v>
      </c>
    </row>
    <row r="345" spans="1:1" x14ac:dyDescent="0.3">
      <c r="A345">
        <v>3.1800000000000006</v>
      </c>
    </row>
    <row r="346" spans="1:1" x14ac:dyDescent="0.3">
      <c r="A346">
        <v>3.1700000000000004</v>
      </c>
    </row>
    <row r="347" spans="1:1" x14ac:dyDescent="0.3">
      <c r="A347">
        <v>3.1800000000000006</v>
      </c>
    </row>
    <row r="348" spans="1:1" x14ac:dyDescent="0.3">
      <c r="A348">
        <v>3.18</v>
      </c>
    </row>
    <row r="349" spans="1:1" x14ac:dyDescent="0.3">
      <c r="A349">
        <v>3.1800000000000006</v>
      </c>
    </row>
    <row r="350" spans="1:1" x14ac:dyDescent="0.3">
      <c r="A350">
        <v>3.1700000000000004</v>
      </c>
    </row>
    <row r="351" spans="1:1" x14ac:dyDescent="0.3">
      <c r="A351">
        <v>3.1800000000000006</v>
      </c>
    </row>
    <row r="352" spans="1:1" x14ac:dyDescent="0.3">
      <c r="A352">
        <v>3.1700000000000004</v>
      </c>
    </row>
    <row r="353" spans="1:1" x14ac:dyDescent="0.3">
      <c r="A353">
        <v>3.1800000000000006</v>
      </c>
    </row>
    <row r="354" spans="1:1" x14ac:dyDescent="0.3">
      <c r="A354">
        <v>3.1700000000000004</v>
      </c>
    </row>
    <row r="355" spans="1:1" x14ac:dyDescent="0.3">
      <c r="A355">
        <v>3.1800000000000006</v>
      </c>
    </row>
    <row r="356" spans="1:1" x14ac:dyDescent="0.3">
      <c r="A356">
        <v>3.1700000000000004</v>
      </c>
    </row>
    <row r="357" spans="1:1" x14ac:dyDescent="0.3">
      <c r="A357">
        <v>3.1800000000000006</v>
      </c>
    </row>
    <row r="358" spans="1:1" x14ac:dyDescent="0.3">
      <c r="A358">
        <v>3.18</v>
      </c>
    </row>
    <row r="359" spans="1:1" x14ac:dyDescent="0.3">
      <c r="A359">
        <v>3.1800000000000006</v>
      </c>
    </row>
    <row r="360" spans="1:1" x14ac:dyDescent="0.3">
      <c r="A360">
        <v>3.1700000000000004</v>
      </c>
    </row>
    <row r="361" spans="1:1" x14ac:dyDescent="0.3">
      <c r="A361">
        <v>3.1900000000000004</v>
      </c>
    </row>
    <row r="362" spans="1:1" x14ac:dyDescent="0.3">
      <c r="A362">
        <v>3.1700000000000004</v>
      </c>
    </row>
    <row r="363" spans="1:1" x14ac:dyDescent="0.3">
      <c r="A363">
        <v>3.1800000000000006</v>
      </c>
    </row>
    <row r="364" spans="1:1" x14ac:dyDescent="0.3">
      <c r="A364">
        <v>3.1700000000000004</v>
      </c>
    </row>
    <row r="365" spans="1:1" x14ac:dyDescent="0.3">
      <c r="A365">
        <v>3.1900000000000004</v>
      </c>
    </row>
    <row r="366" spans="1:1" x14ac:dyDescent="0.3">
      <c r="A366">
        <v>3.1700000000000004</v>
      </c>
    </row>
    <row r="367" spans="1:1" x14ac:dyDescent="0.3">
      <c r="A367">
        <v>3.1800000000000006</v>
      </c>
    </row>
    <row r="368" spans="1:1" x14ac:dyDescent="0.3">
      <c r="A368">
        <v>3.18</v>
      </c>
    </row>
    <row r="369" spans="1:1" x14ac:dyDescent="0.3">
      <c r="A369">
        <v>3.1900000000000004</v>
      </c>
    </row>
    <row r="370" spans="1:1" x14ac:dyDescent="0.3">
      <c r="A370">
        <v>3.1700000000000004</v>
      </c>
    </row>
    <row r="371" spans="1:1" x14ac:dyDescent="0.3">
      <c r="A371">
        <v>3.1800000000000006</v>
      </c>
    </row>
    <row r="372" spans="1:1" x14ac:dyDescent="0.3">
      <c r="A372">
        <v>3.1700000000000004</v>
      </c>
    </row>
    <row r="373" spans="1:1" x14ac:dyDescent="0.3">
      <c r="A373">
        <v>3.1800000000000006</v>
      </c>
    </row>
    <row r="374" spans="1:1" x14ac:dyDescent="0.3">
      <c r="A374">
        <v>3.1700000000000004</v>
      </c>
    </row>
    <row r="375" spans="1:1" x14ac:dyDescent="0.3">
      <c r="A375">
        <v>3.1900000000000004</v>
      </c>
    </row>
    <row r="376" spans="1:1" x14ac:dyDescent="0.3">
      <c r="A376">
        <v>3.18</v>
      </c>
    </row>
    <row r="377" spans="1:1" x14ac:dyDescent="0.3">
      <c r="A377">
        <v>3.1800000000000006</v>
      </c>
    </row>
    <row r="378" spans="1:1" x14ac:dyDescent="0.3">
      <c r="A378">
        <v>3.1700000000000004</v>
      </c>
    </row>
    <row r="379" spans="1:1" x14ac:dyDescent="0.3">
      <c r="A379">
        <v>3.1800000000000006</v>
      </c>
    </row>
    <row r="380" spans="1:1" x14ac:dyDescent="0.3">
      <c r="A380">
        <v>3.1700000000000004</v>
      </c>
    </row>
    <row r="381" spans="1:1" x14ac:dyDescent="0.3">
      <c r="A381">
        <v>3.1800000000000006</v>
      </c>
    </row>
    <row r="382" spans="1:1" x14ac:dyDescent="0.3">
      <c r="A382">
        <v>3.1700000000000004</v>
      </c>
    </row>
    <row r="383" spans="1:1" x14ac:dyDescent="0.3">
      <c r="A383">
        <v>3.1800000000000006</v>
      </c>
    </row>
    <row r="384" spans="1:1" x14ac:dyDescent="0.3">
      <c r="A384">
        <v>3.18</v>
      </c>
    </row>
    <row r="385" spans="1:1" x14ac:dyDescent="0.3">
      <c r="A385">
        <v>3.1800000000000006</v>
      </c>
    </row>
    <row r="386" spans="1:1" x14ac:dyDescent="0.3">
      <c r="A386">
        <v>3.1700000000000004</v>
      </c>
    </row>
    <row r="387" spans="1:1" x14ac:dyDescent="0.3">
      <c r="A387">
        <v>3.1900000000000004</v>
      </c>
    </row>
    <row r="388" spans="1:1" x14ac:dyDescent="0.3">
      <c r="A388">
        <v>3.1700000000000004</v>
      </c>
    </row>
    <row r="389" spans="1:1" x14ac:dyDescent="0.3">
      <c r="A389">
        <v>3.1800000000000006</v>
      </c>
    </row>
    <row r="390" spans="1:1" x14ac:dyDescent="0.3">
      <c r="A390">
        <v>3.1700000000000004</v>
      </c>
    </row>
    <row r="391" spans="1:1" x14ac:dyDescent="0.3">
      <c r="A391">
        <v>3.1900000000000004</v>
      </c>
    </row>
    <row r="392" spans="1:1" x14ac:dyDescent="0.3">
      <c r="A392">
        <v>3.1700000000000004</v>
      </c>
    </row>
    <row r="393" spans="1:1" x14ac:dyDescent="0.3">
      <c r="A393">
        <v>3.1800000000000006</v>
      </c>
    </row>
    <row r="394" spans="1:1" x14ac:dyDescent="0.3">
      <c r="A394">
        <v>3.18</v>
      </c>
    </row>
    <row r="395" spans="1:1" x14ac:dyDescent="0.3">
      <c r="A395">
        <v>3.1900000000000004</v>
      </c>
    </row>
    <row r="396" spans="1:1" x14ac:dyDescent="0.3">
      <c r="A396">
        <v>3.1700000000000004</v>
      </c>
    </row>
    <row r="397" spans="1:1" x14ac:dyDescent="0.3">
      <c r="A397">
        <v>3.1800000000000006</v>
      </c>
    </row>
    <row r="398" spans="1:1" x14ac:dyDescent="0.3">
      <c r="A398">
        <v>3.1700000000000004</v>
      </c>
    </row>
    <row r="399" spans="1:1" x14ac:dyDescent="0.3">
      <c r="A399">
        <v>3.1800000000000006</v>
      </c>
    </row>
    <row r="400" spans="1:1" x14ac:dyDescent="0.3">
      <c r="A400">
        <v>3.1700000000000004</v>
      </c>
    </row>
    <row r="401" spans="1:1" x14ac:dyDescent="0.3">
      <c r="A401">
        <v>3.1900000000000004</v>
      </c>
    </row>
    <row r="402" spans="1:1" x14ac:dyDescent="0.3">
      <c r="A402">
        <v>3.18</v>
      </c>
    </row>
    <row r="403" spans="1:1" x14ac:dyDescent="0.3">
      <c r="A403">
        <v>3.1800000000000006</v>
      </c>
    </row>
    <row r="404" spans="1:1" x14ac:dyDescent="0.3">
      <c r="A404">
        <v>3.1700000000000004</v>
      </c>
    </row>
    <row r="405" spans="1:1" x14ac:dyDescent="0.3">
      <c r="A405">
        <v>3.16</v>
      </c>
    </row>
    <row r="406" spans="1:1" x14ac:dyDescent="0.3">
      <c r="A406">
        <v>3.1700000000000004</v>
      </c>
    </row>
    <row r="407" spans="1:1" x14ac:dyDescent="0.3">
      <c r="A407">
        <v>3.1800000000000006</v>
      </c>
    </row>
    <row r="408" spans="1:1" x14ac:dyDescent="0.3">
      <c r="A408">
        <v>3.18</v>
      </c>
    </row>
    <row r="409" spans="1:1" x14ac:dyDescent="0.3">
      <c r="A409">
        <v>3.1900000000000004</v>
      </c>
    </row>
    <row r="410" spans="1:1" x14ac:dyDescent="0.3">
      <c r="A410">
        <v>3.1700000000000004</v>
      </c>
    </row>
    <row r="411" spans="1:1" x14ac:dyDescent="0.3">
      <c r="A411">
        <v>3.16</v>
      </c>
    </row>
    <row r="412" spans="1:1" x14ac:dyDescent="0.3">
      <c r="A412">
        <v>3.1700000000000004</v>
      </c>
    </row>
    <row r="413" spans="1:1" x14ac:dyDescent="0.3">
      <c r="A413">
        <v>3.1800000000000006</v>
      </c>
    </row>
    <row r="414" spans="1:1" x14ac:dyDescent="0.3">
      <c r="A414">
        <v>3.1700000000000004</v>
      </c>
    </row>
    <row r="415" spans="1:1" x14ac:dyDescent="0.3">
      <c r="A415">
        <v>3.16</v>
      </c>
    </row>
    <row r="416" spans="1:1" x14ac:dyDescent="0.3">
      <c r="A416">
        <v>3.16</v>
      </c>
    </row>
    <row r="417" spans="1:1" x14ac:dyDescent="0.3">
      <c r="A417">
        <v>3.18</v>
      </c>
    </row>
    <row r="418" spans="1:1" x14ac:dyDescent="0.3">
      <c r="A418">
        <v>3.1700000000000004</v>
      </c>
    </row>
    <row r="419" spans="1:1" x14ac:dyDescent="0.3">
      <c r="A419">
        <v>3.1700000000000004</v>
      </c>
    </row>
    <row r="420" spans="1:1" x14ac:dyDescent="0.3">
      <c r="A420">
        <v>3.21</v>
      </c>
    </row>
    <row r="421" spans="1:1" x14ac:dyDescent="0.3">
      <c r="A421">
        <v>3.1700000000000008</v>
      </c>
    </row>
    <row r="422" spans="1:1" x14ac:dyDescent="0.3">
      <c r="A422">
        <v>3.16</v>
      </c>
    </row>
    <row r="423" spans="1:1" x14ac:dyDescent="0.3">
      <c r="A423">
        <v>3.1500000000000008</v>
      </c>
    </row>
    <row r="424" spans="1:1" x14ac:dyDescent="0.3">
      <c r="A424">
        <v>3.18</v>
      </c>
    </row>
    <row r="425" spans="1:1" x14ac:dyDescent="0.3">
      <c r="A425">
        <v>3.16</v>
      </c>
    </row>
    <row r="426" spans="1:1" x14ac:dyDescent="0.3">
      <c r="A426">
        <v>3.1700000000000004</v>
      </c>
    </row>
    <row r="427" spans="1:1" x14ac:dyDescent="0.3">
      <c r="A427">
        <v>3.19</v>
      </c>
    </row>
    <row r="428" spans="1:1" x14ac:dyDescent="0.3">
      <c r="A428">
        <v>3.17</v>
      </c>
    </row>
    <row r="429" spans="1:1" x14ac:dyDescent="0.3">
      <c r="A429">
        <v>3.1700000000000004</v>
      </c>
    </row>
    <row r="430" spans="1:1" x14ac:dyDescent="0.3">
      <c r="A430">
        <v>3.16</v>
      </c>
    </row>
    <row r="431" spans="1:1" x14ac:dyDescent="0.3">
      <c r="A431">
        <v>3.16</v>
      </c>
    </row>
    <row r="432" spans="1:1" x14ac:dyDescent="0.3">
      <c r="A432">
        <v>3.18</v>
      </c>
    </row>
    <row r="433" spans="1:1" x14ac:dyDescent="0.3">
      <c r="A433">
        <v>3.16</v>
      </c>
    </row>
    <row r="434" spans="1:1" x14ac:dyDescent="0.3">
      <c r="A434">
        <v>3.16</v>
      </c>
    </row>
    <row r="435" spans="1:1" x14ac:dyDescent="0.3">
      <c r="A435">
        <v>3.1700000000000004</v>
      </c>
    </row>
    <row r="436" spans="1:1" x14ac:dyDescent="0.3">
      <c r="A436">
        <v>3.16</v>
      </c>
    </row>
    <row r="437" spans="1:1" x14ac:dyDescent="0.3">
      <c r="A437">
        <v>3.16</v>
      </c>
    </row>
    <row r="438" spans="1:1" x14ac:dyDescent="0.3">
      <c r="A438">
        <v>3.1700000000000004</v>
      </c>
    </row>
    <row r="439" spans="1:1" x14ac:dyDescent="0.3">
      <c r="A439">
        <v>3.16</v>
      </c>
    </row>
    <row r="440" spans="1:1" x14ac:dyDescent="0.3">
      <c r="A440">
        <v>3.17</v>
      </c>
    </row>
    <row r="441" spans="1:1" x14ac:dyDescent="0.3">
      <c r="A441">
        <v>3.1700000000000004</v>
      </c>
    </row>
    <row r="442" spans="1:1" x14ac:dyDescent="0.3">
      <c r="A442">
        <v>3.16</v>
      </c>
    </row>
    <row r="443" spans="1:1" x14ac:dyDescent="0.3">
      <c r="A443">
        <v>3.17</v>
      </c>
    </row>
    <row r="444" spans="1:1" x14ac:dyDescent="0.3">
      <c r="A444">
        <v>3.1700000000000004</v>
      </c>
    </row>
    <row r="445" spans="1:1" x14ac:dyDescent="0.3">
      <c r="A445">
        <v>3.16</v>
      </c>
    </row>
    <row r="446" spans="1:1" x14ac:dyDescent="0.3">
      <c r="A446">
        <v>3.16</v>
      </c>
    </row>
    <row r="447" spans="1:1" x14ac:dyDescent="0.3">
      <c r="A447">
        <v>3.18</v>
      </c>
    </row>
    <row r="448" spans="1:1" x14ac:dyDescent="0.3">
      <c r="A448">
        <v>3.16</v>
      </c>
    </row>
    <row r="449" spans="1:1" x14ac:dyDescent="0.3">
      <c r="A449">
        <v>3.16</v>
      </c>
    </row>
    <row r="450" spans="1:1" x14ac:dyDescent="0.3">
      <c r="A450">
        <v>3.18</v>
      </c>
    </row>
    <row r="451" spans="1:1" x14ac:dyDescent="0.3">
      <c r="A451">
        <v>3.17</v>
      </c>
    </row>
    <row r="452" spans="1:1" x14ac:dyDescent="0.3">
      <c r="A452">
        <v>3.16</v>
      </c>
    </row>
    <row r="453" spans="1:1" x14ac:dyDescent="0.3">
      <c r="A453">
        <v>3.1700000000000004</v>
      </c>
    </row>
    <row r="454" spans="1:1" x14ac:dyDescent="0.3">
      <c r="A454">
        <v>3.16</v>
      </c>
    </row>
    <row r="455" spans="1:1" x14ac:dyDescent="0.3">
      <c r="A455">
        <v>3.16</v>
      </c>
    </row>
    <row r="456" spans="1:1" x14ac:dyDescent="0.3">
      <c r="A456">
        <v>3.1700000000000004</v>
      </c>
    </row>
    <row r="457" spans="1:1" x14ac:dyDescent="0.3">
      <c r="A457">
        <v>3.17</v>
      </c>
    </row>
    <row r="458" spans="1:1" x14ac:dyDescent="0.3">
      <c r="A458">
        <v>3.17</v>
      </c>
    </row>
    <row r="459" spans="1:1" x14ac:dyDescent="0.3">
      <c r="A459">
        <v>3.1700000000000004</v>
      </c>
    </row>
    <row r="460" spans="1:1" x14ac:dyDescent="0.3">
      <c r="A460">
        <v>3.16</v>
      </c>
    </row>
    <row r="461" spans="1:1" x14ac:dyDescent="0.3">
      <c r="A461">
        <v>3.16</v>
      </c>
    </row>
    <row r="462" spans="1:1" x14ac:dyDescent="0.3">
      <c r="A462">
        <v>3.1700000000000004</v>
      </c>
    </row>
    <row r="463" spans="1:1" x14ac:dyDescent="0.3">
      <c r="A463">
        <v>3.16</v>
      </c>
    </row>
    <row r="464" spans="1:1" x14ac:dyDescent="0.3">
      <c r="A464">
        <v>3.16</v>
      </c>
    </row>
    <row r="465" spans="1:1" x14ac:dyDescent="0.3">
      <c r="A465">
        <v>3.1700000000000004</v>
      </c>
    </row>
    <row r="466" spans="1:1" x14ac:dyDescent="0.3">
      <c r="A466">
        <v>3.17</v>
      </c>
    </row>
    <row r="467" spans="1:1" x14ac:dyDescent="0.3">
      <c r="A467">
        <v>3.16</v>
      </c>
    </row>
    <row r="468" spans="1:1" x14ac:dyDescent="0.3">
      <c r="A468">
        <v>3.1700000000000004</v>
      </c>
    </row>
    <row r="469" spans="1:1" x14ac:dyDescent="0.3">
      <c r="A469">
        <v>3.16</v>
      </c>
    </row>
    <row r="470" spans="1:1" x14ac:dyDescent="0.3">
      <c r="A470">
        <v>3.16</v>
      </c>
    </row>
    <row r="471" spans="1:1" x14ac:dyDescent="0.3">
      <c r="A471">
        <v>3.1700000000000004</v>
      </c>
    </row>
    <row r="472" spans="1:1" x14ac:dyDescent="0.3">
      <c r="A472">
        <v>3.17</v>
      </c>
    </row>
    <row r="473" spans="1:1" x14ac:dyDescent="0.3">
      <c r="A473">
        <v>3.16</v>
      </c>
    </row>
    <row r="474" spans="1:1" x14ac:dyDescent="0.3">
      <c r="A474">
        <v>3.1700000000000004</v>
      </c>
    </row>
    <row r="475" spans="1:1" x14ac:dyDescent="0.3">
      <c r="A475">
        <v>3.17</v>
      </c>
    </row>
    <row r="476" spans="1:1" x14ac:dyDescent="0.3">
      <c r="A476">
        <v>3.1500000000000004</v>
      </c>
    </row>
    <row r="477" spans="1:1" x14ac:dyDescent="0.3">
      <c r="A477">
        <v>3.1700000000000004</v>
      </c>
    </row>
    <row r="478" spans="1:1" x14ac:dyDescent="0.3">
      <c r="A478">
        <v>3.16</v>
      </c>
    </row>
    <row r="479" spans="1:1" x14ac:dyDescent="0.3">
      <c r="A479">
        <v>3.15</v>
      </c>
    </row>
    <row r="480" spans="1:1" x14ac:dyDescent="0.3">
      <c r="A480">
        <v>3.12</v>
      </c>
    </row>
    <row r="481" spans="1:1" x14ac:dyDescent="0.3">
      <c r="A481">
        <v>3.16</v>
      </c>
    </row>
    <row r="482" spans="1:1" x14ac:dyDescent="0.3">
      <c r="A482">
        <v>3.17</v>
      </c>
    </row>
    <row r="483" spans="1:1" x14ac:dyDescent="0.3">
      <c r="A483">
        <v>3.18</v>
      </c>
    </row>
    <row r="484" spans="1:1" x14ac:dyDescent="0.3">
      <c r="A484">
        <v>3.16</v>
      </c>
    </row>
    <row r="485" spans="1:1" x14ac:dyDescent="0.3">
      <c r="A485">
        <v>3.16</v>
      </c>
    </row>
    <row r="486" spans="1:1" x14ac:dyDescent="0.3">
      <c r="A486">
        <v>3.1500000000000004</v>
      </c>
    </row>
    <row r="487" spans="1:1" x14ac:dyDescent="0.3">
      <c r="A487">
        <v>3.16</v>
      </c>
    </row>
    <row r="488" spans="1:1" x14ac:dyDescent="0.3">
      <c r="A488">
        <v>3.16</v>
      </c>
    </row>
    <row r="489" spans="1:1" x14ac:dyDescent="0.3">
      <c r="A489">
        <v>3.16</v>
      </c>
    </row>
    <row r="490" spans="1:1" x14ac:dyDescent="0.3">
      <c r="A490">
        <v>3.17</v>
      </c>
    </row>
    <row r="491" spans="1:1" x14ac:dyDescent="0.3">
      <c r="A491">
        <v>3.16</v>
      </c>
    </row>
    <row r="492" spans="1:1" x14ac:dyDescent="0.3">
      <c r="A492">
        <v>3.1500000000000004</v>
      </c>
    </row>
    <row r="493" spans="1:1" x14ac:dyDescent="0.3">
      <c r="A493">
        <v>3.16</v>
      </c>
    </row>
    <row r="494" spans="1:1" x14ac:dyDescent="0.3">
      <c r="A494">
        <v>3.1500000000000004</v>
      </c>
    </row>
    <row r="495" spans="1:1" x14ac:dyDescent="0.3">
      <c r="A495">
        <v>3.16</v>
      </c>
    </row>
    <row r="496" spans="1:1" x14ac:dyDescent="0.3">
      <c r="A496">
        <v>3.16</v>
      </c>
    </row>
    <row r="497" spans="1:1" x14ac:dyDescent="0.3">
      <c r="A497">
        <v>3.1500000000000004</v>
      </c>
    </row>
    <row r="498" spans="1:1" x14ac:dyDescent="0.3">
      <c r="A498">
        <v>3.17</v>
      </c>
    </row>
    <row r="499" spans="1:1" x14ac:dyDescent="0.3">
      <c r="A499">
        <v>3.16</v>
      </c>
    </row>
    <row r="500" spans="1:1" x14ac:dyDescent="0.3">
      <c r="A500">
        <v>3.1500000000000004</v>
      </c>
    </row>
    <row r="501" spans="1:1" x14ac:dyDescent="0.3">
      <c r="A501">
        <v>3.16</v>
      </c>
    </row>
    <row r="502" spans="1:1" x14ac:dyDescent="0.3">
      <c r="A502">
        <v>3.18</v>
      </c>
    </row>
    <row r="503" spans="1:1" x14ac:dyDescent="0.3">
      <c r="A503">
        <v>3.14</v>
      </c>
    </row>
    <row r="504" spans="1:1" x14ac:dyDescent="0.3">
      <c r="A504">
        <v>3.18</v>
      </c>
    </row>
    <row r="505" spans="1:1" x14ac:dyDescent="0.3">
      <c r="A505">
        <v>3.1700000000000004</v>
      </c>
    </row>
    <row r="506" spans="1:1" x14ac:dyDescent="0.3">
      <c r="A506">
        <v>3.16</v>
      </c>
    </row>
    <row r="507" spans="1:1" x14ac:dyDescent="0.3">
      <c r="A507">
        <v>3.17</v>
      </c>
    </row>
    <row r="508" spans="1:1" x14ac:dyDescent="0.3">
      <c r="A508">
        <v>3.1500000000000004</v>
      </c>
    </row>
    <row r="509" spans="1:1" x14ac:dyDescent="0.3">
      <c r="A509">
        <v>3.16</v>
      </c>
    </row>
    <row r="510" spans="1:1" x14ac:dyDescent="0.3">
      <c r="A510">
        <v>3.18</v>
      </c>
    </row>
    <row r="511" spans="1:1" x14ac:dyDescent="0.3">
      <c r="A511">
        <v>3.15</v>
      </c>
    </row>
    <row r="512" spans="1:1" x14ac:dyDescent="0.3">
      <c r="A512">
        <v>3.1700000000000004</v>
      </c>
    </row>
    <row r="513" spans="1:1" x14ac:dyDescent="0.3">
      <c r="A513">
        <v>3.1700000000000004</v>
      </c>
    </row>
    <row r="514" spans="1:1" x14ac:dyDescent="0.3">
      <c r="A514">
        <v>3.17</v>
      </c>
    </row>
    <row r="515" spans="1:1" x14ac:dyDescent="0.3">
      <c r="A515">
        <v>3.17</v>
      </c>
    </row>
    <row r="516" spans="1:1" x14ac:dyDescent="0.3">
      <c r="A516">
        <v>3.16</v>
      </c>
    </row>
    <row r="517" spans="1:1" x14ac:dyDescent="0.3">
      <c r="A517">
        <v>3.1700000000000004</v>
      </c>
    </row>
    <row r="518" spans="1:1" x14ac:dyDescent="0.3">
      <c r="A518">
        <v>3.16</v>
      </c>
    </row>
    <row r="519" spans="1:1" x14ac:dyDescent="0.3">
      <c r="A519">
        <v>3.16</v>
      </c>
    </row>
    <row r="520" spans="1:1" x14ac:dyDescent="0.3">
      <c r="A520">
        <v>3.16</v>
      </c>
    </row>
    <row r="521" spans="1:1" x14ac:dyDescent="0.3">
      <c r="A521">
        <v>3.18</v>
      </c>
    </row>
    <row r="522" spans="1:1" x14ac:dyDescent="0.3">
      <c r="A522">
        <v>3.17</v>
      </c>
    </row>
    <row r="523" spans="1:1" x14ac:dyDescent="0.3">
      <c r="A523">
        <v>3.14</v>
      </c>
    </row>
    <row r="524" spans="1:1" x14ac:dyDescent="0.3">
      <c r="A524">
        <v>3.16</v>
      </c>
    </row>
    <row r="525" spans="1:1" x14ac:dyDescent="0.3">
      <c r="A525">
        <v>3.16</v>
      </c>
    </row>
    <row r="526" spans="1:1" x14ac:dyDescent="0.3">
      <c r="A526">
        <v>3.1500000000000004</v>
      </c>
    </row>
    <row r="527" spans="1:1" x14ac:dyDescent="0.3">
      <c r="A527">
        <v>3.16</v>
      </c>
    </row>
    <row r="528" spans="1:1" x14ac:dyDescent="0.3">
      <c r="A528">
        <v>3.18</v>
      </c>
    </row>
    <row r="529" spans="1:1" x14ac:dyDescent="0.3">
      <c r="A529">
        <v>3.1500000000000004</v>
      </c>
    </row>
    <row r="530" spans="1:1" x14ac:dyDescent="0.3">
      <c r="A530">
        <v>3.16</v>
      </c>
    </row>
    <row r="531" spans="1:1" x14ac:dyDescent="0.3">
      <c r="A531">
        <v>3.16</v>
      </c>
    </row>
    <row r="532" spans="1:1" x14ac:dyDescent="0.3">
      <c r="A532">
        <v>3.1700000000000004</v>
      </c>
    </row>
    <row r="533" spans="1:1" x14ac:dyDescent="0.3">
      <c r="A533">
        <v>3.1500000000000004</v>
      </c>
    </row>
    <row r="534" spans="1:1" x14ac:dyDescent="0.3">
      <c r="A534">
        <v>3.1500000000000004</v>
      </c>
    </row>
    <row r="535" spans="1:1" x14ac:dyDescent="0.3">
      <c r="A535">
        <v>3.1500000000000004</v>
      </c>
    </row>
    <row r="536" spans="1:1" x14ac:dyDescent="0.3">
      <c r="A536">
        <v>3.17</v>
      </c>
    </row>
    <row r="537" spans="1:1" x14ac:dyDescent="0.3">
      <c r="A537">
        <v>3.1500000000000004</v>
      </c>
    </row>
    <row r="538" spans="1:1" x14ac:dyDescent="0.3">
      <c r="A538">
        <v>3.16</v>
      </c>
    </row>
    <row r="539" spans="1:1" x14ac:dyDescent="0.3">
      <c r="A539">
        <v>3.19</v>
      </c>
    </row>
    <row r="540" spans="1:1" x14ac:dyDescent="0.3">
      <c r="A540">
        <v>3.1500000000000004</v>
      </c>
    </row>
    <row r="541" spans="1:1" x14ac:dyDescent="0.3">
      <c r="A541">
        <v>3.1500000000000004</v>
      </c>
    </row>
    <row r="542" spans="1:1" x14ac:dyDescent="0.3">
      <c r="A542">
        <v>3.16</v>
      </c>
    </row>
    <row r="543" spans="1:1" x14ac:dyDescent="0.3">
      <c r="A543">
        <v>3.14</v>
      </c>
    </row>
    <row r="544" spans="1:1" x14ac:dyDescent="0.3">
      <c r="A544">
        <v>3.1500000000000004</v>
      </c>
    </row>
    <row r="545" spans="1:1" x14ac:dyDescent="0.3">
      <c r="A545">
        <v>3.1500000000000004</v>
      </c>
    </row>
    <row r="546" spans="1:1" x14ac:dyDescent="0.3">
      <c r="A546">
        <v>3.15</v>
      </c>
    </row>
    <row r="547" spans="1:1" x14ac:dyDescent="0.3">
      <c r="A547">
        <v>3.15</v>
      </c>
    </row>
    <row r="548" spans="1:1" x14ac:dyDescent="0.3">
      <c r="A548">
        <v>3.1</v>
      </c>
    </row>
    <row r="549" spans="1:1" x14ac:dyDescent="0.3">
      <c r="A549">
        <v>3.1500000000000004</v>
      </c>
    </row>
    <row r="550" spans="1:1" x14ac:dyDescent="0.3">
      <c r="A550">
        <v>3.14</v>
      </c>
    </row>
    <row r="551" spans="1:1" x14ac:dyDescent="0.3">
      <c r="A551">
        <v>3.1500000000000004</v>
      </c>
    </row>
    <row r="552" spans="1:1" x14ac:dyDescent="0.3">
      <c r="A552">
        <v>3.1500000000000004</v>
      </c>
    </row>
    <row r="553" spans="1:1" x14ac:dyDescent="0.3">
      <c r="A553">
        <v>3.16</v>
      </c>
    </row>
    <row r="554" spans="1:1" x14ac:dyDescent="0.3">
      <c r="A554">
        <v>3.15</v>
      </c>
    </row>
    <row r="555" spans="1:1" x14ac:dyDescent="0.3">
      <c r="A555">
        <v>3.14</v>
      </c>
    </row>
    <row r="556" spans="1:1" x14ac:dyDescent="0.3">
      <c r="A556">
        <v>3.1500000000000004</v>
      </c>
    </row>
    <row r="557" spans="1:1" x14ac:dyDescent="0.3">
      <c r="A557">
        <v>3.16</v>
      </c>
    </row>
    <row r="558" spans="1:1" x14ac:dyDescent="0.3">
      <c r="A558">
        <v>3.14</v>
      </c>
    </row>
    <row r="559" spans="1:1" x14ac:dyDescent="0.3">
      <c r="A559">
        <v>3.1700000000000004</v>
      </c>
    </row>
    <row r="560" spans="1:1" x14ac:dyDescent="0.3">
      <c r="A560">
        <v>3.14</v>
      </c>
    </row>
    <row r="561" spans="1:1" x14ac:dyDescent="0.3">
      <c r="A561">
        <v>3.1500000000000004</v>
      </c>
    </row>
    <row r="562" spans="1:1" x14ac:dyDescent="0.3">
      <c r="A562">
        <v>3.15</v>
      </c>
    </row>
    <row r="563" spans="1:1" x14ac:dyDescent="0.3">
      <c r="A563">
        <v>3.14</v>
      </c>
    </row>
    <row r="564" spans="1:1" x14ac:dyDescent="0.3">
      <c r="A564">
        <v>3.14</v>
      </c>
    </row>
    <row r="565" spans="1:1" x14ac:dyDescent="0.3">
      <c r="A565">
        <v>3.1300000000000003</v>
      </c>
    </row>
    <row r="566" spans="1:1" x14ac:dyDescent="0.3">
      <c r="A566">
        <v>3.1500000000000004</v>
      </c>
    </row>
    <row r="567" spans="1:1" x14ac:dyDescent="0.3">
      <c r="A567">
        <v>3.14</v>
      </c>
    </row>
    <row r="568" spans="1:1" x14ac:dyDescent="0.3">
      <c r="A568">
        <v>3.15</v>
      </c>
    </row>
    <row r="569" spans="1:1" x14ac:dyDescent="0.3">
      <c r="A569">
        <v>3.1300000000000003</v>
      </c>
    </row>
    <row r="570" spans="1:1" x14ac:dyDescent="0.3">
      <c r="A570">
        <v>3.1300000000000003</v>
      </c>
    </row>
    <row r="571" spans="1:1" x14ac:dyDescent="0.3">
      <c r="A571">
        <v>3.15</v>
      </c>
    </row>
    <row r="572" spans="1:1" x14ac:dyDescent="0.3">
      <c r="A572">
        <v>3.14</v>
      </c>
    </row>
    <row r="573" spans="1:1" x14ac:dyDescent="0.3">
      <c r="A573">
        <v>3.1300000000000003</v>
      </c>
    </row>
    <row r="574" spans="1:1" x14ac:dyDescent="0.3">
      <c r="A574">
        <v>3.1300000000000003</v>
      </c>
    </row>
    <row r="575" spans="1:1" x14ac:dyDescent="0.3">
      <c r="A575">
        <v>3.14</v>
      </c>
    </row>
    <row r="576" spans="1:1" x14ac:dyDescent="0.3">
      <c r="A576">
        <v>3.1500000000000004</v>
      </c>
    </row>
    <row r="577" spans="1:1" x14ac:dyDescent="0.3">
      <c r="A577">
        <v>3.14</v>
      </c>
    </row>
    <row r="578" spans="1:1" x14ac:dyDescent="0.3">
      <c r="A578">
        <v>3.15</v>
      </c>
    </row>
    <row r="579" spans="1:1" x14ac:dyDescent="0.3">
      <c r="A579">
        <v>3.14</v>
      </c>
    </row>
    <row r="580" spans="1:1" x14ac:dyDescent="0.3">
      <c r="A580">
        <v>3.1300000000000003</v>
      </c>
    </row>
    <row r="581" spans="1:1" x14ac:dyDescent="0.3">
      <c r="A581">
        <v>3.14</v>
      </c>
    </row>
    <row r="582" spans="1:1" x14ac:dyDescent="0.3">
      <c r="A582">
        <v>3.14</v>
      </c>
    </row>
    <row r="583" spans="1:1" x14ac:dyDescent="0.3">
      <c r="A583">
        <v>3.1300000000000003</v>
      </c>
    </row>
    <row r="584" spans="1:1" x14ac:dyDescent="0.3">
      <c r="A584">
        <v>3.1300000000000003</v>
      </c>
    </row>
    <row r="585" spans="1:1" x14ac:dyDescent="0.3">
      <c r="A585">
        <v>3.15</v>
      </c>
    </row>
    <row r="586" spans="1:1" x14ac:dyDescent="0.3">
      <c r="A586">
        <v>3.15</v>
      </c>
    </row>
    <row r="587" spans="1:1" x14ac:dyDescent="0.3">
      <c r="A587">
        <v>3.1300000000000003</v>
      </c>
    </row>
    <row r="588" spans="1:1" x14ac:dyDescent="0.3">
      <c r="A588">
        <v>3.1300000000000003</v>
      </c>
    </row>
    <row r="589" spans="1:1" x14ac:dyDescent="0.3">
      <c r="A589">
        <v>3.14</v>
      </c>
    </row>
    <row r="590" spans="1:1" x14ac:dyDescent="0.3">
      <c r="A590">
        <v>3.14</v>
      </c>
    </row>
    <row r="591" spans="1:1" x14ac:dyDescent="0.3">
      <c r="A591">
        <v>3.11</v>
      </c>
    </row>
    <row r="592" spans="1:1" x14ac:dyDescent="0.3">
      <c r="A592">
        <v>3.11</v>
      </c>
    </row>
    <row r="593" spans="1:1" x14ac:dyDescent="0.3">
      <c r="A593">
        <v>3.13</v>
      </c>
    </row>
    <row r="594" spans="1:1" x14ac:dyDescent="0.3">
      <c r="A594">
        <v>2.89</v>
      </c>
    </row>
    <row r="595" spans="1:1" x14ac:dyDescent="0.3">
      <c r="A595">
        <v>3.13</v>
      </c>
    </row>
    <row r="596" spans="1:1" x14ac:dyDescent="0.3">
      <c r="A596">
        <v>3.13</v>
      </c>
    </row>
    <row r="597" spans="1:1" x14ac:dyDescent="0.3">
      <c r="A597">
        <v>3.11</v>
      </c>
    </row>
    <row r="598" spans="1:1" x14ac:dyDescent="0.3">
      <c r="A598">
        <v>3.12</v>
      </c>
    </row>
    <row r="599" spans="1:1" x14ac:dyDescent="0.3">
      <c r="A599">
        <v>3.12</v>
      </c>
    </row>
    <row r="600" spans="1:1" x14ac:dyDescent="0.3">
      <c r="A600">
        <v>3.13</v>
      </c>
    </row>
    <row r="601" spans="1:1" x14ac:dyDescent="0.3">
      <c r="A601">
        <v>3.13</v>
      </c>
    </row>
    <row r="602" spans="1:1" x14ac:dyDescent="0.3">
      <c r="A602">
        <v>3.12</v>
      </c>
    </row>
    <row r="603" spans="1:1" x14ac:dyDescent="0.3">
      <c r="A603">
        <v>3.11</v>
      </c>
    </row>
    <row r="604" spans="1:1" x14ac:dyDescent="0.3">
      <c r="A604">
        <v>3.12</v>
      </c>
    </row>
    <row r="605" spans="1:1" x14ac:dyDescent="0.3">
      <c r="A605">
        <v>3.13</v>
      </c>
    </row>
    <row r="606" spans="1:1" x14ac:dyDescent="0.3">
      <c r="A606">
        <v>3.13</v>
      </c>
    </row>
    <row r="607" spans="1:1" x14ac:dyDescent="0.3">
      <c r="A607">
        <v>3.1</v>
      </c>
    </row>
    <row r="608" spans="1:1" x14ac:dyDescent="0.3">
      <c r="A608">
        <v>3.12</v>
      </c>
    </row>
    <row r="609" spans="1:1" x14ac:dyDescent="0.3">
      <c r="A609">
        <v>3.12</v>
      </c>
    </row>
    <row r="610" spans="1:1" x14ac:dyDescent="0.3">
      <c r="A610">
        <v>3.11</v>
      </c>
    </row>
    <row r="611" spans="1:1" x14ac:dyDescent="0.3">
      <c r="A611">
        <v>3.1</v>
      </c>
    </row>
    <row r="612" spans="1:1" x14ac:dyDescent="0.3">
      <c r="A612">
        <v>3.1100000000000003</v>
      </c>
    </row>
    <row r="613" spans="1:1" x14ac:dyDescent="0.3">
      <c r="A613">
        <v>3.13</v>
      </c>
    </row>
    <row r="614" spans="1:1" x14ac:dyDescent="0.3">
      <c r="A614">
        <v>3.11</v>
      </c>
    </row>
    <row r="615" spans="1:1" x14ac:dyDescent="0.3">
      <c r="A615">
        <v>3.1</v>
      </c>
    </row>
    <row r="616" spans="1:1" x14ac:dyDescent="0.3">
      <c r="A616">
        <v>3.1</v>
      </c>
    </row>
    <row r="617" spans="1:1" x14ac:dyDescent="0.3">
      <c r="A617">
        <v>3.1</v>
      </c>
    </row>
    <row r="618" spans="1:1" x14ac:dyDescent="0.3">
      <c r="A618">
        <v>3.1</v>
      </c>
    </row>
    <row r="619" spans="1:1" x14ac:dyDescent="0.3">
      <c r="A619">
        <v>3.11</v>
      </c>
    </row>
    <row r="620" spans="1:1" x14ac:dyDescent="0.3">
      <c r="A620">
        <v>3.11</v>
      </c>
    </row>
    <row r="621" spans="1:1" x14ac:dyDescent="0.3">
      <c r="A621">
        <v>3.1</v>
      </c>
    </row>
    <row r="622" spans="1:1" x14ac:dyDescent="0.3">
      <c r="A622">
        <v>3.1</v>
      </c>
    </row>
    <row r="623" spans="1:1" x14ac:dyDescent="0.3">
      <c r="A623">
        <v>3.12</v>
      </c>
    </row>
    <row r="624" spans="1:1" x14ac:dyDescent="0.3">
      <c r="A624">
        <v>3.11</v>
      </c>
    </row>
    <row r="625" spans="1:1" x14ac:dyDescent="0.3">
      <c r="A625">
        <v>3.12</v>
      </c>
    </row>
    <row r="626" spans="1:1" x14ac:dyDescent="0.3">
      <c r="A626">
        <v>3.1</v>
      </c>
    </row>
    <row r="627" spans="1:1" x14ac:dyDescent="0.3">
      <c r="A627">
        <v>3.11</v>
      </c>
    </row>
    <row r="628" spans="1:1" x14ac:dyDescent="0.3">
      <c r="A628">
        <v>3.12</v>
      </c>
    </row>
    <row r="629" spans="1:1" x14ac:dyDescent="0.3">
      <c r="A629">
        <v>3.12</v>
      </c>
    </row>
    <row r="630" spans="1:1" x14ac:dyDescent="0.3">
      <c r="A630">
        <v>3.1</v>
      </c>
    </row>
    <row r="631" spans="1:1" x14ac:dyDescent="0.3">
      <c r="A631">
        <v>3.14</v>
      </c>
    </row>
    <row r="632" spans="1:1" x14ac:dyDescent="0.3">
      <c r="A632">
        <v>3.11</v>
      </c>
    </row>
    <row r="633" spans="1:1" x14ac:dyDescent="0.3">
      <c r="A633">
        <v>3.11</v>
      </c>
    </row>
    <row r="634" spans="1:1" x14ac:dyDescent="0.3">
      <c r="A634">
        <v>3.09</v>
      </c>
    </row>
    <row r="635" spans="1:1" x14ac:dyDescent="0.3">
      <c r="A635">
        <v>3.13</v>
      </c>
    </row>
    <row r="636" spans="1:1" x14ac:dyDescent="0.3">
      <c r="A636">
        <v>2.89</v>
      </c>
    </row>
    <row r="637" spans="1:1" x14ac:dyDescent="0.3">
      <c r="A637">
        <v>3.11</v>
      </c>
    </row>
    <row r="638" spans="1:1" x14ac:dyDescent="0.3">
      <c r="A638">
        <v>3.09</v>
      </c>
    </row>
    <row r="639" spans="1:1" x14ac:dyDescent="0.3">
      <c r="A639">
        <v>3.09</v>
      </c>
    </row>
    <row r="640" spans="1:1" x14ac:dyDescent="0.3">
      <c r="A640">
        <v>3.11</v>
      </c>
    </row>
    <row r="641" spans="1:1" x14ac:dyDescent="0.3">
      <c r="A641">
        <v>3.09</v>
      </c>
    </row>
    <row r="642" spans="1:1" x14ac:dyDescent="0.3">
      <c r="A642">
        <v>3.09</v>
      </c>
    </row>
    <row r="643" spans="1:1" x14ac:dyDescent="0.3">
      <c r="A643">
        <v>3.11</v>
      </c>
    </row>
    <row r="644" spans="1:1" x14ac:dyDescent="0.3">
      <c r="A644">
        <v>3.11</v>
      </c>
    </row>
    <row r="645" spans="1:1" x14ac:dyDescent="0.3">
      <c r="A645">
        <v>3.09</v>
      </c>
    </row>
    <row r="646" spans="1:1" x14ac:dyDescent="0.3">
      <c r="A646">
        <v>3.11</v>
      </c>
    </row>
    <row r="647" spans="1:1" x14ac:dyDescent="0.3">
      <c r="A647">
        <v>3.11</v>
      </c>
    </row>
    <row r="648" spans="1:1" x14ac:dyDescent="0.3">
      <c r="A648">
        <v>3.09</v>
      </c>
    </row>
    <row r="649" spans="1:1" x14ac:dyDescent="0.3">
      <c r="A649">
        <v>3.13</v>
      </c>
    </row>
    <row r="650" spans="1:1" x14ac:dyDescent="0.3">
      <c r="A650">
        <v>3.11</v>
      </c>
    </row>
    <row r="651" spans="1:1" x14ac:dyDescent="0.3">
      <c r="A651">
        <v>2.88</v>
      </c>
    </row>
    <row r="652" spans="1:1" x14ac:dyDescent="0.3">
      <c r="A652">
        <v>3.09</v>
      </c>
    </row>
    <row r="653" spans="1:1" x14ac:dyDescent="0.3">
      <c r="A653">
        <v>3.09</v>
      </c>
    </row>
    <row r="654" spans="1:1" x14ac:dyDescent="0.3">
      <c r="A654">
        <v>3.11</v>
      </c>
    </row>
    <row r="655" spans="1:1" x14ac:dyDescent="0.3">
      <c r="A655">
        <v>3.11</v>
      </c>
    </row>
    <row r="656" spans="1:1" x14ac:dyDescent="0.3">
      <c r="A656">
        <v>3.09</v>
      </c>
    </row>
    <row r="657" spans="1:1" x14ac:dyDescent="0.3">
      <c r="A657">
        <v>3.09</v>
      </c>
    </row>
    <row r="658" spans="1:1" x14ac:dyDescent="0.3">
      <c r="A658">
        <v>3.1</v>
      </c>
    </row>
    <row r="659" spans="1:1" x14ac:dyDescent="0.3">
      <c r="A659">
        <v>3.1</v>
      </c>
    </row>
    <row r="660" spans="1:1" x14ac:dyDescent="0.3">
      <c r="A660">
        <v>3.09</v>
      </c>
    </row>
    <row r="661" spans="1:1" x14ac:dyDescent="0.3">
      <c r="A661">
        <v>3.09</v>
      </c>
    </row>
    <row r="662" spans="1:1" x14ac:dyDescent="0.3">
      <c r="A662">
        <v>3.1</v>
      </c>
    </row>
    <row r="663" spans="1:1" x14ac:dyDescent="0.3">
      <c r="A663">
        <v>3.1</v>
      </c>
    </row>
    <row r="664" spans="1:1" x14ac:dyDescent="0.3">
      <c r="A664">
        <v>3.08</v>
      </c>
    </row>
    <row r="665" spans="1:1" x14ac:dyDescent="0.3">
      <c r="A665">
        <v>3.08</v>
      </c>
    </row>
    <row r="666" spans="1:1" x14ac:dyDescent="0.3">
      <c r="A666">
        <v>3.09</v>
      </c>
    </row>
    <row r="667" spans="1:1" x14ac:dyDescent="0.3">
      <c r="A667">
        <v>3.09</v>
      </c>
    </row>
    <row r="668" spans="1:1" x14ac:dyDescent="0.3">
      <c r="A668">
        <v>3.06</v>
      </c>
    </row>
    <row r="669" spans="1:1" x14ac:dyDescent="0.3">
      <c r="A669">
        <v>3.05</v>
      </c>
    </row>
    <row r="670" spans="1:1" x14ac:dyDescent="0.3">
      <c r="A670">
        <v>3.06</v>
      </c>
    </row>
    <row r="671" spans="1:1" x14ac:dyDescent="0.3">
      <c r="A671">
        <v>3.06</v>
      </c>
    </row>
    <row r="672" spans="1:1" x14ac:dyDescent="0.3">
      <c r="A672">
        <v>3.06</v>
      </c>
    </row>
    <row r="673" spans="1:1" x14ac:dyDescent="0.3">
      <c r="A673">
        <v>3.1</v>
      </c>
    </row>
    <row r="674" spans="1:1" x14ac:dyDescent="0.3">
      <c r="A674">
        <v>3.06</v>
      </c>
    </row>
    <row r="675" spans="1:1" x14ac:dyDescent="0.3">
      <c r="A675">
        <v>3.04</v>
      </c>
    </row>
    <row r="676" spans="1:1" x14ac:dyDescent="0.3">
      <c r="A676">
        <v>3.05</v>
      </c>
    </row>
    <row r="677" spans="1:1" x14ac:dyDescent="0.3">
      <c r="A677">
        <v>3.1</v>
      </c>
    </row>
    <row r="678" spans="1:1" x14ac:dyDescent="0.3">
      <c r="A678">
        <v>3.06</v>
      </c>
    </row>
    <row r="679" spans="1:1" x14ac:dyDescent="0.3">
      <c r="A679">
        <v>3.09</v>
      </c>
    </row>
    <row r="680" spans="1:1" x14ac:dyDescent="0.3">
      <c r="A680">
        <v>3.06</v>
      </c>
    </row>
    <row r="681" spans="1:1" x14ac:dyDescent="0.3">
      <c r="A681">
        <v>3.0700000000000003</v>
      </c>
    </row>
    <row r="682" spans="1:1" x14ac:dyDescent="0.3">
      <c r="A682">
        <v>3.0500000000000003</v>
      </c>
    </row>
    <row r="683" spans="1:1" x14ac:dyDescent="0.3">
      <c r="A683">
        <v>3.06</v>
      </c>
    </row>
    <row r="684" spans="1:1" x14ac:dyDescent="0.3">
      <c r="A684">
        <v>3.0300000000000002</v>
      </c>
    </row>
    <row r="685" spans="1:1" x14ac:dyDescent="0.3">
      <c r="A685">
        <v>3.0500000000000003</v>
      </c>
    </row>
    <row r="686" spans="1:1" x14ac:dyDescent="0.3">
      <c r="A686">
        <v>3.05</v>
      </c>
    </row>
    <row r="687" spans="1:1" x14ac:dyDescent="0.3">
      <c r="A687">
        <v>3.05</v>
      </c>
    </row>
    <row r="688" spans="1:1" x14ac:dyDescent="0.3">
      <c r="A688">
        <v>3.0300000000000002</v>
      </c>
    </row>
    <row r="689" spans="1:1" x14ac:dyDescent="0.3">
      <c r="A689">
        <v>2.9800000000000004</v>
      </c>
    </row>
    <row r="690" spans="1:1" x14ac:dyDescent="0.3">
      <c r="A690">
        <v>3.1</v>
      </c>
    </row>
    <row r="691" spans="1:1" x14ac:dyDescent="0.3">
      <c r="A691">
        <v>3.1</v>
      </c>
    </row>
    <row r="692" spans="1:1" x14ac:dyDescent="0.3">
      <c r="A692">
        <v>3.08</v>
      </c>
    </row>
    <row r="693" spans="1:1" x14ac:dyDescent="0.3">
      <c r="A693">
        <v>3.08</v>
      </c>
    </row>
    <row r="694" spans="1:1" x14ac:dyDescent="0.3">
      <c r="A694">
        <v>3.1</v>
      </c>
    </row>
    <row r="695" spans="1:1" x14ac:dyDescent="0.3">
      <c r="A695">
        <v>3.11</v>
      </c>
    </row>
    <row r="696" spans="1:1" x14ac:dyDescent="0.3">
      <c r="A696">
        <v>3.08</v>
      </c>
    </row>
    <row r="697" spans="1:1" x14ac:dyDescent="0.3">
      <c r="A697">
        <v>3.08</v>
      </c>
    </row>
    <row r="698" spans="1:1" x14ac:dyDescent="0.3">
      <c r="A698">
        <v>3.1</v>
      </c>
    </row>
    <row r="699" spans="1:1" x14ac:dyDescent="0.3">
      <c r="A699">
        <v>3.1</v>
      </c>
    </row>
    <row r="700" spans="1:1" x14ac:dyDescent="0.3">
      <c r="A700">
        <v>3.09</v>
      </c>
    </row>
    <row r="701" spans="1:1" x14ac:dyDescent="0.3">
      <c r="A701">
        <v>3.09</v>
      </c>
    </row>
    <row r="702" spans="1:1" x14ac:dyDescent="0.3">
      <c r="A702">
        <v>3.1</v>
      </c>
    </row>
    <row r="703" spans="1:1" x14ac:dyDescent="0.3">
      <c r="A703">
        <v>3.1</v>
      </c>
    </row>
    <row r="704" spans="1:1" x14ac:dyDescent="0.3">
      <c r="A704">
        <v>3.09</v>
      </c>
    </row>
    <row r="705" spans="1:1" x14ac:dyDescent="0.3">
      <c r="A705">
        <v>3.08</v>
      </c>
    </row>
    <row r="706" spans="1:1" x14ac:dyDescent="0.3">
      <c r="A706">
        <v>3.0700000000000003</v>
      </c>
    </row>
    <row r="707" spans="1:1" x14ac:dyDescent="0.3">
      <c r="A707">
        <v>3.06</v>
      </c>
    </row>
    <row r="708" spans="1:1" x14ac:dyDescent="0.3">
      <c r="A708">
        <v>3.06</v>
      </c>
    </row>
    <row r="709" spans="1:1" x14ac:dyDescent="0.3">
      <c r="A709">
        <v>3.08</v>
      </c>
    </row>
    <row r="710" spans="1:1" x14ac:dyDescent="0.3">
      <c r="A710">
        <v>3.04</v>
      </c>
    </row>
    <row r="711" spans="1:1" x14ac:dyDescent="0.3">
      <c r="A711">
        <v>3.04</v>
      </c>
    </row>
    <row r="712" spans="1:1" x14ac:dyDescent="0.3">
      <c r="A712">
        <v>3.02</v>
      </c>
    </row>
    <row r="713" spans="1:1" x14ac:dyDescent="0.3">
      <c r="A713">
        <v>3.04</v>
      </c>
    </row>
    <row r="714" spans="1:1" x14ac:dyDescent="0.3">
      <c r="A714">
        <v>3.04</v>
      </c>
    </row>
    <row r="715" spans="1:1" x14ac:dyDescent="0.3">
      <c r="A715">
        <v>3.0500000000000003</v>
      </c>
    </row>
    <row r="716" spans="1:1" x14ac:dyDescent="0.3">
      <c r="A716">
        <v>3.07</v>
      </c>
    </row>
    <row r="717" spans="1:1" x14ac:dyDescent="0.3">
      <c r="A717">
        <v>3.01</v>
      </c>
    </row>
    <row r="718" spans="1:1" x14ac:dyDescent="0.3">
      <c r="A718">
        <v>3.0500000000000003</v>
      </c>
    </row>
    <row r="719" spans="1:1" x14ac:dyDescent="0.3">
      <c r="A719">
        <v>2.9800000000000004</v>
      </c>
    </row>
    <row r="720" spans="1:1" x14ac:dyDescent="0.3">
      <c r="A720">
        <v>3.04</v>
      </c>
    </row>
    <row r="721" spans="1:1" x14ac:dyDescent="0.3">
      <c r="A721">
        <v>3.04</v>
      </c>
    </row>
    <row r="722" spans="1:1" x14ac:dyDescent="0.3">
      <c r="A722">
        <v>3.0300000000000002</v>
      </c>
    </row>
    <row r="723" spans="1:1" x14ac:dyDescent="0.3">
      <c r="A723">
        <v>3.04</v>
      </c>
    </row>
    <row r="724" spans="1:1" x14ac:dyDescent="0.3">
      <c r="A724">
        <v>3.0500000000000003</v>
      </c>
    </row>
    <row r="725" spans="1:1" x14ac:dyDescent="0.3">
      <c r="A725">
        <v>3.07</v>
      </c>
    </row>
    <row r="726" spans="1:1" x14ac:dyDescent="0.3">
      <c r="A726">
        <v>3.02</v>
      </c>
    </row>
    <row r="727" spans="1:1" x14ac:dyDescent="0.3">
      <c r="A727">
        <v>3.0500000000000003</v>
      </c>
    </row>
    <row r="728" spans="1:1" x14ac:dyDescent="0.3">
      <c r="A728">
        <v>2.99</v>
      </c>
    </row>
    <row r="729" spans="1:1" x14ac:dyDescent="0.3">
      <c r="A729">
        <v>3.0300000000000002</v>
      </c>
    </row>
    <row r="730" spans="1:1" x14ac:dyDescent="0.3">
      <c r="A730">
        <v>3.02</v>
      </c>
    </row>
    <row r="731" spans="1:1" x14ac:dyDescent="0.3">
      <c r="A731">
        <v>3.02</v>
      </c>
    </row>
    <row r="732" spans="1:1" x14ac:dyDescent="0.3">
      <c r="A732">
        <v>3.0100000000000002</v>
      </c>
    </row>
    <row r="733" spans="1:1" x14ac:dyDescent="0.3">
      <c r="A733">
        <v>3.0300000000000002</v>
      </c>
    </row>
    <row r="734" spans="1:1" x14ac:dyDescent="0.3">
      <c r="A734">
        <v>3.03</v>
      </c>
    </row>
    <row r="735" spans="1:1" x14ac:dyDescent="0.3">
      <c r="A735">
        <v>3.04</v>
      </c>
    </row>
    <row r="736" spans="1:1" x14ac:dyDescent="0.3">
      <c r="A736">
        <v>3.0300000000000002</v>
      </c>
    </row>
    <row r="737" spans="1:1" x14ac:dyDescent="0.3">
      <c r="A737">
        <v>3.0100000000000002</v>
      </c>
    </row>
    <row r="738" spans="1:1" x14ac:dyDescent="0.3">
      <c r="A738">
        <v>3.0100000000000002</v>
      </c>
    </row>
    <row r="739" spans="1:1" x14ac:dyDescent="0.3">
      <c r="A739">
        <v>3.0100000000000002</v>
      </c>
    </row>
    <row r="740" spans="1:1" x14ac:dyDescent="0.3">
      <c r="A740">
        <v>3</v>
      </c>
    </row>
    <row r="741" spans="1:1" x14ac:dyDescent="0.3">
      <c r="A741">
        <v>3.02</v>
      </c>
    </row>
    <row r="742" spans="1:1" x14ac:dyDescent="0.3">
      <c r="A742">
        <v>2.97</v>
      </c>
    </row>
    <row r="743" spans="1:1" x14ac:dyDescent="0.3">
      <c r="A743">
        <v>3.01</v>
      </c>
    </row>
    <row r="744" spans="1:1" x14ac:dyDescent="0.3">
      <c r="A744">
        <v>2.9800000000000004</v>
      </c>
    </row>
    <row r="745" spans="1:1" x14ac:dyDescent="0.3">
      <c r="A745">
        <v>3</v>
      </c>
    </row>
    <row r="746" spans="1:1" x14ac:dyDescent="0.3">
      <c r="A746">
        <v>3.02</v>
      </c>
    </row>
    <row r="747" spans="1:1" x14ac:dyDescent="0.3">
      <c r="A747">
        <v>3.02</v>
      </c>
    </row>
    <row r="748" spans="1:1" x14ac:dyDescent="0.3">
      <c r="A748">
        <v>3.0100000000000002</v>
      </c>
    </row>
    <row r="749" spans="1:1" x14ac:dyDescent="0.3">
      <c r="A749">
        <v>3.02</v>
      </c>
    </row>
    <row r="750" spans="1:1" x14ac:dyDescent="0.3">
      <c r="A750">
        <v>3</v>
      </c>
    </row>
    <row r="751" spans="1:1" x14ac:dyDescent="0.3">
      <c r="A751">
        <v>3</v>
      </c>
    </row>
    <row r="752" spans="1:1" x14ac:dyDescent="0.3">
      <c r="A752">
        <v>3.03</v>
      </c>
    </row>
    <row r="753" spans="1:1" x14ac:dyDescent="0.3">
      <c r="A753">
        <v>3.02</v>
      </c>
    </row>
    <row r="754" spans="1:1" x14ac:dyDescent="0.3">
      <c r="A754">
        <v>3.0100000000000002</v>
      </c>
    </row>
    <row r="755" spans="1:1" x14ac:dyDescent="0.3">
      <c r="A755">
        <v>3.0100000000000002</v>
      </c>
    </row>
    <row r="756" spans="1:1" x14ac:dyDescent="0.3">
      <c r="A756">
        <v>2.89</v>
      </c>
    </row>
    <row r="757" spans="1:1" x14ac:dyDescent="0.3">
      <c r="A757">
        <v>2.9</v>
      </c>
    </row>
    <row r="758" spans="1:1" x14ac:dyDescent="0.3">
      <c r="A758">
        <v>3.03</v>
      </c>
    </row>
    <row r="759" spans="1:1" x14ac:dyDescent="0.3">
      <c r="A759">
        <v>3.03</v>
      </c>
    </row>
    <row r="760" spans="1:1" x14ac:dyDescent="0.3">
      <c r="A760">
        <v>3.0100000000000002</v>
      </c>
    </row>
    <row r="761" spans="1:1" x14ac:dyDescent="0.3">
      <c r="A761">
        <v>3.0100000000000002</v>
      </c>
    </row>
    <row r="762" spans="1:1" x14ac:dyDescent="0.3">
      <c r="A762">
        <v>2.79</v>
      </c>
    </row>
    <row r="763" spans="1:1" x14ac:dyDescent="0.3">
      <c r="A763">
        <v>2.79</v>
      </c>
    </row>
    <row r="764" spans="1:1" x14ac:dyDescent="0.3">
      <c r="A764">
        <v>2.99</v>
      </c>
    </row>
    <row r="765" spans="1:1" x14ac:dyDescent="0.3">
      <c r="A765">
        <v>2.97</v>
      </c>
    </row>
    <row r="766" spans="1:1" x14ac:dyDescent="0.3">
      <c r="A766">
        <v>2.9800000000000004</v>
      </c>
    </row>
    <row r="767" spans="1:1" x14ac:dyDescent="0.3">
      <c r="A767">
        <v>2.81</v>
      </c>
    </row>
    <row r="768" spans="1:1" x14ac:dyDescent="0.3">
      <c r="A768">
        <v>2.99</v>
      </c>
    </row>
    <row r="769" spans="1:1" x14ac:dyDescent="0.3">
      <c r="A769">
        <v>2.9800000000000004</v>
      </c>
    </row>
    <row r="770" spans="1:1" x14ac:dyDescent="0.3">
      <c r="A770">
        <v>3</v>
      </c>
    </row>
    <row r="771" spans="1:1" x14ac:dyDescent="0.3">
      <c r="A771">
        <v>2.99</v>
      </c>
    </row>
    <row r="772" spans="1:1" x14ac:dyDescent="0.3">
      <c r="A772">
        <v>2.98</v>
      </c>
    </row>
    <row r="773" spans="1:1" x14ac:dyDescent="0.3">
      <c r="A773">
        <v>2.98</v>
      </c>
    </row>
    <row r="774" spans="1:1" x14ac:dyDescent="0.3">
      <c r="A774">
        <v>2.78</v>
      </c>
    </row>
    <row r="775" spans="1:1" x14ac:dyDescent="0.3">
      <c r="A775">
        <v>2.9400000000000004</v>
      </c>
    </row>
    <row r="776" spans="1:1" x14ac:dyDescent="0.3">
      <c r="A776">
        <v>2.93</v>
      </c>
    </row>
    <row r="777" spans="1:1" x14ac:dyDescent="0.3">
      <c r="A777">
        <v>2.82</v>
      </c>
    </row>
    <row r="778" spans="1:1" x14ac:dyDescent="0.3">
      <c r="A778">
        <v>2.95</v>
      </c>
    </row>
    <row r="779" spans="1:1" x14ac:dyDescent="0.3">
      <c r="A779" s="5">
        <v>2.8</v>
      </c>
    </row>
    <row r="780" spans="1:1" x14ac:dyDescent="0.3">
      <c r="A780">
        <v>2.94</v>
      </c>
    </row>
    <row r="781" spans="1:1" x14ac:dyDescent="0.3">
      <c r="A781">
        <v>2.78</v>
      </c>
    </row>
    <row r="782" spans="1:1" x14ac:dyDescent="0.3">
      <c r="A782">
        <v>2.9400000000000004</v>
      </c>
    </row>
    <row r="783" spans="1:1" x14ac:dyDescent="0.3">
      <c r="A783">
        <v>2.93</v>
      </c>
    </row>
    <row r="784" spans="1:1" x14ac:dyDescent="0.3">
      <c r="A784">
        <v>2.93</v>
      </c>
    </row>
    <row r="785" spans="1:1" x14ac:dyDescent="0.3">
      <c r="A785">
        <v>2.85</v>
      </c>
    </row>
    <row r="786" spans="1:1" x14ac:dyDescent="0.3">
      <c r="A786">
        <v>2.99</v>
      </c>
    </row>
    <row r="787" spans="1:1" x14ac:dyDescent="0.3">
      <c r="A787">
        <v>2.92</v>
      </c>
    </row>
    <row r="788" spans="1:1" x14ac:dyDescent="0.3">
      <c r="A788">
        <v>2.79</v>
      </c>
    </row>
    <row r="789" spans="1:1" x14ac:dyDescent="0.3">
      <c r="A789">
        <v>2.93</v>
      </c>
    </row>
    <row r="790" spans="1:1" x14ac:dyDescent="0.3">
      <c r="A790">
        <v>2.8</v>
      </c>
    </row>
    <row r="791" spans="1:1" x14ac:dyDescent="0.3">
      <c r="A791">
        <v>2.78</v>
      </c>
    </row>
    <row r="792" spans="1:1" x14ac:dyDescent="0.3">
      <c r="A792">
        <v>2.91</v>
      </c>
    </row>
    <row r="793" spans="1:1" x14ac:dyDescent="0.3">
      <c r="A793">
        <v>2.93</v>
      </c>
    </row>
    <row r="794" spans="1:1" x14ac:dyDescent="0.3">
      <c r="A794">
        <v>2.79</v>
      </c>
    </row>
    <row r="795" spans="1:1" x14ac:dyDescent="0.3">
      <c r="A795">
        <v>2.94</v>
      </c>
    </row>
    <row r="796" spans="1:1" x14ac:dyDescent="0.3">
      <c r="A796">
        <v>2.92</v>
      </c>
    </row>
    <row r="797" spans="1:1" x14ac:dyDescent="0.3">
      <c r="A797">
        <v>2.9200000000000004</v>
      </c>
    </row>
    <row r="798" spans="1:1" x14ac:dyDescent="0.3">
      <c r="A798">
        <v>2.9000000000000004</v>
      </c>
    </row>
    <row r="799" spans="1:1" x14ac:dyDescent="0.3">
      <c r="A799">
        <v>2.91</v>
      </c>
    </row>
    <row r="800" spans="1:1" x14ac:dyDescent="0.3">
      <c r="A800">
        <v>2.79</v>
      </c>
    </row>
    <row r="801" spans="1:1" x14ac:dyDescent="0.3">
      <c r="A801">
        <v>2.91</v>
      </c>
    </row>
    <row r="802" spans="1:1" x14ac:dyDescent="0.3">
      <c r="A802">
        <v>2.91</v>
      </c>
    </row>
    <row r="803" spans="1:1" x14ac:dyDescent="0.3">
      <c r="A803">
        <v>2.78</v>
      </c>
    </row>
    <row r="804" spans="1:1" x14ac:dyDescent="0.3">
      <c r="A804">
        <v>2.9</v>
      </c>
    </row>
    <row r="805" spans="1:1" x14ac:dyDescent="0.3">
      <c r="A805">
        <v>2.9</v>
      </c>
    </row>
    <row r="806" spans="1:1" x14ac:dyDescent="0.3">
      <c r="A806">
        <v>2.91</v>
      </c>
    </row>
    <row r="807" spans="1:1" x14ac:dyDescent="0.3">
      <c r="A807">
        <v>2.9</v>
      </c>
    </row>
    <row r="808" spans="1:1" x14ac:dyDescent="0.3">
      <c r="A808">
        <v>2.79</v>
      </c>
    </row>
    <row r="809" spans="1:1" x14ac:dyDescent="0.3">
      <c r="A809">
        <v>2.92</v>
      </c>
    </row>
    <row r="810" spans="1:1" x14ac:dyDescent="0.3">
      <c r="A810">
        <v>2.85</v>
      </c>
    </row>
    <row r="811" spans="1:1" x14ac:dyDescent="0.3">
      <c r="A811">
        <v>2.85</v>
      </c>
    </row>
    <row r="812" spans="1:1" x14ac:dyDescent="0.3">
      <c r="A812">
        <v>2.86</v>
      </c>
    </row>
    <row r="813" spans="1:1" x14ac:dyDescent="0.3">
      <c r="A813">
        <v>2.86</v>
      </c>
    </row>
    <row r="814" spans="1:1" x14ac:dyDescent="0.3">
      <c r="A814">
        <v>2.85</v>
      </c>
    </row>
    <row r="815" spans="1:1" x14ac:dyDescent="0.3">
      <c r="A815">
        <v>2.85</v>
      </c>
    </row>
    <row r="816" spans="1:1" x14ac:dyDescent="0.3">
      <c r="A816">
        <v>2.86</v>
      </c>
    </row>
    <row r="817" spans="1:1" x14ac:dyDescent="0.3">
      <c r="A817">
        <v>2.78</v>
      </c>
    </row>
    <row r="818" spans="1:1" x14ac:dyDescent="0.3">
      <c r="A818">
        <v>2.84</v>
      </c>
    </row>
    <row r="819" spans="1:1" x14ac:dyDescent="0.3">
      <c r="A819">
        <v>2.8</v>
      </c>
    </row>
    <row r="820" spans="1:1" x14ac:dyDescent="0.3">
      <c r="A820">
        <v>2.8400000000000003</v>
      </c>
    </row>
    <row r="821" spans="1:1" x14ac:dyDescent="0.3">
      <c r="A821">
        <v>2.8400000000000003</v>
      </c>
    </row>
    <row r="822" spans="1:1" x14ac:dyDescent="0.3">
      <c r="A822">
        <v>2.79</v>
      </c>
    </row>
    <row r="823" spans="1:1" x14ac:dyDescent="0.3">
      <c r="A823">
        <v>2.8200000000000003</v>
      </c>
    </row>
    <row r="824" spans="1:1" x14ac:dyDescent="0.3">
      <c r="A824">
        <v>2.84</v>
      </c>
    </row>
    <row r="825" spans="1:1" x14ac:dyDescent="0.3">
      <c r="A825">
        <v>2.79</v>
      </c>
    </row>
    <row r="826" spans="1:1" x14ac:dyDescent="0.3">
      <c r="A826">
        <v>2.81</v>
      </c>
    </row>
    <row r="827" spans="1:1" x14ac:dyDescent="0.3">
      <c r="A827">
        <v>2.81</v>
      </c>
    </row>
    <row r="828" spans="1:1" x14ac:dyDescent="0.3">
      <c r="A828">
        <v>2.82</v>
      </c>
    </row>
    <row r="829" spans="1:1" x14ac:dyDescent="0.3">
      <c r="A829">
        <v>2.83</v>
      </c>
    </row>
    <row r="830" spans="1:1" x14ac:dyDescent="0.3">
      <c r="A830">
        <v>2.8</v>
      </c>
    </row>
    <row r="831" spans="1:1" x14ac:dyDescent="0.3">
      <c r="A831">
        <v>2.82</v>
      </c>
    </row>
    <row r="832" spans="1:1" x14ac:dyDescent="0.3">
      <c r="A832">
        <v>2.83</v>
      </c>
    </row>
    <row r="833" spans="1:1" x14ac:dyDescent="0.3">
      <c r="A833">
        <v>2.83</v>
      </c>
    </row>
    <row r="834" spans="1:1" x14ac:dyDescent="0.3">
      <c r="A834">
        <v>2.8</v>
      </c>
    </row>
    <row r="835" spans="1:1" x14ac:dyDescent="0.3">
      <c r="A835">
        <v>2.81</v>
      </c>
    </row>
    <row r="836" spans="1:1" x14ac:dyDescent="0.3">
      <c r="A836">
        <v>2.81</v>
      </c>
    </row>
    <row r="837" spans="1:1" x14ac:dyDescent="0.3">
      <c r="A837">
        <v>2.88</v>
      </c>
    </row>
    <row r="838" spans="1:1" x14ac:dyDescent="0.3">
      <c r="A838">
        <v>2.8</v>
      </c>
    </row>
    <row r="839" spans="1:1" x14ac:dyDescent="0.3">
      <c r="A839">
        <v>2.87</v>
      </c>
    </row>
    <row r="840" spans="1:1" x14ac:dyDescent="0.3">
      <c r="A840">
        <v>2.8000000000000003</v>
      </c>
    </row>
    <row r="841" spans="1:1" x14ac:dyDescent="0.3">
      <c r="A841">
        <v>2.85</v>
      </c>
    </row>
    <row r="842" spans="1:1" x14ac:dyDescent="0.3">
      <c r="A842">
        <v>2.81</v>
      </c>
    </row>
    <row r="843" spans="1:1" x14ac:dyDescent="0.3">
      <c r="A843">
        <v>2.84</v>
      </c>
    </row>
    <row r="844" spans="1:1" x14ac:dyDescent="0.3">
      <c r="A844">
        <v>2.79</v>
      </c>
    </row>
    <row r="845" spans="1:1" x14ac:dyDescent="0.3">
      <c r="A845">
        <v>2.8200000000000003</v>
      </c>
    </row>
    <row r="846" spans="1:1" x14ac:dyDescent="0.3">
      <c r="A846">
        <v>2.79</v>
      </c>
    </row>
    <row r="847" spans="1:1" x14ac:dyDescent="0.3">
      <c r="A847">
        <v>2.82</v>
      </c>
    </row>
    <row r="848" spans="1:1" x14ac:dyDescent="0.3">
      <c r="A848">
        <v>2.78</v>
      </c>
    </row>
    <row r="849" spans="1:1" x14ac:dyDescent="0.3">
      <c r="A849">
        <v>2.79</v>
      </c>
    </row>
  </sheetData>
  <sortState xmlns:xlrd2="http://schemas.microsoft.com/office/spreadsheetml/2017/richdata2" ref="V2:V1475">
    <sortCondition descending="1" ref="V2:V1475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847"/>
  <sheetViews>
    <sheetView topLeftCell="A67" workbookViewId="0">
      <selection activeCell="H93" sqref="H93"/>
    </sheetView>
  </sheetViews>
  <sheetFormatPr defaultRowHeight="14.4" x14ac:dyDescent="0.3"/>
  <sheetData>
    <row r="1" spans="1:20" x14ac:dyDescent="0.3">
      <c r="A1">
        <v>3.57</v>
      </c>
      <c r="J1" s="8"/>
      <c r="K1" s="8" t="s">
        <v>19</v>
      </c>
      <c r="M1" s="8" t="s">
        <v>22</v>
      </c>
      <c r="O1" s="8" t="s">
        <v>26</v>
      </c>
    </row>
    <row r="2" spans="1:20" x14ac:dyDescent="0.3">
      <c r="A2">
        <v>3.61</v>
      </c>
      <c r="E2" s="8">
        <v>3.61</v>
      </c>
      <c r="F2" s="8" cm="1">
        <f t="array" ref="F2:F79">COUNTIF(esp3basetotal,esp3volttotal)</f>
        <v>1</v>
      </c>
      <c r="G2" s="30">
        <f t="shared" ref="G2:G33" si="0">F2/COUNTA(esp3basetotal)</f>
        <v>1.1806375442739079E-3</v>
      </c>
      <c r="J2" s="8">
        <v>3.61</v>
      </c>
      <c r="K2" s="8" cm="1">
        <f t="array" ref="K2:K41">COUNTIF(esp3basecheia,esp3voltcheio)</f>
        <v>1</v>
      </c>
      <c r="M2" s="8" cm="1">
        <f t="array" ref="M2:M41">COUNTIF(esp3basemed,esp3voltcheio)</f>
        <v>0</v>
      </c>
      <c r="O2" s="8" cm="1">
        <f t="array" ref="O2:O41">COUNTIF(esp3basevazia,esp3voltcheio)</f>
        <v>0</v>
      </c>
      <c r="R2" s="8" t="s">
        <v>19</v>
      </c>
      <c r="S2" s="8" t="s">
        <v>22</v>
      </c>
      <c r="T2" s="8" t="s">
        <v>26</v>
      </c>
    </row>
    <row r="3" spans="1:20" x14ac:dyDescent="0.3">
      <c r="A3">
        <v>3.58</v>
      </c>
      <c r="E3" s="8">
        <v>3.6</v>
      </c>
      <c r="F3" s="8">
        <v>1</v>
      </c>
      <c r="G3" s="30">
        <f t="shared" si="0"/>
        <v>1.1806375442739079E-3</v>
      </c>
      <c r="J3" s="8">
        <v>3.6</v>
      </c>
      <c r="K3" s="8">
        <v>1</v>
      </c>
      <c r="M3" s="8">
        <v>0</v>
      </c>
      <c r="O3" s="8">
        <v>0</v>
      </c>
      <c r="R3" s="8">
        <f>K43</f>
        <v>70</v>
      </c>
      <c r="S3" s="8">
        <f>M43</f>
        <v>108</v>
      </c>
      <c r="T3" s="8">
        <f>O43</f>
        <v>0</v>
      </c>
    </row>
    <row r="4" spans="1:20" x14ac:dyDescent="0.3">
      <c r="A4">
        <v>3.58</v>
      </c>
      <c r="E4" s="8">
        <v>3.59</v>
      </c>
      <c r="F4" s="8">
        <v>1</v>
      </c>
      <c r="G4" s="30">
        <f t="shared" si="0"/>
        <v>1.1806375442739079E-3</v>
      </c>
      <c r="J4" s="8">
        <v>3.59</v>
      </c>
      <c r="K4" s="8">
        <v>1</v>
      </c>
      <c r="M4" s="8">
        <v>0</v>
      </c>
      <c r="O4" s="8">
        <v>0</v>
      </c>
      <c r="R4" s="8" t="s">
        <v>20</v>
      </c>
      <c r="S4" s="8" t="s">
        <v>23</v>
      </c>
      <c r="T4" s="8" t="s">
        <v>27</v>
      </c>
    </row>
    <row r="5" spans="1:20" x14ac:dyDescent="0.3">
      <c r="A5">
        <v>3.59</v>
      </c>
      <c r="E5" s="8">
        <v>3.58</v>
      </c>
      <c r="F5" s="8">
        <v>6</v>
      </c>
      <c r="G5" s="30">
        <f t="shared" si="0"/>
        <v>7.0838252656434475E-3</v>
      </c>
      <c r="J5" s="8">
        <v>3.58</v>
      </c>
      <c r="K5" s="8">
        <v>6</v>
      </c>
      <c r="M5" s="8">
        <v>0</v>
      </c>
      <c r="O5" s="8">
        <v>0</v>
      </c>
      <c r="R5" s="8">
        <f>K91</f>
        <v>5</v>
      </c>
      <c r="S5" s="8">
        <f>M91</f>
        <v>614</v>
      </c>
      <c r="T5" s="8">
        <f>O91</f>
        <v>31</v>
      </c>
    </row>
    <row r="6" spans="1:20" x14ac:dyDescent="0.3">
      <c r="A6">
        <v>3.58</v>
      </c>
      <c r="E6" s="8">
        <v>3.57</v>
      </c>
      <c r="F6" s="8">
        <v>2</v>
      </c>
      <c r="G6" s="30">
        <f t="shared" si="0"/>
        <v>2.3612750885478157E-3</v>
      </c>
      <c r="J6" s="8">
        <v>3.57</v>
      </c>
      <c r="K6" s="8">
        <v>2</v>
      </c>
      <c r="M6" s="8">
        <v>0</v>
      </c>
      <c r="O6" s="8">
        <v>0</v>
      </c>
      <c r="R6" s="8" t="s">
        <v>21</v>
      </c>
      <c r="S6" s="8" t="s">
        <v>24</v>
      </c>
      <c r="T6" s="8" t="s">
        <v>28</v>
      </c>
    </row>
    <row r="7" spans="1:20" x14ac:dyDescent="0.3">
      <c r="A7">
        <v>3.58</v>
      </c>
      <c r="E7" s="8">
        <v>3.56</v>
      </c>
      <c r="F7" s="8">
        <v>1</v>
      </c>
      <c r="G7" s="30">
        <f t="shared" si="0"/>
        <v>1.1806375442739079E-3</v>
      </c>
      <c r="J7" s="8">
        <v>3.56</v>
      </c>
      <c r="K7" s="8">
        <v>1</v>
      </c>
      <c r="M7" s="8">
        <v>0</v>
      </c>
      <c r="O7" s="8">
        <v>0</v>
      </c>
      <c r="R7" s="8">
        <f>K114</f>
        <v>0</v>
      </c>
      <c r="S7" s="8">
        <f>M114</f>
        <v>4</v>
      </c>
      <c r="T7" s="8">
        <f>O114</f>
        <v>15</v>
      </c>
    </row>
    <row r="8" spans="1:20" x14ac:dyDescent="0.3">
      <c r="A8">
        <v>3.58</v>
      </c>
      <c r="E8" s="8">
        <v>3.55</v>
      </c>
      <c r="F8" s="8">
        <v>2</v>
      </c>
      <c r="G8" s="30">
        <f t="shared" si="0"/>
        <v>2.3612750885478157E-3</v>
      </c>
      <c r="J8" s="8">
        <v>3.55</v>
      </c>
      <c r="K8" s="8">
        <v>2</v>
      </c>
      <c r="M8" s="8">
        <v>0</v>
      </c>
      <c r="O8" s="8">
        <v>0</v>
      </c>
      <c r="R8" s="8">
        <f>R3+R5+R7</f>
        <v>75</v>
      </c>
      <c r="S8" s="8">
        <f>S3+S5+S7</f>
        <v>726</v>
      </c>
      <c r="T8" s="8">
        <f>T3+T5+T7</f>
        <v>46</v>
      </c>
    </row>
    <row r="9" spans="1:20" x14ac:dyDescent="0.3">
      <c r="A9">
        <v>3.6</v>
      </c>
      <c r="E9" s="8">
        <v>3.54</v>
      </c>
      <c r="F9" s="8">
        <v>1</v>
      </c>
      <c r="G9" s="30">
        <f t="shared" si="0"/>
        <v>1.1806375442739079E-3</v>
      </c>
      <c r="J9" s="8">
        <v>3.54</v>
      </c>
      <c r="K9" s="8">
        <v>1</v>
      </c>
      <c r="M9" s="8">
        <v>0</v>
      </c>
      <c r="O9" s="8">
        <v>0</v>
      </c>
    </row>
    <row r="10" spans="1:20" x14ac:dyDescent="0.3">
      <c r="A10">
        <v>3.58</v>
      </c>
      <c r="E10" s="8">
        <v>3.53</v>
      </c>
      <c r="F10" s="8">
        <v>4</v>
      </c>
      <c r="G10" s="30">
        <f t="shared" si="0"/>
        <v>4.7225501770956314E-3</v>
      </c>
      <c r="J10" s="8">
        <v>3.53</v>
      </c>
      <c r="K10" s="8">
        <v>4</v>
      </c>
      <c r="M10" s="8">
        <v>0</v>
      </c>
      <c r="O10" s="8">
        <v>0</v>
      </c>
    </row>
    <row r="11" spans="1:20" x14ac:dyDescent="0.3">
      <c r="A11">
        <v>3.56</v>
      </c>
      <c r="E11" s="8">
        <v>3.52</v>
      </c>
      <c r="F11" s="8">
        <v>4</v>
      </c>
      <c r="G11" s="30">
        <f t="shared" si="0"/>
        <v>4.7225501770956314E-3</v>
      </c>
      <c r="J11" s="8">
        <v>3.52</v>
      </c>
      <c r="K11" s="8">
        <v>4</v>
      </c>
      <c r="M11" s="8">
        <v>0</v>
      </c>
      <c r="O11" s="8">
        <v>0</v>
      </c>
    </row>
    <row r="12" spans="1:20" x14ac:dyDescent="0.3">
      <c r="A12">
        <v>3.57</v>
      </c>
      <c r="E12" s="8">
        <v>3.51</v>
      </c>
      <c r="F12" s="8">
        <v>8</v>
      </c>
      <c r="G12" s="30">
        <f t="shared" si="0"/>
        <v>9.4451003541912628E-3</v>
      </c>
      <c r="J12" s="8">
        <v>3.51</v>
      </c>
      <c r="K12" s="8">
        <v>8</v>
      </c>
      <c r="M12" s="8">
        <v>0</v>
      </c>
      <c r="O12" s="8">
        <v>0</v>
      </c>
    </row>
    <row r="13" spans="1:20" x14ac:dyDescent="0.3">
      <c r="A13">
        <v>3.55</v>
      </c>
      <c r="E13" s="8">
        <v>3.5</v>
      </c>
      <c r="F13" s="8">
        <v>12</v>
      </c>
      <c r="G13" s="30">
        <f t="shared" si="0"/>
        <v>1.4167650531286895E-2</v>
      </c>
      <c r="J13" s="8">
        <v>3.5</v>
      </c>
      <c r="K13" s="8">
        <v>12</v>
      </c>
      <c r="M13" s="8">
        <v>0</v>
      </c>
      <c r="O13" s="8">
        <v>0</v>
      </c>
    </row>
    <row r="14" spans="1:20" x14ac:dyDescent="0.3">
      <c r="A14">
        <v>3.54</v>
      </c>
      <c r="E14" s="8">
        <v>3.49</v>
      </c>
      <c r="F14" s="8">
        <v>6</v>
      </c>
      <c r="G14" s="30">
        <f t="shared" si="0"/>
        <v>7.0838252656434475E-3</v>
      </c>
      <c r="J14" s="8">
        <v>3.49</v>
      </c>
      <c r="K14" s="8">
        <v>6</v>
      </c>
      <c r="M14" s="8">
        <v>0</v>
      </c>
      <c r="O14" s="8">
        <v>0</v>
      </c>
    </row>
    <row r="15" spans="1:20" x14ac:dyDescent="0.3">
      <c r="A15">
        <v>3.53</v>
      </c>
      <c r="E15" s="8">
        <v>3.48</v>
      </c>
      <c r="F15" s="8">
        <v>1</v>
      </c>
      <c r="G15" s="30">
        <f t="shared" si="0"/>
        <v>1.1806375442739079E-3</v>
      </c>
      <c r="J15" s="8">
        <v>3.48</v>
      </c>
      <c r="K15" s="8">
        <v>1</v>
      </c>
      <c r="M15" s="8">
        <v>0</v>
      </c>
      <c r="O15" s="8">
        <v>0</v>
      </c>
    </row>
    <row r="16" spans="1:20" x14ac:dyDescent="0.3">
      <c r="A16">
        <v>3.53</v>
      </c>
      <c r="E16" s="8">
        <v>3.47</v>
      </c>
      <c r="F16" s="8">
        <v>1</v>
      </c>
      <c r="G16" s="30">
        <f t="shared" si="0"/>
        <v>1.1806375442739079E-3</v>
      </c>
      <c r="J16" s="8">
        <v>3.47</v>
      </c>
      <c r="K16" s="8">
        <v>1</v>
      </c>
      <c r="M16" s="8">
        <v>0</v>
      </c>
      <c r="O16" s="8">
        <v>0</v>
      </c>
    </row>
    <row r="17" spans="1:15" x14ac:dyDescent="0.3">
      <c r="A17">
        <v>3.55</v>
      </c>
      <c r="E17" s="8">
        <v>3.46</v>
      </c>
      <c r="F17" s="8">
        <v>2</v>
      </c>
      <c r="G17" s="30">
        <f t="shared" si="0"/>
        <v>2.3612750885478157E-3</v>
      </c>
      <c r="J17" s="8">
        <v>3.46</v>
      </c>
      <c r="K17" s="8">
        <v>2</v>
      </c>
      <c r="M17" s="8">
        <v>0</v>
      </c>
      <c r="O17" s="8">
        <v>0</v>
      </c>
    </row>
    <row r="18" spans="1:15" x14ac:dyDescent="0.3">
      <c r="A18">
        <v>3.52</v>
      </c>
      <c r="E18" s="8">
        <v>3.45</v>
      </c>
      <c r="F18" s="8">
        <v>2</v>
      </c>
      <c r="G18" s="30">
        <f t="shared" si="0"/>
        <v>2.3612750885478157E-3</v>
      </c>
      <c r="J18" s="8">
        <v>3.45</v>
      </c>
      <c r="K18" s="8">
        <v>2</v>
      </c>
      <c r="M18" s="8">
        <v>0</v>
      </c>
      <c r="O18" s="8">
        <v>0</v>
      </c>
    </row>
    <row r="19" spans="1:15" x14ac:dyDescent="0.3">
      <c r="A19">
        <v>3.53</v>
      </c>
      <c r="E19" s="8">
        <v>3.42</v>
      </c>
      <c r="F19" s="8">
        <v>1</v>
      </c>
      <c r="G19" s="30">
        <f t="shared" si="0"/>
        <v>1.1806375442739079E-3</v>
      </c>
      <c r="J19" s="8">
        <v>3.42</v>
      </c>
      <c r="K19" s="8">
        <v>1</v>
      </c>
      <c r="M19" s="8">
        <v>0</v>
      </c>
      <c r="O19" s="8">
        <v>0</v>
      </c>
    </row>
    <row r="20" spans="1:15" x14ac:dyDescent="0.3">
      <c r="A20">
        <v>3.52</v>
      </c>
      <c r="E20" s="8">
        <v>3.41</v>
      </c>
      <c r="F20" s="8">
        <v>5</v>
      </c>
      <c r="G20" s="30">
        <f t="shared" si="0"/>
        <v>5.9031877213695395E-3</v>
      </c>
      <c r="J20" s="8">
        <v>3.41</v>
      </c>
      <c r="K20" s="8">
        <v>5</v>
      </c>
      <c r="M20" s="8">
        <v>0</v>
      </c>
      <c r="O20" s="8">
        <v>0</v>
      </c>
    </row>
    <row r="21" spans="1:15" x14ac:dyDescent="0.3">
      <c r="A21">
        <v>3.53</v>
      </c>
      <c r="E21" s="8">
        <v>3.4</v>
      </c>
      <c r="F21" s="8">
        <v>3</v>
      </c>
      <c r="G21" s="30">
        <f t="shared" si="0"/>
        <v>3.5419126328217238E-3</v>
      </c>
      <c r="J21" s="8">
        <v>3.4</v>
      </c>
      <c r="K21" s="8">
        <v>3</v>
      </c>
      <c r="M21" s="8">
        <v>0</v>
      </c>
      <c r="O21" s="8">
        <v>0</v>
      </c>
    </row>
    <row r="22" spans="1:15" x14ac:dyDescent="0.3">
      <c r="A22">
        <v>3.52</v>
      </c>
      <c r="E22" s="8">
        <v>3.39</v>
      </c>
      <c r="F22" s="8">
        <v>2</v>
      </c>
      <c r="G22" s="30">
        <f t="shared" si="0"/>
        <v>2.3612750885478157E-3</v>
      </c>
      <c r="J22" s="8">
        <v>3.39</v>
      </c>
      <c r="K22" s="8">
        <v>1</v>
      </c>
      <c r="M22" s="8">
        <v>1</v>
      </c>
      <c r="O22" s="8">
        <v>0</v>
      </c>
    </row>
    <row r="23" spans="1:15" x14ac:dyDescent="0.3">
      <c r="A23">
        <v>3.5100000000000002</v>
      </c>
      <c r="E23" s="8">
        <v>3.38</v>
      </c>
      <c r="F23" s="8">
        <v>5</v>
      </c>
      <c r="G23" s="30">
        <f t="shared" si="0"/>
        <v>5.9031877213695395E-3</v>
      </c>
      <c r="J23" s="8">
        <v>3.38</v>
      </c>
      <c r="K23" s="8">
        <v>2</v>
      </c>
      <c r="M23" s="8">
        <v>3</v>
      </c>
      <c r="O23" s="8">
        <v>0</v>
      </c>
    </row>
    <row r="24" spans="1:15" x14ac:dyDescent="0.3">
      <c r="A24">
        <v>3.52</v>
      </c>
      <c r="E24" s="8">
        <v>3.37</v>
      </c>
      <c r="F24" s="8">
        <v>3</v>
      </c>
      <c r="G24" s="30">
        <f t="shared" si="0"/>
        <v>3.5419126328217238E-3</v>
      </c>
      <c r="J24" s="8">
        <v>3.37</v>
      </c>
      <c r="K24" s="8">
        <v>0</v>
      </c>
      <c r="M24" s="8">
        <v>3</v>
      </c>
      <c r="O24" s="8">
        <v>0</v>
      </c>
    </row>
    <row r="25" spans="1:15" x14ac:dyDescent="0.3">
      <c r="A25">
        <v>3.5</v>
      </c>
      <c r="E25" s="8">
        <v>3.36</v>
      </c>
      <c r="F25" s="8">
        <v>2</v>
      </c>
      <c r="G25" s="30">
        <f t="shared" si="0"/>
        <v>2.3612750885478157E-3</v>
      </c>
      <c r="J25" s="8">
        <v>3.36</v>
      </c>
      <c r="K25" s="8">
        <v>0</v>
      </c>
      <c r="M25" s="8">
        <v>2</v>
      </c>
      <c r="O25" s="8">
        <v>0</v>
      </c>
    </row>
    <row r="26" spans="1:15" x14ac:dyDescent="0.3">
      <c r="A26">
        <v>3.49</v>
      </c>
      <c r="E26" s="8">
        <v>3.32</v>
      </c>
      <c r="F26" s="8">
        <v>1</v>
      </c>
      <c r="G26" s="30">
        <f t="shared" si="0"/>
        <v>1.1806375442739079E-3</v>
      </c>
      <c r="J26" s="8">
        <v>3.32</v>
      </c>
      <c r="K26" s="8">
        <v>0</v>
      </c>
      <c r="M26" s="8">
        <v>1</v>
      </c>
      <c r="O26" s="8">
        <v>0</v>
      </c>
    </row>
    <row r="27" spans="1:15" x14ac:dyDescent="0.3">
      <c r="A27">
        <v>3.49</v>
      </c>
      <c r="E27" s="8">
        <v>3.31</v>
      </c>
      <c r="F27" s="8">
        <v>5</v>
      </c>
      <c r="G27" s="30">
        <f t="shared" si="0"/>
        <v>5.9031877213695395E-3</v>
      </c>
      <c r="J27" s="8">
        <v>3.31</v>
      </c>
      <c r="K27" s="8">
        <v>1</v>
      </c>
      <c r="M27" s="8">
        <v>4</v>
      </c>
      <c r="O27" s="8">
        <v>0</v>
      </c>
    </row>
    <row r="28" spans="1:15" x14ac:dyDescent="0.3">
      <c r="A28">
        <v>3.5100000000000002</v>
      </c>
      <c r="E28" s="8">
        <v>3.3</v>
      </c>
      <c r="F28" s="8">
        <v>7</v>
      </c>
      <c r="G28" s="30">
        <f t="shared" si="0"/>
        <v>8.2644628099173556E-3</v>
      </c>
      <c r="J28" s="8">
        <v>3.3</v>
      </c>
      <c r="K28" s="8">
        <v>0</v>
      </c>
      <c r="M28" s="8">
        <v>7</v>
      </c>
      <c r="O28" s="8">
        <v>0</v>
      </c>
    </row>
    <row r="29" spans="1:15" x14ac:dyDescent="0.3">
      <c r="A29">
        <v>3.5100000000000002</v>
      </c>
      <c r="E29" s="8">
        <v>3.29</v>
      </c>
      <c r="F29" s="8">
        <v>4</v>
      </c>
      <c r="G29" s="30">
        <f t="shared" si="0"/>
        <v>4.7225501770956314E-3</v>
      </c>
      <c r="J29" s="8">
        <v>3.29</v>
      </c>
      <c r="K29" s="8">
        <v>0</v>
      </c>
      <c r="M29" s="8">
        <v>4</v>
      </c>
      <c r="O29" s="8">
        <v>0</v>
      </c>
    </row>
    <row r="30" spans="1:15" x14ac:dyDescent="0.3">
      <c r="A30">
        <v>3.49</v>
      </c>
      <c r="E30" s="8">
        <v>3.28</v>
      </c>
      <c r="F30" s="8">
        <v>2</v>
      </c>
      <c r="G30" s="30">
        <f t="shared" si="0"/>
        <v>2.3612750885478157E-3</v>
      </c>
      <c r="J30" s="8">
        <v>3.28</v>
      </c>
      <c r="K30" s="8">
        <v>0</v>
      </c>
      <c r="M30" s="8">
        <v>2</v>
      </c>
      <c r="O30" s="8">
        <v>0</v>
      </c>
    </row>
    <row r="31" spans="1:15" x14ac:dyDescent="0.3">
      <c r="A31">
        <v>3.5</v>
      </c>
      <c r="E31" s="8">
        <v>3.25</v>
      </c>
      <c r="F31" s="8">
        <v>4</v>
      </c>
      <c r="G31" s="30">
        <f t="shared" si="0"/>
        <v>4.7225501770956314E-3</v>
      </c>
      <c r="J31" s="8">
        <v>3.25</v>
      </c>
      <c r="K31" s="8">
        <v>1</v>
      </c>
      <c r="M31" s="8">
        <v>3</v>
      </c>
      <c r="O31" s="8">
        <v>0</v>
      </c>
    </row>
    <row r="32" spans="1:15" x14ac:dyDescent="0.3">
      <c r="A32">
        <v>3.49</v>
      </c>
      <c r="E32" s="8">
        <v>3.24</v>
      </c>
      <c r="F32" s="8">
        <v>2</v>
      </c>
      <c r="G32" s="30">
        <f t="shared" si="0"/>
        <v>2.3612750885478157E-3</v>
      </c>
      <c r="J32" s="8">
        <v>3.24</v>
      </c>
      <c r="K32" s="8">
        <v>0</v>
      </c>
      <c r="M32" s="8">
        <v>2</v>
      </c>
      <c r="O32" s="8">
        <v>0</v>
      </c>
    </row>
    <row r="33" spans="1:15" x14ac:dyDescent="0.3">
      <c r="A33">
        <v>3.51</v>
      </c>
      <c r="E33" s="8">
        <v>3.23</v>
      </c>
      <c r="F33" s="8">
        <v>7</v>
      </c>
      <c r="G33" s="30">
        <f t="shared" si="0"/>
        <v>8.2644628099173556E-3</v>
      </c>
      <c r="J33" s="8">
        <v>3.23</v>
      </c>
      <c r="K33" s="8">
        <v>0</v>
      </c>
      <c r="M33" s="8">
        <v>7</v>
      </c>
      <c r="O33" s="8">
        <v>0</v>
      </c>
    </row>
    <row r="34" spans="1:15" x14ac:dyDescent="0.3">
      <c r="A34">
        <v>3.5</v>
      </c>
      <c r="E34" s="8">
        <v>3.22</v>
      </c>
      <c r="F34" s="8">
        <v>30</v>
      </c>
      <c r="G34" s="30">
        <f t="shared" ref="G34:G65" si="1">F34/COUNTA(esp3basetotal)</f>
        <v>3.541912632821724E-2</v>
      </c>
      <c r="J34" s="8">
        <v>3.22</v>
      </c>
      <c r="K34" s="8">
        <v>0</v>
      </c>
      <c r="M34" s="8">
        <v>30</v>
      </c>
      <c r="O34" s="8">
        <v>0</v>
      </c>
    </row>
    <row r="35" spans="1:15" x14ac:dyDescent="0.3">
      <c r="A35">
        <v>3.51</v>
      </c>
      <c r="E35" s="8">
        <v>3.21</v>
      </c>
      <c r="F35" s="8">
        <v>40</v>
      </c>
      <c r="G35" s="30">
        <f t="shared" si="1"/>
        <v>4.7225501770956316E-2</v>
      </c>
      <c r="J35" s="8">
        <v>3.21</v>
      </c>
      <c r="K35" s="8">
        <v>1</v>
      </c>
      <c r="M35" s="8">
        <v>39</v>
      </c>
      <c r="O35" s="8">
        <v>0</v>
      </c>
    </row>
    <row r="36" spans="1:15" x14ac:dyDescent="0.3">
      <c r="A36">
        <v>3.5</v>
      </c>
      <c r="E36" s="8">
        <v>3.2</v>
      </c>
      <c r="F36" s="8">
        <v>29</v>
      </c>
      <c r="G36" s="30">
        <f t="shared" si="1"/>
        <v>3.4238488783943331E-2</v>
      </c>
      <c r="J36" s="8"/>
      <c r="K36" s="8">
        <v>0</v>
      </c>
      <c r="M36" s="8">
        <v>0</v>
      </c>
      <c r="O36" s="8">
        <v>0</v>
      </c>
    </row>
    <row r="37" spans="1:15" x14ac:dyDescent="0.3">
      <c r="A37">
        <v>3.51</v>
      </c>
      <c r="E37" s="8">
        <v>3.19</v>
      </c>
      <c r="F37" s="8">
        <v>24</v>
      </c>
      <c r="G37" s="30">
        <f t="shared" si="1"/>
        <v>2.833530106257379E-2</v>
      </c>
      <c r="J37" s="8"/>
      <c r="K37" s="8">
        <v>0</v>
      </c>
      <c r="M37" s="8">
        <v>0</v>
      </c>
      <c r="O37" s="8">
        <v>0</v>
      </c>
    </row>
    <row r="38" spans="1:15" x14ac:dyDescent="0.3">
      <c r="A38">
        <v>3.5</v>
      </c>
      <c r="E38" s="8">
        <v>3.18</v>
      </c>
      <c r="F38" s="8">
        <v>138</v>
      </c>
      <c r="G38" s="30">
        <f t="shared" si="1"/>
        <v>0.16292798110979928</v>
      </c>
      <c r="J38" s="8"/>
      <c r="K38" s="8">
        <v>0</v>
      </c>
      <c r="M38" s="8">
        <v>0</v>
      </c>
      <c r="O38" s="8">
        <v>0</v>
      </c>
    </row>
    <row r="39" spans="1:15" x14ac:dyDescent="0.3">
      <c r="A39">
        <v>3.51</v>
      </c>
      <c r="E39" s="8">
        <v>3.17</v>
      </c>
      <c r="F39" s="8">
        <v>142</v>
      </c>
      <c r="G39" s="30">
        <f t="shared" si="1"/>
        <v>0.16765053128689492</v>
      </c>
      <c r="J39" s="8"/>
      <c r="K39" s="8">
        <v>0</v>
      </c>
      <c r="M39" s="8">
        <v>0</v>
      </c>
      <c r="O39" s="8">
        <v>0</v>
      </c>
    </row>
    <row r="40" spans="1:15" x14ac:dyDescent="0.3">
      <c r="A40">
        <v>3.5</v>
      </c>
      <c r="E40" s="8">
        <v>3.16</v>
      </c>
      <c r="F40" s="8">
        <v>8</v>
      </c>
      <c r="G40" s="30">
        <f t="shared" si="1"/>
        <v>9.4451003541912628E-3</v>
      </c>
      <c r="J40" s="8"/>
      <c r="K40" s="8">
        <v>0</v>
      </c>
      <c r="M40" s="8">
        <v>0</v>
      </c>
      <c r="O40" s="8">
        <v>0</v>
      </c>
    </row>
    <row r="41" spans="1:15" x14ac:dyDescent="0.3">
      <c r="A41">
        <v>3.5</v>
      </c>
      <c r="E41" s="8">
        <v>3.15</v>
      </c>
      <c r="F41" s="8">
        <v>12</v>
      </c>
      <c r="G41" s="30">
        <f t="shared" si="1"/>
        <v>1.4167650531286895E-2</v>
      </c>
      <c r="J41" s="8"/>
      <c r="K41" s="8">
        <v>0</v>
      </c>
      <c r="M41" s="8">
        <v>0</v>
      </c>
      <c r="O41" s="8">
        <v>0</v>
      </c>
    </row>
    <row r="42" spans="1:15" x14ac:dyDescent="0.3">
      <c r="A42">
        <v>3.5</v>
      </c>
      <c r="E42" s="8">
        <v>3.14</v>
      </c>
      <c r="F42" s="8">
        <v>17</v>
      </c>
      <c r="G42" s="30">
        <f t="shared" si="1"/>
        <v>2.0070838252656435E-2</v>
      </c>
      <c r="J42" s="8"/>
      <c r="K42" s="8"/>
      <c r="M42" s="8"/>
      <c r="O42" s="8"/>
    </row>
    <row r="43" spans="1:15" x14ac:dyDescent="0.3">
      <c r="A43">
        <v>3.51</v>
      </c>
      <c r="E43" s="8">
        <v>3.13</v>
      </c>
      <c r="F43" s="8">
        <v>41</v>
      </c>
      <c r="G43" s="30">
        <f t="shared" si="1"/>
        <v>4.8406139315230225E-2</v>
      </c>
      <c r="K43" s="31">
        <f>SUM(_xlfn.ANCHORARRAY(K2))</f>
        <v>70</v>
      </c>
      <c r="M43" s="31">
        <f>SUM(_xlfn.ANCHORARRAY(M2))</f>
        <v>108</v>
      </c>
      <c r="O43" s="31">
        <f>SUM(_xlfn.ANCHORARRAY(O2))</f>
        <v>0</v>
      </c>
    </row>
    <row r="44" spans="1:15" x14ac:dyDescent="0.3">
      <c r="A44">
        <v>3.5</v>
      </c>
      <c r="E44" s="8">
        <v>3.12</v>
      </c>
      <c r="F44" s="8">
        <v>26</v>
      </c>
      <c r="G44" s="30">
        <f t="shared" si="1"/>
        <v>3.0696576151121605E-2</v>
      </c>
      <c r="K44" t="s">
        <v>20</v>
      </c>
      <c r="M44" t="s">
        <v>23</v>
      </c>
      <c r="O44" t="s">
        <v>27</v>
      </c>
    </row>
    <row r="45" spans="1:15" x14ac:dyDescent="0.3">
      <c r="A45">
        <v>3.5</v>
      </c>
      <c r="E45" s="8">
        <v>3.11</v>
      </c>
      <c r="F45" s="8">
        <v>27</v>
      </c>
      <c r="G45" s="30">
        <f t="shared" si="1"/>
        <v>3.1877213695395513E-2</v>
      </c>
      <c r="J45" s="8">
        <v>3.2</v>
      </c>
      <c r="K45" s="8" cm="1">
        <f t="array" ref="K45:K84">COUNTIF(esp3basecheia,esp3voltmed)</f>
        <v>1</v>
      </c>
      <c r="M45" s="8" cm="1">
        <f t="array" ref="M45:M84">COUNTIF(esp3basemed,esp3voltmed)</f>
        <v>28</v>
      </c>
      <c r="O45" s="8" cm="1">
        <f t="array" ref="O45:O84">COUNTIF(esp3basevazia,esp3voltmed)</f>
        <v>0</v>
      </c>
    </row>
    <row r="46" spans="1:15" x14ac:dyDescent="0.3">
      <c r="A46">
        <v>3.5</v>
      </c>
      <c r="E46" s="8">
        <v>3.1</v>
      </c>
      <c r="F46" s="8">
        <v>25</v>
      </c>
      <c r="G46" s="30">
        <f t="shared" si="1"/>
        <v>2.9515938606847699E-2</v>
      </c>
      <c r="J46" s="8">
        <v>3.19</v>
      </c>
      <c r="K46" s="8">
        <v>3</v>
      </c>
      <c r="M46" s="8">
        <v>21</v>
      </c>
      <c r="O46" s="8">
        <v>0</v>
      </c>
    </row>
    <row r="47" spans="1:15" x14ac:dyDescent="0.3">
      <c r="A47">
        <v>3.49</v>
      </c>
      <c r="E47" s="8">
        <v>3.09</v>
      </c>
      <c r="F47" s="8">
        <v>35</v>
      </c>
      <c r="G47" s="30">
        <f t="shared" si="1"/>
        <v>4.1322314049586778E-2</v>
      </c>
      <c r="J47" s="8">
        <v>3.18</v>
      </c>
      <c r="K47" s="8">
        <v>1</v>
      </c>
      <c r="M47" s="8">
        <v>137</v>
      </c>
      <c r="O47" s="8">
        <v>0</v>
      </c>
    </row>
    <row r="48" spans="1:15" x14ac:dyDescent="0.3">
      <c r="A48">
        <v>3.49</v>
      </c>
      <c r="E48" s="8">
        <v>3.08</v>
      </c>
      <c r="F48" s="8">
        <v>16</v>
      </c>
      <c r="G48" s="30">
        <f t="shared" si="1"/>
        <v>1.8890200708382526E-2</v>
      </c>
      <c r="J48" s="8">
        <v>3.17</v>
      </c>
      <c r="K48" s="8">
        <v>0</v>
      </c>
      <c r="M48" s="8">
        <v>142</v>
      </c>
      <c r="O48" s="8">
        <v>0</v>
      </c>
    </row>
    <row r="49" spans="1:15" x14ac:dyDescent="0.3">
      <c r="A49">
        <v>3.5</v>
      </c>
      <c r="E49" s="8">
        <v>3.07</v>
      </c>
      <c r="F49" s="8">
        <v>12</v>
      </c>
      <c r="G49" s="30">
        <f t="shared" si="1"/>
        <v>1.4167650531286895E-2</v>
      </c>
      <c r="J49" s="8">
        <v>3.16</v>
      </c>
      <c r="K49" s="8">
        <v>0</v>
      </c>
      <c r="M49" s="8">
        <v>8</v>
      </c>
      <c r="O49" s="8">
        <v>0</v>
      </c>
    </row>
    <row r="50" spans="1:15" x14ac:dyDescent="0.3">
      <c r="A50">
        <v>3.46</v>
      </c>
      <c r="E50" s="8">
        <v>3.06</v>
      </c>
      <c r="F50" s="8">
        <v>13</v>
      </c>
      <c r="G50" s="30">
        <f t="shared" si="1"/>
        <v>1.5348288075560802E-2</v>
      </c>
      <c r="J50" s="8">
        <v>3.15</v>
      </c>
      <c r="K50" s="8">
        <v>0</v>
      </c>
      <c r="M50" s="8">
        <v>12</v>
      </c>
      <c r="O50" s="8">
        <v>0</v>
      </c>
    </row>
    <row r="51" spans="1:15" x14ac:dyDescent="0.3">
      <c r="A51">
        <v>3.48</v>
      </c>
      <c r="E51" s="8">
        <v>3.05</v>
      </c>
      <c r="F51" s="8">
        <v>9</v>
      </c>
      <c r="G51" s="30">
        <f t="shared" si="1"/>
        <v>1.0625737898465172E-2</v>
      </c>
      <c r="J51" s="8">
        <v>3.14</v>
      </c>
      <c r="K51" s="8">
        <v>0</v>
      </c>
      <c r="M51" s="8">
        <v>17</v>
      </c>
      <c r="O51" s="8">
        <v>0</v>
      </c>
    </row>
    <row r="52" spans="1:15" x14ac:dyDescent="0.3">
      <c r="A52">
        <v>3.46</v>
      </c>
      <c r="E52" s="8">
        <v>3.04</v>
      </c>
      <c r="F52" s="8">
        <v>4</v>
      </c>
      <c r="G52" s="30">
        <f t="shared" si="1"/>
        <v>4.7225501770956314E-3</v>
      </c>
      <c r="J52" s="8">
        <v>3.13</v>
      </c>
      <c r="K52" s="8">
        <v>0</v>
      </c>
      <c r="M52" s="8">
        <v>41</v>
      </c>
      <c r="O52" s="8">
        <v>0</v>
      </c>
    </row>
    <row r="53" spans="1:15" x14ac:dyDescent="0.3">
      <c r="A53">
        <v>3.45</v>
      </c>
      <c r="E53" s="8">
        <v>3.03</v>
      </c>
      <c r="F53" s="8">
        <v>7</v>
      </c>
      <c r="G53" s="30">
        <f t="shared" si="1"/>
        <v>8.2644628099173556E-3</v>
      </c>
      <c r="J53" s="8">
        <v>3.12</v>
      </c>
      <c r="K53" s="8">
        <v>0</v>
      </c>
      <c r="M53" s="8">
        <v>26</v>
      </c>
      <c r="O53" s="8">
        <v>0</v>
      </c>
    </row>
    <row r="54" spans="1:15" x14ac:dyDescent="0.3">
      <c r="A54">
        <v>3.47</v>
      </c>
      <c r="E54" s="8">
        <v>3.02</v>
      </c>
      <c r="F54" s="8">
        <v>3</v>
      </c>
      <c r="G54" s="30">
        <f t="shared" si="1"/>
        <v>3.5419126328217238E-3</v>
      </c>
      <c r="J54" s="8">
        <v>3.11</v>
      </c>
      <c r="K54" s="8">
        <v>0</v>
      </c>
      <c r="M54" s="8">
        <v>27</v>
      </c>
      <c r="O54" s="8">
        <v>0</v>
      </c>
    </row>
    <row r="55" spans="1:15" x14ac:dyDescent="0.3">
      <c r="A55">
        <v>3.45</v>
      </c>
      <c r="E55" s="8">
        <v>3.01</v>
      </c>
      <c r="F55" s="8">
        <v>1</v>
      </c>
      <c r="G55" s="30">
        <f t="shared" si="1"/>
        <v>1.1806375442739079E-3</v>
      </c>
      <c r="J55" s="8">
        <v>3.1</v>
      </c>
      <c r="K55" s="8">
        <v>0</v>
      </c>
      <c r="M55" s="8">
        <v>25</v>
      </c>
      <c r="O55" s="8">
        <v>0</v>
      </c>
    </row>
    <row r="56" spans="1:15" x14ac:dyDescent="0.3">
      <c r="A56">
        <v>3.42</v>
      </c>
      <c r="E56" s="8">
        <v>3</v>
      </c>
      <c r="F56" s="8">
        <v>3</v>
      </c>
      <c r="G56" s="30">
        <f t="shared" si="1"/>
        <v>3.5419126328217238E-3</v>
      </c>
      <c r="J56" s="8">
        <v>3.09</v>
      </c>
      <c r="K56" s="8">
        <v>0</v>
      </c>
      <c r="M56" s="8">
        <v>35</v>
      </c>
      <c r="O56" s="8">
        <v>0</v>
      </c>
    </row>
    <row r="57" spans="1:15" x14ac:dyDescent="0.3">
      <c r="A57">
        <v>3.41</v>
      </c>
      <c r="E57" s="8">
        <v>2.99</v>
      </c>
      <c r="F57" s="8">
        <v>2</v>
      </c>
      <c r="G57" s="30">
        <f t="shared" si="1"/>
        <v>2.3612750885478157E-3</v>
      </c>
      <c r="J57" s="8">
        <v>3.08</v>
      </c>
      <c r="K57" s="8">
        <v>0</v>
      </c>
      <c r="M57" s="8">
        <v>16</v>
      </c>
      <c r="O57" s="8">
        <v>0</v>
      </c>
    </row>
    <row r="58" spans="1:15" x14ac:dyDescent="0.3">
      <c r="A58">
        <v>3.41</v>
      </c>
      <c r="E58" s="8">
        <v>2.98</v>
      </c>
      <c r="F58" s="8">
        <v>2</v>
      </c>
      <c r="G58" s="30">
        <f t="shared" si="1"/>
        <v>2.3612750885478157E-3</v>
      </c>
      <c r="J58" s="8">
        <v>3.07</v>
      </c>
      <c r="K58" s="8">
        <v>0</v>
      </c>
      <c r="M58" s="8">
        <v>12</v>
      </c>
      <c r="O58" s="8">
        <v>0</v>
      </c>
    </row>
    <row r="59" spans="1:15" x14ac:dyDescent="0.3">
      <c r="A59">
        <v>3.41</v>
      </c>
      <c r="E59" s="8">
        <v>2.97</v>
      </c>
      <c r="F59" s="8">
        <v>1</v>
      </c>
      <c r="G59" s="30">
        <f t="shared" si="1"/>
        <v>1.1806375442739079E-3</v>
      </c>
      <c r="J59" s="8">
        <v>3.06</v>
      </c>
      <c r="K59" s="8">
        <v>0</v>
      </c>
      <c r="M59" s="8">
        <v>13</v>
      </c>
      <c r="O59" s="8">
        <v>0</v>
      </c>
    </row>
    <row r="60" spans="1:15" x14ac:dyDescent="0.3">
      <c r="A60">
        <v>3.31</v>
      </c>
      <c r="E60" s="8">
        <v>2.96</v>
      </c>
      <c r="F60" s="8">
        <v>1</v>
      </c>
      <c r="G60" s="30">
        <f t="shared" si="1"/>
        <v>1.1806375442739079E-3</v>
      </c>
      <c r="J60" s="8">
        <v>3.05</v>
      </c>
      <c r="K60" s="8">
        <v>0</v>
      </c>
      <c r="M60" s="8">
        <v>9</v>
      </c>
      <c r="O60" s="8">
        <v>0</v>
      </c>
    </row>
    <row r="61" spans="1:15" x14ac:dyDescent="0.3">
      <c r="A61">
        <v>3.21</v>
      </c>
      <c r="E61" s="8">
        <v>2.95</v>
      </c>
      <c r="F61" s="8">
        <v>4</v>
      </c>
      <c r="G61" s="30">
        <f t="shared" si="1"/>
        <v>4.7225501770956314E-3</v>
      </c>
      <c r="J61" s="8">
        <v>3.04</v>
      </c>
      <c r="K61" s="8">
        <v>0</v>
      </c>
      <c r="M61" s="8">
        <v>4</v>
      </c>
      <c r="O61" s="8">
        <v>0</v>
      </c>
    </row>
    <row r="62" spans="1:15" x14ac:dyDescent="0.3">
      <c r="A62">
        <v>3.4</v>
      </c>
      <c r="E62" s="8">
        <v>2.94</v>
      </c>
      <c r="F62" s="8">
        <v>2</v>
      </c>
      <c r="G62" s="30">
        <f t="shared" si="1"/>
        <v>2.3612750885478157E-3</v>
      </c>
      <c r="J62" s="8">
        <v>3.03</v>
      </c>
      <c r="K62" s="8">
        <v>0</v>
      </c>
      <c r="M62" s="8">
        <v>7</v>
      </c>
      <c r="O62" s="8">
        <v>0</v>
      </c>
    </row>
    <row r="63" spans="1:15" x14ac:dyDescent="0.3">
      <c r="A63">
        <v>3.19</v>
      </c>
      <c r="E63" s="8">
        <v>2.93</v>
      </c>
      <c r="F63" s="8">
        <v>4</v>
      </c>
      <c r="G63" s="30">
        <f t="shared" si="1"/>
        <v>4.7225501770956314E-3</v>
      </c>
      <c r="J63" s="8">
        <v>3.02</v>
      </c>
      <c r="K63" s="8">
        <v>0</v>
      </c>
      <c r="M63" s="8">
        <v>3</v>
      </c>
      <c r="O63" s="8">
        <v>0</v>
      </c>
    </row>
    <row r="64" spans="1:15" x14ac:dyDescent="0.3">
      <c r="A64">
        <v>3.4</v>
      </c>
      <c r="E64" s="8">
        <v>2.92</v>
      </c>
      <c r="F64" s="8">
        <v>4</v>
      </c>
      <c r="G64" s="30">
        <f t="shared" si="1"/>
        <v>4.7225501770956314E-3</v>
      </c>
      <c r="J64" s="8">
        <v>3.01</v>
      </c>
      <c r="K64" s="8">
        <v>0</v>
      </c>
      <c r="M64" s="8">
        <v>1</v>
      </c>
      <c r="O64" s="8">
        <v>0</v>
      </c>
    </row>
    <row r="65" spans="1:15" x14ac:dyDescent="0.3">
      <c r="A65">
        <v>3.19</v>
      </c>
      <c r="E65" s="8">
        <v>2.89</v>
      </c>
      <c r="F65" s="8">
        <v>2</v>
      </c>
      <c r="G65" s="30">
        <f t="shared" si="1"/>
        <v>2.3612750885478157E-3</v>
      </c>
      <c r="J65" s="8">
        <v>3</v>
      </c>
      <c r="K65" s="8">
        <v>0</v>
      </c>
      <c r="M65" s="8">
        <v>3</v>
      </c>
      <c r="O65" s="8">
        <v>0</v>
      </c>
    </row>
    <row r="66" spans="1:15" x14ac:dyDescent="0.3">
      <c r="A66">
        <v>3.41</v>
      </c>
      <c r="E66" s="8">
        <v>2.88</v>
      </c>
      <c r="F66" s="8">
        <v>6</v>
      </c>
      <c r="G66" s="30">
        <f t="shared" ref="G66:G79" si="2">F66/COUNTA(esp3basetotal)</f>
        <v>7.0838252656434475E-3</v>
      </c>
      <c r="J66" s="8">
        <v>2.99</v>
      </c>
      <c r="K66" s="8">
        <v>0</v>
      </c>
      <c r="M66" s="8">
        <v>2</v>
      </c>
      <c r="O66" s="8">
        <v>0</v>
      </c>
    </row>
    <row r="67" spans="1:15" x14ac:dyDescent="0.3">
      <c r="A67">
        <v>3.4</v>
      </c>
      <c r="E67" s="8">
        <v>2.87</v>
      </c>
      <c r="F67" s="8">
        <v>1</v>
      </c>
      <c r="G67" s="30">
        <f t="shared" si="2"/>
        <v>1.1806375442739079E-3</v>
      </c>
      <c r="J67" s="8">
        <v>2.98</v>
      </c>
      <c r="K67" s="8">
        <v>0</v>
      </c>
      <c r="M67" s="8">
        <v>2</v>
      </c>
      <c r="O67" s="8">
        <v>0</v>
      </c>
    </row>
    <row r="68" spans="1:15" x14ac:dyDescent="0.3">
      <c r="A68">
        <v>3.18</v>
      </c>
      <c r="E68" s="8">
        <v>2.86</v>
      </c>
      <c r="F68" s="8">
        <v>6</v>
      </c>
      <c r="G68" s="30">
        <f t="shared" si="2"/>
        <v>7.0838252656434475E-3</v>
      </c>
      <c r="J68" s="8">
        <v>2.97</v>
      </c>
      <c r="K68" s="8">
        <v>0</v>
      </c>
      <c r="M68" s="8">
        <v>0</v>
      </c>
      <c r="O68" s="8">
        <v>1</v>
      </c>
    </row>
    <row r="69" spans="1:15" x14ac:dyDescent="0.3">
      <c r="A69">
        <v>3.41</v>
      </c>
      <c r="E69" s="8">
        <v>2.85</v>
      </c>
      <c r="F69" s="8">
        <v>4</v>
      </c>
      <c r="G69" s="30">
        <f t="shared" si="2"/>
        <v>4.7225501770956314E-3</v>
      </c>
      <c r="J69" s="8">
        <v>2.96</v>
      </c>
      <c r="K69" s="8">
        <v>0</v>
      </c>
      <c r="M69" s="8">
        <v>1</v>
      </c>
      <c r="O69" s="8">
        <v>0</v>
      </c>
    </row>
    <row r="70" spans="1:15" x14ac:dyDescent="0.3">
      <c r="A70">
        <v>3.25</v>
      </c>
      <c r="E70" s="8">
        <v>2.84</v>
      </c>
      <c r="F70" s="8">
        <v>7</v>
      </c>
      <c r="G70" s="30">
        <f t="shared" si="2"/>
        <v>8.2644628099173556E-3</v>
      </c>
      <c r="J70" s="8">
        <v>2.95</v>
      </c>
      <c r="K70" s="8">
        <v>0</v>
      </c>
      <c r="M70" s="8">
        <v>4</v>
      </c>
      <c r="O70" s="8">
        <v>0</v>
      </c>
    </row>
    <row r="71" spans="1:15" x14ac:dyDescent="0.3">
      <c r="A71">
        <v>3.38</v>
      </c>
      <c r="E71" s="8">
        <v>2.83</v>
      </c>
      <c r="F71" s="8">
        <v>5</v>
      </c>
      <c r="G71" s="30">
        <f t="shared" si="2"/>
        <v>5.9031877213695395E-3</v>
      </c>
      <c r="J71" s="8">
        <v>2.94</v>
      </c>
      <c r="K71" s="8">
        <v>0</v>
      </c>
      <c r="M71" s="8">
        <v>1</v>
      </c>
      <c r="O71" s="8">
        <v>1</v>
      </c>
    </row>
    <row r="72" spans="1:15" x14ac:dyDescent="0.3">
      <c r="A72">
        <v>3.19</v>
      </c>
      <c r="E72" s="8">
        <v>2.82</v>
      </c>
      <c r="F72" s="8">
        <v>5</v>
      </c>
      <c r="G72" s="30">
        <f t="shared" si="2"/>
        <v>5.9031877213695395E-3</v>
      </c>
      <c r="J72" s="8">
        <v>2.93</v>
      </c>
      <c r="K72" s="8">
        <v>0</v>
      </c>
      <c r="M72" s="8">
        <v>4</v>
      </c>
      <c r="O72" s="8">
        <v>0</v>
      </c>
    </row>
    <row r="73" spans="1:15" x14ac:dyDescent="0.3">
      <c r="A73">
        <v>3.38</v>
      </c>
      <c r="E73" s="8">
        <v>2.81</v>
      </c>
      <c r="F73" s="8">
        <v>2</v>
      </c>
      <c r="G73" s="30">
        <f t="shared" si="2"/>
        <v>2.3612750885478157E-3</v>
      </c>
      <c r="J73" s="8">
        <v>2.92</v>
      </c>
      <c r="K73" s="8">
        <v>0</v>
      </c>
      <c r="M73" s="8">
        <v>1</v>
      </c>
      <c r="O73" s="8">
        <v>3</v>
      </c>
    </row>
    <row r="74" spans="1:15" x14ac:dyDescent="0.3">
      <c r="A74">
        <v>3.39</v>
      </c>
      <c r="E74" s="8">
        <v>2.8</v>
      </c>
      <c r="F74" s="8">
        <v>8</v>
      </c>
      <c r="G74" s="30">
        <f t="shared" si="2"/>
        <v>9.4451003541912628E-3</v>
      </c>
      <c r="J74" s="8">
        <v>2.89</v>
      </c>
      <c r="K74" s="8">
        <v>0</v>
      </c>
      <c r="M74" s="8">
        <v>1</v>
      </c>
      <c r="O74" s="8">
        <v>1</v>
      </c>
    </row>
    <row r="75" spans="1:15" x14ac:dyDescent="0.3">
      <c r="A75" s="5">
        <v>3.2</v>
      </c>
      <c r="E75" s="8">
        <v>2.79</v>
      </c>
      <c r="F75" s="8">
        <v>6</v>
      </c>
      <c r="G75" s="30">
        <f t="shared" si="2"/>
        <v>7.0838252656434475E-3</v>
      </c>
      <c r="J75" s="8">
        <v>2.88</v>
      </c>
      <c r="K75" s="8">
        <v>0</v>
      </c>
      <c r="M75" s="8">
        <v>1</v>
      </c>
      <c r="O75" s="8">
        <v>5</v>
      </c>
    </row>
    <row r="76" spans="1:15" x14ac:dyDescent="0.3">
      <c r="A76">
        <v>3.36</v>
      </c>
      <c r="E76" s="8">
        <v>2.77</v>
      </c>
      <c r="F76" s="8">
        <v>3</v>
      </c>
      <c r="G76" s="30">
        <f t="shared" si="2"/>
        <v>3.5419126328217238E-3</v>
      </c>
      <c r="J76" s="8">
        <v>2.87</v>
      </c>
      <c r="K76" s="8">
        <v>0</v>
      </c>
      <c r="M76" s="8">
        <v>1</v>
      </c>
      <c r="O76" s="8">
        <v>0</v>
      </c>
    </row>
    <row r="77" spans="1:15" x14ac:dyDescent="0.3">
      <c r="A77">
        <v>3.38</v>
      </c>
      <c r="E77" s="8">
        <v>2.78</v>
      </c>
      <c r="F77" s="8">
        <v>2</v>
      </c>
      <c r="G77" s="30">
        <f t="shared" si="2"/>
        <v>2.3612750885478157E-3</v>
      </c>
      <c r="J77" s="8">
        <v>2.86</v>
      </c>
      <c r="K77" s="8">
        <v>0</v>
      </c>
      <c r="M77" s="8">
        <v>0</v>
      </c>
      <c r="O77" s="8">
        <v>6</v>
      </c>
    </row>
    <row r="78" spans="1:15" x14ac:dyDescent="0.3">
      <c r="A78">
        <v>3.37</v>
      </c>
      <c r="E78" s="8"/>
      <c r="F78" s="8">
        <v>0</v>
      </c>
      <c r="G78" s="30">
        <f t="shared" si="2"/>
        <v>0</v>
      </c>
      <c r="J78" s="8">
        <v>2.85</v>
      </c>
      <c r="K78" s="8">
        <v>0</v>
      </c>
      <c r="M78" s="8">
        <v>1</v>
      </c>
      <c r="O78" s="8">
        <v>3</v>
      </c>
    </row>
    <row r="79" spans="1:15" x14ac:dyDescent="0.3">
      <c r="A79">
        <v>3.19</v>
      </c>
      <c r="E79" s="8"/>
      <c r="F79" s="8">
        <v>0</v>
      </c>
      <c r="G79" s="30">
        <f t="shared" si="2"/>
        <v>0</v>
      </c>
      <c r="J79" s="8">
        <v>2.84</v>
      </c>
      <c r="K79" s="8">
        <v>0</v>
      </c>
      <c r="M79" s="8">
        <v>2</v>
      </c>
      <c r="O79" s="8">
        <v>5</v>
      </c>
    </row>
    <row r="80" spans="1:15" x14ac:dyDescent="0.3">
      <c r="A80">
        <v>3.39</v>
      </c>
      <c r="J80" s="8">
        <v>2.83</v>
      </c>
      <c r="K80" s="8">
        <v>0</v>
      </c>
      <c r="M80" s="8">
        <v>1</v>
      </c>
      <c r="O80" s="8">
        <v>4</v>
      </c>
    </row>
    <row r="81" spans="1:15" x14ac:dyDescent="0.3">
      <c r="A81">
        <v>3.37</v>
      </c>
      <c r="J81" s="8">
        <v>2.82</v>
      </c>
      <c r="K81" s="8">
        <v>0</v>
      </c>
      <c r="M81" s="8">
        <v>3</v>
      </c>
      <c r="O81" s="8">
        <v>2</v>
      </c>
    </row>
    <row r="82" spans="1:15" x14ac:dyDescent="0.3">
      <c r="A82">
        <v>3.36</v>
      </c>
      <c r="J82" s="8">
        <v>2.81</v>
      </c>
      <c r="K82" s="8">
        <v>0</v>
      </c>
      <c r="M82" s="8">
        <v>2</v>
      </c>
      <c r="O82" s="8">
        <v>0</v>
      </c>
    </row>
    <row r="83" spans="1:15" x14ac:dyDescent="0.3">
      <c r="A83">
        <v>3.38</v>
      </c>
      <c r="J83" s="8"/>
      <c r="K83" s="8">
        <v>0</v>
      </c>
      <c r="M83" s="8">
        <v>0</v>
      </c>
      <c r="O83" s="8">
        <v>0</v>
      </c>
    </row>
    <row r="84" spans="1:15" x14ac:dyDescent="0.3">
      <c r="A84">
        <v>3.37</v>
      </c>
      <c r="J84" s="8"/>
      <c r="K84" s="8">
        <v>0</v>
      </c>
      <c r="M84" s="8">
        <v>0</v>
      </c>
      <c r="O84" s="8">
        <v>0</v>
      </c>
    </row>
    <row r="85" spans="1:15" x14ac:dyDescent="0.3">
      <c r="A85">
        <v>3.38</v>
      </c>
      <c r="J85" s="8"/>
      <c r="K85" s="8"/>
      <c r="M85" s="8"/>
      <c r="O85" s="8"/>
    </row>
    <row r="86" spans="1:15" x14ac:dyDescent="0.3">
      <c r="A86">
        <v>3.32</v>
      </c>
      <c r="J86" s="8"/>
      <c r="K86" s="8"/>
      <c r="M86" s="8"/>
      <c r="O86" s="8"/>
    </row>
    <row r="87" spans="1:15" x14ac:dyDescent="0.3">
      <c r="A87">
        <v>3.31</v>
      </c>
      <c r="J87" s="8"/>
      <c r="K87" s="8"/>
      <c r="M87" s="8"/>
      <c r="O87" s="8"/>
    </row>
    <row r="88" spans="1:15" x14ac:dyDescent="0.3">
      <c r="A88">
        <v>3.2</v>
      </c>
      <c r="J88" s="8"/>
      <c r="K88" s="8"/>
      <c r="M88" s="8"/>
      <c r="O88" s="8"/>
    </row>
    <row r="89" spans="1:15" x14ac:dyDescent="0.3">
      <c r="A89">
        <v>3.19</v>
      </c>
      <c r="J89" s="8"/>
      <c r="K89" s="8"/>
      <c r="M89" s="8"/>
      <c r="O89" s="8"/>
    </row>
    <row r="90" spans="1:15" x14ac:dyDescent="0.3">
      <c r="A90">
        <v>3.29</v>
      </c>
      <c r="J90" s="8"/>
      <c r="K90" s="8"/>
      <c r="M90" s="8"/>
      <c r="O90" s="8"/>
    </row>
    <row r="91" spans="1:15" x14ac:dyDescent="0.3">
      <c r="A91">
        <v>3.3</v>
      </c>
      <c r="K91" s="31">
        <f>SUM(K45:K90)</f>
        <v>5</v>
      </c>
      <c r="M91" s="31">
        <f>SUM(M45:M90)</f>
        <v>614</v>
      </c>
      <c r="O91" s="31">
        <f>SUM(O45:O90)</f>
        <v>31</v>
      </c>
    </row>
    <row r="92" spans="1:15" x14ac:dyDescent="0.3">
      <c r="A92">
        <v>3.31</v>
      </c>
      <c r="K92" t="s">
        <v>21</v>
      </c>
      <c r="M92" t="s">
        <v>24</v>
      </c>
      <c r="O92" t="s">
        <v>28</v>
      </c>
    </row>
    <row r="93" spans="1:15" x14ac:dyDescent="0.3">
      <c r="A93">
        <v>3.3</v>
      </c>
      <c r="J93" s="8">
        <v>2.8</v>
      </c>
      <c r="K93" s="8" cm="1">
        <f t="array" ref="K93:K100">COUNTIF(esp3basecheia,esp3voltvazio)</f>
        <v>0</v>
      </c>
      <c r="M93" s="8" cm="1">
        <f t="array" ref="M93:M100">COUNTIF(esp3basemed,esp3voltvazio)</f>
        <v>1</v>
      </c>
      <c r="O93" s="8" cm="1">
        <f t="array" ref="O93:O100">COUNTIF(esp3basevazia,esp3voltvazio)</f>
        <v>7</v>
      </c>
    </row>
    <row r="94" spans="1:15" x14ac:dyDescent="0.3">
      <c r="A94">
        <v>3.3</v>
      </c>
      <c r="J94" s="8">
        <v>2.79</v>
      </c>
      <c r="K94" s="8">
        <v>0</v>
      </c>
      <c r="M94" s="8">
        <v>3</v>
      </c>
      <c r="O94" s="8">
        <v>3</v>
      </c>
    </row>
    <row r="95" spans="1:15" x14ac:dyDescent="0.3">
      <c r="A95">
        <v>3.3</v>
      </c>
      <c r="J95" s="8">
        <v>2.77</v>
      </c>
      <c r="K95" s="8">
        <v>0</v>
      </c>
      <c r="M95" s="8">
        <v>0</v>
      </c>
      <c r="O95" s="8">
        <v>3</v>
      </c>
    </row>
    <row r="96" spans="1:15" x14ac:dyDescent="0.3">
      <c r="A96">
        <v>3.31</v>
      </c>
      <c r="J96" s="8">
        <v>2.78</v>
      </c>
      <c r="K96" s="8">
        <v>0</v>
      </c>
      <c r="M96" s="8">
        <v>0</v>
      </c>
      <c r="O96" s="8">
        <v>2</v>
      </c>
    </row>
    <row r="97" spans="1:15" x14ac:dyDescent="0.3">
      <c r="A97">
        <v>3.29</v>
      </c>
      <c r="J97" s="8"/>
      <c r="K97" s="8">
        <v>0</v>
      </c>
      <c r="M97" s="8">
        <v>0</v>
      </c>
      <c r="O97" s="8">
        <v>0</v>
      </c>
    </row>
    <row r="98" spans="1:15" x14ac:dyDescent="0.3">
      <c r="A98">
        <v>3.3</v>
      </c>
      <c r="J98" s="8"/>
      <c r="K98" s="8">
        <v>0</v>
      </c>
      <c r="M98" s="8">
        <v>0</v>
      </c>
      <c r="O98" s="8">
        <v>0</v>
      </c>
    </row>
    <row r="99" spans="1:15" x14ac:dyDescent="0.3">
      <c r="A99">
        <v>3.19</v>
      </c>
      <c r="J99" s="8"/>
      <c r="K99" s="8">
        <v>0</v>
      </c>
      <c r="M99" s="8">
        <v>0</v>
      </c>
      <c r="O99" s="8">
        <v>0</v>
      </c>
    </row>
    <row r="100" spans="1:15" x14ac:dyDescent="0.3">
      <c r="A100">
        <v>3.29</v>
      </c>
      <c r="J100" s="8"/>
      <c r="K100" s="8">
        <v>0</v>
      </c>
      <c r="M100" s="8">
        <v>0</v>
      </c>
      <c r="O100" s="8">
        <v>0</v>
      </c>
    </row>
    <row r="101" spans="1:15" x14ac:dyDescent="0.3">
      <c r="A101">
        <v>3.3</v>
      </c>
      <c r="J101" s="8"/>
      <c r="K101" s="8"/>
      <c r="M101" s="8"/>
      <c r="O101" s="8"/>
    </row>
    <row r="102" spans="1:15" x14ac:dyDescent="0.3">
      <c r="A102">
        <v>3.31</v>
      </c>
      <c r="J102" s="8"/>
      <c r="K102" s="8"/>
      <c r="M102" s="8"/>
      <c r="O102" s="8"/>
    </row>
    <row r="103" spans="1:15" x14ac:dyDescent="0.3">
      <c r="A103">
        <v>3.29</v>
      </c>
      <c r="J103" s="8"/>
      <c r="K103" s="8"/>
      <c r="M103" s="8"/>
      <c r="O103" s="8"/>
    </row>
    <row r="104" spans="1:15" x14ac:dyDescent="0.3">
      <c r="A104">
        <v>3.3</v>
      </c>
      <c r="J104" s="8"/>
      <c r="K104" s="8"/>
      <c r="M104" s="8"/>
      <c r="O104" s="8"/>
    </row>
    <row r="105" spans="1:15" x14ac:dyDescent="0.3">
      <c r="A105">
        <v>3.28</v>
      </c>
      <c r="J105" s="8"/>
      <c r="K105" s="8"/>
      <c r="M105" s="8"/>
      <c r="O105" s="8"/>
    </row>
    <row r="106" spans="1:15" x14ac:dyDescent="0.3">
      <c r="A106">
        <v>3.28</v>
      </c>
      <c r="J106" s="8"/>
      <c r="K106" s="8"/>
      <c r="M106" s="8"/>
      <c r="O106" s="8"/>
    </row>
    <row r="107" spans="1:15" x14ac:dyDescent="0.3">
      <c r="A107">
        <v>3.2</v>
      </c>
      <c r="J107" s="8"/>
      <c r="K107" s="8"/>
      <c r="M107" s="8"/>
      <c r="O107" s="8"/>
    </row>
    <row r="108" spans="1:15" x14ac:dyDescent="0.3">
      <c r="A108">
        <v>3.25</v>
      </c>
      <c r="J108" s="8"/>
      <c r="K108" s="8"/>
      <c r="M108" s="8"/>
      <c r="O108" s="8"/>
    </row>
    <row r="109" spans="1:15" x14ac:dyDescent="0.3">
      <c r="A109">
        <v>3.24</v>
      </c>
      <c r="J109" s="8"/>
      <c r="K109" s="8"/>
      <c r="M109" s="8"/>
      <c r="O109" s="8"/>
    </row>
    <row r="110" spans="1:15" x14ac:dyDescent="0.3">
      <c r="A110">
        <v>3.23</v>
      </c>
      <c r="J110" s="8"/>
      <c r="K110" s="8"/>
      <c r="M110" s="8"/>
      <c r="O110" s="8"/>
    </row>
    <row r="111" spans="1:15" x14ac:dyDescent="0.3">
      <c r="A111">
        <v>3.23</v>
      </c>
      <c r="J111" s="8"/>
      <c r="K111" s="8"/>
      <c r="M111" s="8"/>
      <c r="O111" s="8"/>
    </row>
    <row r="112" spans="1:15" x14ac:dyDescent="0.3">
      <c r="A112">
        <v>3.24</v>
      </c>
      <c r="J112" s="8"/>
      <c r="K112" s="8"/>
      <c r="M112" s="8"/>
      <c r="O112" s="8"/>
    </row>
    <row r="113" spans="1:15" x14ac:dyDescent="0.3">
      <c r="A113">
        <v>3.22</v>
      </c>
      <c r="J113" s="8"/>
      <c r="K113" s="8"/>
      <c r="M113" s="8"/>
      <c r="O113" s="8"/>
    </row>
    <row r="114" spans="1:15" x14ac:dyDescent="0.3">
      <c r="A114">
        <v>3.21</v>
      </c>
      <c r="K114" s="31">
        <f>SUM(_xlfn.ANCHORARRAY(K93))</f>
        <v>0</v>
      </c>
      <c r="M114" s="31">
        <f>SUM(_xlfn.ANCHORARRAY(M93))</f>
        <v>4</v>
      </c>
      <c r="O114" s="31">
        <f>SUM(_xlfn.ANCHORARRAY(O93))</f>
        <v>15</v>
      </c>
    </row>
    <row r="115" spans="1:15" x14ac:dyDescent="0.3">
      <c r="A115">
        <v>3.2</v>
      </c>
    </row>
    <row r="116" spans="1:15" x14ac:dyDescent="0.3">
      <c r="A116">
        <v>3.22</v>
      </c>
    </row>
    <row r="117" spans="1:15" x14ac:dyDescent="0.3">
      <c r="A117">
        <v>3.2200000000000006</v>
      </c>
    </row>
    <row r="118" spans="1:15" x14ac:dyDescent="0.3">
      <c r="A118">
        <v>3.2500000000000004</v>
      </c>
    </row>
    <row r="119" spans="1:15" x14ac:dyDescent="0.3">
      <c r="A119">
        <v>3.19</v>
      </c>
    </row>
    <row r="120" spans="1:15" x14ac:dyDescent="0.3">
      <c r="A120">
        <v>3.2100000000000009</v>
      </c>
    </row>
    <row r="121" spans="1:15" x14ac:dyDescent="0.3">
      <c r="A121">
        <v>3.2300000000000004</v>
      </c>
    </row>
    <row r="122" spans="1:15" x14ac:dyDescent="0.3">
      <c r="A122">
        <v>3.2100000000000004</v>
      </c>
    </row>
    <row r="123" spans="1:15" x14ac:dyDescent="0.3">
      <c r="A123">
        <v>3.22</v>
      </c>
    </row>
    <row r="124" spans="1:15" x14ac:dyDescent="0.3">
      <c r="A124">
        <v>3.2100000000000004</v>
      </c>
    </row>
    <row r="125" spans="1:15" x14ac:dyDescent="0.3">
      <c r="A125">
        <v>3.2300000000000004</v>
      </c>
    </row>
    <row r="126" spans="1:15" x14ac:dyDescent="0.3">
      <c r="A126">
        <v>3.2100000000000004</v>
      </c>
    </row>
    <row r="127" spans="1:15" x14ac:dyDescent="0.3">
      <c r="A127">
        <v>3.2300000000000004</v>
      </c>
    </row>
    <row r="128" spans="1:15" x14ac:dyDescent="0.3">
      <c r="A128">
        <v>3.2200000000000006</v>
      </c>
    </row>
    <row r="129" spans="1:1" x14ac:dyDescent="0.3">
      <c r="A129">
        <v>3.25</v>
      </c>
    </row>
    <row r="130" spans="1:1" x14ac:dyDescent="0.3">
      <c r="A130">
        <v>3.2300000000000004</v>
      </c>
    </row>
    <row r="131" spans="1:1" x14ac:dyDescent="0.3">
      <c r="A131">
        <v>3.19</v>
      </c>
    </row>
    <row r="132" spans="1:1" x14ac:dyDescent="0.3">
      <c r="A132">
        <v>3.2300000000000004</v>
      </c>
    </row>
    <row r="133" spans="1:1" x14ac:dyDescent="0.3">
      <c r="A133">
        <v>3.2200000000000006</v>
      </c>
    </row>
    <row r="134" spans="1:1" x14ac:dyDescent="0.3">
      <c r="A134">
        <v>3.2200000000000006</v>
      </c>
    </row>
    <row r="135" spans="1:1" x14ac:dyDescent="0.3">
      <c r="A135">
        <v>3.2100000000000009</v>
      </c>
    </row>
    <row r="136" spans="1:1" x14ac:dyDescent="0.3">
      <c r="A136">
        <v>3.2100000000000009</v>
      </c>
    </row>
    <row r="137" spans="1:1" x14ac:dyDescent="0.3">
      <c r="A137">
        <v>3.2</v>
      </c>
    </row>
    <row r="138" spans="1:1" x14ac:dyDescent="0.3">
      <c r="A138">
        <v>3.22</v>
      </c>
    </row>
    <row r="139" spans="1:1" x14ac:dyDescent="0.3">
      <c r="A139">
        <v>3.22</v>
      </c>
    </row>
    <row r="140" spans="1:1" x14ac:dyDescent="0.3">
      <c r="A140">
        <v>3.22</v>
      </c>
    </row>
    <row r="141" spans="1:1" x14ac:dyDescent="0.3">
      <c r="A141">
        <v>3.21</v>
      </c>
    </row>
    <row r="142" spans="1:1" x14ac:dyDescent="0.3">
      <c r="A142">
        <v>3.22</v>
      </c>
    </row>
    <row r="143" spans="1:1" x14ac:dyDescent="0.3">
      <c r="A143">
        <v>3.19</v>
      </c>
    </row>
    <row r="144" spans="1:1" x14ac:dyDescent="0.3">
      <c r="A144">
        <v>3.21</v>
      </c>
    </row>
    <row r="145" spans="1:1" x14ac:dyDescent="0.3">
      <c r="A145">
        <v>3.22</v>
      </c>
    </row>
    <row r="146" spans="1:1" x14ac:dyDescent="0.3">
      <c r="A146">
        <v>3.22</v>
      </c>
    </row>
    <row r="147" spans="1:1" x14ac:dyDescent="0.3">
      <c r="A147">
        <v>3.22</v>
      </c>
    </row>
    <row r="148" spans="1:1" x14ac:dyDescent="0.3">
      <c r="A148">
        <v>3.21</v>
      </c>
    </row>
    <row r="149" spans="1:1" x14ac:dyDescent="0.3">
      <c r="A149">
        <v>3.22</v>
      </c>
    </row>
    <row r="150" spans="1:1" x14ac:dyDescent="0.3">
      <c r="A150">
        <v>3.22</v>
      </c>
    </row>
    <row r="151" spans="1:1" x14ac:dyDescent="0.3">
      <c r="A151">
        <v>3.21</v>
      </c>
    </row>
    <row r="152" spans="1:1" x14ac:dyDescent="0.3">
      <c r="A152">
        <v>3.22</v>
      </c>
    </row>
    <row r="153" spans="1:1" x14ac:dyDescent="0.3">
      <c r="A153">
        <v>3.22</v>
      </c>
    </row>
    <row r="154" spans="1:1" x14ac:dyDescent="0.3">
      <c r="A154">
        <v>3.22</v>
      </c>
    </row>
    <row r="155" spans="1:1" x14ac:dyDescent="0.3">
      <c r="A155">
        <v>3.21</v>
      </c>
    </row>
    <row r="156" spans="1:1" x14ac:dyDescent="0.3">
      <c r="A156">
        <v>3.22</v>
      </c>
    </row>
    <row r="157" spans="1:1" x14ac:dyDescent="0.3">
      <c r="A157">
        <v>3.2100000000000004</v>
      </c>
    </row>
    <row r="158" spans="1:1" x14ac:dyDescent="0.3">
      <c r="A158">
        <v>3.2100000000000004</v>
      </c>
    </row>
    <row r="159" spans="1:1" x14ac:dyDescent="0.3">
      <c r="A159">
        <v>3.22</v>
      </c>
    </row>
    <row r="160" spans="1:1" x14ac:dyDescent="0.3">
      <c r="A160">
        <v>3.22</v>
      </c>
    </row>
    <row r="161" spans="1:1" x14ac:dyDescent="0.3">
      <c r="A161">
        <v>3.22</v>
      </c>
    </row>
    <row r="162" spans="1:1" x14ac:dyDescent="0.3">
      <c r="A162">
        <v>3.2100000000000004</v>
      </c>
    </row>
    <row r="163" spans="1:1" x14ac:dyDescent="0.3">
      <c r="A163">
        <v>3.2100000000000004</v>
      </c>
    </row>
    <row r="164" spans="1:1" x14ac:dyDescent="0.3">
      <c r="A164">
        <v>3.2100000000000004</v>
      </c>
    </row>
    <row r="165" spans="1:1" x14ac:dyDescent="0.3">
      <c r="A165">
        <v>3.2100000000000004</v>
      </c>
    </row>
    <row r="166" spans="1:1" x14ac:dyDescent="0.3">
      <c r="A166">
        <v>3.2100000000000004</v>
      </c>
    </row>
    <row r="167" spans="1:1" x14ac:dyDescent="0.3">
      <c r="A167">
        <v>3.2000000000000006</v>
      </c>
    </row>
    <row r="168" spans="1:1" x14ac:dyDescent="0.3">
      <c r="A168">
        <v>3.2100000000000004</v>
      </c>
    </row>
    <row r="169" spans="1:1" x14ac:dyDescent="0.3">
      <c r="A169">
        <v>3.2100000000000004</v>
      </c>
    </row>
    <row r="170" spans="1:1" x14ac:dyDescent="0.3">
      <c r="A170">
        <v>3.2000000000000006</v>
      </c>
    </row>
    <row r="171" spans="1:1" x14ac:dyDescent="0.3">
      <c r="A171">
        <v>3.2100000000000004</v>
      </c>
    </row>
    <row r="172" spans="1:1" x14ac:dyDescent="0.3">
      <c r="A172">
        <v>3.1900000000000004</v>
      </c>
    </row>
    <row r="173" spans="1:1" x14ac:dyDescent="0.3">
      <c r="A173">
        <v>3.2100000000000004</v>
      </c>
    </row>
    <row r="174" spans="1:1" x14ac:dyDescent="0.3">
      <c r="A174">
        <v>3.22</v>
      </c>
    </row>
    <row r="175" spans="1:1" x14ac:dyDescent="0.3">
      <c r="A175">
        <v>3.22</v>
      </c>
    </row>
    <row r="176" spans="1:1" x14ac:dyDescent="0.3">
      <c r="A176">
        <v>3.2100000000000004</v>
      </c>
    </row>
    <row r="177" spans="1:1" x14ac:dyDescent="0.3">
      <c r="A177">
        <v>3.2100000000000004</v>
      </c>
    </row>
    <row r="178" spans="1:1" x14ac:dyDescent="0.3">
      <c r="A178">
        <v>3.2000000000000006</v>
      </c>
    </row>
    <row r="179" spans="1:1" x14ac:dyDescent="0.3">
      <c r="A179">
        <v>3.2000000000000006</v>
      </c>
    </row>
    <row r="180" spans="1:1" x14ac:dyDescent="0.3">
      <c r="A180">
        <v>3.2000000000000006</v>
      </c>
    </row>
    <row r="181" spans="1:1" x14ac:dyDescent="0.3">
      <c r="A181">
        <v>3.2100000000000004</v>
      </c>
    </row>
    <row r="182" spans="1:1" x14ac:dyDescent="0.3">
      <c r="A182">
        <v>3.2100000000000004</v>
      </c>
    </row>
    <row r="183" spans="1:1" x14ac:dyDescent="0.3">
      <c r="A183">
        <v>3.2000000000000006</v>
      </c>
    </row>
    <row r="184" spans="1:1" x14ac:dyDescent="0.3">
      <c r="A184">
        <v>3.2100000000000004</v>
      </c>
    </row>
    <row r="185" spans="1:1" x14ac:dyDescent="0.3">
      <c r="A185">
        <v>3.1900000000000004</v>
      </c>
    </row>
    <row r="186" spans="1:1" x14ac:dyDescent="0.3">
      <c r="A186">
        <v>3.2100000000000004</v>
      </c>
    </row>
    <row r="187" spans="1:1" x14ac:dyDescent="0.3">
      <c r="A187">
        <v>3.22</v>
      </c>
    </row>
    <row r="188" spans="1:1" x14ac:dyDescent="0.3">
      <c r="A188">
        <v>3.22</v>
      </c>
    </row>
    <row r="189" spans="1:1" x14ac:dyDescent="0.3">
      <c r="A189">
        <v>3.2100000000000004</v>
      </c>
    </row>
    <row r="190" spans="1:1" x14ac:dyDescent="0.3">
      <c r="A190">
        <v>3.2100000000000004</v>
      </c>
    </row>
    <row r="191" spans="1:1" x14ac:dyDescent="0.3">
      <c r="A191">
        <v>3.2000000000000006</v>
      </c>
    </row>
    <row r="192" spans="1:1" x14ac:dyDescent="0.3">
      <c r="A192">
        <v>3.2000000000000006</v>
      </c>
    </row>
    <row r="193" spans="1:1" x14ac:dyDescent="0.3">
      <c r="A193">
        <v>3.2000000000000006</v>
      </c>
    </row>
    <row r="194" spans="1:1" x14ac:dyDescent="0.3">
      <c r="A194">
        <v>3.2100000000000004</v>
      </c>
    </row>
    <row r="195" spans="1:1" x14ac:dyDescent="0.3">
      <c r="A195">
        <v>3.2100000000000004</v>
      </c>
    </row>
    <row r="196" spans="1:1" x14ac:dyDescent="0.3">
      <c r="A196">
        <v>3.2000000000000006</v>
      </c>
    </row>
    <row r="197" spans="1:1" x14ac:dyDescent="0.3">
      <c r="A197">
        <v>3.2100000000000004</v>
      </c>
    </row>
    <row r="198" spans="1:1" x14ac:dyDescent="0.3">
      <c r="A198">
        <v>3.1900000000000004</v>
      </c>
    </row>
    <row r="199" spans="1:1" x14ac:dyDescent="0.3">
      <c r="A199">
        <v>3.2100000000000004</v>
      </c>
    </row>
    <row r="200" spans="1:1" x14ac:dyDescent="0.3">
      <c r="A200">
        <v>3.22</v>
      </c>
    </row>
    <row r="201" spans="1:1" x14ac:dyDescent="0.3">
      <c r="A201">
        <v>3.22</v>
      </c>
    </row>
    <row r="202" spans="1:1" x14ac:dyDescent="0.3">
      <c r="A202">
        <v>3.2100000000000004</v>
      </c>
    </row>
    <row r="203" spans="1:1" x14ac:dyDescent="0.3">
      <c r="A203">
        <v>3.2100000000000004</v>
      </c>
    </row>
    <row r="204" spans="1:1" x14ac:dyDescent="0.3">
      <c r="A204">
        <v>3.2000000000000006</v>
      </c>
    </row>
    <row r="205" spans="1:1" x14ac:dyDescent="0.3">
      <c r="A205">
        <v>3.2000000000000006</v>
      </c>
    </row>
    <row r="206" spans="1:1" x14ac:dyDescent="0.3">
      <c r="A206">
        <v>3.1800000000000006</v>
      </c>
    </row>
    <row r="207" spans="1:1" x14ac:dyDescent="0.3">
      <c r="A207">
        <v>3.1800000000000006</v>
      </c>
    </row>
    <row r="208" spans="1:1" x14ac:dyDescent="0.3">
      <c r="A208">
        <v>3.2</v>
      </c>
    </row>
    <row r="209" spans="1:1" x14ac:dyDescent="0.3">
      <c r="A209">
        <v>3.1900000000000004</v>
      </c>
    </row>
    <row r="210" spans="1:1" x14ac:dyDescent="0.3">
      <c r="A210">
        <v>3.1800000000000006</v>
      </c>
    </row>
    <row r="211" spans="1:1" x14ac:dyDescent="0.3">
      <c r="A211">
        <v>3.22</v>
      </c>
    </row>
    <row r="212" spans="1:1" x14ac:dyDescent="0.3">
      <c r="A212">
        <v>3.1900000000000004</v>
      </c>
    </row>
    <row r="213" spans="1:1" x14ac:dyDescent="0.3">
      <c r="A213">
        <v>3.21</v>
      </c>
    </row>
    <row r="214" spans="1:1" x14ac:dyDescent="0.3">
      <c r="A214">
        <v>3.1800000000000006</v>
      </c>
    </row>
    <row r="215" spans="1:1" x14ac:dyDescent="0.3">
      <c r="A215">
        <v>3.1900000000000004</v>
      </c>
    </row>
    <row r="216" spans="1:1" x14ac:dyDescent="0.3">
      <c r="A216">
        <v>3.18</v>
      </c>
    </row>
    <row r="217" spans="1:1" x14ac:dyDescent="0.3">
      <c r="A217">
        <v>3.1800000000000006</v>
      </c>
    </row>
    <row r="218" spans="1:1" x14ac:dyDescent="0.3">
      <c r="A218">
        <v>3.18</v>
      </c>
    </row>
    <row r="219" spans="1:1" x14ac:dyDescent="0.3">
      <c r="A219">
        <v>3.1700000000000004</v>
      </c>
    </row>
    <row r="220" spans="1:1" x14ac:dyDescent="0.3">
      <c r="A220">
        <v>3.19</v>
      </c>
    </row>
    <row r="221" spans="1:1" x14ac:dyDescent="0.3">
      <c r="A221">
        <v>3.19</v>
      </c>
    </row>
    <row r="222" spans="1:1" x14ac:dyDescent="0.3">
      <c r="A222">
        <v>3.2</v>
      </c>
    </row>
    <row r="223" spans="1:1" x14ac:dyDescent="0.3">
      <c r="A223">
        <v>3.2</v>
      </c>
    </row>
    <row r="224" spans="1:1" x14ac:dyDescent="0.3">
      <c r="A224">
        <v>3.2</v>
      </c>
    </row>
    <row r="225" spans="1:1" x14ac:dyDescent="0.3">
      <c r="A225">
        <v>3.2</v>
      </c>
    </row>
    <row r="226" spans="1:1" x14ac:dyDescent="0.3">
      <c r="A226">
        <v>3.1900000000000004</v>
      </c>
    </row>
    <row r="227" spans="1:1" x14ac:dyDescent="0.3">
      <c r="A227">
        <v>3.1999999999999997</v>
      </c>
    </row>
    <row r="228" spans="1:1" x14ac:dyDescent="0.3">
      <c r="A228">
        <v>3.1700000000000004</v>
      </c>
    </row>
    <row r="229" spans="1:1" x14ac:dyDescent="0.3">
      <c r="A229">
        <v>3.2</v>
      </c>
    </row>
    <row r="230" spans="1:1" x14ac:dyDescent="0.3">
      <c r="A230">
        <v>3.1900000000000004</v>
      </c>
    </row>
    <row r="231" spans="1:1" x14ac:dyDescent="0.3">
      <c r="A231">
        <v>3.2</v>
      </c>
    </row>
    <row r="232" spans="1:1" x14ac:dyDescent="0.3">
      <c r="A232">
        <v>3.2</v>
      </c>
    </row>
    <row r="233" spans="1:1" x14ac:dyDescent="0.3">
      <c r="A233">
        <v>3.18</v>
      </c>
    </row>
    <row r="234" spans="1:1" x14ac:dyDescent="0.3">
      <c r="A234">
        <v>3.1600000000000006</v>
      </c>
    </row>
    <row r="235" spans="1:1" x14ac:dyDescent="0.3">
      <c r="A235">
        <v>3.2</v>
      </c>
    </row>
    <row r="236" spans="1:1" x14ac:dyDescent="0.3">
      <c r="A236">
        <v>3.1800000000000006</v>
      </c>
    </row>
    <row r="237" spans="1:1" x14ac:dyDescent="0.3">
      <c r="A237">
        <v>3.1700000000000004</v>
      </c>
    </row>
    <row r="238" spans="1:1" x14ac:dyDescent="0.3">
      <c r="A238">
        <v>3.2100000000000004</v>
      </c>
    </row>
    <row r="239" spans="1:1" x14ac:dyDescent="0.3">
      <c r="A239">
        <v>3.1900000000000004</v>
      </c>
    </row>
    <row r="240" spans="1:1" x14ac:dyDescent="0.3">
      <c r="A240">
        <v>3.1900000000000004</v>
      </c>
    </row>
    <row r="241" spans="1:1" x14ac:dyDescent="0.3">
      <c r="A241">
        <v>3.1800000000000006</v>
      </c>
    </row>
    <row r="242" spans="1:1" x14ac:dyDescent="0.3">
      <c r="A242">
        <v>3.1700000000000004</v>
      </c>
    </row>
    <row r="243" spans="1:1" x14ac:dyDescent="0.3">
      <c r="A243">
        <v>3.1800000000000006</v>
      </c>
    </row>
    <row r="244" spans="1:1" x14ac:dyDescent="0.3">
      <c r="A244">
        <v>3.1800000000000006</v>
      </c>
    </row>
    <row r="245" spans="1:1" x14ac:dyDescent="0.3">
      <c r="A245">
        <v>3.1700000000000004</v>
      </c>
    </row>
    <row r="246" spans="1:1" x14ac:dyDescent="0.3">
      <c r="A246">
        <v>3.1800000000000006</v>
      </c>
    </row>
    <row r="247" spans="1:1" x14ac:dyDescent="0.3">
      <c r="A247">
        <v>3.1800000000000006</v>
      </c>
    </row>
    <row r="248" spans="1:1" x14ac:dyDescent="0.3">
      <c r="A248">
        <v>3.18</v>
      </c>
    </row>
    <row r="249" spans="1:1" x14ac:dyDescent="0.3">
      <c r="A249">
        <v>3.1700000000000004</v>
      </c>
    </row>
    <row r="250" spans="1:1" x14ac:dyDescent="0.3">
      <c r="A250">
        <v>3.1800000000000006</v>
      </c>
    </row>
    <row r="251" spans="1:1" x14ac:dyDescent="0.3">
      <c r="A251">
        <v>3.1800000000000006</v>
      </c>
    </row>
    <row r="252" spans="1:1" x14ac:dyDescent="0.3">
      <c r="A252">
        <v>3.1700000000000004</v>
      </c>
    </row>
    <row r="253" spans="1:1" x14ac:dyDescent="0.3">
      <c r="A253">
        <v>3.1800000000000006</v>
      </c>
    </row>
    <row r="254" spans="1:1" x14ac:dyDescent="0.3">
      <c r="A254">
        <v>3.1800000000000006</v>
      </c>
    </row>
    <row r="255" spans="1:1" x14ac:dyDescent="0.3">
      <c r="A255">
        <v>3.18</v>
      </c>
    </row>
    <row r="256" spans="1:1" x14ac:dyDescent="0.3">
      <c r="A256">
        <v>3.1700000000000004</v>
      </c>
    </row>
    <row r="257" spans="1:1" x14ac:dyDescent="0.3">
      <c r="A257">
        <v>3.1800000000000006</v>
      </c>
    </row>
    <row r="258" spans="1:1" x14ac:dyDescent="0.3">
      <c r="A258">
        <v>3.1700000000000004</v>
      </c>
    </row>
    <row r="259" spans="1:1" x14ac:dyDescent="0.3">
      <c r="A259">
        <v>3.1800000000000006</v>
      </c>
    </row>
    <row r="260" spans="1:1" x14ac:dyDescent="0.3">
      <c r="A260">
        <v>3.2</v>
      </c>
    </row>
    <row r="261" spans="1:1" x14ac:dyDescent="0.3">
      <c r="A261">
        <v>3.18</v>
      </c>
    </row>
    <row r="262" spans="1:1" x14ac:dyDescent="0.3">
      <c r="A262">
        <v>3.18</v>
      </c>
    </row>
    <row r="263" spans="1:1" x14ac:dyDescent="0.3">
      <c r="A263">
        <v>3.1800000000000006</v>
      </c>
    </row>
    <row r="264" spans="1:1" x14ac:dyDescent="0.3">
      <c r="A264">
        <v>3.1700000000000004</v>
      </c>
    </row>
    <row r="265" spans="1:1" x14ac:dyDescent="0.3">
      <c r="A265">
        <v>3.1700000000000004</v>
      </c>
    </row>
    <row r="266" spans="1:1" x14ac:dyDescent="0.3">
      <c r="A266">
        <v>3.1800000000000006</v>
      </c>
    </row>
    <row r="267" spans="1:1" x14ac:dyDescent="0.3">
      <c r="A267">
        <v>3.1700000000000004</v>
      </c>
    </row>
    <row r="268" spans="1:1" x14ac:dyDescent="0.3">
      <c r="A268">
        <v>3.1700000000000004</v>
      </c>
    </row>
    <row r="269" spans="1:1" x14ac:dyDescent="0.3">
      <c r="A269">
        <v>3.1700000000000004</v>
      </c>
    </row>
    <row r="270" spans="1:1" x14ac:dyDescent="0.3">
      <c r="A270">
        <v>3.18</v>
      </c>
    </row>
    <row r="271" spans="1:1" x14ac:dyDescent="0.3">
      <c r="A271">
        <v>3.1800000000000006</v>
      </c>
    </row>
    <row r="272" spans="1:1" x14ac:dyDescent="0.3">
      <c r="A272">
        <v>3.1700000000000004</v>
      </c>
    </row>
    <row r="273" spans="1:1" x14ac:dyDescent="0.3">
      <c r="A273">
        <v>3.18</v>
      </c>
    </row>
    <row r="274" spans="1:1" x14ac:dyDescent="0.3">
      <c r="A274">
        <v>3.18</v>
      </c>
    </row>
    <row r="275" spans="1:1" x14ac:dyDescent="0.3">
      <c r="A275">
        <v>3.1800000000000006</v>
      </c>
    </row>
    <row r="276" spans="1:1" x14ac:dyDescent="0.3">
      <c r="A276">
        <v>3.1700000000000004</v>
      </c>
    </row>
    <row r="277" spans="1:1" x14ac:dyDescent="0.3">
      <c r="A277">
        <v>3.1700000000000004</v>
      </c>
    </row>
    <row r="278" spans="1:1" x14ac:dyDescent="0.3">
      <c r="A278">
        <v>3.1800000000000006</v>
      </c>
    </row>
    <row r="279" spans="1:1" x14ac:dyDescent="0.3">
      <c r="A279">
        <v>3.2</v>
      </c>
    </row>
    <row r="280" spans="1:1" x14ac:dyDescent="0.3">
      <c r="A280">
        <v>3.18</v>
      </c>
    </row>
    <row r="281" spans="1:1" x14ac:dyDescent="0.3">
      <c r="A281">
        <v>3.18</v>
      </c>
    </row>
    <row r="282" spans="1:1" x14ac:dyDescent="0.3">
      <c r="A282">
        <v>3.1800000000000006</v>
      </c>
    </row>
    <row r="283" spans="1:1" x14ac:dyDescent="0.3">
      <c r="A283">
        <v>3.1700000000000004</v>
      </c>
    </row>
    <row r="284" spans="1:1" x14ac:dyDescent="0.3">
      <c r="A284">
        <v>3.1700000000000004</v>
      </c>
    </row>
    <row r="285" spans="1:1" x14ac:dyDescent="0.3">
      <c r="A285">
        <v>3.1800000000000006</v>
      </c>
    </row>
    <row r="286" spans="1:1" x14ac:dyDescent="0.3">
      <c r="A286">
        <v>3.1700000000000004</v>
      </c>
    </row>
    <row r="287" spans="1:1" x14ac:dyDescent="0.3">
      <c r="A287">
        <v>3.1700000000000004</v>
      </c>
    </row>
    <row r="288" spans="1:1" x14ac:dyDescent="0.3">
      <c r="A288">
        <v>3.1700000000000004</v>
      </c>
    </row>
    <row r="289" spans="1:1" x14ac:dyDescent="0.3">
      <c r="A289">
        <v>3.18</v>
      </c>
    </row>
    <row r="290" spans="1:1" x14ac:dyDescent="0.3">
      <c r="A290">
        <v>3.1800000000000006</v>
      </c>
    </row>
    <row r="291" spans="1:1" x14ac:dyDescent="0.3">
      <c r="A291">
        <v>3.1700000000000004</v>
      </c>
    </row>
    <row r="292" spans="1:1" x14ac:dyDescent="0.3">
      <c r="A292">
        <v>3.18</v>
      </c>
    </row>
    <row r="293" spans="1:1" x14ac:dyDescent="0.3">
      <c r="A293">
        <v>3.18</v>
      </c>
    </row>
    <row r="294" spans="1:1" x14ac:dyDescent="0.3">
      <c r="A294">
        <v>3.1800000000000006</v>
      </c>
    </row>
    <row r="295" spans="1:1" x14ac:dyDescent="0.3">
      <c r="A295">
        <v>3.1700000000000004</v>
      </c>
    </row>
    <row r="296" spans="1:1" x14ac:dyDescent="0.3">
      <c r="A296">
        <v>3.1700000000000004</v>
      </c>
    </row>
    <row r="297" spans="1:1" x14ac:dyDescent="0.3">
      <c r="A297">
        <v>3.1800000000000006</v>
      </c>
    </row>
    <row r="298" spans="1:1" x14ac:dyDescent="0.3">
      <c r="A298">
        <v>3.1800000000000006</v>
      </c>
    </row>
    <row r="299" spans="1:1" x14ac:dyDescent="0.3">
      <c r="A299">
        <v>3.18</v>
      </c>
    </row>
    <row r="300" spans="1:1" x14ac:dyDescent="0.3">
      <c r="A300">
        <v>3.18</v>
      </c>
    </row>
    <row r="301" spans="1:1" x14ac:dyDescent="0.3">
      <c r="A301">
        <v>3.1800000000000006</v>
      </c>
    </row>
    <row r="302" spans="1:1" x14ac:dyDescent="0.3">
      <c r="A302">
        <v>3.1700000000000004</v>
      </c>
    </row>
    <row r="303" spans="1:1" x14ac:dyDescent="0.3">
      <c r="A303">
        <v>3.1700000000000004</v>
      </c>
    </row>
    <row r="304" spans="1:1" x14ac:dyDescent="0.3">
      <c r="A304">
        <v>3.1800000000000006</v>
      </c>
    </row>
    <row r="305" spans="1:1" x14ac:dyDescent="0.3">
      <c r="A305">
        <v>3.1700000000000004</v>
      </c>
    </row>
    <row r="306" spans="1:1" x14ac:dyDescent="0.3">
      <c r="A306">
        <v>3.1700000000000004</v>
      </c>
    </row>
    <row r="307" spans="1:1" x14ac:dyDescent="0.3">
      <c r="A307">
        <v>3.1700000000000004</v>
      </c>
    </row>
    <row r="308" spans="1:1" x14ac:dyDescent="0.3">
      <c r="A308">
        <v>3.18</v>
      </c>
    </row>
    <row r="309" spans="1:1" x14ac:dyDescent="0.3">
      <c r="A309">
        <v>3.1800000000000006</v>
      </c>
    </row>
    <row r="310" spans="1:1" x14ac:dyDescent="0.3">
      <c r="A310">
        <v>3.1700000000000004</v>
      </c>
    </row>
    <row r="311" spans="1:1" x14ac:dyDescent="0.3">
      <c r="A311">
        <v>3.18</v>
      </c>
    </row>
    <row r="312" spans="1:1" x14ac:dyDescent="0.3">
      <c r="A312">
        <v>3.18</v>
      </c>
    </row>
    <row r="313" spans="1:1" x14ac:dyDescent="0.3">
      <c r="A313">
        <v>3.1800000000000006</v>
      </c>
    </row>
    <row r="314" spans="1:1" x14ac:dyDescent="0.3">
      <c r="A314">
        <v>3.1700000000000004</v>
      </c>
    </row>
    <row r="315" spans="1:1" x14ac:dyDescent="0.3">
      <c r="A315">
        <v>3.1700000000000004</v>
      </c>
    </row>
    <row r="316" spans="1:1" x14ac:dyDescent="0.3">
      <c r="A316">
        <v>3.1800000000000006</v>
      </c>
    </row>
    <row r="317" spans="1:1" x14ac:dyDescent="0.3">
      <c r="A317">
        <v>3.1800000000000006</v>
      </c>
    </row>
    <row r="318" spans="1:1" x14ac:dyDescent="0.3">
      <c r="A318">
        <v>3.18</v>
      </c>
    </row>
    <row r="319" spans="1:1" x14ac:dyDescent="0.3">
      <c r="A319">
        <v>3.18</v>
      </c>
    </row>
    <row r="320" spans="1:1" x14ac:dyDescent="0.3">
      <c r="A320">
        <v>3.1800000000000006</v>
      </c>
    </row>
    <row r="321" spans="1:1" x14ac:dyDescent="0.3">
      <c r="A321">
        <v>3.1700000000000004</v>
      </c>
    </row>
    <row r="322" spans="1:1" x14ac:dyDescent="0.3">
      <c r="A322">
        <v>3.1700000000000004</v>
      </c>
    </row>
    <row r="323" spans="1:1" x14ac:dyDescent="0.3">
      <c r="A323">
        <v>3.1800000000000006</v>
      </c>
    </row>
    <row r="324" spans="1:1" x14ac:dyDescent="0.3">
      <c r="A324">
        <v>3.1700000000000004</v>
      </c>
    </row>
    <row r="325" spans="1:1" x14ac:dyDescent="0.3">
      <c r="A325">
        <v>3.1700000000000004</v>
      </c>
    </row>
    <row r="326" spans="1:1" x14ac:dyDescent="0.3">
      <c r="A326">
        <v>3.1700000000000004</v>
      </c>
    </row>
    <row r="327" spans="1:1" x14ac:dyDescent="0.3">
      <c r="A327">
        <v>3.1800000000000006</v>
      </c>
    </row>
    <row r="328" spans="1:1" x14ac:dyDescent="0.3">
      <c r="A328">
        <v>3.18</v>
      </c>
    </row>
    <row r="329" spans="1:1" x14ac:dyDescent="0.3">
      <c r="A329">
        <v>3.18</v>
      </c>
    </row>
    <row r="330" spans="1:1" x14ac:dyDescent="0.3">
      <c r="A330">
        <v>3.1800000000000006</v>
      </c>
    </row>
    <row r="331" spans="1:1" x14ac:dyDescent="0.3">
      <c r="A331">
        <v>3.1700000000000004</v>
      </c>
    </row>
    <row r="332" spans="1:1" x14ac:dyDescent="0.3">
      <c r="A332">
        <v>3.1700000000000004</v>
      </c>
    </row>
    <row r="333" spans="1:1" x14ac:dyDescent="0.3">
      <c r="A333">
        <v>3.1800000000000006</v>
      </c>
    </row>
    <row r="334" spans="1:1" x14ac:dyDescent="0.3">
      <c r="A334">
        <v>3.1700000000000004</v>
      </c>
    </row>
    <row r="335" spans="1:1" x14ac:dyDescent="0.3">
      <c r="A335">
        <v>3.1700000000000004</v>
      </c>
    </row>
    <row r="336" spans="1:1" x14ac:dyDescent="0.3">
      <c r="A336">
        <v>3.1700000000000004</v>
      </c>
    </row>
    <row r="337" spans="1:1" x14ac:dyDescent="0.3">
      <c r="A337">
        <v>3.18</v>
      </c>
    </row>
    <row r="338" spans="1:1" x14ac:dyDescent="0.3">
      <c r="A338">
        <v>3.1800000000000006</v>
      </c>
    </row>
    <row r="339" spans="1:1" x14ac:dyDescent="0.3">
      <c r="A339">
        <v>3.1700000000000004</v>
      </c>
    </row>
    <row r="340" spans="1:1" x14ac:dyDescent="0.3">
      <c r="A340">
        <v>3.18</v>
      </c>
    </row>
    <row r="341" spans="1:1" x14ac:dyDescent="0.3">
      <c r="A341">
        <v>3.18</v>
      </c>
    </row>
    <row r="342" spans="1:1" x14ac:dyDescent="0.3">
      <c r="A342">
        <v>3.1800000000000006</v>
      </c>
    </row>
    <row r="343" spans="1:1" x14ac:dyDescent="0.3">
      <c r="A343">
        <v>3.1700000000000004</v>
      </c>
    </row>
    <row r="344" spans="1:1" x14ac:dyDescent="0.3">
      <c r="A344">
        <v>3.1700000000000004</v>
      </c>
    </row>
    <row r="345" spans="1:1" x14ac:dyDescent="0.3">
      <c r="A345">
        <v>3.1800000000000006</v>
      </c>
    </row>
    <row r="346" spans="1:1" x14ac:dyDescent="0.3">
      <c r="A346">
        <v>3.1800000000000006</v>
      </c>
    </row>
    <row r="347" spans="1:1" x14ac:dyDescent="0.3">
      <c r="A347">
        <v>3.18</v>
      </c>
    </row>
    <row r="348" spans="1:1" x14ac:dyDescent="0.3">
      <c r="A348">
        <v>3.18</v>
      </c>
    </row>
    <row r="349" spans="1:1" x14ac:dyDescent="0.3">
      <c r="A349">
        <v>3.1800000000000006</v>
      </c>
    </row>
    <row r="350" spans="1:1" x14ac:dyDescent="0.3">
      <c r="A350">
        <v>3.1700000000000004</v>
      </c>
    </row>
    <row r="351" spans="1:1" x14ac:dyDescent="0.3">
      <c r="A351">
        <v>3.1700000000000004</v>
      </c>
    </row>
    <row r="352" spans="1:1" x14ac:dyDescent="0.3">
      <c r="A352">
        <v>3.1800000000000006</v>
      </c>
    </row>
    <row r="353" spans="1:1" x14ac:dyDescent="0.3">
      <c r="A353">
        <v>3.1700000000000004</v>
      </c>
    </row>
    <row r="354" spans="1:1" x14ac:dyDescent="0.3">
      <c r="A354">
        <v>3.1700000000000004</v>
      </c>
    </row>
    <row r="355" spans="1:1" x14ac:dyDescent="0.3">
      <c r="A355">
        <v>3.1700000000000004</v>
      </c>
    </row>
    <row r="356" spans="1:1" x14ac:dyDescent="0.3">
      <c r="A356">
        <v>3.1800000000000006</v>
      </c>
    </row>
    <row r="357" spans="1:1" x14ac:dyDescent="0.3">
      <c r="A357">
        <v>3.18</v>
      </c>
    </row>
    <row r="358" spans="1:1" x14ac:dyDescent="0.3">
      <c r="A358">
        <v>3.18</v>
      </c>
    </row>
    <row r="359" spans="1:1" x14ac:dyDescent="0.3">
      <c r="A359">
        <v>3.1800000000000006</v>
      </c>
    </row>
    <row r="360" spans="1:1" x14ac:dyDescent="0.3">
      <c r="A360">
        <v>3.1700000000000004</v>
      </c>
    </row>
    <row r="361" spans="1:1" x14ac:dyDescent="0.3">
      <c r="A361">
        <v>3.1700000000000004</v>
      </c>
    </row>
    <row r="362" spans="1:1" x14ac:dyDescent="0.3">
      <c r="A362">
        <v>3.1800000000000006</v>
      </c>
    </row>
    <row r="363" spans="1:1" x14ac:dyDescent="0.3">
      <c r="A363">
        <v>3.1700000000000004</v>
      </c>
    </row>
    <row r="364" spans="1:1" x14ac:dyDescent="0.3">
      <c r="A364">
        <v>3.1700000000000004</v>
      </c>
    </row>
    <row r="365" spans="1:1" x14ac:dyDescent="0.3">
      <c r="A365">
        <v>3.1700000000000004</v>
      </c>
    </row>
    <row r="366" spans="1:1" x14ac:dyDescent="0.3">
      <c r="A366">
        <v>3.18</v>
      </c>
    </row>
    <row r="367" spans="1:1" x14ac:dyDescent="0.3">
      <c r="A367">
        <v>3.1800000000000006</v>
      </c>
    </row>
    <row r="368" spans="1:1" x14ac:dyDescent="0.3">
      <c r="A368">
        <v>3.1700000000000004</v>
      </c>
    </row>
    <row r="369" spans="1:1" x14ac:dyDescent="0.3">
      <c r="A369">
        <v>3.18</v>
      </c>
    </row>
    <row r="370" spans="1:1" x14ac:dyDescent="0.3">
      <c r="A370">
        <v>3.18</v>
      </c>
    </row>
    <row r="371" spans="1:1" x14ac:dyDescent="0.3">
      <c r="A371">
        <v>3.1800000000000006</v>
      </c>
    </row>
    <row r="372" spans="1:1" x14ac:dyDescent="0.3">
      <c r="A372">
        <v>3.1700000000000004</v>
      </c>
    </row>
    <row r="373" spans="1:1" x14ac:dyDescent="0.3">
      <c r="A373">
        <v>3.1700000000000004</v>
      </c>
    </row>
    <row r="374" spans="1:1" x14ac:dyDescent="0.3">
      <c r="A374">
        <v>3.1800000000000006</v>
      </c>
    </row>
    <row r="375" spans="1:1" x14ac:dyDescent="0.3">
      <c r="A375">
        <v>3.1800000000000006</v>
      </c>
    </row>
    <row r="376" spans="1:1" x14ac:dyDescent="0.3">
      <c r="A376">
        <v>3.18</v>
      </c>
    </row>
    <row r="377" spans="1:1" x14ac:dyDescent="0.3">
      <c r="A377">
        <v>3.18</v>
      </c>
    </row>
    <row r="378" spans="1:1" x14ac:dyDescent="0.3">
      <c r="A378">
        <v>3.1800000000000006</v>
      </c>
    </row>
    <row r="379" spans="1:1" x14ac:dyDescent="0.3">
      <c r="A379">
        <v>3.1700000000000004</v>
      </c>
    </row>
    <row r="380" spans="1:1" x14ac:dyDescent="0.3">
      <c r="A380">
        <v>3.1700000000000004</v>
      </c>
    </row>
    <row r="381" spans="1:1" x14ac:dyDescent="0.3">
      <c r="A381">
        <v>3.1800000000000006</v>
      </c>
    </row>
    <row r="382" spans="1:1" x14ac:dyDescent="0.3">
      <c r="A382">
        <v>3.1700000000000004</v>
      </c>
    </row>
    <row r="383" spans="1:1" x14ac:dyDescent="0.3">
      <c r="A383">
        <v>3.1700000000000004</v>
      </c>
    </row>
    <row r="384" spans="1:1" x14ac:dyDescent="0.3">
      <c r="A384">
        <v>3.1700000000000004</v>
      </c>
    </row>
    <row r="385" spans="1:1" x14ac:dyDescent="0.3">
      <c r="A385">
        <v>3.1700000000000004</v>
      </c>
    </row>
    <row r="386" spans="1:1" x14ac:dyDescent="0.3">
      <c r="A386">
        <v>3.1700000000000004</v>
      </c>
    </row>
    <row r="387" spans="1:1" x14ac:dyDescent="0.3">
      <c r="A387">
        <v>3.1700000000000004</v>
      </c>
    </row>
    <row r="388" spans="1:1" x14ac:dyDescent="0.3">
      <c r="A388">
        <v>3.1800000000000006</v>
      </c>
    </row>
    <row r="389" spans="1:1" x14ac:dyDescent="0.3">
      <c r="A389">
        <v>3.1700000000000004</v>
      </c>
    </row>
    <row r="390" spans="1:1" x14ac:dyDescent="0.3">
      <c r="A390">
        <v>3.1700000000000004</v>
      </c>
    </row>
    <row r="391" spans="1:1" x14ac:dyDescent="0.3">
      <c r="A391">
        <v>3.1700000000000004</v>
      </c>
    </row>
    <row r="392" spans="1:1" x14ac:dyDescent="0.3">
      <c r="A392">
        <v>3.1800000000000006</v>
      </c>
    </row>
    <row r="393" spans="1:1" x14ac:dyDescent="0.3">
      <c r="A393">
        <v>3.1700000000000004</v>
      </c>
    </row>
    <row r="394" spans="1:1" x14ac:dyDescent="0.3">
      <c r="A394">
        <v>3.1700000000000004</v>
      </c>
    </row>
    <row r="395" spans="1:1" x14ac:dyDescent="0.3">
      <c r="A395">
        <v>3.1900000000000004</v>
      </c>
    </row>
    <row r="396" spans="1:1" x14ac:dyDescent="0.3">
      <c r="A396">
        <v>3.1700000000000004</v>
      </c>
    </row>
    <row r="397" spans="1:1" x14ac:dyDescent="0.3">
      <c r="A397">
        <v>3.1700000000000004</v>
      </c>
    </row>
    <row r="398" spans="1:1" x14ac:dyDescent="0.3">
      <c r="A398">
        <v>3.18</v>
      </c>
    </row>
    <row r="399" spans="1:1" x14ac:dyDescent="0.3">
      <c r="A399">
        <v>3.1900000000000004</v>
      </c>
    </row>
    <row r="400" spans="1:1" x14ac:dyDescent="0.3">
      <c r="A400">
        <v>3.1700000000000004</v>
      </c>
    </row>
    <row r="401" spans="1:1" x14ac:dyDescent="0.3">
      <c r="A401">
        <v>3.1800000000000006</v>
      </c>
    </row>
    <row r="402" spans="1:1" x14ac:dyDescent="0.3">
      <c r="A402">
        <v>3.1700000000000004</v>
      </c>
    </row>
    <row r="403" spans="1:1" x14ac:dyDescent="0.3">
      <c r="A403">
        <v>3.1800000000000006</v>
      </c>
    </row>
    <row r="404" spans="1:1" x14ac:dyDescent="0.3">
      <c r="A404">
        <v>3.1700000000000004</v>
      </c>
    </row>
    <row r="405" spans="1:1" x14ac:dyDescent="0.3">
      <c r="A405">
        <v>3.1900000000000004</v>
      </c>
    </row>
    <row r="406" spans="1:1" x14ac:dyDescent="0.3">
      <c r="A406">
        <v>3.18</v>
      </c>
    </row>
    <row r="407" spans="1:1" x14ac:dyDescent="0.3">
      <c r="A407">
        <v>3.1800000000000006</v>
      </c>
    </row>
    <row r="408" spans="1:1" x14ac:dyDescent="0.3">
      <c r="A408">
        <v>3.1700000000000004</v>
      </c>
    </row>
    <row r="409" spans="1:1" x14ac:dyDescent="0.3">
      <c r="A409">
        <v>3.1800000000000006</v>
      </c>
    </row>
    <row r="410" spans="1:1" x14ac:dyDescent="0.3">
      <c r="A410">
        <v>3.1700000000000004</v>
      </c>
    </row>
    <row r="411" spans="1:1" x14ac:dyDescent="0.3">
      <c r="A411">
        <v>3.1800000000000006</v>
      </c>
    </row>
    <row r="412" spans="1:1" x14ac:dyDescent="0.3">
      <c r="A412">
        <v>3.1700000000000004</v>
      </c>
    </row>
    <row r="413" spans="1:1" x14ac:dyDescent="0.3">
      <c r="A413">
        <v>3.1800000000000006</v>
      </c>
    </row>
    <row r="414" spans="1:1" x14ac:dyDescent="0.3">
      <c r="A414">
        <v>3.1700000000000004</v>
      </c>
    </row>
    <row r="415" spans="1:1" x14ac:dyDescent="0.3">
      <c r="A415">
        <v>3.1700000000000004</v>
      </c>
    </row>
    <row r="416" spans="1:1" x14ac:dyDescent="0.3">
      <c r="A416">
        <v>3.1800000000000006</v>
      </c>
    </row>
    <row r="417" spans="1:1" x14ac:dyDescent="0.3">
      <c r="A417">
        <v>3.1800000000000006</v>
      </c>
    </row>
    <row r="418" spans="1:1" x14ac:dyDescent="0.3">
      <c r="A418">
        <v>3.18</v>
      </c>
    </row>
    <row r="419" spans="1:1" x14ac:dyDescent="0.3">
      <c r="A419">
        <v>3.18</v>
      </c>
    </row>
    <row r="420" spans="1:1" x14ac:dyDescent="0.3">
      <c r="A420">
        <v>3.1800000000000006</v>
      </c>
    </row>
    <row r="421" spans="1:1" x14ac:dyDescent="0.3">
      <c r="A421">
        <v>3.1700000000000004</v>
      </c>
    </row>
    <row r="422" spans="1:1" x14ac:dyDescent="0.3">
      <c r="A422">
        <v>3.1700000000000004</v>
      </c>
    </row>
    <row r="423" spans="1:1" x14ac:dyDescent="0.3">
      <c r="A423">
        <v>3.1800000000000006</v>
      </c>
    </row>
    <row r="424" spans="1:1" x14ac:dyDescent="0.3">
      <c r="A424">
        <v>3.1700000000000004</v>
      </c>
    </row>
    <row r="425" spans="1:1" x14ac:dyDescent="0.3">
      <c r="A425">
        <v>3.1700000000000004</v>
      </c>
    </row>
    <row r="426" spans="1:1" x14ac:dyDescent="0.3">
      <c r="A426">
        <v>3.1700000000000004</v>
      </c>
    </row>
    <row r="427" spans="1:1" x14ac:dyDescent="0.3">
      <c r="A427">
        <v>3.1700000000000004</v>
      </c>
    </row>
    <row r="428" spans="1:1" x14ac:dyDescent="0.3">
      <c r="A428">
        <v>3.1700000000000004</v>
      </c>
    </row>
    <row r="429" spans="1:1" x14ac:dyDescent="0.3">
      <c r="A429">
        <v>3.1700000000000004</v>
      </c>
    </row>
    <row r="430" spans="1:1" x14ac:dyDescent="0.3">
      <c r="A430">
        <v>3.1800000000000006</v>
      </c>
    </row>
    <row r="431" spans="1:1" x14ac:dyDescent="0.3">
      <c r="A431">
        <v>3.1700000000000004</v>
      </c>
    </row>
    <row r="432" spans="1:1" x14ac:dyDescent="0.3">
      <c r="A432">
        <v>3.1700000000000004</v>
      </c>
    </row>
    <row r="433" spans="1:1" x14ac:dyDescent="0.3">
      <c r="A433">
        <v>3.1700000000000004</v>
      </c>
    </row>
    <row r="434" spans="1:1" x14ac:dyDescent="0.3">
      <c r="A434">
        <v>3.1700000000000004</v>
      </c>
    </row>
    <row r="435" spans="1:1" x14ac:dyDescent="0.3">
      <c r="A435">
        <v>3.1700000000000004</v>
      </c>
    </row>
    <row r="436" spans="1:1" x14ac:dyDescent="0.3">
      <c r="A436">
        <v>3.18</v>
      </c>
    </row>
    <row r="437" spans="1:1" x14ac:dyDescent="0.3">
      <c r="A437">
        <v>3.1800000000000006</v>
      </c>
    </row>
    <row r="438" spans="1:1" x14ac:dyDescent="0.3">
      <c r="A438">
        <v>3.1700000000000004</v>
      </c>
    </row>
    <row r="439" spans="1:1" x14ac:dyDescent="0.3">
      <c r="A439">
        <v>3.1700000000000004</v>
      </c>
    </row>
    <row r="440" spans="1:1" x14ac:dyDescent="0.3">
      <c r="A440">
        <v>3.1800000000000006</v>
      </c>
    </row>
    <row r="441" spans="1:1" x14ac:dyDescent="0.3">
      <c r="A441">
        <v>3.1700000000000004</v>
      </c>
    </row>
    <row r="442" spans="1:1" x14ac:dyDescent="0.3">
      <c r="A442">
        <v>3.1700000000000004</v>
      </c>
    </row>
    <row r="443" spans="1:1" x14ac:dyDescent="0.3">
      <c r="A443">
        <v>3.1800000000000006</v>
      </c>
    </row>
    <row r="444" spans="1:1" x14ac:dyDescent="0.3">
      <c r="A444">
        <v>3.1800000000000006</v>
      </c>
    </row>
    <row r="445" spans="1:1" x14ac:dyDescent="0.3">
      <c r="A445">
        <v>3.18</v>
      </c>
    </row>
    <row r="446" spans="1:1" x14ac:dyDescent="0.3">
      <c r="A446">
        <v>3.18</v>
      </c>
    </row>
    <row r="447" spans="1:1" x14ac:dyDescent="0.3">
      <c r="A447">
        <v>3.1800000000000006</v>
      </c>
    </row>
    <row r="448" spans="1:1" x14ac:dyDescent="0.3">
      <c r="A448">
        <v>3.1700000000000004</v>
      </c>
    </row>
    <row r="449" spans="1:1" x14ac:dyDescent="0.3">
      <c r="A449">
        <v>3.1700000000000004</v>
      </c>
    </row>
    <row r="450" spans="1:1" x14ac:dyDescent="0.3">
      <c r="A450">
        <v>3.1800000000000006</v>
      </c>
    </row>
    <row r="451" spans="1:1" x14ac:dyDescent="0.3">
      <c r="A451">
        <v>3.1700000000000004</v>
      </c>
    </row>
    <row r="452" spans="1:1" x14ac:dyDescent="0.3">
      <c r="A452">
        <v>3.1700000000000004</v>
      </c>
    </row>
    <row r="453" spans="1:1" x14ac:dyDescent="0.3">
      <c r="A453">
        <v>3.1700000000000004</v>
      </c>
    </row>
    <row r="454" spans="1:1" x14ac:dyDescent="0.3">
      <c r="A454">
        <v>3.1700000000000004</v>
      </c>
    </row>
    <row r="455" spans="1:1" x14ac:dyDescent="0.3">
      <c r="A455">
        <v>3.1700000000000004</v>
      </c>
    </row>
    <row r="456" spans="1:1" x14ac:dyDescent="0.3">
      <c r="A456">
        <v>3.1700000000000004</v>
      </c>
    </row>
    <row r="457" spans="1:1" x14ac:dyDescent="0.3">
      <c r="A457">
        <v>3.1800000000000006</v>
      </c>
    </row>
    <row r="458" spans="1:1" x14ac:dyDescent="0.3">
      <c r="A458">
        <v>3.1700000000000004</v>
      </c>
    </row>
    <row r="459" spans="1:1" x14ac:dyDescent="0.3">
      <c r="A459">
        <v>3.1700000000000004</v>
      </c>
    </row>
    <row r="460" spans="1:1" x14ac:dyDescent="0.3">
      <c r="A460">
        <v>3.1700000000000004</v>
      </c>
    </row>
    <row r="461" spans="1:1" x14ac:dyDescent="0.3">
      <c r="A461">
        <v>3.1700000000000004</v>
      </c>
    </row>
    <row r="462" spans="1:1" x14ac:dyDescent="0.3">
      <c r="A462">
        <v>3.1700000000000004</v>
      </c>
    </row>
    <row r="463" spans="1:1" x14ac:dyDescent="0.3">
      <c r="A463">
        <v>3.18</v>
      </c>
    </row>
    <row r="464" spans="1:1" x14ac:dyDescent="0.3">
      <c r="A464">
        <v>3.1800000000000006</v>
      </c>
    </row>
    <row r="465" spans="1:1" x14ac:dyDescent="0.3">
      <c r="A465">
        <v>3.1700000000000004</v>
      </c>
    </row>
    <row r="466" spans="1:1" x14ac:dyDescent="0.3">
      <c r="A466">
        <v>3.1700000000000004</v>
      </c>
    </row>
    <row r="467" spans="1:1" x14ac:dyDescent="0.3">
      <c r="A467">
        <v>3.1800000000000006</v>
      </c>
    </row>
    <row r="468" spans="1:1" x14ac:dyDescent="0.3">
      <c r="A468">
        <v>3.1700000000000004</v>
      </c>
    </row>
    <row r="469" spans="1:1" x14ac:dyDescent="0.3">
      <c r="A469">
        <v>3.1700000000000004</v>
      </c>
    </row>
    <row r="470" spans="1:1" x14ac:dyDescent="0.3">
      <c r="A470">
        <v>3.1800000000000006</v>
      </c>
    </row>
    <row r="471" spans="1:1" x14ac:dyDescent="0.3">
      <c r="A471">
        <v>3.1800000000000006</v>
      </c>
    </row>
    <row r="472" spans="1:1" x14ac:dyDescent="0.3">
      <c r="A472">
        <v>3.18</v>
      </c>
    </row>
    <row r="473" spans="1:1" x14ac:dyDescent="0.3">
      <c r="A473">
        <v>3.18</v>
      </c>
    </row>
    <row r="474" spans="1:1" x14ac:dyDescent="0.3">
      <c r="A474">
        <v>3.1800000000000006</v>
      </c>
    </row>
    <row r="475" spans="1:1" x14ac:dyDescent="0.3">
      <c r="A475">
        <v>3.1700000000000004</v>
      </c>
    </row>
    <row r="476" spans="1:1" x14ac:dyDescent="0.3">
      <c r="A476">
        <v>3.1700000000000004</v>
      </c>
    </row>
    <row r="477" spans="1:1" x14ac:dyDescent="0.3">
      <c r="A477">
        <v>3.1800000000000006</v>
      </c>
    </row>
    <row r="478" spans="1:1" x14ac:dyDescent="0.3">
      <c r="A478">
        <v>3.1700000000000004</v>
      </c>
    </row>
    <row r="479" spans="1:1" x14ac:dyDescent="0.3">
      <c r="A479">
        <v>3.1700000000000004</v>
      </c>
    </row>
    <row r="480" spans="1:1" x14ac:dyDescent="0.3">
      <c r="A480">
        <v>3.1700000000000004</v>
      </c>
    </row>
    <row r="481" spans="1:1" x14ac:dyDescent="0.3">
      <c r="A481">
        <v>3.1700000000000004</v>
      </c>
    </row>
    <row r="482" spans="1:1" x14ac:dyDescent="0.3">
      <c r="A482">
        <v>3.1700000000000004</v>
      </c>
    </row>
    <row r="483" spans="1:1" x14ac:dyDescent="0.3">
      <c r="A483">
        <v>3.1700000000000004</v>
      </c>
    </row>
    <row r="484" spans="1:1" x14ac:dyDescent="0.3">
      <c r="A484">
        <v>3.1800000000000006</v>
      </c>
    </row>
    <row r="485" spans="1:1" x14ac:dyDescent="0.3">
      <c r="A485">
        <v>3.1700000000000004</v>
      </c>
    </row>
    <row r="486" spans="1:1" x14ac:dyDescent="0.3">
      <c r="A486">
        <v>3.1700000000000004</v>
      </c>
    </row>
    <row r="487" spans="1:1" x14ac:dyDescent="0.3">
      <c r="A487">
        <v>3.1700000000000004</v>
      </c>
    </row>
    <row r="488" spans="1:1" x14ac:dyDescent="0.3">
      <c r="A488">
        <v>3.1700000000000004</v>
      </c>
    </row>
    <row r="489" spans="1:1" x14ac:dyDescent="0.3">
      <c r="A489">
        <v>3.1700000000000004</v>
      </c>
    </row>
    <row r="490" spans="1:1" x14ac:dyDescent="0.3">
      <c r="A490">
        <v>3.18</v>
      </c>
    </row>
    <row r="491" spans="1:1" x14ac:dyDescent="0.3">
      <c r="A491">
        <v>3.1800000000000006</v>
      </c>
    </row>
    <row r="492" spans="1:1" x14ac:dyDescent="0.3">
      <c r="A492">
        <v>3.1700000000000004</v>
      </c>
    </row>
    <row r="493" spans="1:1" x14ac:dyDescent="0.3">
      <c r="A493">
        <v>3.1700000000000004</v>
      </c>
    </row>
    <row r="494" spans="1:1" x14ac:dyDescent="0.3">
      <c r="A494">
        <v>3.1800000000000006</v>
      </c>
    </row>
    <row r="495" spans="1:1" x14ac:dyDescent="0.3">
      <c r="A495">
        <v>3.1700000000000004</v>
      </c>
    </row>
    <row r="496" spans="1:1" x14ac:dyDescent="0.3">
      <c r="A496">
        <v>3.1700000000000004</v>
      </c>
    </row>
    <row r="497" spans="1:1" x14ac:dyDescent="0.3">
      <c r="A497">
        <v>3.1800000000000006</v>
      </c>
    </row>
    <row r="498" spans="1:1" x14ac:dyDescent="0.3">
      <c r="A498">
        <v>3.1800000000000006</v>
      </c>
    </row>
    <row r="499" spans="1:1" x14ac:dyDescent="0.3">
      <c r="A499">
        <v>3.18</v>
      </c>
    </row>
    <row r="500" spans="1:1" x14ac:dyDescent="0.3">
      <c r="A500">
        <v>3.18</v>
      </c>
    </row>
    <row r="501" spans="1:1" x14ac:dyDescent="0.3">
      <c r="A501">
        <v>3.1800000000000006</v>
      </c>
    </row>
    <row r="502" spans="1:1" x14ac:dyDescent="0.3">
      <c r="A502">
        <v>3.1700000000000004</v>
      </c>
    </row>
    <row r="503" spans="1:1" x14ac:dyDescent="0.3">
      <c r="A503">
        <v>3.1700000000000004</v>
      </c>
    </row>
    <row r="504" spans="1:1" x14ac:dyDescent="0.3">
      <c r="A504">
        <v>3.1800000000000006</v>
      </c>
    </row>
    <row r="505" spans="1:1" x14ac:dyDescent="0.3">
      <c r="A505">
        <v>3.1700000000000004</v>
      </c>
    </row>
    <row r="506" spans="1:1" x14ac:dyDescent="0.3">
      <c r="A506">
        <v>3.1700000000000004</v>
      </c>
    </row>
    <row r="507" spans="1:1" x14ac:dyDescent="0.3">
      <c r="A507">
        <v>3.17</v>
      </c>
    </row>
    <row r="508" spans="1:1" x14ac:dyDescent="0.3">
      <c r="A508">
        <v>3.17</v>
      </c>
    </row>
    <row r="509" spans="1:1" x14ac:dyDescent="0.3">
      <c r="A509">
        <v>3.16</v>
      </c>
    </row>
    <row r="510" spans="1:1" x14ac:dyDescent="0.3">
      <c r="A510">
        <v>3.1700000000000004</v>
      </c>
    </row>
    <row r="511" spans="1:1" x14ac:dyDescent="0.3">
      <c r="A511">
        <v>3.16</v>
      </c>
    </row>
    <row r="512" spans="1:1" x14ac:dyDescent="0.3">
      <c r="A512">
        <v>3.16</v>
      </c>
    </row>
    <row r="513" spans="1:1" x14ac:dyDescent="0.3">
      <c r="A513">
        <v>3.16</v>
      </c>
    </row>
    <row r="514" spans="1:1" x14ac:dyDescent="0.3">
      <c r="A514">
        <v>3.18</v>
      </c>
    </row>
    <row r="515" spans="1:1" x14ac:dyDescent="0.3">
      <c r="A515">
        <v>3.17</v>
      </c>
    </row>
    <row r="516" spans="1:1" x14ac:dyDescent="0.3">
      <c r="A516">
        <v>3.14</v>
      </c>
    </row>
    <row r="517" spans="1:1" x14ac:dyDescent="0.3">
      <c r="A517">
        <v>3.16</v>
      </c>
    </row>
    <row r="518" spans="1:1" x14ac:dyDescent="0.3">
      <c r="A518">
        <v>3.16</v>
      </c>
    </row>
    <row r="519" spans="1:1" x14ac:dyDescent="0.3">
      <c r="A519">
        <v>3.1500000000000004</v>
      </c>
    </row>
    <row r="520" spans="1:1" x14ac:dyDescent="0.3">
      <c r="A520">
        <v>3.14</v>
      </c>
    </row>
    <row r="521" spans="1:1" x14ac:dyDescent="0.3">
      <c r="A521">
        <v>3.1500000000000004</v>
      </c>
    </row>
    <row r="522" spans="1:1" x14ac:dyDescent="0.3">
      <c r="A522">
        <v>3.16</v>
      </c>
    </row>
    <row r="523" spans="1:1" x14ac:dyDescent="0.3">
      <c r="A523">
        <v>3.14</v>
      </c>
    </row>
    <row r="524" spans="1:1" x14ac:dyDescent="0.3">
      <c r="A524">
        <v>3.1700000000000004</v>
      </c>
    </row>
    <row r="525" spans="1:1" x14ac:dyDescent="0.3">
      <c r="A525">
        <v>3.14</v>
      </c>
    </row>
    <row r="526" spans="1:1" x14ac:dyDescent="0.3">
      <c r="A526">
        <v>3.1500000000000004</v>
      </c>
    </row>
    <row r="527" spans="1:1" x14ac:dyDescent="0.3">
      <c r="A527">
        <v>3.15</v>
      </c>
    </row>
    <row r="528" spans="1:1" x14ac:dyDescent="0.3">
      <c r="A528">
        <v>3.14</v>
      </c>
    </row>
    <row r="529" spans="1:1" x14ac:dyDescent="0.3">
      <c r="A529">
        <v>3.14</v>
      </c>
    </row>
    <row r="530" spans="1:1" x14ac:dyDescent="0.3">
      <c r="A530">
        <v>3.1300000000000003</v>
      </c>
    </row>
    <row r="531" spans="1:1" x14ac:dyDescent="0.3">
      <c r="A531">
        <v>3.1500000000000004</v>
      </c>
    </row>
    <row r="532" spans="1:1" x14ac:dyDescent="0.3">
      <c r="A532">
        <v>3.14</v>
      </c>
    </row>
    <row r="533" spans="1:1" x14ac:dyDescent="0.3">
      <c r="A533">
        <v>3.15</v>
      </c>
    </row>
    <row r="534" spans="1:1" x14ac:dyDescent="0.3">
      <c r="A534">
        <v>3.1300000000000003</v>
      </c>
    </row>
    <row r="535" spans="1:1" x14ac:dyDescent="0.3">
      <c r="A535">
        <v>3.1300000000000003</v>
      </c>
    </row>
    <row r="536" spans="1:1" x14ac:dyDescent="0.3">
      <c r="A536">
        <v>3.15</v>
      </c>
    </row>
    <row r="537" spans="1:1" x14ac:dyDescent="0.3">
      <c r="A537">
        <v>3.14</v>
      </c>
    </row>
    <row r="538" spans="1:1" x14ac:dyDescent="0.3">
      <c r="A538">
        <v>3.1300000000000003</v>
      </c>
    </row>
    <row r="539" spans="1:1" x14ac:dyDescent="0.3">
      <c r="A539">
        <v>3.1300000000000003</v>
      </c>
    </row>
    <row r="540" spans="1:1" x14ac:dyDescent="0.3">
      <c r="A540">
        <v>3.14</v>
      </c>
    </row>
    <row r="541" spans="1:1" x14ac:dyDescent="0.3">
      <c r="A541">
        <v>3.1500000000000004</v>
      </c>
    </row>
    <row r="542" spans="1:1" x14ac:dyDescent="0.3">
      <c r="A542">
        <v>3.14</v>
      </c>
    </row>
    <row r="543" spans="1:1" x14ac:dyDescent="0.3">
      <c r="A543">
        <v>3.15</v>
      </c>
    </row>
    <row r="544" spans="1:1" x14ac:dyDescent="0.3">
      <c r="A544">
        <v>3.14</v>
      </c>
    </row>
    <row r="545" spans="1:1" x14ac:dyDescent="0.3">
      <c r="A545">
        <v>3.1300000000000003</v>
      </c>
    </row>
    <row r="546" spans="1:1" x14ac:dyDescent="0.3">
      <c r="A546">
        <v>3.14</v>
      </c>
    </row>
    <row r="547" spans="1:1" x14ac:dyDescent="0.3">
      <c r="A547">
        <v>3.14</v>
      </c>
    </row>
    <row r="548" spans="1:1" x14ac:dyDescent="0.3">
      <c r="A548">
        <v>3.1300000000000003</v>
      </c>
    </row>
    <row r="549" spans="1:1" x14ac:dyDescent="0.3">
      <c r="A549">
        <v>3.1300000000000003</v>
      </c>
    </row>
    <row r="550" spans="1:1" x14ac:dyDescent="0.3">
      <c r="A550">
        <v>3.15</v>
      </c>
    </row>
    <row r="551" spans="1:1" x14ac:dyDescent="0.3">
      <c r="A551">
        <v>3.15</v>
      </c>
    </row>
    <row r="552" spans="1:1" x14ac:dyDescent="0.3">
      <c r="A552">
        <v>3.1300000000000003</v>
      </c>
    </row>
    <row r="553" spans="1:1" x14ac:dyDescent="0.3">
      <c r="A553">
        <v>3.1300000000000003</v>
      </c>
    </row>
    <row r="554" spans="1:1" x14ac:dyDescent="0.3">
      <c r="A554">
        <v>3.14</v>
      </c>
    </row>
    <row r="555" spans="1:1" x14ac:dyDescent="0.3">
      <c r="A555">
        <v>3.14</v>
      </c>
    </row>
    <row r="556" spans="1:1" x14ac:dyDescent="0.3">
      <c r="A556">
        <v>3.1300000000000003</v>
      </c>
    </row>
    <row r="557" spans="1:1" x14ac:dyDescent="0.3">
      <c r="A557">
        <v>3.13</v>
      </c>
    </row>
    <row r="558" spans="1:1" x14ac:dyDescent="0.3">
      <c r="A558">
        <v>3.14</v>
      </c>
    </row>
    <row r="559" spans="1:1" x14ac:dyDescent="0.3">
      <c r="A559">
        <v>3.13</v>
      </c>
    </row>
    <row r="560" spans="1:1" x14ac:dyDescent="0.3">
      <c r="A560">
        <v>3.13</v>
      </c>
    </row>
    <row r="561" spans="1:1" x14ac:dyDescent="0.3">
      <c r="A561">
        <v>3.12</v>
      </c>
    </row>
    <row r="562" spans="1:1" x14ac:dyDescent="0.3">
      <c r="A562">
        <v>3.13</v>
      </c>
    </row>
    <row r="563" spans="1:1" x14ac:dyDescent="0.3">
      <c r="A563">
        <v>3.12</v>
      </c>
    </row>
    <row r="564" spans="1:1" x14ac:dyDescent="0.3">
      <c r="A564">
        <v>3.13</v>
      </c>
    </row>
    <row r="565" spans="1:1" x14ac:dyDescent="0.3">
      <c r="A565">
        <v>3.13</v>
      </c>
    </row>
    <row r="566" spans="1:1" x14ac:dyDescent="0.3">
      <c r="A566">
        <v>3.12</v>
      </c>
    </row>
    <row r="567" spans="1:1" x14ac:dyDescent="0.3">
      <c r="A567">
        <v>3.13</v>
      </c>
    </row>
    <row r="568" spans="1:1" x14ac:dyDescent="0.3">
      <c r="A568">
        <v>3.12</v>
      </c>
    </row>
    <row r="569" spans="1:1" x14ac:dyDescent="0.3">
      <c r="A569">
        <v>3.12</v>
      </c>
    </row>
    <row r="570" spans="1:1" x14ac:dyDescent="0.3">
      <c r="A570">
        <v>3.13</v>
      </c>
    </row>
    <row r="571" spans="1:1" x14ac:dyDescent="0.3">
      <c r="A571">
        <v>3.12</v>
      </c>
    </row>
    <row r="572" spans="1:1" x14ac:dyDescent="0.3">
      <c r="A572">
        <v>3.13</v>
      </c>
    </row>
    <row r="573" spans="1:1" x14ac:dyDescent="0.3">
      <c r="A573">
        <v>2.89</v>
      </c>
    </row>
    <row r="574" spans="1:1" x14ac:dyDescent="0.3">
      <c r="A574">
        <v>3.13</v>
      </c>
    </row>
    <row r="575" spans="1:1" x14ac:dyDescent="0.3">
      <c r="A575">
        <v>3.12</v>
      </c>
    </row>
    <row r="576" spans="1:1" x14ac:dyDescent="0.3">
      <c r="A576">
        <v>3.12</v>
      </c>
    </row>
    <row r="577" spans="1:1" x14ac:dyDescent="0.3">
      <c r="A577">
        <v>3.11</v>
      </c>
    </row>
    <row r="578" spans="1:1" x14ac:dyDescent="0.3">
      <c r="A578">
        <v>3.13</v>
      </c>
    </row>
    <row r="579" spans="1:1" x14ac:dyDescent="0.3">
      <c r="A579">
        <v>3.13</v>
      </c>
    </row>
    <row r="580" spans="1:1" x14ac:dyDescent="0.3">
      <c r="A580">
        <v>3.13</v>
      </c>
    </row>
    <row r="581" spans="1:1" x14ac:dyDescent="0.3">
      <c r="A581">
        <v>3.12</v>
      </c>
    </row>
    <row r="582" spans="1:1" x14ac:dyDescent="0.3">
      <c r="A582">
        <v>3.12</v>
      </c>
    </row>
    <row r="583" spans="1:1" x14ac:dyDescent="0.3">
      <c r="A583">
        <v>3.13</v>
      </c>
    </row>
    <row r="584" spans="1:1" x14ac:dyDescent="0.3">
      <c r="A584">
        <v>3.15</v>
      </c>
    </row>
    <row r="585" spans="1:1" x14ac:dyDescent="0.3">
      <c r="A585">
        <v>3.12</v>
      </c>
    </row>
    <row r="586" spans="1:1" x14ac:dyDescent="0.3">
      <c r="A586">
        <v>3.12</v>
      </c>
    </row>
    <row r="587" spans="1:1" x14ac:dyDescent="0.3">
      <c r="A587">
        <v>3.13</v>
      </c>
    </row>
    <row r="588" spans="1:1" x14ac:dyDescent="0.3">
      <c r="A588">
        <v>3.13</v>
      </c>
    </row>
    <row r="589" spans="1:1" x14ac:dyDescent="0.3">
      <c r="A589">
        <v>3.11</v>
      </c>
    </row>
    <row r="590" spans="1:1" x14ac:dyDescent="0.3">
      <c r="A590">
        <v>2.88</v>
      </c>
    </row>
    <row r="591" spans="1:1" x14ac:dyDescent="0.3">
      <c r="A591">
        <v>3.13</v>
      </c>
    </row>
    <row r="592" spans="1:1" x14ac:dyDescent="0.3">
      <c r="A592">
        <v>3.13</v>
      </c>
    </row>
    <row r="593" spans="1:1" x14ac:dyDescent="0.3">
      <c r="A593">
        <v>3.12</v>
      </c>
    </row>
    <row r="594" spans="1:1" x14ac:dyDescent="0.3">
      <c r="A594">
        <v>3.13</v>
      </c>
    </row>
    <row r="595" spans="1:1" x14ac:dyDescent="0.3">
      <c r="A595">
        <v>3.13</v>
      </c>
    </row>
    <row r="596" spans="1:1" x14ac:dyDescent="0.3">
      <c r="A596">
        <v>3.12</v>
      </c>
    </row>
    <row r="597" spans="1:1" x14ac:dyDescent="0.3">
      <c r="A597">
        <v>3.11</v>
      </c>
    </row>
    <row r="598" spans="1:1" x14ac:dyDescent="0.3">
      <c r="A598">
        <v>3.11</v>
      </c>
    </row>
    <row r="599" spans="1:1" x14ac:dyDescent="0.3">
      <c r="A599">
        <v>3.12</v>
      </c>
    </row>
    <row r="600" spans="1:1" x14ac:dyDescent="0.3">
      <c r="A600">
        <v>3.12</v>
      </c>
    </row>
    <row r="601" spans="1:1" x14ac:dyDescent="0.3">
      <c r="A601">
        <v>3.13</v>
      </c>
    </row>
    <row r="602" spans="1:1" x14ac:dyDescent="0.3">
      <c r="A602">
        <v>2.87</v>
      </c>
    </row>
    <row r="603" spans="1:1" x14ac:dyDescent="0.3">
      <c r="A603">
        <v>3.11</v>
      </c>
    </row>
    <row r="604" spans="1:1" x14ac:dyDescent="0.3">
      <c r="A604">
        <v>3.13</v>
      </c>
    </row>
    <row r="605" spans="1:1" x14ac:dyDescent="0.3">
      <c r="A605">
        <v>3.13</v>
      </c>
    </row>
    <row r="606" spans="1:1" x14ac:dyDescent="0.3">
      <c r="A606">
        <v>2.85</v>
      </c>
    </row>
    <row r="607" spans="1:1" x14ac:dyDescent="0.3">
      <c r="A607">
        <v>3.11</v>
      </c>
    </row>
    <row r="608" spans="1:1" x14ac:dyDescent="0.3">
      <c r="A608">
        <v>3.11</v>
      </c>
    </row>
    <row r="609" spans="1:1" x14ac:dyDescent="0.3">
      <c r="A609">
        <v>3.13</v>
      </c>
    </row>
    <row r="610" spans="1:1" x14ac:dyDescent="0.3">
      <c r="A610">
        <v>3.13</v>
      </c>
    </row>
    <row r="611" spans="1:1" x14ac:dyDescent="0.3">
      <c r="A611">
        <v>3.11</v>
      </c>
    </row>
    <row r="612" spans="1:1" x14ac:dyDescent="0.3">
      <c r="A612">
        <v>3.12</v>
      </c>
    </row>
    <row r="613" spans="1:1" x14ac:dyDescent="0.3">
      <c r="A613">
        <v>3.12</v>
      </c>
    </row>
    <row r="614" spans="1:1" x14ac:dyDescent="0.3">
      <c r="A614">
        <v>3.13</v>
      </c>
    </row>
    <row r="615" spans="1:1" x14ac:dyDescent="0.3">
      <c r="A615">
        <v>3.13</v>
      </c>
    </row>
    <row r="616" spans="1:1" x14ac:dyDescent="0.3">
      <c r="A616">
        <v>3.1</v>
      </c>
    </row>
    <row r="617" spans="1:1" x14ac:dyDescent="0.3">
      <c r="A617">
        <v>3.12</v>
      </c>
    </row>
    <row r="618" spans="1:1" x14ac:dyDescent="0.3">
      <c r="A618">
        <v>3.12</v>
      </c>
    </row>
    <row r="619" spans="1:1" x14ac:dyDescent="0.3">
      <c r="A619">
        <v>3.1</v>
      </c>
    </row>
    <row r="620" spans="1:1" x14ac:dyDescent="0.3">
      <c r="A620">
        <v>3.11</v>
      </c>
    </row>
    <row r="621" spans="1:1" x14ac:dyDescent="0.3">
      <c r="A621">
        <v>3.1</v>
      </c>
    </row>
    <row r="622" spans="1:1" x14ac:dyDescent="0.3">
      <c r="A622">
        <v>3.12</v>
      </c>
    </row>
    <row r="623" spans="1:1" x14ac:dyDescent="0.3">
      <c r="A623">
        <v>3.12</v>
      </c>
    </row>
    <row r="624" spans="1:1" x14ac:dyDescent="0.3">
      <c r="A624">
        <v>3.11</v>
      </c>
    </row>
    <row r="625" spans="1:1" x14ac:dyDescent="0.3">
      <c r="A625">
        <v>3.1</v>
      </c>
    </row>
    <row r="626" spans="1:1" x14ac:dyDescent="0.3">
      <c r="A626">
        <v>3.1100000000000003</v>
      </c>
    </row>
    <row r="627" spans="1:1" x14ac:dyDescent="0.3">
      <c r="A627">
        <v>3.13</v>
      </c>
    </row>
    <row r="628" spans="1:1" x14ac:dyDescent="0.3">
      <c r="A628">
        <v>2.84</v>
      </c>
    </row>
    <row r="629" spans="1:1" x14ac:dyDescent="0.3">
      <c r="A629">
        <v>3.1</v>
      </c>
    </row>
    <row r="630" spans="1:1" x14ac:dyDescent="0.3">
      <c r="A630">
        <v>3.1</v>
      </c>
    </row>
    <row r="631" spans="1:1" x14ac:dyDescent="0.3">
      <c r="A631">
        <v>3.1</v>
      </c>
    </row>
    <row r="632" spans="1:1" x14ac:dyDescent="0.3">
      <c r="A632">
        <v>3.1</v>
      </c>
    </row>
    <row r="633" spans="1:1" x14ac:dyDescent="0.3">
      <c r="A633">
        <v>3.11</v>
      </c>
    </row>
    <row r="634" spans="1:1" x14ac:dyDescent="0.3">
      <c r="A634">
        <v>3.11</v>
      </c>
    </row>
    <row r="635" spans="1:1" x14ac:dyDescent="0.3">
      <c r="A635">
        <v>3.1</v>
      </c>
    </row>
    <row r="636" spans="1:1" x14ac:dyDescent="0.3">
      <c r="A636">
        <v>3.1</v>
      </c>
    </row>
    <row r="637" spans="1:1" x14ac:dyDescent="0.3">
      <c r="A637">
        <v>3.12</v>
      </c>
    </row>
    <row r="638" spans="1:1" x14ac:dyDescent="0.3">
      <c r="A638">
        <v>3.11</v>
      </c>
    </row>
    <row r="639" spans="1:1" x14ac:dyDescent="0.3">
      <c r="A639">
        <v>3.12</v>
      </c>
    </row>
    <row r="640" spans="1:1" x14ac:dyDescent="0.3">
      <c r="A640">
        <v>3.1</v>
      </c>
    </row>
    <row r="641" spans="1:1" x14ac:dyDescent="0.3">
      <c r="A641">
        <v>3.11</v>
      </c>
    </row>
    <row r="642" spans="1:1" x14ac:dyDescent="0.3">
      <c r="A642">
        <v>3.12</v>
      </c>
    </row>
    <row r="643" spans="1:1" x14ac:dyDescent="0.3">
      <c r="A643">
        <v>3.12</v>
      </c>
    </row>
    <row r="644" spans="1:1" x14ac:dyDescent="0.3">
      <c r="A644">
        <v>3.1</v>
      </c>
    </row>
    <row r="645" spans="1:1" x14ac:dyDescent="0.3">
      <c r="A645">
        <v>3.14</v>
      </c>
    </row>
    <row r="646" spans="1:1" x14ac:dyDescent="0.3">
      <c r="A646">
        <v>2.83</v>
      </c>
    </row>
    <row r="647" spans="1:1" x14ac:dyDescent="0.3">
      <c r="A647">
        <v>3.11</v>
      </c>
    </row>
    <row r="648" spans="1:1" x14ac:dyDescent="0.3">
      <c r="A648">
        <v>3.09</v>
      </c>
    </row>
    <row r="649" spans="1:1" x14ac:dyDescent="0.3">
      <c r="A649">
        <v>3.13</v>
      </c>
    </row>
    <row r="650" spans="1:1" x14ac:dyDescent="0.3">
      <c r="A650">
        <v>3.11</v>
      </c>
    </row>
    <row r="651" spans="1:1" x14ac:dyDescent="0.3">
      <c r="A651">
        <v>3.11</v>
      </c>
    </row>
    <row r="652" spans="1:1" x14ac:dyDescent="0.3">
      <c r="A652">
        <v>3.09</v>
      </c>
    </row>
    <row r="653" spans="1:1" x14ac:dyDescent="0.3">
      <c r="A653">
        <v>3.09</v>
      </c>
    </row>
    <row r="654" spans="1:1" x14ac:dyDescent="0.3">
      <c r="A654">
        <v>3.11</v>
      </c>
    </row>
    <row r="655" spans="1:1" x14ac:dyDescent="0.3">
      <c r="A655">
        <v>3.09</v>
      </c>
    </row>
    <row r="656" spans="1:1" x14ac:dyDescent="0.3">
      <c r="A656">
        <v>3.09</v>
      </c>
    </row>
    <row r="657" spans="1:1" x14ac:dyDescent="0.3">
      <c r="A657">
        <v>3.11</v>
      </c>
    </row>
    <row r="658" spans="1:1" x14ac:dyDescent="0.3">
      <c r="A658">
        <v>3.11</v>
      </c>
    </row>
    <row r="659" spans="1:1" x14ac:dyDescent="0.3">
      <c r="A659">
        <v>3.09</v>
      </c>
    </row>
    <row r="660" spans="1:1" x14ac:dyDescent="0.3">
      <c r="A660">
        <v>3.11</v>
      </c>
    </row>
    <row r="661" spans="1:1" x14ac:dyDescent="0.3">
      <c r="A661">
        <v>3.11</v>
      </c>
    </row>
    <row r="662" spans="1:1" x14ac:dyDescent="0.3">
      <c r="A662">
        <v>3.09</v>
      </c>
    </row>
    <row r="663" spans="1:1" x14ac:dyDescent="0.3">
      <c r="A663">
        <v>3.13</v>
      </c>
    </row>
    <row r="664" spans="1:1" x14ac:dyDescent="0.3">
      <c r="A664">
        <v>2.82</v>
      </c>
    </row>
    <row r="665" spans="1:1" x14ac:dyDescent="0.3">
      <c r="A665">
        <v>3.11</v>
      </c>
    </row>
    <row r="666" spans="1:1" x14ac:dyDescent="0.3">
      <c r="A666">
        <v>3.09</v>
      </c>
    </row>
    <row r="667" spans="1:1" x14ac:dyDescent="0.3">
      <c r="A667">
        <v>3.09</v>
      </c>
    </row>
    <row r="668" spans="1:1" x14ac:dyDescent="0.3">
      <c r="A668">
        <v>3.11</v>
      </c>
    </row>
    <row r="669" spans="1:1" x14ac:dyDescent="0.3">
      <c r="A669">
        <v>3.11</v>
      </c>
    </row>
    <row r="670" spans="1:1" x14ac:dyDescent="0.3">
      <c r="A670">
        <v>3.09</v>
      </c>
    </row>
    <row r="671" spans="1:1" x14ac:dyDescent="0.3">
      <c r="A671">
        <v>3.09</v>
      </c>
    </row>
    <row r="672" spans="1:1" x14ac:dyDescent="0.3">
      <c r="A672">
        <v>3.1</v>
      </c>
    </row>
    <row r="673" spans="1:1" x14ac:dyDescent="0.3">
      <c r="A673">
        <v>3.1</v>
      </c>
    </row>
    <row r="674" spans="1:1" x14ac:dyDescent="0.3">
      <c r="A674">
        <v>3.09</v>
      </c>
    </row>
    <row r="675" spans="1:1" x14ac:dyDescent="0.3">
      <c r="A675">
        <v>3.09</v>
      </c>
    </row>
    <row r="676" spans="1:1" x14ac:dyDescent="0.3">
      <c r="A676">
        <v>3.1</v>
      </c>
    </row>
    <row r="677" spans="1:1" x14ac:dyDescent="0.3">
      <c r="A677">
        <v>3.1</v>
      </c>
    </row>
    <row r="678" spans="1:1" x14ac:dyDescent="0.3">
      <c r="A678">
        <v>3.08</v>
      </c>
    </row>
    <row r="679" spans="1:1" x14ac:dyDescent="0.3">
      <c r="A679">
        <v>3.08</v>
      </c>
    </row>
    <row r="680" spans="1:1" x14ac:dyDescent="0.3">
      <c r="A680">
        <v>3.09</v>
      </c>
    </row>
    <row r="681" spans="1:1" x14ac:dyDescent="0.3">
      <c r="A681">
        <v>3.09</v>
      </c>
    </row>
    <row r="682" spans="1:1" x14ac:dyDescent="0.3">
      <c r="A682">
        <v>3.07</v>
      </c>
    </row>
    <row r="683" spans="1:1" x14ac:dyDescent="0.3">
      <c r="A683">
        <v>3.07</v>
      </c>
    </row>
    <row r="684" spans="1:1" x14ac:dyDescent="0.3">
      <c r="A684">
        <v>3.09</v>
      </c>
    </row>
    <row r="685" spans="1:1" x14ac:dyDescent="0.3">
      <c r="A685">
        <v>3.09</v>
      </c>
    </row>
    <row r="686" spans="1:1" x14ac:dyDescent="0.3">
      <c r="A686">
        <v>3.07</v>
      </c>
    </row>
    <row r="687" spans="1:1" x14ac:dyDescent="0.3">
      <c r="A687">
        <v>3.07</v>
      </c>
    </row>
    <row r="688" spans="1:1" x14ac:dyDescent="0.3">
      <c r="A688">
        <v>3.09</v>
      </c>
    </row>
    <row r="689" spans="1:1" x14ac:dyDescent="0.3">
      <c r="A689">
        <v>3.09</v>
      </c>
    </row>
    <row r="690" spans="1:1" x14ac:dyDescent="0.3">
      <c r="A690">
        <v>3.07</v>
      </c>
    </row>
    <row r="691" spans="1:1" x14ac:dyDescent="0.3">
      <c r="A691">
        <v>3.07</v>
      </c>
    </row>
    <row r="692" spans="1:1" x14ac:dyDescent="0.3">
      <c r="A692">
        <v>3.08</v>
      </c>
    </row>
    <row r="693" spans="1:1" x14ac:dyDescent="0.3">
      <c r="A693">
        <v>3.08</v>
      </c>
    </row>
    <row r="694" spans="1:1" x14ac:dyDescent="0.3">
      <c r="A694">
        <v>3.07</v>
      </c>
    </row>
    <row r="695" spans="1:1" x14ac:dyDescent="0.3">
      <c r="A695">
        <v>3.07</v>
      </c>
    </row>
    <row r="696" spans="1:1" x14ac:dyDescent="0.3">
      <c r="A696">
        <v>3.08</v>
      </c>
    </row>
    <row r="697" spans="1:1" x14ac:dyDescent="0.3">
      <c r="A697">
        <v>3.08</v>
      </c>
    </row>
    <row r="698" spans="1:1" x14ac:dyDescent="0.3">
      <c r="A698">
        <v>3.06</v>
      </c>
    </row>
    <row r="699" spans="1:1" x14ac:dyDescent="0.3">
      <c r="A699">
        <v>3.06</v>
      </c>
    </row>
    <row r="700" spans="1:1" x14ac:dyDescent="0.3">
      <c r="A700">
        <v>3.07</v>
      </c>
    </row>
    <row r="701" spans="1:1" x14ac:dyDescent="0.3">
      <c r="A701">
        <v>3.07</v>
      </c>
    </row>
    <row r="702" spans="1:1" x14ac:dyDescent="0.3">
      <c r="A702">
        <v>3.06</v>
      </c>
    </row>
    <row r="703" spans="1:1" x14ac:dyDescent="0.3">
      <c r="A703">
        <v>3.03</v>
      </c>
    </row>
    <row r="704" spans="1:1" x14ac:dyDescent="0.3">
      <c r="A704">
        <v>3.06</v>
      </c>
    </row>
    <row r="705" spans="1:1" x14ac:dyDescent="0.3">
      <c r="A705">
        <v>3.05</v>
      </c>
    </row>
    <row r="706" spans="1:1" x14ac:dyDescent="0.3">
      <c r="A706">
        <v>3.06</v>
      </c>
    </row>
    <row r="707" spans="1:1" x14ac:dyDescent="0.3">
      <c r="A707">
        <v>3.06</v>
      </c>
    </row>
    <row r="708" spans="1:1" x14ac:dyDescent="0.3">
      <c r="A708">
        <v>3.06</v>
      </c>
    </row>
    <row r="709" spans="1:1" x14ac:dyDescent="0.3">
      <c r="A709">
        <v>3.1</v>
      </c>
    </row>
    <row r="710" spans="1:1" x14ac:dyDescent="0.3">
      <c r="A710">
        <v>3.06</v>
      </c>
    </row>
    <row r="711" spans="1:1" x14ac:dyDescent="0.3">
      <c r="A711">
        <v>3.04</v>
      </c>
    </row>
    <row r="712" spans="1:1" x14ac:dyDescent="0.3">
      <c r="A712">
        <v>3.05</v>
      </c>
    </row>
    <row r="713" spans="1:1" x14ac:dyDescent="0.3">
      <c r="A713">
        <v>3.1</v>
      </c>
    </row>
    <row r="714" spans="1:1" x14ac:dyDescent="0.3">
      <c r="A714">
        <v>3.06</v>
      </c>
    </row>
    <row r="715" spans="1:1" x14ac:dyDescent="0.3">
      <c r="A715">
        <v>3.09</v>
      </c>
    </row>
    <row r="716" spans="1:1" x14ac:dyDescent="0.3">
      <c r="A716">
        <v>3.06</v>
      </c>
    </row>
    <row r="717" spans="1:1" x14ac:dyDescent="0.3">
      <c r="A717">
        <v>3.0700000000000003</v>
      </c>
    </row>
    <row r="718" spans="1:1" x14ac:dyDescent="0.3">
      <c r="A718">
        <v>3.0500000000000003</v>
      </c>
    </row>
    <row r="719" spans="1:1" x14ac:dyDescent="0.3">
      <c r="A719">
        <v>3.06</v>
      </c>
    </row>
    <row r="720" spans="1:1" x14ac:dyDescent="0.3">
      <c r="A720">
        <v>3.0300000000000002</v>
      </c>
    </row>
    <row r="721" spans="1:1" x14ac:dyDescent="0.3">
      <c r="A721">
        <v>3.0500000000000003</v>
      </c>
    </row>
    <row r="722" spans="1:1" x14ac:dyDescent="0.3">
      <c r="A722">
        <v>3.05</v>
      </c>
    </row>
    <row r="723" spans="1:1" x14ac:dyDescent="0.3">
      <c r="A723">
        <v>3.05</v>
      </c>
    </row>
    <row r="724" spans="1:1" x14ac:dyDescent="0.3">
      <c r="A724">
        <v>3.0300000000000002</v>
      </c>
    </row>
    <row r="725" spans="1:1" x14ac:dyDescent="0.3">
      <c r="A725">
        <v>2.9800000000000004</v>
      </c>
    </row>
    <row r="726" spans="1:1" x14ac:dyDescent="0.3">
      <c r="A726">
        <v>3.1</v>
      </c>
    </row>
    <row r="727" spans="1:1" x14ac:dyDescent="0.3">
      <c r="A727">
        <v>3.1</v>
      </c>
    </row>
    <row r="728" spans="1:1" x14ac:dyDescent="0.3">
      <c r="A728">
        <v>3.08</v>
      </c>
    </row>
    <row r="729" spans="1:1" x14ac:dyDescent="0.3">
      <c r="A729">
        <v>3.08</v>
      </c>
    </row>
    <row r="730" spans="1:1" x14ac:dyDescent="0.3">
      <c r="A730">
        <v>3.1</v>
      </c>
    </row>
    <row r="731" spans="1:1" x14ac:dyDescent="0.3">
      <c r="A731">
        <v>3.11</v>
      </c>
    </row>
    <row r="732" spans="1:1" x14ac:dyDescent="0.3">
      <c r="A732">
        <v>3.08</v>
      </c>
    </row>
    <row r="733" spans="1:1" x14ac:dyDescent="0.3">
      <c r="A733">
        <v>3.08</v>
      </c>
    </row>
    <row r="734" spans="1:1" x14ac:dyDescent="0.3">
      <c r="A734">
        <v>3.1</v>
      </c>
    </row>
    <row r="735" spans="1:1" x14ac:dyDescent="0.3">
      <c r="A735">
        <v>3.1</v>
      </c>
    </row>
    <row r="736" spans="1:1" x14ac:dyDescent="0.3">
      <c r="A736">
        <v>3.09</v>
      </c>
    </row>
    <row r="737" spans="1:1" x14ac:dyDescent="0.3">
      <c r="A737">
        <v>3.09</v>
      </c>
    </row>
    <row r="738" spans="1:1" x14ac:dyDescent="0.3">
      <c r="A738">
        <v>3.1</v>
      </c>
    </row>
    <row r="739" spans="1:1" x14ac:dyDescent="0.3">
      <c r="A739">
        <v>3.1</v>
      </c>
    </row>
    <row r="740" spans="1:1" x14ac:dyDescent="0.3">
      <c r="A740">
        <v>3.09</v>
      </c>
    </row>
    <row r="741" spans="1:1" x14ac:dyDescent="0.3">
      <c r="A741">
        <v>3.08</v>
      </c>
    </row>
    <row r="742" spans="1:1" x14ac:dyDescent="0.3">
      <c r="A742">
        <v>3.09</v>
      </c>
    </row>
    <row r="743" spans="1:1" x14ac:dyDescent="0.3">
      <c r="A743">
        <v>3.09</v>
      </c>
    </row>
    <row r="744" spans="1:1" x14ac:dyDescent="0.3">
      <c r="A744">
        <v>3.09</v>
      </c>
    </row>
    <row r="745" spans="1:1" x14ac:dyDescent="0.3">
      <c r="A745">
        <v>3.09</v>
      </c>
    </row>
    <row r="746" spans="1:1" x14ac:dyDescent="0.3">
      <c r="A746">
        <v>3.09</v>
      </c>
    </row>
    <row r="747" spans="1:1" x14ac:dyDescent="0.3">
      <c r="A747">
        <v>3.08</v>
      </c>
    </row>
    <row r="748" spans="1:1" x14ac:dyDescent="0.3">
      <c r="A748">
        <v>3.09</v>
      </c>
    </row>
    <row r="749" spans="1:1" x14ac:dyDescent="0.3">
      <c r="A749">
        <v>3.09</v>
      </c>
    </row>
    <row r="750" spans="1:1" x14ac:dyDescent="0.3">
      <c r="A750">
        <v>3.09</v>
      </c>
    </row>
    <row r="751" spans="1:1" x14ac:dyDescent="0.3">
      <c r="A751">
        <v>3.08</v>
      </c>
    </row>
    <row r="752" spans="1:1" x14ac:dyDescent="0.3">
      <c r="A752">
        <v>3.09</v>
      </c>
    </row>
    <row r="753" spans="1:1" x14ac:dyDescent="0.3">
      <c r="A753">
        <v>3.09</v>
      </c>
    </row>
    <row r="754" spans="1:1" x14ac:dyDescent="0.3">
      <c r="A754">
        <v>3.08</v>
      </c>
    </row>
    <row r="755" spans="1:1" x14ac:dyDescent="0.3">
      <c r="A755">
        <v>3.08</v>
      </c>
    </row>
    <row r="756" spans="1:1" x14ac:dyDescent="0.3">
      <c r="A756">
        <v>3.09</v>
      </c>
    </row>
    <row r="757" spans="1:1" x14ac:dyDescent="0.3">
      <c r="A757">
        <v>3.09</v>
      </c>
    </row>
    <row r="758" spans="1:1" x14ac:dyDescent="0.3">
      <c r="A758">
        <v>3.08</v>
      </c>
    </row>
    <row r="759" spans="1:1" x14ac:dyDescent="0.3">
      <c r="A759">
        <v>3.05</v>
      </c>
    </row>
    <row r="760" spans="1:1" x14ac:dyDescent="0.3">
      <c r="A760">
        <v>3.05</v>
      </c>
    </row>
    <row r="761" spans="1:1" x14ac:dyDescent="0.3">
      <c r="A761">
        <v>3.04</v>
      </c>
    </row>
    <row r="762" spans="1:1" x14ac:dyDescent="0.3">
      <c r="A762">
        <v>3.05</v>
      </c>
    </row>
    <row r="763" spans="1:1" x14ac:dyDescent="0.3">
      <c r="A763">
        <v>3.06</v>
      </c>
    </row>
    <row r="764" spans="1:1" x14ac:dyDescent="0.3">
      <c r="A764">
        <v>3.07</v>
      </c>
    </row>
    <row r="765" spans="1:1" x14ac:dyDescent="0.3">
      <c r="A765">
        <v>3.03</v>
      </c>
    </row>
    <row r="766" spans="1:1" x14ac:dyDescent="0.3">
      <c r="A766">
        <v>3.06</v>
      </c>
    </row>
    <row r="767" spans="1:1" x14ac:dyDescent="0.3">
      <c r="A767">
        <v>2.99</v>
      </c>
    </row>
    <row r="768" spans="1:1" x14ac:dyDescent="0.3">
      <c r="A768">
        <v>3.04</v>
      </c>
    </row>
    <row r="769" spans="1:1" x14ac:dyDescent="0.3">
      <c r="A769">
        <v>3.03</v>
      </c>
    </row>
    <row r="770" spans="1:1" x14ac:dyDescent="0.3">
      <c r="A770">
        <v>3.03</v>
      </c>
    </row>
    <row r="771" spans="1:1" x14ac:dyDescent="0.3">
      <c r="A771">
        <v>3.02</v>
      </c>
    </row>
    <row r="772" spans="1:1" x14ac:dyDescent="0.3">
      <c r="A772">
        <v>3.04</v>
      </c>
    </row>
    <row r="773" spans="1:1" x14ac:dyDescent="0.3">
      <c r="A773">
        <v>3.03</v>
      </c>
    </row>
    <row r="774" spans="1:1" x14ac:dyDescent="0.3">
      <c r="A774">
        <v>3.02</v>
      </c>
    </row>
    <row r="775" spans="1:1" x14ac:dyDescent="0.3">
      <c r="A775">
        <v>3.02</v>
      </c>
    </row>
    <row r="776" spans="1:1" x14ac:dyDescent="0.3">
      <c r="A776">
        <v>3.01</v>
      </c>
    </row>
    <row r="777" spans="1:1" x14ac:dyDescent="0.3">
      <c r="A777">
        <v>3</v>
      </c>
    </row>
    <row r="778" spans="1:1" x14ac:dyDescent="0.3">
      <c r="A778">
        <v>2.81</v>
      </c>
    </row>
    <row r="779" spans="1:1" x14ac:dyDescent="0.3">
      <c r="A779">
        <v>2.98</v>
      </c>
    </row>
    <row r="780" spans="1:1" x14ac:dyDescent="0.3">
      <c r="A780">
        <v>2.84</v>
      </c>
    </row>
    <row r="781" spans="1:1" x14ac:dyDescent="0.3">
      <c r="A781">
        <v>3</v>
      </c>
    </row>
    <row r="782" spans="1:1" x14ac:dyDescent="0.3">
      <c r="A782">
        <v>2.79</v>
      </c>
    </row>
    <row r="783" spans="1:1" x14ac:dyDescent="0.3">
      <c r="A783">
        <v>2.82</v>
      </c>
    </row>
    <row r="784" spans="1:1" x14ac:dyDescent="0.3">
      <c r="A784">
        <v>3</v>
      </c>
    </row>
    <row r="785" spans="1:1" x14ac:dyDescent="0.3">
      <c r="A785">
        <v>2.95</v>
      </c>
    </row>
    <row r="786" spans="1:1" x14ac:dyDescent="0.3">
      <c r="A786">
        <v>2.95</v>
      </c>
    </row>
    <row r="787" spans="1:1" x14ac:dyDescent="0.3">
      <c r="A787">
        <v>2.94</v>
      </c>
    </row>
    <row r="788" spans="1:1" x14ac:dyDescent="0.3">
      <c r="A788">
        <v>2.93</v>
      </c>
    </row>
    <row r="789" spans="1:1" x14ac:dyDescent="0.3">
      <c r="A789">
        <v>2.96</v>
      </c>
    </row>
    <row r="790" spans="1:1" x14ac:dyDescent="0.3">
      <c r="A790">
        <v>2.79</v>
      </c>
    </row>
    <row r="791" spans="1:1" x14ac:dyDescent="0.3">
      <c r="A791">
        <v>2.79</v>
      </c>
    </row>
    <row r="792" spans="1:1" x14ac:dyDescent="0.3">
      <c r="A792">
        <v>2.95</v>
      </c>
    </row>
    <row r="793" spans="1:1" x14ac:dyDescent="0.3">
      <c r="A793">
        <v>2.95</v>
      </c>
    </row>
    <row r="794" spans="1:1" x14ac:dyDescent="0.3">
      <c r="A794">
        <v>2.93</v>
      </c>
    </row>
    <row r="795" spans="1:1" x14ac:dyDescent="0.3">
      <c r="A795">
        <v>2.93</v>
      </c>
    </row>
    <row r="796" spans="1:1" x14ac:dyDescent="0.3">
      <c r="A796">
        <v>2.81</v>
      </c>
    </row>
    <row r="797" spans="1:1" x14ac:dyDescent="0.3">
      <c r="A797">
        <v>2.99</v>
      </c>
    </row>
    <row r="798" spans="1:1" x14ac:dyDescent="0.3">
      <c r="A798">
        <v>2.92</v>
      </c>
    </row>
    <row r="799" spans="1:1" x14ac:dyDescent="0.3">
      <c r="A799">
        <v>2.82</v>
      </c>
    </row>
    <row r="800" spans="1:1" x14ac:dyDescent="0.3">
      <c r="A800">
        <v>2.93</v>
      </c>
    </row>
    <row r="801" spans="1:1" x14ac:dyDescent="0.3">
      <c r="A801" s="5">
        <v>2.8</v>
      </c>
    </row>
    <row r="802" spans="1:1" x14ac:dyDescent="0.3">
      <c r="A802">
        <v>2.97</v>
      </c>
    </row>
    <row r="803" spans="1:1" x14ac:dyDescent="0.3">
      <c r="A803">
        <v>2.92</v>
      </c>
    </row>
    <row r="804" spans="1:1" x14ac:dyDescent="0.3">
      <c r="A804">
        <v>2.84</v>
      </c>
    </row>
    <row r="805" spans="1:1" x14ac:dyDescent="0.3">
      <c r="A805">
        <v>2.92</v>
      </c>
    </row>
    <row r="806" spans="1:1" x14ac:dyDescent="0.3">
      <c r="A806">
        <v>2.94</v>
      </c>
    </row>
    <row r="807" spans="1:1" x14ac:dyDescent="0.3">
      <c r="A807">
        <v>2.92</v>
      </c>
    </row>
    <row r="808" spans="1:1" x14ac:dyDescent="0.3">
      <c r="A808">
        <v>2.88</v>
      </c>
    </row>
    <row r="809" spans="1:1" x14ac:dyDescent="0.3">
      <c r="A809">
        <v>2.89</v>
      </c>
    </row>
    <row r="810" spans="1:1" x14ac:dyDescent="0.3">
      <c r="A810">
        <v>2.79</v>
      </c>
    </row>
    <row r="811" spans="1:1" x14ac:dyDescent="0.3">
      <c r="A811">
        <v>2.88</v>
      </c>
    </row>
    <row r="812" spans="1:1" x14ac:dyDescent="0.3">
      <c r="A812">
        <v>2.8</v>
      </c>
    </row>
    <row r="813" spans="1:1" x14ac:dyDescent="0.3">
      <c r="A813">
        <v>2.88</v>
      </c>
    </row>
    <row r="814" spans="1:1" x14ac:dyDescent="0.3">
      <c r="A814">
        <v>2.85</v>
      </c>
    </row>
    <row r="815" spans="1:1" x14ac:dyDescent="0.3">
      <c r="A815">
        <v>2.77</v>
      </c>
    </row>
    <row r="816" spans="1:1" x14ac:dyDescent="0.3">
      <c r="A816">
        <v>2.8</v>
      </c>
    </row>
    <row r="817" spans="1:1" x14ac:dyDescent="0.3">
      <c r="A817">
        <v>2.88</v>
      </c>
    </row>
    <row r="818" spans="1:1" x14ac:dyDescent="0.3">
      <c r="A818">
        <v>2.88</v>
      </c>
    </row>
    <row r="819" spans="1:1" x14ac:dyDescent="0.3">
      <c r="A819">
        <v>2.86</v>
      </c>
    </row>
    <row r="820" spans="1:1" x14ac:dyDescent="0.3">
      <c r="A820">
        <v>2.86</v>
      </c>
    </row>
    <row r="821" spans="1:1" x14ac:dyDescent="0.3">
      <c r="A821">
        <v>2.86</v>
      </c>
    </row>
    <row r="822" spans="1:1" x14ac:dyDescent="0.3">
      <c r="A822">
        <v>2.86</v>
      </c>
    </row>
    <row r="823" spans="1:1" x14ac:dyDescent="0.3">
      <c r="A823">
        <v>2.85</v>
      </c>
    </row>
    <row r="824" spans="1:1" x14ac:dyDescent="0.3">
      <c r="A824">
        <v>2.8</v>
      </c>
    </row>
    <row r="825" spans="1:1" x14ac:dyDescent="0.3">
      <c r="A825">
        <v>2.86</v>
      </c>
    </row>
    <row r="826" spans="1:1" x14ac:dyDescent="0.3">
      <c r="A826">
        <v>2.86</v>
      </c>
    </row>
    <row r="827" spans="1:1" x14ac:dyDescent="0.3">
      <c r="A827">
        <v>2.84</v>
      </c>
    </row>
    <row r="828" spans="1:1" x14ac:dyDescent="0.3">
      <c r="A828">
        <v>2.84</v>
      </c>
    </row>
    <row r="829" spans="1:1" x14ac:dyDescent="0.3">
      <c r="A829">
        <v>2.77</v>
      </c>
    </row>
    <row r="830" spans="1:1" x14ac:dyDescent="0.3">
      <c r="A830">
        <v>2.85</v>
      </c>
    </row>
    <row r="831" spans="1:1" x14ac:dyDescent="0.3">
      <c r="A831">
        <v>2.83</v>
      </c>
    </row>
    <row r="832" spans="1:1" x14ac:dyDescent="0.3">
      <c r="A832">
        <v>2.83</v>
      </c>
    </row>
    <row r="833" spans="1:1" x14ac:dyDescent="0.3">
      <c r="A833">
        <v>2.84</v>
      </c>
    </row>
    <row r="834" spans="1:1" x14ac:dyDescent="0.3">
      <c r="A834">
        <v>2.84</v>
      </c>
    </row>
    <row r="835" spans="1:1" x14ac:dyDescent="0.3">
      <c r="A835">
        <v>2.79</v>
      </c>
    </row>
    <row r="836" spans="1:1" x14ac:dyDescent="0.3">
      <c r="A836">
        <v>2.82</v>
      </c>
    </row>
    <row r="837" spans="1:1" x14ac:dyDescent="0.3">
      <c r="A837">
        <v>2.8</v>
      </c>
    </row>
    <row r="838" spans="1:1" x14ac:dyDescent="0.3">
      <c r="A838">
        <v>2.78</v>
      </c>
    </row>
    <row r="839" spans="1:1" x14ac:dyDescent="0.3">
      <c r="A839">
        <v>2.8</v>
      </c>
    </row>
    <row r="840" spans="1:1" x14ac:dyDescent="0.3">
      <c r="A840">
        <v>2.82</v>
      </c>
    </row>
    <row r="841" spans="1:1" x14ac:dyDescent="0.3">
      <c r="A841">
        <v>2.83</v>
      </c>
    </row>
    <row r="842" spans="1:1" x14ac:dyDescent="0.3">
      <c r="A842">
        <v>2.83</v>
      </c>
    </row>
    <row r="843" spans="1:1" x14ac:dyDescent="0.3">
      <c r="A843">
        <v>2.8</v>
      </c>
    </row>
    <row r="844" spans="1:1" x14ac:dyDescent="0.3">
      <c r="A844">
        <v>2.79</v>
      </c>
    </row>
    <row r="845" spans="1:1" x14ac:dyDescent="0.3">
      <c r="A845">
        <v>2.77</v>
      </c>
    </row>
    <row r="846" spans="1:1" x14ac:dyDescent="0.3">
      <c r="A846">
        <v>2.78</v>
      </c>
    </row>
    <row r="847" spans="1:1" x14ac:dyDescent="0.3">
      <c r="A847">
        <v>2.8</v>
      </c>
    </row>
  </sheetData>
  <sortState xmlns:xlrd2="http://schemas.microsoft.com/office/spreadsheetml/2017/richdata2" ref="C1:C1490">
    <sortCondition descending="1" ref="C1:C1490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846"/>
  <sheetViews>
    <sheetView workbookViewId="0">
      <selection sqref="A1:A846"/>
    </sheetView>
  </sheetViews>
  <sheetFormatPr defaultRowHeight="14.4" x14ac:dyDescent="0.3"/>
  <sheetData>
    <row r="1" spans="1:21" x14ac:dyDescent="0.3">
      <c r="A1">
        <v>3.45</v>
      </c>
      <c r="K1" s="8"/>
      <c r="L1" s="8" t="s">
        <v>19</v>
      </c>
      <c r="N1" s="8" t="s">
        <v>22</v>
      </c>
      <c r="P1" s="8" t="s">
        <v>26</v>
      </c>
    </row>
    <row r="2" spans="1:21" x14ac:dyDescent="0.3">
      <c r="A2">
        <v>3.48</v>
      </c>
      <c r="F2" s="8">
        <v>3.6</v>
      </c>
      <c r="G2" s="8" cm="1">
        <f t="array" ref="G2:G83">COUNTIF(esp4basetotal,esp4volttotal)</f>
        <v>1</v>
      </c>
      <c r="H2" s="30">
        <f t="shared" ref="H2:H33" si="0">G2/COUNTA(esp4basetotal)</f>
        <v>1.1820330969267139E-3</v>
      </c>
      <c r="K2" s="8">
        <v>3.6</v>
      </c>
      <c r="L2" s="8" cm="1">
        <f t="array" ref="L2:L40">COUNTIF(esp4basecheia,esp4voltcheio)</f>
        <v>1</v>
      </c>
      <c r="N2" s="8" cm="1">
        <f t="array" ref="N2:N40">COUNTIF(esp4basemed,esp4voltcheio)</f>
        <v>0</v>
      </c>
      <c r="P2" s="8" cm="1">
        <f t="array" ref="P2:P40">COUNTIF(esp4basevazia,esp4voltcheio)</f>
        <v>0</v>
      </c>
      <c r="S2" s="8" t="s">
        <v>19</v>
      </c>
      <c r="T2" s="8" t="s">
        <v>22</v>
      </c>
      <c r="U2" s="8" t="s">
        <v>26</v>
      </c>
    </row>
    <row r="3" spans="1:21" x14ac:dyDescent="0.3">
      <c r="A3">
        <v>3.6</v>
      </c>
      <c r="F3" s="8">
        <v>3.59</v>
      </c>
      <c r="G3" s="8">
        <v>5</v>
      </c>
      <c r="H3" s="30">
        <f t="shared" si="0"/>
        <v>5.9101654846335696E-3</v>
      </c>
      <c r="K3" s="8">
        <v>3.59</v>
      </c>
      <c r="L3" s="8">
        <v>5</v>
      </c>
      <c r="N3" s="8">
        <v>0</v>
      </c>
      <c r="P3" s="8">
        <v>0</v>
      </c>
      <c r="S3" s="8">
        <f>L41</f>
        <v>75</v>
      </c>
      <c r="T3" s="8">
        <f>N41</f>
        <v>44</v>
      </c>
      <c r="U3" s="8">
        <f>P41</f>
        <v>0</v>
      </c>
    </row>
    <row r="4" spans="1:21" x14ac:dyDescent="0.3">
      <c r="A4">
        <v>3.58</v>
      </c>
      <c r="F4" s="8">
        <v>3.58</v>
      </c>
      <c r="G4" s="8">
        <v>6</v>
      </c>
      <c r="H4" s="30">
        <f t="shared" si="0"/>
        <v>7.0921985815602835E-3</v>
      </c>
      <c r="K4" s="8">
        <v>3.58</v>
      </c>
      <c r="L4" s="8">
        <v>6</v>
      </c>
      <c r="N4" s="8">
        <v>0</v>
      </c>
      <c r="P4" s="8">
        <v>0</v>
      </c>
      <c r="S4" s="8" t="s">
        <v>20</v>
      </c>
      <c r="T4" s="8" t="s">
        <v>23</v>
      </c>
      <c r="U4" s="8" t="s">
        <v>27</v>
      </c>
    </row>
    <row r="5" spans="1:21" x14ac:dyDescent="0.3">
      <c r="A5">
        <v>3.59</v>
      </c>
      <c r="F5" s="8">
        <v>3.57</v>
      </c>
      <c r="G5" s="8">
        <v>4</v>
      </c>
      <c r="H5" s="30">
        <f t="shared" si="0"/>
        <v>4.7281323877068557E-3</v>
      </c>
      <c r="K5" s="8">
        <v>3.57</v>
      </c>
      <c r="L5" s="8">
        <v>4</v>
      </c>
      <c r="N5" s="8">
        <v>0</v>
      </c>
      <c r="P5" s="8">
        <v>0</v>
      </c>
      <c r="S5" s="8">
        <f>L89</f>
        <v>6</v>
      </c>
      <c r="T5" s="8">
        <f>N89</f>
        <v>641</v>
      </c>
      <c r="U5" s="8">
        <f>P89</f>
        <v>57</v>
      </c>
    </row>
    <row r="6" spans="1:21" x14ac:dyDescent="0.3">
      <c r="A6">
        <v>3.58</v>
      </c>
      <c r="F6" s="8">
        <v>3.56</v>
      </c>
      <c r="G6" s="8">
        <v>4</v>
      </c>
      <c r="H6" s="30">
        <f t="shared" si="0"/>
        <v>4.7281323877068557E-3</v>
      </c>
      <c r="K6" s="8">
        <v>3.56</v>
      </c>
      <c r="L6" s="8">
        <v>4</v>
      </c>
      <c r="N6" s="8">
        <v>0</v>
      </c>
      <c r="P6" s="8">
        <v>0</v>
      </c>
      <c r="S6" s="8" t="s">
        <v>21</v>
      </c>
      <c r="T6" s="8" t="s">
        <v>24</v>
      </c>
      <c r="U6" s="8" t="s">
        <v>28</v>
      </c>
    </row>
    <row r="7" spans="1:21" x14ac:dyDescent="0.3">
      <c r="A7">
        <v>3.59</v>
      </c>
      <c r="F7" s="8">
        <v>3.55</v>
      </c>
      <c r="G7" s="8">
        <v>4</v>
      </c>
      <c r="H7" s="30">
        <f t="shared" si="0"/>
        <v>4.7281323877068557E-3</v>
      </c>
      <c r="K7" s="8">
        <v>3.55</v>
      </c>
      <c r="L7" s="8">
        <v>4</v>
      </c>
      <c r="N7" s="8">
        <v>0</v>
      </c>
      <c r="P7" s="8">
        <v>0</v>
      </c>
      <c r="S7" s="8">
        <f>L112</f>
        <v>0</v>
      </c>
      <c r="T7" s="8">
        <f>N112</f>
        <v>4</v>
      </c>
      <c r="U7" s="8">
        <f>P112</f>
        <v>18</v>
      </c>
    </row>
    <row r="8" spans="1:21" x14ac:dyDescent="0.3">
      <c r="A8">
        <v>3.59</v>
      </c>
      <c r="F8" s="8">
        <v>3.54</v>
      </c>
      <c r="G8" s="8">
        <v>1</v>
      </c>
      <c r="H8" s="30">
        <f t="shared" si="0"/>
        <v>1.1820330969267139E-3</v>
      </c>
      <c r="K8" s="8">
        <v>3.54</v>
      </c>
      <c r="L8" s="8">
        <v>1</v>
      </c>
      <c r="N8" s="8">
        <v>0</v>
      </c>
      <c r="P8" s="8">
        <v>0</v>
      </c>
      <c r="S8" s="8">
        <f>S3+S5+S7</f>
        <v>81</v>
      </c>
      <c r="T8" s="8">
        <f>T3+T5+T7</f>
        <v>689</v>
      </c>
      <c r="U8" s="8">
        <f>U3+U5+U7</f>
        <v>75</v>
      </c>
    </row>
    <row r="9" spans="1:21" x14ac:dyDescent="0.3">
      <c r="A9">
        <v>3.58</v>
      </c>
      <c r="F9" s="8">
        <v>3.53</v>
      </c>
      <c r="G9" s="8">
        <v>3</v>
      </c>
      <c r="H9" s="30">
        <f t="shared" si="0"/>
        <v>3.5460992907801418E-3</v>
      </c>
      <c r="K9" s="8">
        <v>3.53</v>
      </c>
      <c r="L9" s="8">
        <v>3</v>
      </c>
      <c r="N9" s="8">
        <v>0</v>
      </c>
      <c r="P9" s="8">
        <v>0</v>
      </c>
    </row>
    <row r="10" spans="1:21" x14ac:dyDescent="0.3">
      <c r="A10">
        <v>3.49</v>
      </c>
      <c r="F10" s="8">
        <v>3.52</v>
      </c>
      <c r="G10" s="8">
        <v>4</v>
      </c>
      <c r="H10" s="30">
        <f t="shared" si="0"/>
        <v>4.7281323877068557E-3</v>
      </c>
      <c r="K10" s="8">
        <v>3.52</v>
      </c>
      <c r="L10" s="8">
        <v>4</v>
      </c>
      <c r="N10" s="8">
        <v>0</v>
      </c>
      <c r="P10" s="8">
        <v>0</v>
      </c>
    </row>
    <row r="11" spans="1:21" x14ac:dyDescent="0.3">
      <c r="A11">
        <v>3.58</v>
      </c>
      <c r="F11" s="8">
        <v>3.51</v>
      </c>
      <c r="G11" s="8">
        <v>8</v>
      </c>
      <c r="H11" s="30">
        <f t="shared" si="0"/>
        <v>9.4562647754137114E-3</v>
      </c>
      <c r="K11" s="8">
        <v>3.51</v>
      </c>
      <c r="L11" s="8">
        <v>8</v>
      </c>
      <c r="N11" s="8">
        <v>0</v>
      </c>
      <c r="P11" s="8">
        <v>0</v>
      </c>
    </row>
    <row r="12" spans="1:21" x14ac:dyDescent="0.3">
      <c r="A12">
        <v>3.59</v>
      </c>
      <c r="F12" s="8">
        <v>3.5</v>
      </c>
      <c r="G12" s="8">
        <v>9</v>
      </c>
      <c r="H12" s="30">
        <f t="shared" si="0"/>
        <v>1.0638297872340425E-2</v>
      </c>
      <c r="K12" s="8">
        <v>3.5</v>
      </c>
      <c r="L12" s="8">
        <v>9</v>
      </c>
      <c r="N12" s="8">
        <v>0</v>
      </c>
      <c r="P12" s="8">
        <v>0</v>
      </c>
    </row>
    <row r="13" spans="1:21" x14ac:dyDescent="0.3">
      <c r="A13">
        <v>3.59</v>
      </c>
      <c r="F13" s="8">
        <v>3.49</v>
      </c>
      <c r="G13" s="8">
        <v>5</v>
      </c>
      <c r="H13" s="30">
        <f t="shared" si="0"/>
        <v>5.9101654846335696E-3</v>
      </c>
      <c r="K13" s="8">
        <v>3.49</v>
      </c>
      <c r="L13" s="8">
        <v>5</v>
      </c>
      <c r="N13" s="8">
        <v>0</v>
      </c>
      <c r="P13" s="8">
        <v>0</v>
      </c>
    </row>
    <row r="14" spans="1:21" x14ac:dyDescent="0.3">
      <c r="A14">
        <v>3.57</v>
      </c>
      <c r="F14" s="8">
        <v>3.48</v>
      </c>
      <c r="G14" s="8">
        <v>3</v>
      </c>
      <c r="H14" s="30">
        <f t="shared" si="0"/>
        <v>3.5460992907801418E-3</v>
      </c>
      <c r="K14" s="8">
        <v>3.48</v>
      </c>
      <c r="L14" s="8">
        <v>3</v>
      </c>
      <c r="N14" s="8">
        <v>0</v>
      </c>
      <c r="P14" s="8">
        <v>0</v>
      </c>
    </row>
    <row r="15" spans="1:21" x14ac:dyDescent="0.3">
      <c r="A15">
        <v>3.56</v>
      </c>
      <c r="F15" s="8">
        <v>3.47</v>
      </c>
      <c r="G15" s="8">
        <v>1</v>
      </c>
      <c r="H15" s="30">
        <f t="shared" si="0"/>
        <v>1.1820330969267139E-3</v>
      </c>
      <c r="K15" s="8">
        <v>3.47</v>
      </c>
      <c r="L15" s="8">
        <v>1</v>
      </c>
      <c r="N15" s="8">
        <v>0</v>
      </c>
      <c r="P15" s="8">
        <v>0</v>
      </c>
    </row>
    <row r="16" spans="1:21" x14ac:dyDescent="0.3">
      <c r="A16">
        <v>3.55</v>
      </c>
      <c r="F16" s="8">
        <v>3.46</v>
      </c>
      <c r="G16" s="8">
        <v>1</v>
      </c>
      <c r="H16" s="30">
        <f t="shared" si="0"/>
        <v>1.1820330969267139E-3</v>
      </c>
      <c r="K16" s="8">
        <v>3.46</v>
      </c>
      <c r="L16" s="8">
        <v>1</v>
      </c>
      <c r="N16" s="8">
        <v>0</v>
      </c>
      <c r="P16" s="8">
        <v>0</v>
      </c>
    </row>
    <row r="17" spans="1:16" x14ac:dyDescent="0.3">
      <c r="A17">
        <v>3.58</v>
      </c>
      <c r="F17" s="8">
        <v>3.45</v>
      </c>
      <c r="G17" s="8">
        <v>1</v>
      </c>
      <c r="H17" s="30">
        <f t="shared" si="0"/>
        <v>1.1820330969267139E-3</v>
      </c>
      <c r="K17" s="8">
        <v>3.45</v>
      </c>
      <c r="L17" s="8">
        <v>1</v>
      </c>
      <c r="N17" s="8">
        <v>0</v>
      </c>
      <c r="P17" s="8">
        <v>0</v>
      </c>
    </row>
    <row r="18" spans="1:16" x14ac:dyDescent="0.3">
      <c r="A18">
        <v>3.57</v>
      </c>
      <c r="F18" s="8">
        <v>3.43</v>
      </c>
      <c r="G18" s="8">
        <v>1</v>
      </c>
      <c r="H18" s="30">
        <f t="shared" si="0"/>
        <v>1.1820330969267139E-3</v>
      </c>
      <c r="K18" s="8">
        <v>3.43</v>
      </c>
      <c r="L18" s="8">
        <v>1</v>
      </c>
      <c r="N18" s="8">
        <v>0</v>
      </c>
      <c r="P18" s="8">
        <v>0</v>
      </c>
    </row>
    <row r="19" spans="1:16" x14ac:dyDescent="0.3">
      <c r="A19">
        <v>3.56</v>
      </c>
      <c r="F19" s="8">
        <v>3.42</v>
      </c>
      <c r="G19" s="8">
        <v>1</v>
      </c>
      <c r="H19" s="30">
        <f t="shared" si="0"/>
        <v>1.1820330969267139E-3</v>
      </c>
      <c r="K19" s="8">
        <v>3.42</v>
      </c>
      <c r="L19" s="8">
        <v>1</v>
      </c>
      <c r="N19" s="8">
        <v>0</v>
      </c>
      <c r="P19" s="8">
        <v>0</v>
      </c>
    </row>
    <row r="20" spans="1:16" x14ac:dyDescent="0.3">
      <c r="A20">
        <v>3.54</v>
      </c>
      <c r="F20" s="8">
        <v>3.41</v>
      </c>
      <c r="G20" s="8">
        <v>4</v>
      </c>
      <c r="H20" s="30">
        <f t="shared" si="0"/>
        <v>4.7281323877068557E-3</v>
      </c>
      <c r="K20" s="8">
        <v>3.41</v>
      </c>
      <c r="L20" s="8">
        <v>4</v>
      </c>
      <c r="N20" s="8">
        <v>0</v>
      </c>
      <c r="P20" s="8">
        <v>0</v>
      </c>
    </row>
    <row r="21" spans="1:16" x14ac:dyDescent="0.3">
      <c r="A21">
        <v>3.58</v>
      </c>
      <c r="F21" s="8">
        <v>3.4</v>
      </c>
      <c r="G21" s="8">
        <v>3</v>
      </c>
      <c r="H21" s="30">
        <f t="shared" si="0"/>
        <v>3.5460992907801418E-3</v>
      </c>
      <c r="K21" s="8">
        <v>3.4</v>
      </c>
      <c r="L21" s="8">
        <v>3</v>
      </c>
      <c r="N21" s="8">
        <v>0</v>
      </c>
      <c r="P21" s="8">
        <v>0</v>
      </c>
    </row>
    <row r="22" spans="1:16" x14ac:dyDescent="0.3">
      <c r="A22">
        <v>3.57</v>
      </c>
      <c r="F22" s="8">
        <v>3.39</v>
      </c>
      <c r="G22" s="8">
        <v>1</v>
      </c>
      <c r="H22" s="30">
        <f t="shared" si="0"/>
        <v>1.1820330969267139E-3</v>
      </c>
      <c r="K22" s="8">
        <v>3.39</v>
      </c>
      <c r="L22" s="8">
        <v>1</v>
      </c>
      <c r="N22" s="8">
        <v>0</v>
      </c>
      <c r="P22" s="8">
        <v>0</v>
      </c>
    </row>
    <row r="23" spans="1:16" x14ac:dyDescent="0.3">
      <c r="A23">
        <v>3.57</v>
      </c>
      <c r="F23" s="8">
        <v>3.38</v>
      </c>
      <c r="G23" s="8">
        <v>1</v>
      </c>
      <c r="H23" s="30">
        <f t="shared" si="0"/>
        <v>1.1820330969267139E-3</v>
      </c>
      <c r="K23" s="8">
        <v>3.38</v>
      </c>
      <c r="L23" s="8">
        <v>1</v>
      </c>
      <c r="N23" s="8">
        <v>0</v>
      </c>
      <c r="P23" s="8">
        <v>0</v>
      </c>
    </row>
    <row r="24" spans="1:16" x14ac:dyDescent="0.3">
      <c r="A24">
        <v>3.56</v>
      </c>
      <c r="F24" s="8">
        <v>3.37</v>
      </c>
      <c r="G24" s="8">
        <v>1</v>
      </c>
      <c r="H24" s="30">
        <f t="shared" si="0"/>
        <v>1.1820330969267139E-3</v>
      </c>
      <c r="K24" s="8">
        <v>3.37</v>
      </c>
      <c r="L24" s="8">
        <v>1</v>
      </c>
      <c r="N24" s="8">
        <v>0</v>
      </c>
      <c r="P24" s="8">
        <v>0</v>
      </c>
    </row>
    <row r="25" spans="1:16" x14ac:dyDescent="0.3">
      <c r="A25">
        <v>3.56</v>
      </c>
      <c r="F25" s="8">
        <v>3.34</v>
      </c>
      <c r="G25" s="8">
        <v>3</v>
      </c>
      <c r="H25" s="30">
        <f t="shared" si="0"/>
        <v>3.5460992907801418E-3</v>
      </c>
      <c r="K25" s="8">
        <v>3.34</v>
      </c>
      <c r="L25" s="8">
        <v>2</v>
      </c>
      <c r="N25" s="8">
        <v>1</v>
      </c>
      <c r="P25" s="8">
        <v>0</v>
      </c>
    </row>
    <row r="26" spans="1:16" x14ac:dyDescent="0.3">
      <c r="A26">
        <v>3.5500000000000003</v>
      </c>
      <c r="F26" s="8">
        <v>3.33</v>
      </c>
      <c r="G26" s="8">
        <v>1</v>
      </c>
      <c r="H26" s="30">
        <f t="shared" si="0"/>
        <v>1.1820330969267139E-3</v>
      </c>
      <c r="K26" s="8">
        <v>3.33</v>
      </c>
      <c r="L26" s="8">
        <v>0</v>
      </c>
      <c r="N26" s="8">
        <v>1</v>
      </c>
      <c r="P26" s="8">
        <v>0</v>
      </c>
    </row>
    <row r="27" spans="1:16" x14ac:dyDescent="0.3">
      <c r="A27">
        <v>3.5500000000000003</v>
      </c>
      <c r="F27" s="8">
        <v>3.32</v>
      </c>
      <c r="G27" s="8">
        <v>3</v>
      </c>
      <c r="H27" s="30">
        <f t="shared" si="0"/>
        <v>3.5460992907801418E-3</v>
      </c>
      <c r="K27" s="8">
        <v>3.32</v>
      </c>
      <c r="L27" s="8">
        <v>0</v>
      </c>
      <c r="N27" s="8">
        <v>3</v>
      </c>
      <c r="P27" s="8">
        <v>0</v>
      </c>
    </row>
    <row r="28" spans="1:16" x14ac:dyDescent="0.3">
      <c r="A28">
        <v>3.55</v>
      </c>
      <c r="F28" s="8">
        <v>3.31</v>
      </c>
      <c r="G28" s="8">
        <v>9</v>
      </c>
      <c r="H28" s="30">
        <f t="shared" si="0"/>
        <v>1.0638297872340425E-2</v>
      </c>
      <c r="K28" s="8">
        <v>3.31</v>
      </c>
      <c r="L28" s="8">
        <v>0</v>
      </c>
      <c r="N28" s="8">
        <v>9</v>
      </c>
      <c r="P28" s="8">
        <v>0</v>
      </c>
    </row>
    <row r="29" spans="1:16" x14ac:dyDescent="0.3">
      <c r="A29">
        <v>3.5300000000000002</v>
      </c>
      <c r="F29" s="8">
        <v>3.3</v>
      </c>
      <c r="G29" s="8">
        <v>3</v>
      </c>
      <c r="H29" s="30">
        <f t="shared" si="0"/>
        <v>3.5460992907801418E-3</v>
      </c>
      <c r="K29" s="8">
        <v>3.3</v>
      </c>
      <c r="L29" s="8">
        <v>0</v>
      </c>
      <c r="N29" s="8">
        <v>3</v>
      </c>
      <c r="P29" s="8">
        <v>0</v>
      </c>
    </row>
    <row r="30" spans="1:16" x14ac:dyDescent="0.3">
      <c r="A30">
        <v>3.52</v>
      </c>
      <c r="F30" s="8">
        <v>3.29</v>
      </c>
      <c r="G30" s="8">
        <v>1</v>
      </c>
      <c r="H30" s="30">
        <f t="shared" si="0"/>
        <v>1.1820330969267139E-3</v>
      </c>
      <c r="K30" s="8">
        <v>3.29</v>
      </c>
      <c r="L30" s="8">
        <v>0</v>
      </c>
      <c r="N30" s="8">
        <v>1</v>
      </c>
      <c r="P30" s="8">
        <v>0</v>
      </c>
    </row>
    <row r="31" spans="1:16" x14ac:dyDescent="0.3">
      <c r="A31">
        <v>3.4600000000000004</v>
      </c>
      <c r="F31" s="8">
        <v>3.28</v>
      </c>
      <c r="G31" s="8">
        <v>2</v>
      </c>
      <c r="H31" s="30">
        <f t="shared" si="0"/>
        <v>2.3640661938534278E-3</v>
      </c>
      <c r="K31" s="8">
        <v>3.28</v>
      </c>
      <c r="L31" s="8">
        <v>0</v>
      </c>
      <c r="N31" s="8">
        <v>2</v>
      </c>
      <c r="P31" s="8">
        <v>0</v>
      </c>
    </row>
    <row r="32" spans="1:16" x14ac:dyDescent="0.3">
      <c r="A32">
        <v>3.53</v>
      </c>
      <c r="F32" s="8">
        <v>3.27</v>
      </c>
      <c r="G32" s="8">
        <v>1</v>
      </c>
      <c r="H32" s="30">
        <f t="shared" si="0"/>
        <v>1.1820330969267139E-3</v>
      </c>
      <c r="K32" s="8">
        <v>3.27</v>
      </c>
      <c r="L32" s="8">
        <v>0</v>
      </c>
      <c r="N32" s="8">
        <v>1</v>
      </c>
      <c r="P32" s="8">
        <v>0</v>
      </c>
    </row>
    <row r="33" spans="1:16" x14ac:dyDescent="0.3">
      <c r="A33">
        <v>3.52</v>
      </c>
      <c r="F33" s="8">
        <v>3.26</v>
      </c>
      <c r="G33" s="8">
        <v>2</v>
      </c>
      <c r="H33" s="30">
        <f t="shared" si="0"/>
        <v>2.3640661938534278E-3</v>
      </c>
      <c r="K33" s="8">
        <v>3.26</v>
      </c>
      <c r="L33" s="8">
        <v>0</v>
      </c>
      <c r="N33" s="8">
        <v>2</v>
      </c>
      <c r="P33" s="8">
        <v>0</v>
      </c>
    </row>
    <row r="34" spans="1:16" x14ac:dyDescent="0.3">
      <c r="A34">
        <v>3.53</v>
      </c>
      <c r="F34" s="8">
        <v>3.25</v>
      </c>
      <c r="G34" s="8">
        <v>3</v>
      </c>
      <c r="H34" s="30">
        <f t="shared" ref="H34:H65" si="1">G34/COUNTA(esp4basetotal)</f>
        <v>3.5460992907801418E-3</v>
      </c>
      <c r="K34" s="8">
        <v>3.25</v>
      </c>
      <c r="L34" s="8">
        <v>0</v>
      </c>
      <c r="N34" s="8">
        <v>3</v>
      </c>
      <c r="P34" s="8">
        <v>0</v>
      </c>
    </row>
    <row r="35" spans="1:16" x14ac:dyDescent="0.3">
      <c r="A35">
        <v>3.52</v>
      </c>
      <c r="F35" s="8">
        <v>3.23</v>
      </c>
      <c r="G35" s="8">
        <v>5</v>
      </c>
      <c r="H35" s="30">
        <f t="shared" si="1"/>
        <v>5.9101654846335696E-3</v>
      </c>
      <c r="K35" s="8">
        <v>3.23</v>
      </c>
      <c r="L35" s="8">
        <v>1</v>
      </c>
      <c r="N35" s="8">
        <v>4</v>
      </c>
      <c r="P35" s="8">
        <v>0</v>
      </c>
    </row>
    <row r="36" spans="1:16" x14ac:dyDescent="0.3">
      <c r="A36">
        <v>3.5100000000000002</v>
      </c>
      <c r="F36" s="8">
        <v>3.22</v>
      </c>
      <c r="G36" s="8">
        <v>8</v>
      </c>
      <c r="H36" s="30">
        <f t="shared" si="1"/>
        <v>9.4562647754137114E-3</v>
      </c>
      <c r="K36" s="8">
        <v>3.22</v>
      </c>
      <c r="L36" s="8">
        <v>0</v>
      </c>
      <c r="N36" s="8">
        <v>8</v>
      </c>
      <c r="P36" s="8">
        <v>0</v>
      </c>
    </row>
    <row r="37" spans="1:16" x14ac:dyDescent="0.3">
      <c r="A37">
        <v>3.52</v>
      </c>
      <c r="F37" s="8">
        <v>3.21</v>
      </c>
      <c r="G37" s="8">
        <v>6</v>
      </c>
      <c r="H37" s="30">
        <f t="shared" si="1"/>
        <v>7.0921985815602835E-3</v>
      </c>
      <c r="K37" s="8">
        <v>3.21</v>
      </c>
      <c r="L37" s="8">
        <v>0</v>
      </c>
      <c r="N37" s="8">
        <v>6</v>
      </c>
      <c r="P37" s="8">
        <v>0</v>
      </c>
    </row>
    <row r="38" spans="1:16" x14ac:dyDescent="0.3">
      <c r="A38">
        <v>3.5</v>
      </c>
      <c r="F38" s="8">
        <v>3.2</v>
      </c>
      <c r="G38" s="8">
        <v>13</v>
      </c>
      <c r="H38" s="30">
        <f t="shared" si="1"/>
        <v>1.5366430260047281E-2</v>
      </c>
      <c r="K38" s="8"/>
      <c r="L38" s="8">
        <v>0</v>
      </c>
      <c r="N38" s="8">
        <v>0</v>
      </c>
      <c r="P38" s="8">
        <v>0</v>
      </c>
    </row>
    <row r="39" spans="1:16" x14ac:dyDescent="0.3">
      <c r="A39">
        <v>3.49</v>
      </c>
      <c r="F39" s="8">
        <v>3.19</v>
      </c>
      <c r="G39" s="8">
        <v>39</v>
      </c>
      <c r="H39" s="30">
        <f t="shared" si="1"/>
        <v>4.6099290780141841E-2</v>
      </c>
      <c r="K39" s="8"/>
      <c r="L39" s="8">
        <v>0</v>
      </c>
      <c r="N39" s="8">
        <v>0</v>
      </c>
      <c r="P39" s="8">
        <v>0</v>
      </c>
    </row>
    <row r="40" spans="1:16" x14ac:dyDescent="0.3">
      <c r="A40">
        <v>3.51</v>
      </c>
      <c r="F40" s="8">
        <v>3.18</v>
      </c>
      <c r="G40" s="8">
        <v>174</v>
      </c>
      <c r="H40" s="30">
        <f t="shared" si="1"/>
        <v>0.20567375886524822</v>
      </c>
      <c r="K40" s="8"/>
      <c r="L40" s="8">
        <v>0</v>
      </c>
      <c r="N40" s="8">
        <v>0</v>
      </c>
      <c r="P40" s="8">
        <v>0</v>
      </c>
    </row>
    <row r="41" spans="1:16" x14ac:dyDescent="0.3">
      <c r="A41">
        <v>3.5100000000000002</v>
      </c>
      <c r="F41" s="8">
        <v>3.17</v>
      </c>
      <c r="G41" s="8">
        <v>98</v>
      </c>
      <c r="H41" s="30">
        <f t="shared" si="1"/>
        <v>0.11583924349881797</v>
      </c>
      <c r="L41" s="31">
        <f>SUM(_xlfn.ANCHORARRAY(L2))</f>
        <v>75</v>
      </c>
      <c r="N41" s="31">
        <f>SUM(_xlfn.ANCHORARRAY(N2))</f>
        <v>44</v>
      </c>
      <c r="P41" s="31">
        <f>SUM(_xlfn.ANCHORARRAY(P2))</f>
        <v>0</v>
      </c>
    </row>
    <row r="42" spans="1:16" x14ac:dyDescent="0.3">
      <c r="A42">
        <v>3.5</v>
      </c>
      <c r="F42" s="8">
        <v>3.16</v>
      </c>
      <c r="G42" s="8">
        <v>65</v>
      </c>
      <c r="H42" s="30">
        <f t="shared" si="1"/>
        <v>7.6832151300236406E-2</v>
      </c>
      <c r="L42" t="s">
        <v>20</v>
      </c>
      <c r="N42" t="s">
        <v>23</v>
      </c>
      <c r="P42" t="s">
        <v>27</v>
      </c>
    </row>
    <row r="43" spans="1:16" x14ac:dyDescent="0.3">
      <c r="A43">
        <v>3.5</v>
      </c>
      <c r="F43" s="8">
        <v>3.15</v>
      </c>
      <c r="G43" s="8">
        <v>39</v>
      </c>
      <c r="H43" s="30">
        <f t="shared" si="1"/>
        <v>4.6099290780141841E-2</v>
      </c>
      <c r="K43" s="8">
        <v>3.2</v>
      </c>
      <c r="L43" s="8" cm="1">
        <f t="array" ref="L43:L82">COUNTIF(esp4basecheia,esp4voltmed)</f>
        <v>1</v>
      </c>
      <c r="N43" s="8" cm="1">
        <f t="array" ref="N43:N82">COUNTIF(esp4basemed,esp4voltmed)</f>
        <v>12</v>
      </c>
      <c r="P43" s="8" cm="1">
        <f t="array" ref="P43:P82">COUNTIF(esp4basevazia,esp4voltmed)</f>
        <v>0</v>
      </c>
    </row>
    <row r="44" spans="1:16" x14ac:dyDescent="0.3">
      <c r="A44">
        <v>3.5100000000000002</v>
      </c>
      <c r="F44" s="8">
        <v>3.14</v>
      </c>
      <c r="G44" s="8">
        <v>20</v>
      </c>
      <c r="H44" s="30">
        <f t="shared" si="1"/>
        <v>2.3640661938534278E-2</v>
      </c>
      <c r="K44" s="8">
        <v>3.19</v>
      </c>
      <c r="L44" s="8">
        <v>3</v>
      </c>
      <c r="N44" s="8">
        <v>36</v>
      </c>
      <c r="P44" s="8">
        <v>0</v>
      </c>
    </row>
    <row r="45" spans="1:16" x14ac:dyDescent="0.3">
      <c r="A45">
        <v>3.5</v>
      </c>
      <c r="F45" s="8">
        <v>3.13</v>
      </c>
      <c r="G45" s="8">
        <v>22</v>
      </c>
      <c r="H45" s="30">
        <f t="shared" si="1"/>
        <v>2.6004728132387706E-2</v>
      </c>
      <c r="K45" s="8">
        <v>3.18</v>
      </c>
      <c r="L45" s="8">
        <v>1</v>
      </c>
      <c r="N45" s="8">
        <v>173</v>
      </c>
      <c r="P45" s="8">
        <v>0</v>
      </c>
    </row>
    <row r="46" spans="1:16" x14ac:dyDescent="0.3">
      <c r="A46">
        <v>3.5100000000000002</v>
      </c>
      <c r="F46" s="8">
        <v>3.12</v>
      </c>
      <c r="G46" s="8">
        <v>11</v>
      </c>
      <c r="H46" s="30">
        <f t="shared" si="1"/>
        <v>1.3002364066193853E-2</v>
      </c>
      <c r="K46" s="8">
        <v>3.17</v>
      </c>
      <c r="L46" s="8">
        <v>0</v>
      </c>
      <c r="N46" s="8">
        <v>98</v>
      </c>
      <c r="P46" s="8">
        <v>0</v>
      </c>
    </row>
    <row r="47" spans="1:16" x14ac:dyDescent="0.3">
      <c r="A47">
        <v>3.5</v>
      </c>
      <c r="F47" s="8">
        <v>3.11</v>
      </c>
      <c r="G47" s="8">
        <v>17</v>
      </c>
      <c r="H47" s="30">
        <f t="shared" si="1"/>
        <v>2.0094562647754138E-2</v>
      </c>
      <c r="K47" s="8">
        <v>3.16</v>
      </c>
      <c r="L47" s="8">
        <v>0</v>
      </c>
      <c r="N47" s="8">
        <v>65</v>
      </c>
      <c r="P47" s="8">
        <v>0</v>
      </c>
    </row>
    <row r="48" spans="1:16" x14ac:dyDescent="0.3">
      <c r="A48">
        <v>3.51</v>
      </c>
      <c r="F48" s="8">
        <v>3.1</v>
      </c>
      <c r="G48" s="8">
        <v>13</v>
      </c>
      <c r="H48" s="30">
        <f t="shared" si="1"/>
        <v>1.5366430260047281E-2</v>
      </c>
      <c r="K48" s="8">
        <v>3.15</v>
      </c>
      <c r="L48" s="8">
        <v>0</v>
      </c>
      <c r="N48" s="8">
        <v>39</v>
      </c>
      <c r="P48" s="8">
        <v>0</v>
      </c>
    </row>
    <row r="49" spans="1:16" x14ac:dyDescent="0.3">
      <c r="A49">
        <v>3.49</v>
      </c>
      <c r="F49" s="8">
        <v>3.09</v>
      </c>
      <c r="G49" s="8">
        <v>30</v>
      </c>
      <c r="H49" s="30">
        <f t="shared" si="1"/>
        <v>3.5460992907801421E-2</v>
      </c>
      <c r="K49" s="8">
        <v>3.14</v>
      </c>
      <c r="L49" s="8">
        <v>0</v>
      </c>
      <c r="N49" s="8">
        <v>20</v>
      </c>
      <c r="P49" s="8">
        <v>0</v>
      </c>
    </row>
    <row r="50" spans="1:16" x14ac:dyDescent="0.3">
      <c r="A50">
        <v>3.5</v>
      </c>
      <c r="F50" s="8">
        <v>3.08</v>
      </c>
      <c r="G50" s="8">
        <v>13</v>
      </c>
      <c r="H50" s="30">
        <f t="shared" si="1"/>
        <v>1.5366430260047281E-2</v>
      </c>
      <c r="K50" s="8">
        <v>3.13</v>
      </c>
      <c r="L50" s="8">
        <v>1</v>
      </c>
      <c r="N50" s="8">
        <v>21</v>
      </c>
      <c r="P50" s="8">
        <v>0</v>
      </c>
    </row>
    <row r="51" spans="1:16" x14ac:dyDescent="0.3">
      <c r="A51">
        <v>3.51</v>
      </c>
      <c r="F51" s="8">
        <v>3.07</v>
      </c>
      <c r="G51" s="8">
        <v>10</v>
      </c>
      <c r="H51" s="30">
        <f t="shared" si="1"/>
        <v>1.1820330969267139E-2</v>
      </c>
      <c r="K51" s="8">
        <v>3.12</v>
      </c>
      <c r="L51" s="8">
        <v>0</v>
      </c>
      <c r="N51" s="8">
        <v>11</v>
      </c>
      <c r="P51" s="8">
        <v>0</v>
      </c>
    </row>
    <row r="52" spans="1:16" x14ac:dyDescent="0.3">
      <c r="A52">
        <v>3.5</v>
      </c>
      <c r="F52" s="8">
        <v>3.05</v>
      </c>
      <c r="G52" s="8">
        <v>7</v>
      </c>
      <c r="H52" s="30">
        <f t="shared" si="1"/>
        <v>8.2742316784869974E-3</v>
      </c>
      <c r="K52" s="8">
        <v>3.11</v>
      </c>
      <c r="L52" s="8">
        <v>0</v>
      </c>
      <c r="N52" s="8">
        <v>17</v>
      </c>
      <c r="P52" s="8">
        <v>0</v>
      </c>
    </row>
    <row r="53" spans="1:16" x14ac:dyDescent="0.3">
      <c r="A53">
        <v>3.51</v>
      </c>
      <c r="F53" s="8">
        <v>3.04</v>
      </c>
      <c r="G53" s="8">
        <v>8</v>
      </c>
      <c r="H53" s="30">
        <f t="shared" si="1"/>
        <v>9.4562647754137114E-3</v>
      </c>
      <c r="K53" s="8">
        <v>3.1</v>
      </c>
      <c r="L53" s="8">
        <v>0</v>
      </c>
      <c r="N53" s="8">
        <v>13</v>
      </c>
      <c r="P53" s="8">
        <v>0</v>
      </c>
    </row>
    <row r="54" spans="1:16" x14ac:dyDescent="0.3">
      <c r="A54">
        <v>3.5</v>
      </c>
      <c r="F54" s="8">
        <v>3.03</v>
      </c>
      <c r="G54" s="8">
        <v>11</v>
      </c>
      <c r="H54" s="30">
        <f t="shared" si="1"/>
        <v>1.3002364066193853E-2</v>
      </c>
      <c r="K54" s="8">
        <v>3.09</v>
      </c>
      <c r="L54" s="8">
        <v>0</v>
      </c>
      <c r="N54" s="8">
        <v>30</v>
      </c>
      <c r="P54" s="8">
        <v>0</v>
      </c>
    </row>
    <row r="55" spans="1:16" x14ac:dyDescent="0.3">
      <c r="A55">
        <v>3.5</v>
      </c>
      <c r="F55" s="8">
        <v>3.02</v>
      </c>
      <c r="G55" s="8">
        <v>9</v>
      </c>
      <c r="H55" s="30">
        <f t="shared" si="1"/>
        <v>1.0638297872340425E-2</v>
      </c>
      <c r="K55" s="8">
        <v>3.08</v>
      </c>
      <c r="L55" s="8">
        <v>0</v>
      </c>
      <c r="N55" s="8">
        <v>13</v>
      </c>
      <c r="P55" s="8">
        <v>0</v>
      </c>
    </row>
    <row r="56" spans="1:16" x14ac:dyDescent="0.3">
      <c r="A56">
        <v>3.49</v>
      </c>
      <c r="F56" s="8">
        <v>3.01</v>
      </c>
      <c r="G56" s="8">
        <v>11</v>
      </c>
      <c r="H56" s="30">
        <f t="shared" si="1"/>
        <v>1.3002364066193853E-2</v>
      </c>
      <c r="K56" s="8">
        <v>3.07</v>
      </c>
      <c r="L56" s="8">
        <v>0</v>
      </c>
      <c r="N56" s="8">
        <v>10</v>
      </c>
      <c r="P56" s="8">
        <v>0</v>
      </c>
    </row>
    <row r="57" spans="1:16" x14ac:dyDescent="0.3">
      <c r="A57">
        <v>3.48</v>
      </c>
      <c r="F57" s="8">
        <v>3</v>
      </c>
      <c r="G57" s="8">
        <v>9</v>
      </c>
      <c r="H57" s="30">
        <f t="shared" si="1"/>
        <v>1.0638297872340425E-2</v>
      </c>
      <c r="K57" s="8">
        <v>3.05</v>
      </c>
      <c r="L57" s="8">
        <v>0</v>
      </c>
      <c r="N57" s="8">
        <v>7</v>
      </c>
      <c r="P57" s="8">
        <v>0</v>
      </c>
    </row>
    <row r="58" spans="1:16" x14ac:dyDescent="0.3">
      <c r="A58">
        <v>3.48</v>
      </c>
      <c r="F58" s="8">
        <v>2.99</v>
      </c>
      <c r="G58" s="8">
        <v>7</v>
      </c>
      <c r="H58" s="30">
        <f t="shared" si="1"/>
        <v>8.2742316784869974E-3</v>
      </c>
      <c r="K58" s="8">
        <v>3.04</v>
      </c>
      <c r="L58" s="8">
        <v>0</v>
      </c>
      <c r="N58" s="8">
        <v>8</v>
      </c>
      <c r="P58" s="8">
        <v>0</v>
      </c>
    </row>
    <row r="59" spans="1:16" x14ac:dyDescent="0.3">
      <c r="A59">
        <v>3.49</v>
      </c>
      <c r="F59" s="8">
        <v>2.98</v>
      </c>
      <c r="G59" s="8">
        <v>6</v>
      </c>
      <c r="H59" s="30">
        <f t="shared" si="1"/>
        <v>7.0921985815602835E-3</v>
      </c>
      <c r="K59" s="8">
        <v>3.03</v>
      </c>
      <c r="L59" s="8">
        <v>0</v>
      </c>
      <c r="N59" s="8">
        <v>11</v>
      </c>
      <c r="P59" s="8">
        <v>0</v>
      </c>
    </row>
    <row r="60" spans="1:16" x14ac:dyDescent="0.3">
      <c r="A60">
        <v>3.19</v>
      </c>
      <c r="F60" s="8">
        <v>2.97</v>
      </c>
      <c r="G60" s="8">
        <v>3</v>
      </c>
      <c r="H60" s="30">
        <f t="shared" si="1"/>
        <v>3.5460992907801418E-3</v>
      </c>
      <c r="K60" s="8">
        <v>3.02</v>
      </c>
      <c r="L60" s="8">
        <v>0</v>
      </c>
      <c r="N60" s="8">
        <v>9</v>
      </c>
      <c r="P60" s="8">
        <v>0</v>
      </c>
    </row>
    <row r="61" spans="1:16" x14ac:dyDescent="0.3">
      <c r="A61">
        <v>3.47</v>
      </c>
      <c r="F61" s="8">
        <v>2.96</v>
      </c>
      <c r="G61" s="8">
        <v>3</v>
      </c>
      <c r="H61" s="30">
        <f t="shared" si="1"/>
        <v>3.5460992907801418E-3</v>
      </c>
      <c r="K61" s="8">
        <v>3.01</v>
      </c>
      <c r="L61" s="8">
        <v>0</v>
      </c>
      <c r="N61" s="8">
        <v>11</v>
      </c>
      <c r="P61" s="8">
        <v>0</v>
      </c>
    </row>
    <row r="62" spans="1:16" x14ac:dyDescent="0.3">
      <c r="A62">
        <v>3.42</v>
      </c>
      <c r="F62" s="8">
        <v>2.95</v>
      </c>
      <c r="G62" s="8">
        <v>4</v>
      </c>
      <c r="H62" s="30">
        <f t="shared" si="1"/>
        <v>4.7281323877068557E-3</v>
      </c>
      <c r="K62" s="8">
        <v>3</v>
      </c>
      <c r="L62" s="8">
        <v>0</v>
      </c>
      <c r="N62" s="8">
        <v>9</v>
      </c>
      <c r="P62" s="8">
        <v>0</v>
      </c>
    </row>
    <row r="63" spans="1:16" x14ac:dyDescent="0.3">
      <c r="A63">
        <v>3.43</v>
      </c>
      <c r="F63" s="8">
        <v>2.94</v>
      </c>
      <c r="G63" s="8">
        <v>4</v>
      </c>
      <c r="H63" s="30">
        <f t="shared" si="1"/>
        <v>4.7281323877068557E-3</v>
      </c>
      <c r="K63" s="8">
        <v>2.99</v>
      </c>
      <c r="L63" s="8">
        <v>0</v>
      </c>
      <c r="N63" s="8">
        <v>6</v>
      </c>
      <c r="P63" s="8">
        <v>1</v>
      </c>
    </row>
    <row r="64" spans="1:16" x14ac:dyDescent="0.3">
      <c r="A64">
        <v>3.41</v>
      </c>
      <c r="F64" s="8">
        <v>2.93</v>
      </c>
      <c r="G64" s="8">
        <v>5</v>
      </c>
      <c r="H64" s="30">
        <f t="shared" si="1"/>
        <v>5.9101654846335696E-3</v>
      </c>
      <c r="K64" s="8">
        <v>2.98</v>
      </c>
      <c r="L64" s="8">
        <v>0</v>
      </c>
      <c r="N64" s="8">
        <v>6</v>
      </c>
      <c r="P64" s="8">
        <v>0</v>
      </c>
    </row>
    <row r="65" spans="1:16" x14ac:dyDescent="0.3">
      <c r="A65">
        <v>3.41</v>
      </c>
      <c r="F65" s="8">
        <v>2.92</v>
      </c>
      <c r="G65" s="8">
        <v>4</v>
      </c>
      <c r="H65" s="30">
        <f t="shared" si="1"/>
        <v>4.7281323877068557E-3</v>
      </c>
      <c r="K65" s="8">
        <v>2.97</v>
      </c>
      <c r="L65" s="8">
        <v>0</v>
      </c>
      <c r="N65" s="8">
        <v>3</v>
      </c>
      <c r="P65" s="8">
        <v>0</v>
      </c>
    </row>
    <row r="66" spans="1:16" x14ac:dyDescent="0.3">
      <c r="A66">
        <v>3.4</v>
      </c>
      <c r="F66" s="8">
        <v>2.91</v>
      </c>
      <c r="G66" s="8">
        <v>7</v>
      </c>
      <c r="H66" s="30">
        <f t="shared" ref="H66:H83" si="2">G66/COUNTA(esp4basetotal)</f>
        <v>8.2742316784869974E-3</v>
      </c>
      <c r="K66" s="8">
        <v>2.96</v>
      </c>
      <c r="L66" s="8">
        <v>0</v>
      </c>
      <c r="N66" s="8">
        <v>2</v>
      </c>
      <c r="P66" s="8">
        <v>1</v>
      </c>
    </row>
    <row r="67" spans="1:16" x14ac:dyDescent="0.3">
      <c r="A67">
        <v>3.19</v>
      </c>
      <c r="F67" s="8">
        <v>2.9</v>
      </c>
      <c r="G67" s="8">
        <v>6</v>
      </c>
      <c r="H67" s="30">
        <f t="shared" si="2"/>
        <v>7.0921985815602835E-3</v>
      </c>
      <c r="K67" s="8">
        <v>2.95</v>
      </c>
      <c r="L67" s="8">
        <v>0</v>
      </c>
      <c r="N67" s="8">
        <v>4</v>
      </c>
      <c r="P67" s="8">
        <v>0</v>
      </c>
    </row>
    <row r="68" spans="1:16" x14ac:dyDescent="0.3">
      <c r="A68">
        <v>3.41</v>
      </c>
      <c r="F68" s="8">
        <v>2.89</v>
      </c>
      <c r="G68" s="8">
        <v>3</v>
      </c>
      <c r="H68" s="30">
        <f t="shared" si="2"/>
        <v>3.5460992907801418E-3</v>
      </c>
      <c r="K68" s="8">
        <v>2.94</v>
      </c>
      <c r="L68" s="8">
        <v>0</v>
      </c>
      <c r="N68" s="8">
        <v>0</v>
      </c>
      <c r="P68" s="8">
        <v>4</v>
      </c>
    </row>
    <row r="69" spans="1:16" x14ac:dyDescent="0.3">
      <c r="A69">
        <v>3.4</v>
      </c>
      <c r="F69" s="8">
        <v>2.88</v>
      </c>
      <c r="G69" s="8">
        <v>3</v>
      </c>
      <c r="H69" s="30">
        <f t="shared" si="2"/>
        <v>3.5460992907801418E-3</v>
      </c>
      <c r="K69" s="8">
        <v>2.93</v>
      </c>
      <c r="L69" s="8">
        <v>0</v>
      </c>
      <c r="N69" s="8">
        <v>1</v>
      </c>
      <c r="P69" s="8">
        <v>4</v>
      </c>
    </row>
    <row r="70" spans="1:16" x14ac:dyDescent="0.3">
      <c r="A70">
        <v>3.4</v>
      </c>
      <c r="F70" s="8">
        <v>2.87</v>
      </c>
      <c r="G70" s="8">
        <v>1</v>
      </c>
      <c r="H70" s="30">
        <f t="shared" si="2"/>
        <v>1.1820330969267139E-3</v>
      </c>
      <c r="K70" s="8">
        <v>2.92</v>
      </c>
      <c r="L70" s="8">
        <v>0</v>
      </c>
      <c r="N70" s="8">
        <v>0</v>
      </c>
      <c r="P70" s="8">
        <v>4</v>
      </c>
    </row>
    <row r="71" spans="1:16" x14ac:dyDescent="0.3">
      <c r="A71">
        <v>3.41</v>
      </c>
      <c r="F71" s="8">
        <v>2.86</v>
      </c>
      <c r="G71" s="8">
        <v>2</v>
      </c>
      <c r="H71" s="30">
        <f t="shared" si="2"/>
        <v>2.3640661938534278E-3</v>
      </c>
      <c r="K71" s="8">
        <v>2.91</v>
      </c>
      <c r="L71" s="8">
        <v>0</v>
      </c>
      <c r="N71" s="8">
        <v>0</v>
      </c>
      <c r="P71" s="8">
        <v>7</v>
      </c>
    </row>
    <row r="72" spans="1:16" x14ac:dyDescent="0.3">
      <c r="A72">
        <v>3.23</v>
      </c>
      <c r="F72" s="8">
        <v>2.85</v>
      </c>
      <c r="G72" s="8">
        <v>1</v>
      </c>
      <c r="H72" s="30">
        <f t="shared" si="2"/>
        <v>1.1820330969267139E-3</v>
      </c>
      <c r="K72" s="8">
        <v>2.9</v>
      </c>
      <c r="L72" s="8">
        <v>0</v>
      </c>
      <c r="N72" s="8">
        <v>0</v>
      </c>
      <c r="P72" s="8">
        <v>6</v>
      </c>
    </row>
    <row r="73" spans="1:16" x14ac:dyDescent="0.3">
      <c r="A73">
        <v>3.19</v>
      </c>
      <c r="F73" s="8">
        <v>2.84</v>
      </c>
      <c r="G73" s="8">
        <v>4</v>
      </c>
      <c r="H73" s="30">
        <f t="shared" si="2"/>
        <v>4.7281323877068557E-3</v>
      </c>
      <c r="K73" s="8">
        <v>2.89</v>
      </c>
      <c r="L73" s="8">
        <v>0</v>
      </c>
      <c r="N73" s="8">
        <v>1</v>
      </c>
      <c r="P73" s="8">
        <v>2</v>
      </c>
    </row>
    <row r="74" spans="1:16" x14ac:dyDescent="0.3">
      <c r="A74">
        <v>3.39</v>
      </c>
      <c r="F74" s="8">
        <v>2.83</v>
      </c>
      <c r="G74" s="8">
        <v>7</v>
      </c>
      <c r="H74" s="30">
        <f t="shared" si="2"/>
        <v>8.2742316784869974E-3</v>
      </c>
      <c r="K74" s="8">
        <v>2.88</v>
      </c>
      <c r="L74" s="8">
        <v>0</v>
      </c>
      <c r="N74" s="8">
        <v>1</v>
      </c>
      <c r="P74" s="8">
        <v>2</v>
      </c>
    </row>
    <row r="75" spans="1:16" x14ac:dyDescent="0.3">
      <c r="A75">
        <v>3.3800000000000003</v>
      </c>
      <c r="F75" s="8">
        <v>2.82</v>
      </c>
      <c r="G75" s="8">
        <v>9</v>
      </c>
      <c r="H75" s="30">
        <f t="shared" si="2"/>
        <v>1.0638297872340425E-2</v>
      </c>
      <c r="K75" s="8">
        <v>2.87</v>
      </c>
      <c r="L75" s="8">
        <v>0</v>
      </c>
      <c r="N75" s="8">
        <v>1</v>
      </c>
      <c r="P75" s="8">
        <v>0</v>
      </c>
    </row>
    <row r="76" spans="1:16" x14ac:dyDescent="0.3">
      <c r="A76">
        <v>3.18</v>
      </c>
      <c r="F76" s="8">
        <v>2.81</v>
      </c>
      <c r="G76" s="8">
        <v>6</v>
      </c>
      <c r="H76" s="30">
        <f t="shared" si="2"/>
        <v>7.0921985815602835E-3</v>
      </c>
      <c r="K76" s="8">
        <v>2.86</v>
      </c>
      <c r="L76" s="8">
        <v>0</v>
      </c>
      <c r="N76" s="8">
        <v>0</v>
      </c>
      <c r="P76" s="8">
        <v>2</v>
      </c>
    </row>
    <row r="77" spans="1:16" x14ac:dyDescent="0.3">
      <c r="A77">
        <v>3.37</v>
      </c>
      <c r="F77" s="8">
        <v>2.8</v>
      </c>
      <c r="G77" s="8">
        <v>11</v>
      </c>
      <c r="H77" s="30">
        <f t="shared" si="2"/>
        <v>1.3002364066193853E-2</v>
      </c>
      <c r="K77" s="8">
        <v>2.85</v>
      </c>
      <c r="L77" s="8">
        <v>0</v>
      </c>
      <c r="N77" s="8">
        <v>0</v>
      </c>
      <c r="P77" s="8">
        <v>1</v>
      </c>
    </row>
    <row r="78" spans="1:16" x14ac:dyDescent="0.3">
      <c r="A78">
        <v>3.34</v>
      </c>
      <c r="F78" s="8">
        <v>2.79</v>
      </c>
      <c r="G78" s="8">
        <v>8</v>
      </c>
      <c r="H78" s="30">
        <f t="shared" si="2"/>
        <v>9.4562647754137114E-3</v>
      </c>
      <c r="K78" s="8">
        <v>2.84</v>
      </c>
      <c r="L78" s="8">
        <v>0</v>
      </c>
      <c r="N78" s="8">
        <v>0</v>
      </c>
      <c r="P78" s="8">
        <v>4</v>
      </c>
    </row>
    <row r="79" spans="1:16" x14ac:dyDescent="0.3">
      <c r="A79">
        <v>3.13</v>
      </c>
      <c r="F79" s="8">
        <v>2.78</v>
      </c>
      <c r="G79" s="8">
        <v>3</v>
      </c>
      <c r="H79" s="30">
        <f t="shared" si="2"/>
        <v>3.5460992907801418E-3</v>
      </c>
      <c r="K79" s="8">
        <v>2.83</v>
      </c>
      <c r="L79" s="8">
        <v>0</v>
      </c>
      <c r="N79" s="8">
        <v>0</v>
      </c>
      <c r="P79" s="8">
        <v>7</v>
      </c>
    </row>
    <row r="80" spans="1:16" x14ac:dyDescent="0.3">
      <c r="A80">
        <v>3.34</v>
      </c>
      <c r="F80" s="8"/>
      <c r="G80" s="8">
        <v>0</v>
      </c>
      <c r="H80" s="30">
        <f t="shared" si="2"/>
        <v>0</v>
      </c>
      <c r="K80" s="8">
        <v>2.82</v>
      </c>
      <c r="L80" s="8">
        <v>0</v>
      </c>
      <c r="N80" s="8">
        <v>2</v>
      </c>
      <c r="P80" s="8">
        <v>7</v>
      </c>
    </row>
    <row r="81" spans="1:16" x14ac:dyDescent="0.3">
      <c r="A81" s="5">
        <v>3.2</v>
      </c>
      <c r="F81" s="8"/>
      <c r="G81" s="8">
        <v>0</v>
      </c>
      <c r="H81" s="30">
        <f t="shared" si="2"/>
        <v>0</v>
      </c>
      <c r="K81" s="8">
        <v>2.81</v>
      </c>
      <c r="L81" s="8">
        <v>0</v>
      </c>
      <c r="N81" s="8">
        <v>1</v>
      </c>
      <c r="P81" s="8">
        <v>5</v>
      </c>
    </row>
    <row r="82" spans="1:16" x14ac:dyDescent="0.3">
      <c r="A82">
        <v>3.34</v>
      </c>
      <c r="F82" s="8"/>
      <c r="G82" s="8">
        <v>0</v>
      </c>
      <c r="H82" s="30">
        <f t="shared" si="2"/>
        <v>0</v>
      </c>
      <c r="K82" s="8"/>
      <c r="L82" s="8">
        <v>0</v>
      </c>
      <c r="N82" s="8">
        <v>0</v>
      </c>
      <c r="P82" s="8">
        <v>0</v>
      </c>
    </row>
    <row r="83" spans="1:16" x14ac:dyDescent="0.3">
      <c r="A83">
        <v>3.24</v>
      </c>
      <c r="F83" s="8"/>
      <c r="G83" s="8">
        <v>0</v>
      </c>
      <c r="H83" s="30">
        <f t="shared" si="2"/>
        <v>0</v>
      </c>
      <c r="K83" s="8"/>
      <c r="L83" s="8"/>
      <c r="N83" s="8"/>
      <c r="P83" s="8"/>
    </row>
    <row r="84" spans="1:16" x14ac:dyDescent="0.3">
      <c r="A84">
        <v>3.33</v>
      </c>
      <c r="K84" s="8"/>
      <c r="L84" s="8"/>
      <c r="N84" s="8"/>
      <c r="P84" s="8"/>
    </row>
    <row r="85" spans="1:16" x14ac:dyDescent="0.3">
      <c r="A85">
        <v>3.32</v>
      </c>
      <c r="K85" s="8"/>
      <c r="L85" s="8"/>
      <c r="N85" s="8"/>
      <c r="P85" s="8"/>
    </row>
    <row r="86" spans="1:16" x14ac:dyDescent="0.3">
      <c r="A86">
        <v>3.31</v>
      </c>
      <c r="K86" s="8"/>
      <c r="L86" s="8"/>
      <c r="N86" s="8"/>
      <c r="P86" s="8"/>
    </row>
    <row r="87" spans="1:16" x14ac:dyDescent="0.3">
      <c r="A87">
        <v>3.21</v>
      </c>
      <c r="K87" s="8"/>
      <c r="L87" s="8"/>
      <c r="N87" s="8"/>
      <c r="P87" s="8"/>
    </row>
    <row r="88" spans="1:16" x14ac:dyDescent="0.3">
      <c r="A88">
        <v>3.32</v>
      </c>
      <c r="K88" s="8"/>
      <c r="L88" s="8"/>
      <c r="N88" s="8"/>
      <c r="P88" s="8"/>
    </row>
    <row r="89" spans="1:16" x14ac:dyDescent="0.3">
      <c r="A89">
        <v>3.31</v>
      </c>
      <c r="L89" s="31">
        <f>SUM(L43:L88)</f>
        <v>6</v>
      </c>
      <c r="N89" s="31">
        <f>SUM(N43:N88)</f>
        <v>641</v>
      </c>
      <c r="P89" s="31">
        <f>SUM(P43:P88)</f>
        <v>57</v>
      </c>
    </row>
    <row r="90" spans="1:16" x14ac:dyDescent="0.3">
      <c r="A90">
        <v>3.31</v>
      </c>
      <c r="L90" t="s">
        <v>21</v>
      </c>
      <c r="N90" t="s">
        <v>24</v>
      </c>
      <c r="P90" t="s">
        <v>28</v>
      </c>
    </row>
    <row r="91" spans="1:16" x14ac:dyDescent="0.3">
      <c r="A91">
        <v>3.31</v>
      </c>
      <c r="K91" s="8">
        <v>2.8</v>
      </c>
      <c r="L91" s="8" cm="1">
        <f t="array" ref="L91:L101">COUNTIF(esp4basecheia,esp4voltvazio)</f>
        <v>0</v>
      </c>
      <c r="N91" s="8" cm="1">
        <f t="array" ref="N91:N101">COUNTIF(esp4basemed,esp4voltvazio)</f>
        <v>1</v>
      </c>
      <c r="P91" s="8" cm="1">
        <f t="array" ref="P91:P101">COUNTIF(esp4basevazia,esp4voltvazio)</f>
        <v>10</v>
      </c>
    </row>
    <row r="92" spans="1:16" x14ac:dyDescent="0.3">
      <c r="A92">
        <v>3.2</v>
      </c>
      <c r="K92" s="8">
        <v>2.79</v>
      </c>
      <c r="L92" s="8">
        <v>0</v>
      </c>
      <c r="N92" s="8">
        <v>3</v>
      </c>
      <c r="P92" s="8">
        <v>5</v>
      </c>
    </row>
    <row r="93" spans="1:16" x14ac:dyDescent="0.3">
      <c r="A93">
        <v>3.31</v>
      </c>
      <c r="K93" s="8">
        <v>2.78</v>
      </c>
      <c r="L93" s="8">
        <v>0</v>
      </c>
      <c r="N93" s="8">
        <v>0</v>
      </c>
      <c r="P93" s="8">
        <v>3</v>
      </c>
    </row>
    <row r="94" spans="1:16" x14ac:dyDescent="0.3">
      <c r="A94">
        <v>3.31</v>
      </c>
      <c r="K94" s="8"/>
      <c r="L94" s="8">
        <v>0</v>
      </c>
      <c r="N94" s="8">
        <v>0</v>
      </c>
      <c r="P94" s="8">
        <v>0</v>
      </c>
    </row>
    <row r="95" spans="1:16" x14ac:dyDescent="0.3">
      <c r="A95">
        <v>3.19</v>
      </c>
      <c r="K95" s="8"/>
      <c r="L95" s="8">
        <v>0</v>
      </c>
      <c r="N95" s="8">
        <v>0</v>
      </c>
      <c r="P95" s="8">
        <v>0</v>
      </c>
    </row>
    <row r="96" spans="1:16" x14ac:dyDescent="0.3">
      <c r="A96">
        <v>3.32</v>
      </c>
      <c r="K96" s="8"/>
      <c r="L96" s="8">
        <v>0</v>
      </c>
      <c r="N96" s="8">
        <v>0</v>
      </c>
      <c r="P96" s="8">
        <v>0</v>
      </c>
    </row>
    <row r="97" spans="1:16" x14ac:dyDescent="0.3">
      <c r="A97">
        <v>3.31</v>
      </c>
      <c r="K97" s="8"/>
      <c r="L97" s="8">
        <v>0</v>
      </c>
      <c r="N97" s="8">
        <v>0</v>
      </c>
      <c r="P97" s="8">
        <v>0</v>
      </c>
    </row>
    <row r="98" spans="1:16" x14ac:dyDescent="0.3">
      <c r="A98">
        <v>3.3</v>
      </c>
      <c r="K98" s="8"/>
      <c r="L98" s="8">
        <v>0</v>
      </c>
      <c r="N98" s="8">
        <v>0</v>
      </c>
      <c r="P98" s="8">
        <v>0</v>
      </c>
    </row>
    <row r="99" spans="1:16" x14ac:dyDescent="0.3">
      <c r="A99">
        <v>3.31</v>
      </c>
      <c r="K99" s="8"/>
      <c r="L99" s="8">
        <v>0</v>
      </c>
      <c r="N99" s="8">
        <v>0</v>
      </c>
      <c r="P99" s="8">
        <v>0</v>
      </c>
    </row>
    <row r="100" spans="1:16" x14ac:dyDescent="0.3">
      <c r="A100">
        <v>3.29</v>
      </c>
      <c r="K100" s="8"/>
      <c r="L100" s="8">
        <v>0</v>
      </c>
      <c r="N100" s="8">
        <v>0</v>
      </c>
      <c r="P100" s="8">
        <v>0</v>
      </c>
    </row>
    <row r="101" spans="1:16" x14ac:dyDescent="0.3">
      <c r="A101">
        <v>3.3</v>
      </c>
      <c r="K101" s="8"/>
      <c r="L101" s="8">
        <v>0</v>
      </c>
      <c r="N101" s="8">
        <v>0</v>
      </c>
      <c r="P101" s="8">
        <v>0</v>
      </c>
    </row>
    <row r="102" spans="1:16" x14ac:dyDescent="0.3">
      <c r="A102">
        <v>3.31</v>
      </c>
      <c r="K102" s="8"/>
      <c r="L102" s="8"/>
      <c r="N102" s="8"/>
      <c r="P102" s="8"/>
    </row>
    <row r="103" spans="1:16" x14ac:dyDescent="0.3">
      <c r="A103">
        <v>3.19</v>
      </c>
      <c r="K103" s="8"/>
      <c r="L103" s="8"/>
      <c r="N103" s="8"/>
      <c r="P103" s="8"/>
    </row>
    <row r="104" spans="1:16" x14ac:dyDescent="0.3">
      <c r="A104">
        <v>3.3</v>
      </c>
      <c r="K104" s="8"/>
      <c r="L104" s="8"/>
      <c r="N104" s="8"/>
      <c r="P104" s="8"/>
    </row>
    <row r="105" spans="1:16" x14ac:dyDescent="0.3">
      <c r="A105">
        <v>3.28</v>
      </c>
      <c r="K105" s="8"/>
      <c r="L105" s="8"/>
      <c r="N105" s="8"/>
      <c r="P105" s="8"/>
    </row>
    <row r="106" spans="1:16" x14ac:dyDescent="0.3">
      <c r="A106">
        <v>3.2800000000000002</v>
      </c>
      <c r="K106" s="8"/>
      <c r="L106" s="8"/>
      <c r="N106" s="8"/>
      <c r="P106" s="8"/>
    </row>
    <row r="107" spans="1:16" x14ac:dyDescent="0.3">
      <c r="A107">
        <v>3.2600000000000002</v>
      </c>
      <c r="K107" s="8"/>
      <c r="L107" s="8"/>
      <c r="N107" s="8"/>
      <c r="P107" s="8"/>
    </row>
    <row r="108" spans="1:16" x14ac:dyDescent="0.3">
      <c r="A108">
        <v>3.17</v>
      </c>
      <c r="K108" s="8"/>
      <c r="L108" s="8"/>
      <c r="N108" s="8"/>
      <c r="P108" s="8"/>
    </row>
    <row r="109" spans="1:16" x14ac:dyDescent="0.3">
      <c r="A109">
        <v>3.25</v>
      </c>
      <c r="K109" s="8"/>
      <c r="L109" s="8"/>
      <c r="N109" s="8"/>
      <c r="P109" s="8"/>
    </row>
    <row r="110" spans="1:16" x14ac:dyDescent="0.3">
      <c r="A110">
        <v>3.27</v>
      </c>
      <c r="K110" s="8"/>
      <c r="L110" s="8"/>
      <c r="N110" s="8"/>
      <c r="P110" s="8"/>
    </row>
    <row r="111" spans="1:16" x14ac:dyDescent="0.3">
      <c r="A111">
        <v>3.2500000000000004</v>
      </c>
      <c r="K111" s="8"/>
      <c r="L111" s="8"/>
      <c r="N111" s="8"/>
      <c r="P111" s="8"/>
    </row>
    <row r="112" spans="1:16" x14ac:dyDescent="0.3">
      <c r="A112">
        <v>3.26</v>
      </c>
      <c r="L112" s="31">
        <f>SUM(_xlfn.ANCHORARRAY(L91))</f>
        <v>0</v>
      </c>
      <c r="N112" s="31">
        <f>SUM(_xlfn.ANCHORARRAY(N91))</f>
        <v>4</v>
      </c>
      <c r="P112" s="31">
        <f>SUM(_xlfn.ANCHORARRAY(P91))</f>
        <v>18</v>
      </c>
    </row>
    <row r="113" spans="1:1" x14ac:dyDescent="0.3">
      <c r="A113">
        <v>3.22</v>
      </c>
    </row>
    <row r="114" spans="1:1" x14ac:dyDescent="0.3">
      <c r="A114">
        <v>3.23</v>
      </c>
    </row>
    <row r="115" spans="1:1" x14ac:dyDescent="0.3">
      <c r="A115">
        <v>3.2</v>
      </c>
    </row>
    <row r="116" spans="1:1" x14ac:dyDescent="0.3">
      <c r="A116">
        <v>3.2200000000000006</v>
      </c>
    </row>
    <row r="117" spans="1:1" x14ac:dyDescent="0.3">
      <c r="A117">
        <v>3.19</v>
      </c>
    </row>
    <row r="118" spans="1:1" x14ac:dyDescent="0.3">
      <c r="A118">
        <v>3.22</v>
      </c>
    </row>
    <row r="119" spans="1:1" x14ac:dyDescent="0.3">
      <c r="A119">
        <v>3.23</v>
      </c>
    </row>
    <row r="120" spans="1:1" x14ac:dyDescent="0.3">
      <c r="A120">
        <v>3.2</v>
      </c>
    </row>
    <row r="121" spans="1:1" x14ac:dyDescent="0.3">
      <c r="A121">
        <v>3.2200000000000006</v>
      </c>
    </row>
    <row r="122" spans="1:1" x14ac:dyDescent="0.3">
      <c r="A122">
        <v>3.22</v>
      </c>
    </row>
    <row r="123" spans="1:1" x14ac:dyDescent="0.3">
      <c r="A123">
        <v>3.2200000000000006</v>
      </c>
    </row>
    <row r="124" spans="1:1" x14ac:dyDescent="0.3">
      <c r="A124">
        <v>3.2500000000000004</v>
      </c>
    </row>
    <row r="125" spans="1:1" x14ac:dyDescent="0.3">
      <c r="A125">
        <v>3.2300000000000004</v>
      </c>
    </row>
    <row r="126" spans="1:1" x14ac:dyDescent="0.3">
      <c r="A126">
        <v>3.2100000000000009</v>
      </c>
    </row>
    <row r="127" spans="1:1" x14ac:dyDescent="0.3">
      <c r="A127">
        <v>3.2300000000000004</v>
      </c>
    </row>
    <row r="128" spans="1:1" x14ac:dyDescent="0.3">
      <c r="A128">
        <v>3.2100000000000004</v>
      </c>
    </row>
    <row r="129" spans="1:1" x14ac:dyDescent="0.3">
      <c r="A129">
        <v>3.22</v>
      </c>
    </row>
    <row r="130" spans="1:1" x14ac:dyDescent="0.3">
      <c r="A130">
        <v>3.19</v>
      </c>
    </row>
    <row r="131" spans="1:1" x14ac:dyDescent="0.3">
      <c r="A131">
        <v>3.22</v>
      </c>
    </row>
    <row r="132" spans="1:1" x14ac:dyDescent="0.3">
      <c r="A132">
        <v>3.21</v>
      </c>
    </row>
    <row r="133" spans="1:1" x14ac:dyDescent="0.3">
      <c r="A133">
        <v>3.19</v>
      </c>
    </row>
    <row r="134" spans="1:1" x14ac:dyDescent="0.3">
      <c r="A134">
        <v>3.2100000000000004</v>
      </c>
    </row>
    <row r="135" spans="1:1" x14ac:dyDescent="0.3">
      <c r="A135">
        <v>3.2100000000000004</v>
      </c>
    </row>
    <row r="136" spans="1:1" x14ac:dyDescent="0.3">
      <c r="A136">
        <v>3.19</v>
      </c>
    </row>
    <row r="137" spans="1:1" x14ac:dyDescent="0.3">
      <c r="A137">
        <v>3.19</v>
      </c>
    </row>
    <row r="138" spans="1:1" x14ac:dyDescent="0.3">
      <c r="A138">
        <v>3.2</v>
      </c>
    </row>
    <row r="139" spans="1:1" x14ac:dyDescent="0.3">
      <c r="A139">
        <v>3.1800000000000006</v>
      </c>
    </row>
    <row r="140" spans="1:1" x14ac:dyDescent="0.3">
      <c r="A140">
        <v>3.2</v>
      </c>
    </row>
    <row r="141" spans="1:1" x14ac:dyDescent="0.3">
      <c r="A141">
        <v>3.2</v>
      </c>
    </row>
    <row r="142" spans="1:1" x14ac:dyDescent="0.3">
      <c r="A142">
        <v>3.2</v>
      </c>
    </row>
    <row r="143" spans="1:1" x14ac:dyDescent="0.3">
      <c r="A143">
        <v>3.1900000000000004</v>
      </c>
    </row>
    <row r="144" spans="1:1" x14ac:dyDescent="0.3">
      <c r="A144">
        <v>3.1999999999999997</v>
      </c>
    </row>
    <row r="145" spans="1:1" x14ac:dyDescent="0.3">
      <c r="A145">
        <v>3.1700000000000004</v>
      </c>
    </row>
    <row r="146" spans="1:1" x14ac:dyDescent="0.3">
      <c r="A146">
        <v>3.2</v>
      </c>
    </row>
    <row r="147" spans="1:1" x14ac:dyDescent="0.3">
      <c r="A147">
        <v>3.1900000000000004</v>
      </c>
    </row>
    <row r="148" spans="1:1" x14ac:dyDescent="0.3">
      <c r="A148">
        <v>3.2</v>
      </c>
    </row>
    <row r="149" spans="1:1" x14ac:dyDescent="0.3">
      <c r="A149">
        <v>3.2</v>
      </c>
    </row>
    <row r="150" spans="1:1" x14ac:dyDescent="0.3">
      <c r="A150">
        <v>3.18</v>
      </c>
    </row>
    <row r="151" spans="1:1" x14ac:dyDescent="0.3">
      <c r="A151">
        <v>3.1800000000000006</v>
      </c>
    </row>
    <row r="152" spans="1:1" x14ac:dyDescent="0.3">
      <c r="A152">
        <v>3.1700000000000004</v>
      </c>
    </row>
    <row r="153" spans="1:1" x14ac:dyDescent="0.3">
      <c r="A153">
        <v>3.1800000000000006</v>
      </c>
    </row>
    <row r="154" spans="1:1" x14ac:dyDescent="0.3">
      <c r="A154">
        <v>3.1800000000000006</v>
      </c>
    </row>
    <row r="155" spans="1:1" x14ac:dyDescent="0.3">
      <c r="A155">
        <v>3.1700000000000004</v>
      </c>
    </row>
    <row r="156" spans="1:1" x14ac:dyDescent="0.3">
      <c r="A156">
        <v>3.2</v>
      </c>
    </row>
    <row r="157" spans="1:1" x14ac:dyDescent="0.3">
      <c r="A157">
        <v>3.1800000000000006</v>
      </c>
    </row>
    <row r="158" spans="1:1" x14ac:dyDescent="0.3">
      <c r="A158">
        <v>3.18</v>
      </c>
    </row>
    <row r="159" spans="1:1" x14ac:dyDescent="0.3">
      <c r="A159">
        <v>3.1800000000000006</v>
      </c>
    </row>
    <row r="160" spans="1:1" x14ac:dyDescent="0.3">
      <c r="A160">
        <v>3.1800000000000006</v>
      </c>
    </row>
    <row r="161" spans="1:1" x14ac:dyDescent="0.3">
      <c r="A161">
        <v>3.18</v>
      </c>
    </row>
    <row r="162" spans="1:1" x14ac:dyDescent="0.3">
      <c r="A162">
        <v>3.1900000000000004</v>
      </c>
    </row>
    <row r="163" spans="1:1" x14ac:dyDescent="0.3">
      <c r="A163">
        <v>3.1800000000000006</v>
      </c>
    </row>
    <row r="164" spans="1:1" x14ac:dyDescent="0.3">
      <c r="A164">
        <v>3.1700000000000004</v>
      </c>
    </row>
    <row r="165" spans="1:1" x14ac:dyDescent="0.3">
      <c r="A165">
        <v>3.1800000000000006</v>
      </c>
    </row>
    <row r="166" spans="1:1" x14ac:dyDescent="0.3">
      <c r="A166">
        <v>3.1800000000000006</v>
      </c>
    </row>
    <row r="167" spans="1:1" x14ac:dyDescent="0.3">
      <c r="A167">
        <v>3.1800000000000006</v>
      </c>
    </row>
    <row r="168" spans="1:1" x14ac:dyDescent="0.3">
      <c r="A168">
        <v>3.1800000000000006</v>
      </c>
    </row>
    <row r="169" spans="1:1" x14ac:dyDescent="0.3">
      <c r="A169">
        <v>3.1900000000000004</v>
      </c>
    </row>
    <row r="170" spans="1:1" x14ac:dyDescent="0.3">
      <c r="A170">
        <v>3.1700000000000004</v>
      </c>
    </row>
    <row r="171" spans="1:1" x14ac:dyDescent="0.3">
      <c r="A171">
        <v>3.1800000000000006</v>
      </c>
    </row>
    <row r="172" spans="1:1" x14ac:dyDescent="0.3">
      <c r="A172">
        <v>3.1800000000000006</v>
      </c>
    </row>
    <row r="173" spans="1:1" x14ac:dyDescent="0.3">
      <c r="A173">
        <v>3.1700000000000004</v>
      </c>
    </row>
    <row r="174" spans="1:1" x14ac:dyDescent="0.3">
      <c r="A174">
        <v>3.1800000000000006</v>
      </c>
    </row>
    <row r="175" spans="1:1" x14ac:dyDescent="0.3">
      <c r="A175">
        <v>3.1800000000000006</v>
      </c>
    </row>
    <row r="176" spans="1:1" x14ac:dyDescent="0.3">
      <c r="A176">
        <v>3.1800000000000006</v>
      </c>
    </row>
    <row r="177" spans="1:1" x14ac:dyDescent="0.3">
      <c r="A177">
        <v>3.18</v>
      </c>
    </row>
    <row r="178" spans="1:1" x14ac:dyDescent="0.3">
      <c r="A178">
        <v>3.1900000000000004</v>
      </c>
    </row>
    <row r="179" spans="1:1" x14ac:dyDescent="0.3">
      <c r="A179">
        <v>3.1800000000000006</v>
      </c>
    </row>
    <row r="180" spans="1:1" x14ac:dyDescent="0.3">
      <c r="A180">
        <v>3.1700000000000004</v>
      </c>
    </row>
    <row r="181" spans="1:1" x14ac:dyDescent="0.3">
      <c r="A181">
        <v>3.1800000000000006</v>
      </c>
    </row>
    <row r="182" spans="1:1" x14ac:dyDescent="0.3">
      <c r="A182">
        <v>3.1800000000000006</v>
      </c>
    </row>
    <row r="183" spans="1:1" x14ac:dyDescent="0.3">
      <c r="A183">
        <v>3.1800000000000006</v>
      </c>
    </row>
    <row r="184" spans="1:1" x14ac:dyDescent="0.3">
      <c r="A184">
        <v>3.1800000000000006</v>
      </c>
    </row>
    <row r="185" spans="1:1" x14ac:dyDescent="0.3">
      <c r="A185">
        <v>3.1900000000000004</v>
      </c>
    </row>
    <row r="186" spans="1:1" x14ac:dyDescent="0.3">
      <c r="A186">
        <v>3.1700000000000004</v>
      </c>
    </row>
    <row r="187" spans="1:1" x14ac:dyDescent="0.3">
      <c r="A187">
        <v>3.1800000000000006</v>
      </c>
    </row>
    <row r="188" spans="1:1" x14ac:dyDescent="0.3">
      <c r="A188">
        <v>3.1800000000000006</v>
      </c>
    </row>
    <row r="189" spans="1:1" x14ac:dyDescent="0.3">
      <c r="A189">
        <v>3.1700000000000004</v>
      </c>
    </row>
    <row r="190" spans="1:1" x14ac:dyDescent="0.3">
      <c r="A190">
        <v>3.1800000000000006</v>
      </c>
    </row>
    <row r="191" spans="1:1" x14ac:dyDescent="0.3">
      <c r="A191">
        <v>3.1800000000000006</v>
      </c>
    </row>
    <row r="192" spans="1:1" x14ac:dyDescent="0.3">
      <c r="A192">
        <v>3.1800000000000006</v>
      </c>
    </row>
    <row r="193" spans="1:1" x14ac:dyDescent="0.3">
      <c r="A193">
        <v>3.18</v>
      </c>
    </row>
    <row r="194" spans="1:1" x14ac:dyDescent="0.3">
      <c r="A194">
        <v>3.1900000000000004</v>
      </c>
    </row>
    <row r="195" spans="1:1" x14ac:dyDescent="0.3">
      <c r="A195">
        <v>3.1800000000000006</v>
      </c>
    </row>
    <row r="196" spans="1:1" x14ac:dyDescent="0.3">
      <c r="A196">
        <v>3.1700000000000004</v>
      </c>
    </row>
    <row r="197" spans="1:1" x14ac:dyDescent="0.3">
      <c r="A197">
        <v>3.1800000000000006</v>
      </c>
    </row>
    <row r="198" spans="1:1" x14ac:dyDescent="0.3">
      <c r="A198">
        <v>3.1800000000000006</v>
      </c>
    </row>
    <row r="199" spans="1:1" x14ac:dyDescent="0.3">
      <c r="A199">
        <v>3.1800000000000006</v>
      </c>
    </row>
    <row r="200" spans="1:1" x14ac:dyDescent="0.3">
      <c r="A200">
        <v>3.1800000000000006</v>
      </c>
    </row>
    <row r="201" spans="1:1" x14ac:dyDescent="0.3">
      <c r="A201">
        <v>3.1900000000000004</v>
      </c>
    </row>
    <row r="202" spans="1:1" x14ac:dyDescent="0.3">
      <c r="A202">
        <v>3.1700000000000004</v>
      </c>
    </row>
    <row r="203" spans="1:1" x14ac:dyDescent="0.3">
      <c r="A203">
        <v>3.1800000000000006</v>
      </c>
    </row>
    <row r="204" spans="1:1" x14ac:dyDescent="0.3">
      <c r="A204">
        <v>3.1700000000000004</v>
      </c>
    </row>
    <row r="205" spans="1:1" x14ac:dyDescent="0.3">
      <c r="A205">
        <v>3.1800000000000006</v>
      </c>
    </row>
    <row r="206" spans="1:1" x14ac:dyDescent="0.3">
      <c r="A206">
        <v>3.1800000000000006</v>
      </c>
    </row>
    <row r="207" spans="1:1" x14ac:dyDescent="0.3">
      <c r="A207">
        <v>3.1700000000000004</v>
      </c>
    </row>
    <row r="208" spans="1:1" x14ac:dyDescent="0.3">
      <c r="A208">
        <v>3.1800000000000006</v>
      </c>
    </row>
    <row r="209" spans="1:1" x14ac:dyDescent="0.3">
      <c r="A209">
        <v>3.1800000000000006</v>
      </c>
    </row>
    <row r="210" spans="1:1" x14ac:dyDescent="0.3">
      <c r="A210">
        <v>3.1800000000000006</v>
      </c>
    </row>
    <row r="211" spans="1:1" x14ac:dyDescent="0.3">
      <c r="A211">
        <v>3.18</v>
      </c>
    </row>
    <row r="212" spans="1:1" x14ac:dyDescent="0.3">
      <c r="A212">
        <v>3.1900000000000004</v>
      </c>
    </row>
    <row r="213" spans="1:1" x14ac:dyDescent="0.3">
      <c r="A213">
        <v>3.1800000000000006</v>
      </c>
    </row>
    <row r="214" spans="1:1" x14ac:dyDescent="0.3">
      <c r="A214">
        <v>3.1700000000000004</v>
      </c>
    </row>
    <row r="215" spans="1:1" x14ac:dyDescent="0.3">
      <c r="A215">
        <v>3.1800000000000006</v>
      </c>
    </row>
    <row r="216" spans="1:1" x14ac:dyDescent="0.3">
      <c r="A216">
        <v>3.1800000000000006</v>
      </c>
    </row>
    <row r="217" spans="1:1" x14ac:dyDescent="0.3">
      <c r="A217">
        <v>3.1800000000000006</v>
      </c>
    </row>
    <row r="218" spans="1:1" x14ac:dyDescent="0.3">
      <c r="A218">
        <v>3.1800000000000006</v>
      </c>
    </row>
    <row r="219" spans="1:1" x14ac:dyDescent="0.3">
      <c r="A219">
        <v>3.1900000000000004</v>
      </c>
    </row>
    <row r="220" spans="1:1" x14ac:dyDescent="0.3">
      <c r="A220">
        <v>3.1700000000000004</v>
      </c>
    </row>
    <row r="221" spans="1:1" x14ac:dyDescent="0.3">
      <c r="A221">
        <v>3.1800000000000006</v>
      </c>
    </row>
    <row r="222" spans="1:1" x14ac:dyDescent="0.3">
      <c r="A222">
        <v>3.1800000000000006</v>
      </c>
    </row>
    <row r="223" spans="1:1" x14ac:dyDescent="0.3">
      <c r="A223">
        <v>3.1700000000000004</v>
      </c>
    </row>
    <row r="224" spans="1:1" x14ac:dyDescent="0.3">
      <c r="A224">
        <v>3.1800000000000006</v>
      </c>
    </row>
    <row r="225" spans="1:1" x14ac:dyDescent="0.3">
      <c r="A225">
        <v>3.1800000000000006</v>
      </c>
    </row>
    <row r="226" spans="1:1" x14ac:dyDescent="0.3">
      <c r="A226">
        <v>3.1800000000000006</v>
      </c>
    </row>
    <row r="227" spans="1:1" x14ac:dyDescent="0.3">
      <c r="A227">
        <v>3.18</v>
      </c>
    </row>
    <row r="228" spans="1:1" x14ac:dyDescent="0.3">
      <c r="A228">
        <v>3.1900000000000004</v>
      </c>
    </row>
    <row r="229" spans="1:1" x14ac:dyDescent="0.3">
      <c r="A229">
        <v>3.1800000000000006</v>
      </c>
    </row>
    <row r="230" spans="1:1" x14ac:dyDescent="0.3">
      <c r="A230">
        <v>3.1700000000000004</v>
      </c>
    </row>
    <row r="231" spans="1:1" x14ac:dyDescent="0.3">
      <c r="A231">
        <v>3.1800000000000006</v>
      </c>
    </row>
    <row r="232" spans="1:1" x14ac:dyDescent="0.3">
      <c r="A232">
        <v>3.1800000000000006</v>
      </c>
    </row>
    <row r="233" spans="1:1" x14ac:dyDescent="0.3">
      <c r="A233">
        <v>3.1800000000000006</v>
      </c>
    </row>
    <row r="234" spans="1:1" x14ac:dyDescent="0.3">
      <c r="A234">
        <v>3.1800000000000006</v>
      </c>
    </row>
    <row r="235" spans="1:1" x14ac:dyDescent="0.3">
      <c r="A235">
        <v>3.1900000000000004</v>
      </c>
    </row>
    <row r="236" spans="1:1" x14ac:dyDescent="0.3">
      <c r="A236">
        <v>3.1700000000000004</v>
      </c>
    </row>
    <row r="237" spans="1:1" x14ac:dyDescent="0.3">
      <c r="A237">
        <v>3.1800000000000006</v>
      </c>
    </row>
    <row r="238" spans="1:1" x14ac:dyDescent="0.3">
      <c r="A238">
        <v>3.1800000000000006</v>
      </c>
    </row>
    <row r="239" spans="1:1" x14ac:dyDescent="0.3">
      <c r="A239">
        <v>3.1700000000000004</v>
      </c>
    </row>
    <row r="240" spans="1:1" x14ac:dyDescent="0.3">
      <c r="A240">
        <v>3.1800000000000006</v>
      </c>
    </row>
    <row r="241" spans="1:1" x14ac:dyDescent="0.3">
      <c r="A241">
        <v>3.1800000000000006</v>
      </c>
    </row>
    <row r="242" spans="1:1" x14ac:dyDescent="0.3">
      <c r="A242">
        <v>3.1800000000000006</v>
      </c>
    </row>
    <row r="243" spans="1:1" x14ac:dyDescent="0.3">
      <c r="A243">
        <v>3.18</v>
      </c>
    </row>
    <row r="244" spans="1:1" x14ac:dyDescent="0.3">
      <c r="A244">
        <v>3.1900000000000004</v>
      </c>
    </row>
    <row r="245" spans="1:1" x14ac:dyDescent="0.3">
      <c r="A245">
        <v>3.1800000000000006</v>
      </c>
    </row>
    <row r="246" spans="1:1" x14ac:dyDescent="0.3">
      <c r="A246">
        <v>3.1700000000000004</v>
      </c>
    </row>
    <row r="247" spans="1:1" x14ac:dyDescent="0.3">
      <c r="A247">
        <v>3.1800000000000006</v>
      </c>
    </row>
    <row r="248" spans="1:1" x14ac:dyDescent="0.3">
      <c r="A248">
        <v>3.1800000000000006</v>
      </c>
    </row>
    <row r="249" spans="1:1" x14ac:dyDescent="0.3">
      <c r="A249">
        <v>3.1800000000000006</v>
      </c>
    </row>
    <row r="250" spans="1:1" x14ac:dyDescent="0.3">
      <c r="A250">
        <v>3.1800000000000006</v>
      </c>
    </row>
    <row r="251" spans="1:1" x14ac:dyDescent="0.3">
      <c r="A251">
        <v>3.1900000000000004</v>
      </c>
    </row>
    <row r="252" spans="1:1" x14ac:dyDescent="0.3">
      <c r="A252">
        <v>3.1700000000000004</v>
      </c>
    </row>
    <row r="253" spans="1:1" x14ac:dyDescent="0.3">
      <c r="A253">
        <v>3.1800000000000006</v>
      </c>
    </row>
    <row r="254" spans="1:1" x14ac:dyDescent="0.3">
      <c r="A254">
        <v>3.1800000000000006</v>
      </c>
    </row>
    <row r="255" spans="1:1" x14ac:dyDescent="0.3">
      <c r="A255">
        <v>3.1700000000000004</v>
      </c>
    </row>
    <row r="256" spans="1:1" x14ac:dyDescent="0.3">
      <c r="A256">
        <v>3.1800000000000006</v>
      </c>
    </row>
    <row r="257" spans="1:1" x14ac:dyDescent="0.3">
      <c r="A257">
        <v>3.1800000000000006</v>
      </c>
    </row>
    <row r="258" spans="1:1" x14ac:dyDescent="0.3">
      <c r="A258">
        <v>3.1800000000000006</v>
      </c>
    </row>
    <row r="259" spans="1:1" x14ac:dyDescent="0.3">
      <c r="A259">
        <v>3.18</v>
      </c>
    </row>
    <row r="260" spans="1:1" x14ac:dyDescent="0.3">
      <c r="A260">
        <v>3.1900000000000004</v>
      </c>
    </row>
    <row r="261" spans="1:1" x14ac:dyDescent="0.3">
      <c r="A261">
        <v>3.1800000000000006</v>
      </c>
    </row>
    <row r="262" spans="1:1" x14ac:dyDescent="0.3">
      <c r="A262">
        <v>3.1700000000000004</v>
      </c>
    </row>
    <row r="263" spans="1:1" x14ac:dyDescent="0.3">
      <c r="A263">
        <v>3.1800000000000006</v>
      </c>
    </row>
    <row r="264" spans="1:1" x14ac:dyDescent="0.3">
      <c r="A264">
        <v>3.1800000000000006</v>
      </c>
    </row>
    <row r="265" spans="1:1" x14ac:dyDescent="0.3">
      <c r="A265">
        <v>3.1800000000000006</v>
      </c>
    </row>
    <row r="266" spans="1:1" x14ac:dyDescent="0.3">
      <c r="A266">
        <v>3.1800000000000006</v>
      </c>
    </row>
    <row r="267" spans="1:1" x14ac:dyDescent="0.3">
      <c r="A267">
        <v>3.1900000000000004</v>
      </c>
    </row>
    <row r="268" spans="1:1" x14ac:dyDescent="0.3">
      <c r="A268">
        <v>3.1700000000000004</v>
      </c>
    </row>
    <row r="269" spans="1:1" x14ac:dyDescent="0.3">
      <c r="A269">
        <v>3.1800000000000006</v>
      </c>
    </row>
    <row r="270" spans="1:1" x14ac:dyDescent="0.3">
      <c r="A270">
        <v>3.1800000000000006</v>
      </c>
    </row>
    <row r="271" spans="1:1" x14ac:dyDescent="0.3">
      <c r="A271">
        <v>3.1700000000000004</v>
      </c>
    </row>
    <row r="272" spans="1:1" x14ac:dyDescent="0.3">
      <c r="A272">
        <v>3.1800000000000006</v>
      </c>
    </row>
    <row r="273" spans="1:1" x14ac:dyDescent="0.3">
      <c r="A273">
        <v>3.1800000000000006</v>
      </c>
    </row>
    <row r="274" spans="1:1" x14ac:dyDescent="0.3">
      <c r="A274">
        <v>3.1800000000000006</v>
      </c>
    </row>
    <row r="275" spans="1:1" x14ac:dyDescent="0.3">
      <c r="A275">
        <v>3.18</v>
      </c>
    </row>
    <row r="276" spans="1:1" x14ac:dyDescent="0.3">
      <c r="A276">
        <v>3.1900000000000004</v>
      </c>
    </row>
    <row r="277" spans="1:1" x14ac:dyDescent="0.3">
      <c r="A277">
        <v>3.1800000000000006</v>
      </c>
    </row>
    <row r="278" spans="1:1" x14ac:dyDescent="0.3">
      <c r="A278">
        <v>3.1700000000000004</v>
      </c>
    </row>
    <row r="279" spans="1:1" x14ac:dyDescent="0.3">
      <c r="A279">
        <v>3.1800000000000006</v>
      </c>
    </row>
    <row r="280" spans="1:1" x14ac:dyDescent="0.3">
      <c r="A280">
        <v>3.1800000000000006</v>
      </c>
    </row>
    <row r="281" spans="1:1" x14ac:dyDescent="0.3">
      <c r="A281">
        <v>3.1800000000000006</v>
      </c>
    </row>
    <row r="282" spans="1:1" x14ac:dyDescent="0.3">
      <c r="A282">
        <v>3.1800000000000006</v>
      </c>
    </row>
    <row r="283" spans="1:1" x14ac:dyDescent="0.3">
      <c r="A283">
        <v>3.1900000000000004</v>
      </c>
    </row>
    <row r="284" spans="1:1" x14ac:dyDescent="0.3">
      <c r="A284">
        <v>3.1700000000000004</v>
      </c>
    </row>
    <row r="285" spans="1:1" x14ac:dyDescent="0.3">
      <c r="A285">
        <v>3.1800000000000006</v>
      </c>
    </row>
    <row r="286" spans="1:1" x14ac:dyDescent="0.3">
      <c r="A286">
        <v>3.1800000000000006</v>
      </c>
    </row>
    <row r="287" spans="1:1" x14ac:dyDescent="0.3">
      <c r="A287">
        <v>3.1700000000000004</v>
      </c>
    </row>
    <row r="288" spans="1:1" x14ac:dyDescent="0.3">
      <c r="A288">
        <v>3.1800000000000006</v>
      </c>
    </row>
    <row r="289" spans="1:1" x14ac:dyDescent="0.3">
      <c r="A289">
        <v>3.1800000000000006</v>
      </c>
    </row>
    <row r="290" spans="1:1" x14ac:dyDescent="0.3">
      <c r="A290">
        <v>3.1800000000000006</v>
      </c>
    </row>
    <row r="291" spans="1:1" x14ac:dyDescent="0.3">
      <c r="A291">
        <v>3.18</v>
      </c>
    </row>
    <row r="292" spans="1:1" x14ac:dyDescent="0.3">
      <c r="A292">
        <v>3.1900000000000004</v>
      </c>
    </row>
    <row r="293" spans="1:1" x14ac:dyDescent="0.3">
      <c r="A293">
        <v>3.1800000000000006</v>
      </c>
    </row>
    <row r="294" spans="1:1" x14ac:dyDescent="0.3">
      <c r="A294">
        <v>3.1700000000000004</v>
      </c>
    </row>
    <row r="295" spans="1:1" x14ac:dyDescent="0.3">
      <c r="A295">
        <v>3.1800000000000006</v>
      </c>
    </row>
    <row r="296" spans="1:1" x14ac:dyDescent="0.3">
      <c r="A296">
        <v>3.1800000000000006</v>
      </c>
    </row>
    <row r="297" spans="1:1" x14ac:dyDescent="0.3">
      <c r="A297">
        <v>3.1800000000000006</v>
      </c>
    </row>
    <row r="298" spans="1:1" x14ac:dyDescent="0.3">
      <c r="A298">
        <v>3.1800000000000006</v>
      </c>
    </row>
    <row r="299" spans="1:1" x14ac:dyDescent="0.3">
      <c r="A299">
        <v>3.1900000000000004</v>
      </c>
    </row>
    <row r="300" spans="1:1" x14ac:dyDescent="0.3">
      <c r="A300">
        <v>3.1700000000000004</v>
      </c>
    </row>
    <row r="301" spans="1:1" x14ac:dyDescent="0.3">
      <c r="A301">
        <v>3.1800000000000006</v>
      </c>
    </row>
    <row r="302" spans="1:1" x14ac:dyDescent="0.3">
      <c r="A302">
        <v>3.1800000000000006</v>
      </c>
    </row>
    <row r="303" spans="1:1" x14ac:dyDescent="0.3">
      <c r="A303">
        <v>3.1700000000000004</v>
      </c>
    </row>
    <row r="304" spans="1:1" x14ac:dyDescent="0.3">
      <c r="A304">
        <v>3.1800000000000006</v>
      </c>
    </row>
    <row r="305" spans="1:1" x14ac:dyDescent="0.3">
      <c r="A305">
        <v>3.1800000000000006</v>
      </c>
    </row>
    <row r="306" spans="1:1" x14ac:dyDescent="0.3">
      <c r="A306">
        <v>3.1800000000000006</v>
      </c>
    </row>
    <row r="307" spans="1:1" x14ac:dyDescent="0.3">
      <c r="A307">
        <v>3.18</v>
      </c>
    </row>
    <row r="308" spans="1:1" x14ac:dyDescent="0.3">
      <c r="A308">
        <v>3.1900000000000004</v>
      </c>
    </row>
    <row r="309" spans="1:1" x14ac:dyDescent="0.3">
      <c r="A309">
        <v>3.1800000000000006</v>
      </c>
    </row>
    <row r="310" spans="1:1" x14ac:dyDescent="0.3">
      <c r="A310">
        <v>3.1700000000000004</v>
      </c>
    </row>
    <row r="311" spans="1:1" x14ac:dyDescent="0.3">
      <c r="A311">
        <v>3.1800000000000006</v>
      </c>
    </row>
    <row r="312" spans="1:1" x14ac:dyDescent="0.3">
      <c r="A312">
        <v>3.1800000000000006</v>
      </c>
    </row>
    <row r="313" spans="1:1" x14ac:dyDescent="0.3">
      <c r="A313">
        <v>3.1800000000000006</v>
      </c>
    </row>
    <row r="314" spans="1:1" x14ac:dyDescent="0.3">
      <c r="A314">
        <v>3.1800000000000006</v>
      </c>
    </row>
    <row r="315" spans="1:1" x14ac:dyDescent="0.3">
      <c r="A315">
        <v>3.1900000000000004</v>
      </c>
    </row>
    <row r="316" spans="1:1" x14ac:dyDescent="0.3">
      <c r="A316">
        <v>3.1700000000000004</v>
      </c>
    </row>
    <row r="317" spans="1:1" x14ac:dyDescent="0.3">
      <c r="A317">
        <v>3.1800000000000006</v>
      </c>
    </row>
    <row r="318" spans="1:1" x14ac:dyDescent="0.3">
      <c r="A318">
        <v>3.1800000000000006</v>
      </c>
    </row>
    <row r="319" spans="1:1" x14ac:dyDescent="0.3">
      <c r="A319">
        <v>3.1700000000000004</v>
      </c>
    </row>
    <row r="320" spans="1:1" x14ac:dyDescent="0.3">
      <c r="A320">
        <v>3.1800000000000006</v>
      </c>
    </row>
    <row r="321" spans="1:1" x14ac:dyDescent="0.3">
      <c r="A321">
        <v>3.1800000000000006</v>
      </c>
    </row>
    <row r="322" spans="1:1" x14ac:dyDescent="0.3">
      <c r="A322">
        <v>3.1800000000000006</v>
      </c>
    </row>
    <row r="323" spans="1:1" x14ac:dyDescent="0.3">
      <c r="A323">
        <v>3.18</v>
      </c>
    </row>
    <row r="324" spans="1:1" x14ac:dyDescent="0.3">
      <c r="A324">
        <v>3.1900000000000004</v>
      </c>
    </row>
    <row r="325" spans="1:1" x14ac:dyDescent="0.3">
      <c r="A325">
        <v>3.1800000000000006</v>
      </c>
    </row>
    <row r="326" spans="1:1" x14ac:dyDescent="0.3">
      <c r="A326">
        <v>3.1700000000000004</v>
      </c>
    </row>
    <row r="327" spans="1:1" x14ac:dyDescent="0.3">
      <c r="A327">
        <v>3.1800000000000006</v>
      </c>
    </row>
    <row r="328" spans="1:1" x14ac:dyDescent="0.3">
      <c r="A328">
        <v>3.1800000000000006</v>
      </c>
    </row>
    <row r="329" spans="1:1" x14ac:dyDescent="0.3">
      <c r="A329">
        <v>3.1800000000000006</v>
      </c>
    </row>
    <row r="330" spans="1:1" x14ac:dyDescent="0.3">
      <c r="A330">
        <v>3.1800000000000006</v>
      </c>
    </row>
    <row r="331" spans="1:1" x14ac:dyDescent="0.3">
      <c r="A331">
        <v>3.1900000000000004</v>
      </c>
    </row>
    <row r="332" spans="1:1" x14ac:dyDescent="0.3">
      <c r="A332">
        <v>3.1700000000000004</v>
      </c>
    </row>
    <row r="333" spans="1:1" x14ac:dyDescent="0.3">
      <c r="A333">
        <v>3.1800000000000006</v>
      </c>
    </row>
    <row r="334" spans="1:1" x14ac:dyDescent="0.3">
      <c r="A334">
        <v>3.1800000000000006</v>
      </c>
    </row>
    <row r="335" spans="1:1" x14ac:dyDescent="0.3">
      <c r="A335">
        <v>3.1700000000000004</v>
      </c>
    </row>
    <row r="336" spans="1:1" x14ac:dyDescent="0.3">
      <c r="A336">
        <v>3.1800000000000006</v>
      </c>
    </row>
    <row r="337" spans="1:1" x14ac:dyDescent="0.3">
      <c r="A337">
        <v>3.1700000000000004</v>
      </c>
    </row>
    <row r="338" spans="1:1" x14ac:dyDescent="0.3">
      <c r="A338">
        <v>3.1800000000000006</v>
      </c>
    </row>
    <row r="339" spans="1:1" x14ac:dyDescent="0.3">
      <c r="A339">
        <v>3.1800000000000006</v>
      </c>
    </row>
    <row r="340" spans="1:1" x14ac:dyDescent="0.3">
      <c r="A340">
        <v>3.1800000000000006</v>
      </c>
    </row>
    <row r="341" spans="1:1" x14ac:dyDescent="0.3">
      <c r="A341">
        <v>3.18</v>
      </c>
    </row>
    <row r="342" spans="1:1" x14ac:dyDescent="0.3">
      <c r="A342">
        <v>3.1900000000000004</v>
      </c>
    </row>
    <row r="343" spans="1:1" x14ac:dyDescent="0.3">
      <c r="A343">
        <v>3.1800000000000006</v>
      </c>
    </row>
    <row r="344" spans="1:1" x14ac:dyDescent="0.3">
      <c r="A344">
        <v>3.1700000000000004</v>
      </c>
    </row>
    <row r="345" spans="1:1" x14ac:dyDescent="0.3">
      <c r="A345">
        <v>3.1800000000000006</v>
      </c>
    </row>
    <row r="346" spans="1:1" x14ac:dyDescent="0.3">
      <c r="A346">
        <v>3.1800000000000006</v>
      </c>
    </row>
    <row r="347" spans="1:1" x14ac:dyDescent="0.3">
      <c r="A347">
        <v>3.1800000000000006</v>
      </c>
    </row>
    <row r="348" spans="1:1" x14ac:dyDescent="0.3">
      <c r="A348">
        <v>3.1800000000000006</v>
      </c>
    </row>
    <row r="349" spans="1:1" x14ac:dyDescent="0.3">
      <c r="A349">
        <v>3.1900000000000004</v>
      </c>
    </row>
    <row r="350" spans="1:1" x14ac:dyDescent="0.3">
      <c r="A350">
        <v>3.1700000000000004</v>
      </c>
    </row>
    <row r="351" spans="1:1" x14ac:dyDescent="0.3">
      <c r="A351">
        <v>3.1800000000000006</v>
      </c>
    </row>
    <row r="352" spans="1:1" x14ac:dyDescent="0.3">
      <c r="A352">
        <v>3.1800000000000006</v>
      </c>
    </row>
    <row r="353" spans="1:1" x14ac:dyDescent="0.3">
      <c r="A353">
        <v>3.1700000000000004</v>
      </c>
    </row>
    <row r="354" spans="1:1" x14ac:dyDescent="0.3">
      <c r="A354">
        <v>3.1800000000000006</v>
      </c>
    </row>
    <row r="355" spans="1:1" x14ac:dyDescent="0.3">
      <c r="A355">
        <v>3.1800000000000006</v>
      </c>
    </row>
    <row r="356" spans="1:1" x14ac:dyDescent="0.3">
      <c r="A356">
        <v>3.1800000000000006</v>
      </c>
    </row>
    <row r="357" spans="1:1" x14ac:dyDescent="0.3">
      <c r="A357">
        <v>3.18</v>
      </c>
    </row>
    <row r="358" spans="1:1" x14ac:dyDescent="0.3">
      <c r="A358">
        <v>3.1900000000000004</v>
      </c>
    </row>
    <row r="359" spans="1:1" x14ac:dyDescent="0.3">
      <c r="A359">
        <v>3.1800000000000006</v>
      </c>
    </row>
    <row r="360" spans="1:1" x14ac:dyDescent="0.3">
      <c r="A360">
        <v>3.1700000000000004</v>
      </c>
    </row>
    <row r="361" spans="1:1" x14ac:dyDescent="0.3">
      <c r="A361">
        <v>3.1800000000000006</v>
      </c>
    </row>
    <row r="362" spans="1:1" x14ac:dyDescent="0.3">
      <c r="A362">
        <v>3.1800000000000006</v>
      </c>
    </row>
    <row r="363" spans="1:1" x14ac:dyDescent="0.3">
      <c r="A363">
        <v>3.1800000000000006</v>
      </c>
    </row>
    <row r="364" spans="1:1" x14ac:dyDescent="0.3">
      <c r="A364">
        <v>3.1800000000000006</v>
      </c>
    </row>
    <row r="365" spans="1:1" x14ac:dyDescent="0.3">
      <c r="A365">
        <v>3.1900000000000004</v>
      </c>
    </row>
    <row r="366" spans="1:1" x14ac:dyDescent="0.3">
      <c r="A366">
        <v>3.1700000000000004</v>
      </c>
    </row>
    <row r="367" spans="1:1" x14ac:dyDescent="0.3">
      <c r="A367">
        <v>3.1800000000000006</v>
      </c>
    </row>
    <row r="368" spans="1:1" x14ac:dyDescent="0.3">
      <c r="A368">
        <v>3.1800000000000006</v>
      </c>
    </row>
    <row r="369" spans="1:1" x14ac:dyDescent="0.3">
      <c r="A369">
        <v>3.1700000000000004</v>
      </c>
    </row>
    <row r="370" spans="1:1" x14ac:dyDescent="0.3">
      <c r="A370">
        <v>3.1800000000000006</v>
      </c>
    </row>
    <row r="371" spans="1:1" x14ac:dyDescent="0.3">
      <c r="A371">
        <v>3.1800000000000006</v>
      </c>
    </row>
    <row r="372" spans="1:1" x14ac:dyDescent="0.3">
      <c r="A372">
        <v>3.1700000000000004</v>
      </c>
    </row>
    <row r="373" spans="1:1" x14ac:dyDescent="0.3">
      <c r="A373">
        <v>3.1800000000000006</v>
      </c>
    </row>
    <row r="374" spans="1:1" x14ac:dyDescent="0.3">
      <c r="A374">
        <v>3.16</v>
      </c>
    </row>
    <row r="375" spans="1:1" x14ac:dyDescent="0.3">
      <c r="A375">
        <v>3.1800000000000006</v>
      </c>
    </row>
    <row r="376" spans="1:1" x14ac:dyDescent="0.3">
      <c r="A376">
        <v>3.1700000000000004</v>
      </c>
    </row>
    <row r="377" spans="1:1" x14ac:dyDescent="0.3">
      <c r="A377">
        <v>3.17</v>
      </c>
    </row>
    <row r="378" spans="1:1" x14ac:dyDescent="0.3">
      <c r="A378">
        <v>3.1800000000000006</v>
      </c>
    </row>
    <row r="379" spans="1:1" x14ac:dyDescent="0.3">
      <c r="A379">
        <v>3.1700000000000004</v>
      </c>
    </row>
    <row r="380" spans="1:1" x14ac:dyDescent="0.3">
      <c r="A380">
        <v>3.1700000000000004</v>
      </c>
    </row>
    <row r="381" spans="1:1" x14ac:dyDescent="0.3">
      <c r="A381">
        <v>3.18</v>
      </c>
    </row>
    <row r="382" spans="1:1" x14ac:dyDescent="0.3">
      <c r="A382">
        <v>3.16</v>
      </c>
    </row>
    <row r="383" spans="1:1" x14ac:dyDescent="0.3">
      <c r="A383">
        <v>3.1700000000000004</v>
      </c>
    </row>
    <row r="384" spans="1:1" x14ac:dyDescent="0.3">
      <c r="A384">
        <v>3.18</v>
      </c>
    </row>
    <row r="385" spans="1:1" x14ac:dyDescent="0.3">
      <c r="A385">
        <v>3.18</v>
      </c>
    </row>
    <row r="386" spans="1:1" x14ac:dyDescent="0.3">
      <c r="A386">
        <v>3.1800000000000006</v>
      </c>
    </row>
    <row r="387" spans="1:1" x14ac:dyDescent="0.3">
      <c r="A387">
        <v>3.1700000000000004</v>
      </c>
    </row>
    <row r="388" spans="1:1" x14ac:dyDescent="0.3">
      <c r="A388">
        <v>3.16</v>
      </c>
    </row>
    <row r="389" spans="1:1" x14ac:dyDescent="0.3">
      <c r="A389">
        <v>3.1700000000000004</v>
      </c>
    </row>
    <row r="390" spans="1:1" x14ac:dyDescent="0.3">
      <c r="A390">
        <v>3.1800000000000006</v>
      </c>
    </row>
    <row r="391" spans="1:1" x14ac:dyDescent="0.3">
      <c r="A391">
        <v>3.18</v>
      </c>
    </row>
    <row r="392" spans="1:1" x14ac:dyDescent="0.3">
      <c r="A392">
        <v>3.16</v>
      </c>
    </row>
    <row r="393" spans="1:1" x14ac:dyDescent="0.3">
      <c r="A393">
        <v>3.1700000000000004</v>
      </c>
    </row>
    <row r="394" spans="1:1" x14ac:dyDescent="0.3">
      <c r="A394">
        <v>3.16</v>
      </c>
    </row>
    <row r="395" spans="1:1" x14ac:dyDescent="0.3">
      <c r="A395">
        <v>3.16</v>
      </c>
    </row>
    <row r="396" spans="1:1" x14ac:dyDescent="0.3">
      <c r="A396">
        <v>3.1700000000000004</v>
      </c>
    </row>
    <row r="397" spans="1:1" x14ac:dyDescent="0.3">
      <c r="A397">
        <v>3.16</v>
      </c>
    </row>
    <row r="398" spans="1:1" x14ac:dyDescent="0.3">
      <c r="A398">
        <v>3.16</v>
      </c>
    </row>
    <row r="399" spans="1:1" x14ac:dyDescent="0.3">
      <c r="A399">
        <v>3.18</v>
      </c>
    </row>
    <row r="400" spans="1:1" x14ac:dyDescent="0.3">
      <c r="A400">
        <v>3.16</v>
      </c>
    </row>
    <row r="401" spans="1:1" x14ac:dyDescent="0.3">
      <c r="A401">
        <v>3.16</v>
      </c>
    </row>
    <row r="402" spans="1:1" x14ac:dyDescent="0.3">
      <c r="A402">
        <v>3.18</v>
      </c>
    </row>
    <row r="403" spans="1:1" x14ac:dyDescent="0.3">
      <c r="A403">
        <v>3.16</v>
      </c>
    </row>
    <row r="404" spans="1:1" x14ac:dyDescent="0.3">
      <c r="A404">
        <v>3.16</v>
      </c>
    </row>
    <row r="405" spans="1:1" x14ac:dyDescent="0.3">
      <c r="A405">
        <v>3.1700000000000004</v>
      </c>
    </row>
    <row r="406" spans="1:1" x14ac:dyDescent="0.3">
      <c r="A406">
        <v>3.17</v>
      </c>
    </row>
    <row r="407" spans="1:1" x14ac:dyDescent="0.3">
      <c r="A407">
        <v>3.16</v>
      </c>
    </row>
    <row r="408" spans="1:1" x14ac:dyDescent="0.3">
      <c r="A408">
        <v>3.1700000000000004</v>
      </c>
    </row>
    <row r="409" spans="1:1" x14ac:dyDescent="0.3">
      <c r="A409">
        <v>3.17</v>
      </c>
    </row>
    <row r="410" spans="1:1" x14ac:dyDescent="0.3">
      <c r="A410">
        <v>3.17</v>
      </c>
    </row>
    <row r="411" spans="1:1" x14ac:dyDescent="0.3">
      <c r="A411">
        <v>3.1700000000000004</v>
      </c>
    </row>
    <row r="412" spans="1:1" x14ac:dyDescent="0.3">
      <c r="A412">
        <v>3.16</v>
      </c>
    </row>
    <row r="413" spans="1:1" x14ac:dyDescent="0.3">
      <c r="A413">
        <v>3.16</v>
      </c>
    </row>
    <row r="414" spans="1:1" x14ac:dyDescent="0.3">
      <c r="A414">
        <v>3.1700000000000004</v>
      </c>
    </row>
    <row r="415" spans="1:1" x14ac:dyDescent="0.3">
      <c r="A415">
        <v>3.16</v>
      </c>
    </row>
    <row r="416" spans="1:1" x14ac:dyDescent="0.3">
      <c r="A416">
        <v>3.17</v>
      </c>
    </row>
    <row r="417" spans="1:1" x14ac:dyDescent="0.3">
      <c r="A417">
        <v>3.18</v>
      </c>
    </row>
    <row r="418" spans="1:1" x14ac:dyDescent="0.3">
      <c r="A418">
        <v>3.16</v>
      </c>
    </row>
    <row r="419" spans="1:1" x14ac:dyDescent="0.3">
      <c r="A419">
        <v>3.16</v>
      </c>
    </row>
    <row r="420" spans="1:1" x14ac:dyDescent="0.3">
      <c r="A420">
        <v>3.1700000000000004</v>
      </c>
    </row>
    <row r="421" spans="1:1" x14ac:dyDescent="0.3">
      <c r="A421">
        <v>3.16</v>
      </c>
    </row>
    <row r="422" spans="1:1" x14ac:dyDescent="0.3">
      <c r="A422">
        <v>3.16</v>
      </c>
    </row>
    <row r="423" spans="1:1" x14ac:dyDescent="0.3">
      <c r="A423">
        <v>3.1700000000000004</v>
      </c>
    </row>
    <row r="424" spans="1:1" x14ac:dyDescent="0.3">
      <c r="A424">
        <v>3.16</v>
      </c>
    </row>
    <row r="425" spans="1:1" x14ac:dyDescent="0.3">
      <c r="A425">
        <v>3.17</v>
      </c>
    </row>
    <row r="426" spans="1:1" x14ac:dyDescent="0.3">
      <c r="A426">
        <v>3.1700000000000004</v>
      </c>
    </row>
    <row r="427" spans="1:1" x14ac:dyDescent="0.3">
      <c r="A427">
        <v>3.16</v>
      </c>
    </row>
    <row r="428" spans="1:1" x14ac:dyDescent="0.3">
      <c r="A428">
        <v>3.17</v>
      </c>
    </row>
    <row r="429" spans="1:1" x14ac:dyDescent="0.3">
      <c r="A429">
        <v>3.1700000000000004</v>
      </c>
    </row>
    <row r="430" spans="1:1" x14ac:dyDescent="0.3">
      <c r="A430">
        <v>3.16</v>
      </c>
    </row>
    <row r="431" spans="1:1" x14ac:dyDescent="0.3">
      <c r="A431">
        <v>3.16</v>
      </c>
    </row>
    <row r="432" spans="1:1" x14ac:dyDescent="0.3">
      <c r="A432">
        <v>3.18</v>
      </c>
    </row>
    <row r="433" spans="1:1" x14ac:dyDescent="0.3">
      <c r="A433">
        <v>3.16</v>
      </c>
    </row>
    <row r="434" spans="1:1" x14ac:dyDescent="0.3">
      <c r="A434">
        <v>3.16</v>
      </c>
    </row>
    <row r="435" spans="1:1" x14ac:dyDescent="0.3">
      <c r="A435">
        <v>3.18</v>
      </c>
    </row>
    <row r="436" spans="1:1" x14ac:dyDescent="0.3">
      <c r="A436">
        <v>3.17</v>
      </c>
    </row>
    <row r="437" spans="1:1" x14ac:dyDescent="0.3">
      <c r="A437">
        <v>3.16</v>
      </c>
    </row>
    <row r="438" spans="1:1" x14ac:dyDescent="0.3">
      <c r="A438">
        <v>3.1700000000000004</v>
      </c>
    </row>
    <row r="439" spans="1:1" x14ac:dyDescent="0.3">
      <c r="A439">
        <v>3.16</v>
      </c>
    </row>
    <row r="440" spans="1:1" x14ac:dyDescent="0.3">
      <c r="A440">
        <v>3.16</v>
      </c>
    </row>
    <row r="441" spans="1:1" x14ac:dyDescent="0.3">
      <c r="A441">
        <v>3.1700000000000004</v>
      </c>
    </row>
    <row r="442" spans="1:1" x14ac:dyDescent="0.3">
      <c r="A442">
        <v>3.17</v>
      </c>
    </row>
    <row r="443" spans="1:1" x14ac:dyDescent="0.3">
      <c r="A443">
        <v>3.17</v>
      </c>
    </row>
    <row r="444" spans="1:1" x14ac:dyDescent="0.3">
      <c r="A444">
        <v>3.1700000000000004</v>
      </c>
    </row>
    <row r="445" spans="1:1" x14ac:dyDescent="0.3">
      <c r="A445">
        <v>3.16</v>
      </c>
    </row>
    <row r="446" spans="1:1" x14ac:dyDescent="0.3">
      <c r="A446">
        <v>3.16</v>
      </c>
    </row>
    <row r="447" spans="1:1" x14ac:dyDescent="0.3">
      <c r="A447">
        <v>3.1700000000000004</v>
      </c>
    </row>
    <row r="448" spans="1:1" x14ac:dyDescent="0.3">
      <c r="A448">
        <v>3.16</v>
      </c>
    </row>
    <row r="449" spans="1:1" x14ac:dyDescent="0.3">
      <c r="A449">
        <v>3.16</v>
      </c>
    </row>
    <row r="450" spans="1:1" x14ac:dyDescent="0.3">
      <c r="A450">
        <v>3.1700000000000004</v>
      </c>
    </row>
    <row r="451" spans="1:1" x14ac:dyDescent="0.3">
      <c r="A451">
        <v>3.17</v>
      </c>
    </row>
    <row r="452" spans="1:1" x14ac:dyDescent="0.3">
      <c r="A452">
        <v>3.16</v>
      </c>
    </row>
    <row r="453" spans="1:1" x14ac:dyDescent="0.3">
      <c r="A453">
        <v>3.1700000000000004</v>
      </c>
    </row>
    <row r="454" spans="1:1" x14ac:dyDescent="0.3">
      <c r="A454">
        <v>3.16</v>
      </c>
    </row>
    <row r="455" spans="1:1" x14ac:dyDescent="0.3">
      <c r="A455">
        <v>3.16</v>
      </c>
    </row>
    <row r="456" spans="1:1" x14ac:dyDescent="0.3">
      <c r="A456">
        <v>3.1700000000000004</v>
      </c>
    </row>
    <row r="457" spans="1:1" x14ac:dyDescent="0.3">
      <c r="A457">
        <v>3.17</v>
      </c>
    </row>
    <row r="458" spans="1:1" x14ac:dyDescent="0.3">
      <c r="A458">
        <v>3.16</v>
      </c>
    </row>
    <row r="459" spans="1:1" x14ac:dyDescent="0.3">
      <c r="A459">
        <v>3.1700000000000004</v>
      </c>
    </row>
    <row r="460" spans="1:1" x14ac:dyDescent="0.3">
      <c r="A460">
        <v>3.17</v>
      </c>
    </row>
    <row r="461" spans="1:1" x14ac:dyDescent="0.3">
      <c r="A461">
        <v>3.1500000000000004</v>
      </c>
    </row>
    <row r="462" spans="1:1" x14ac:dyDescent="0.3">
      <c r="A462">
        <v>3.1700000000000004</v>
      </c>
    </row>
    <row r="463" spans="1:1" x14ac:dyDescent="0.3">
      <c r="A463">
        <v>3.16</v>
      </c>
    </row>
    <row r="464" spans="1:1" x14ac:dyDescent="0.3">
      <c r="A464">
        <v>3.15</v>
      </c>
    </row>
    <row r="465" spans="1:1" x14ac:dyDescent="0.3">
      <c r="A465">
        <v>3.12</v>
      </c>
    </row>
    <row r="466" spans="1:1" x14ac:dyDescent="0.3">
      <c r="A466">
        <v>3.16</v>
      </c>
    </row>
    <row r="467" spans="1:1" x14ac:dyDescent="0.3">
      <c r="A467">
        <v>3.17</v>
      </c>
    </row>
    <row r="468" spans="1:1" x14ac:dyDescent="0.3">
      <c r="A468">
        <v>3.18</v>
      </c>
    </row>
    <row r="469" spans="1:1" x14ac:dyDescent="0.3">
      <c r="A469">
        <v>3.16</v>
      </c>
    </row>
    <row r="470" spans="1:1" x14ac:dyDescent="0.3">
      <c r="A470">
        <v>3.16</v>
      </c>
    </row>
    <row r="471" spans="1:1" x14ac:dyDescent="0.3">
      <c r="A471">
        <v>3.1500000000000004</v>
      </c>
    </row>
    <row r="472" spans="1:1" x14ac:dyDescent="0.3">
      <c r="A472">
        <v>3.16</v>
      </c>
    </row>
    <row r="473" spans="1:1" x14ac:dyDescent="0.3">
      <c r="A473">
        <v>3.16</v>
      </c>
    </row>
    <row r="474" spans="1:1" x14ac:dyDescent="0.3">
      <c r="A474">
        <v>3.16</v>
      </c>
    </row>
    <row r="475" spans="1:1" x14ac:dyDescent="0.3">
      <c r="A475">
        <v>3.17</v>
      </c>
    </row>
    <row r="476" spans="1:1" x14ac:dyDescent="0.3">
      <c r="A476">
        <v>3.16</v>
      </c>
    </row>
    <row r="477" spans="1:1" x14ac:dyDescent="0.3">
      <c r="A477">
        <v>3.1500000000000004</v>
      </c>
    </row>
    <row r="478" spans="1:1" x14ac:dyDescent="0.3">
      <c r="A478">
        <v>3.16</v>
      </c>
    </row>
    <row r="479" spans="1:1" x14ac:dyDescent="0.3">
      <c r="A479">
        <v>3.1500000000000004</v>
      </c>
    </row>
    <row r="480" spans="1:1" x14ac:dyDescent="0.3">
      <c r="A480">
        <v>3.16</v>
      </c>
    </row>
    <row r="481" spans="1:1" x14ac:dyDescent="0.3">
      <c r="A481">
        <v>3.16</v>
      </c>
    </row>
    <row r="482" spans="1:1" x14ac:dyDescent="0.3">
      <c r="A482">
        <v>3.1500000000000004</v>
      </c>
    </row>
    <row r="483" spans="1:1" x14ac:dyDescent="0.3">
      <c r="A483">
        <v>3.17</v>
      </c>
    </row>
    <row r="484" spans="1:1" x14ac:dyDescent="0.3">
      <c r="A484">
        <v>3.16</v>
      </c>
    </row>
    <row r="485" spans="1:1" x14ac:dyDescent="0.3">
      <c r="A485">
        <v>3.1500000000000004</v>
      </c>
    </row>
    <row r="486" spans="1:1" x14ac:dyDescent="0.3">
      <c r="A486">
        <v>3.16</v>
      </c>
    </row>
    <row r="487" spans="1:1" x14ac:dyDescent="0.3">
      <c r="A487">
        <v>3.18</v>
      </c>
    </row>
    <row r="488" spans="1:1" x14ac:dyDescent="0.3">
      <c r="A488">
        <v>3.14</v>
      </c>
    </row>
    <row r="489" spans="1:1" x14ac:dyDescent="0.3">
      <c r="A489">
        <v>3.18</v>
      </c>
    </row>
    <row r="490" spans="1:1" x14ac:dyDescent="0.3">
      <c r="A490">
        <v>3.1700000000000004</v>
      </c>
    </row>
    <row r="491" spans="1:1" x14ac:dyDescent="0.3">
      <c r="A491">
        <v>3.16</v>
      </c>
    </row>
    <row r="492" spans="1:1" x14ac:dyDescent="0.3">
      <c r="A492">
        <v>3.17</v>
      </c>
    </row>
    <row r="493" spans="1:1" x14ac:dyDescent="0.3">
      <c r="A493">
        <v>3.1500000000000004</v>
      </c>
    </row>
    <row r="494" spans="1:1" x14ac:dyDescent="0.3">
      <c r="A494">
        <v>3.16</v>
      </c>
    </row>
    <row r="495" spans="1:1" x14ac:dyDescent="0.3">
      <c r="A495">
        <v>3.18</v>
      </c>
    </row>
    <row r="496" spans="1:1" x14ac:dyDescent="0.3">
      <c r="A496">
        <v>3.15</v>
      </c>
    </row>
    <row r="497" spans="1:1" x14ac:dyDescent="0.3">
      <c r="A497">
        <v>3.1700000000000004</v>
      </c>
    </row>
    <row r="498" spans="1:1" x14ac:dyDescent="0.3">
      <c r="A498">
        <v>3.1700000000000004</v>
      </c>
    </row>
    <row r="499" spans="1:1" x14ac:dyDescent="0.3">
      <c r="A499">
        <v>3.17</v>
      </c>
    </row>
    <row r="500" spans="1:1" x14ac:dyDescent="0.3">
      <c r="A500">
        <v>3.17</v>
      </c>
    </row>
    <row r="501" spans="1:1" x14ac:dyDescent="0.3">
      <c r="A501">
        <v>3.16</v>
      </c>
    </row>
    <row r="502" spans="1:1" x14ac:dyDescent="0.3">
      <c r="A502">
        <v>3.1700000000000004</v>
      </c>
    </row>
    <row r="503" spans="1:1" x14ac:dyDescent="0.3">
      <c r="A503">
        <v>3.16</v>
      </c>
    </row>
    <row r="504" spans="1:1" x14ac:dyDescent="0.3">
      <c r="A504">
        <v>3.16</v>
      </c>
    </row>
    <row r="505" spans="1:1" x14ac:dyDescent="0.3">
      <c r="A505">
        <v>3.16</v>
      </c>
    </row>
    <row r="506" spans="1:1" x14ac:dyDescent="0.3">
      <c r="A506">
        <v>3.18</v>
      </c>
    </row>
    <row r="507" spans="1:1" x14ac:dyDescent="0.3">
      <c r="A507">
        <v>3.17</v>
      </c>
    </row>
    <row r="508" spans="1:1" x14ac:dyDescent="0.3">
      <c r="A508">
        <v>3.14</v>
      </c>
    </row>
    <row r="509" spans="1:1" x14ac:dyDescent="0.3">
      <c r="A509">
        <v>3.16</v>
      </c>
    </row>
    <row r="510" spans="1:1" x14ac:dyDescent="0.3">
      <c r="A510">
        <v>3.16</v>
      </c>
    </row>
    <row r="511" spans="1:1" x14ac:dyDescent="0.3">
      <c r="A511">
        <v>3.1500000000000004</v>
      </c>
    </row>
    <row r="512" spans="1:1" x14ac:dyDescent="0.3">
      <c r="A512">
        <v>3.16</v>
      </c>
    </row>
    <row r="513" spans="1:1" x14ac:dyDescent="0.3">
      <c r="A513">
        <v>3.18</v>
      </c>
    </row>
    <row r="514" spans="1:1" x14ac:dyDescent="0.3">
      <c r="A514">
        <v>3.1500000000000004</v>
      </c>
    </row>
    <row r="515" spans="1:1" x14ac:dyDescent="0.3">
      <c r="A515">
        <v>3.16</v>
      </c>
    </row>
    <row r="516" spans="1:1" x14ac:dyDescent="0.3">
      <c r="A516">
        <v>3.16</v>
      </c>
    </row>
    <row r="517" spans="1:1" x14ac:dyDescent="0.3">
      <c r="A517">
        <v>3.1700000000000004</v>
      </c>
    </row>
    <row r="518" spans="1:1" x14ac:dyDescent="0.3">
      <c r="A518">
        <v>3.1500000000000004</v>
      </c>
    </row>
    <row r="519" spans="1:1" x14ac:dyDescent="0.3">
      <c r="A519">
        <v>3.1500000000000004</v>
      </c>
    </row>
    <row r="520" spans="1:1" x14ac:dyDescent="0.3">
      <c r="A520">
        <v>3.1500000000000004</v>
      </c>
    </row>
    <row r="521" spans="1:1" x14ac:dyDescent="0.3">
      <c r="A521">
        <v>3.17</v>
      </c>
    </row>
    <row r="522" spans="1:1" x14ac:dyDescent="0.3">
      <c r="A522">
        <v>3.1500000000000004</v>
      </c>
    </row>
    <row r="523" spans="1:1" x14ac:dyDescent="0.3">
      <c r="A523">
        <v>3.16</v>
      </c>
    </row>
    <row r="524" spans="1:1" x14ac:dyDescent="0.3">
      <c r="A524">
        <v>3.19</v>
      </c>
    </row>
    <row r="525" spans="1:1" x14ac:dyDescent="0.3">
      <c r="A525">
        <v>3.1500000000000004</v>
      </c>
    </row>
    <row r="526" spans="1:1" x14ac:dyDescent="0.3">
      <c r="A526">
        <v>3.1500000000000004</v>
      </c>
    </row>
    <row r="527" spans="1:1" x14ac:dyDescent="0.3">
      <c r="A527">
        <v>3.16</v>
      </c>
    </row>
    <row r="528" spans="1:1" x14ac:dyDescent="0.3">
      <c r="A528">
        <v>3.14</v>
      </c>
    </row>
    <row r="529" spans="1:1" x14ac:dyDescent="0.3">
      <c r="A529">
        <v>3.1500000000000004</v>
      </c>
    </row>
    <row r="530" spans="1:1" x14ac:dyDescent="0.3">
      <c r="A530">
        <v>3.1500000000000004</v>
      </c>
    </row>
    <row r="531" spans="1:1" x14ac:dyDescent="0.3">
      <c r="A531">
        <v>3.15</v>
      </c>
    </row>
    <row r="532" spans="1:1" x14ac:dyDescent="0.3">
      <c r="A532">
        <v>3.15</v>
      </c>
    </row>
    <row r="533" spans="1:1" x14ac:dyDescent="0.3">
      <c r="A533">
        <v>3.1</v>
      </c>
    </row>
    <row r="534" spans="1:1" x14ac:dyDescent="0.3">
      <c r="A534">
        <v>3.1500000000000004</v>
      </c>
    </row>
    <row r="535" spans="1:1" x14ac:dyDescent="0.3">
      <c r="A535">
        <v>3.14</v>
      </c>
    </row>
    <row r="536" spans="1:1" x14ac:dyDescent="0.3">
      <c r="A536">
        <v>3.1500000000000004</v>
      </c>
    </row>
    <row r="537" spans="1:1" x14ac:dyDescent="0.3">
      <c r="A537">
        <v>3.1500000000000004</v>
      </c>
    </row>
    <row r="538" spans="1:1" x14ac:dyDescent="0.3">
      <c r="A538">
        <v>3.16</v>
      </c>
    </row>
    <row r="539" spans="1:1" x14ac:dyDescent="0.3">
      <c r="A539">
        <v>3.15</v>
      </c>
    </row>
    <row r="540" spans="1:1" x14ac:dyDescent="0.3">
      <c r="A540">
        <v>3.14</v>
      </c>
    </row>
    <row r="541" spans="1:1" x14ac:dyDescent="0.3">
      <c r="A541">
        <v>3.1500000000000004</v>
      </c>
    </row>
    <row r="542" spans="1:1" x14ac:dyDescent="0.3">
      <c r="A542">
        <v>3.16</v>
      </c>
    </row>
    <row r="543" spans="1:1" x14ac:dyDescent="0.3">
      <c r="A543">
        <v>3.14</v>
      </c>
    </row>
    <row r="544" spans="1:1" x14ac:dyDescent="0.3">
      <c r="A544">
        <v>3.1700000000000004</v>
      </c>
    </row>
    <row r="545" spans="1:1" x14ac:dyDescent="0.3">
      <c r="A545">
        <v>3.14</v>
      </c>
    </row>
    <row r="546" spans="1:1" x14ac:dyDescent="0.3">
      <c r="A546">
        <v>3.1500000000000004</v>
      </c>
    </row>
    <row r="547" spans="1:1" x14ac:dyDescent="0.3">
      <c r="A547">
        <v>3.15</v>
      </c>
    </row>
    <row r="548" spans="1:1" x14ac:dyDescent="0.3">
      <c r="A548">
        <v>3.14</v>
      </c>
    </row>
    <row r="549" spans="1:1" x14ac:dyDescent="0.3">
      <c r="A549">
        <v>3.14</v>
      </c>
    </row>
    <row r="550" spans="1:1" x14ac:dyDescent="0.3">
      <c r="A550">
        <v>3.1300000000000003</v>
      </c>
    </row>
    <row r="551" spans="1:1" x14ac:dyDescent="0.3">
      <c r="A551">
        <v>3.1500000000000004</v>
      </c>
    </row>
    <row r="552" spans="1:1" x14ac:dyDescent="0.3">
      <c r="A552">
        <v>3.14</v>
      </c>
    </row>
    <row r="553" spans="1:1" x14ac:dyDescent="0.3">
      <c r="A553">
        <v>3.15</v>
      </c>
    </row>
    <row r="554" spans="1:1" x14ac:dyDescent="0.3">
      <c r="A554">
        <v>3.1300000000000003</v>
      </c>
    </row>
    <row r="555" spans="1:1" x14ac:dyDescent="0.3">
      <c r="A555">
        <v>3.1300000000000003</v>
      </c>
    </row>
    <row r="556" spans="1:1" x14ac:dyDescent="0.3">
      <c r="A556">
        <v>3.15</v>
      </c>
    </row>
    <row r="557" spans="1:1" x14ac:dyDescent="0.3">
      <c r="A557">
        <v>3.14</v>
      </c>
    </row>
    <row r="558" spans="1:1" x14ac:dyDescent="0.3">
      <c r="A558">
        <v>3.1300000000000003</v>
      </c>
    </row>
    <row r="559" spans="1:1" x14ac:dyDescent="0.3">
      <c r="A559">
        <v>3.15</v>
      </c>
    </row>
    <row r="560" spans="1:1" x14ac:dyDescent="0.3">
      <c r="A560">
        <v>3.1300000000000003</v>
      </c>
    </row>
    <row r="561" spans="1:1" x14ac:dyDescent="0.3">
      <c r="A561">
        <v>3.1300000000000003</v>
      </c>
    </row>
    <row r="562" spans="1:1" x14ac:dyDescent="0.3">
      <c r="A562">
        <v>3.14</v>
      </c>
    </row>
    <row r="563" spans="1:1" x14ac:dyDescent="0.3">
      <c r="A563">
        <v>3.14</v>
      </c>
    </row>
    <row r="564" spans="1:1" x14ac:dyDescent="0.3">
      <c r="A564">
        <v>3.1300000000000003</v>
      </c>
    </row>
    <row r="565" spans="1:1" x14ac:dyDescent="0.3">
      <c r="A565">
        <v>3.1300000000000003</v>
      </c>
    </row>
    <row r="566" spans="1:1" x14ac:dyDescent="0.3">
      <c r="A566">
        <v>3.14</v>
      </c>
    </row>
    <row r="567" spans="1:1" x14ac:dyDescent="0.3">
      <c r="A567">
        <v>3.15</v>
      </c>
    </row>
    <row r="568" spans="1:1" x14ac:dyDescent="0.3">
      <c r="A568">
        <v>3.1300000000000003</v>
      </c>
    </row>
    <row r="569" spans="1:1" x14ac:dyDescent="0.3">
      <c r="A569">
        <v>3.1300000000000003</v>
      </c>
    </row>
    <row r="570" spans="1:1" x14ac:dyDescent="0.3">
      <c r="A570">
        <v>3.15</v>
      </c>
    </row>
    <row r="571" spans="1:1" x14ac:dyDescent="0.3">
      <c r="A571">
        <v>3.15</v>
      </c>
    </row>
    <row r="572" spans="1:1" x14ac:dyDescent="0.3">
      <c r="A572">
        <v>3.14</v>
      </c>
    </row>
    <row r="573" spans="1:1" x14ac:dyDescent="0.3">
      <c r="A573">
        <v>3.14</v>
      </c>
    </row>
    <row r="574" spans="1:1" x14ac:dyDescent="0.3">
      <c r="A574">
        <v>3.15</v>
      </c>
    </row>
    <row r="575" spans="1:1" x14ac:dyDescent="0.3">
      <c r="A575">
        <v>3.15</v>
      </c>
    </row>
    <row r="576" spans="1:1" x14ac:dyDescent="0.3">
      <c r="A576">
        <v>3.14</v>
      </c>
    </row>
    <row r="577" spans="1:1" x14ac:dyDescent="0.3">
      <c r="A577">
        <v>3.14</v>
      </c>
    </row>
    <row r="578" spans="1:1" x14ac:dyDescent="0.3">
      <c r="A578">
        <v>3.14</v>
      </c>
    </row>
    <row r="579" spans="1:1" x14ac:dyDescent="0.3">
      <c r="A579">
        <v>3.15</v>
      </c>
    </row>
    <row r="580" spans="1:1" x14ac:dyDescent="0.3">
      <c r="A580">
        <v>3.12</v>
      </c>
    </row>
    <row r="581" spans="1:1" x14ac:dyDescent="0.3">
      <c r="A581">
        <v>3.12</v>
      </c>
    </row>
    <row r="582" spans="1:1" x14ac:dyDescent="0.3">
      <c r="A582">
        <v>3.13</v>
      </c>
    </row>
    <row r="583" spans="1:1" x14ac:dyDescent="0.3">
      <c r="A583">
        <v>3.12</v>
      </c>
    </row>
    <row r="584" spans="1:1" x14ac:dyDescent="0.3">
      <c r="A584">
        <v>3.13</v>
      </c>
    </row>
    <row r="585" spans="1:1" x14ac:dyDescent="0.3">
      <c r="A585">
        <v>3.12</v>
      </c>
    </row>
    <row r="586" spans="1:1" x14ac:dyDescent="0.3">
      <c r="A586">
        <v>3.13</v>
      </c>
    </row>
    <row r="587" spans="1:1" x14ac:dyDescent="0.3">
      <c r="A587">
        <v>2.89</v>
      </c>
    </row>
    <row r="588" spans="1:1" x14ac:dyDescent="0.3">
      <c r="A588">
        <v>3.12</v>
      </c>
    </row>
    <row r="589" spans="1:1" x14ac:dyDescent="0.3">
      <c r="A589">
        <v>3.11</v>
      </c>
    </row>
    <row r="590" spans="1:1" x14ac:dyDescent="0.3">
      <c r="A590">
        <v>3.13</v>
      </c>
    </row>
    <row r="591" spans="1:1" x14ac:dyDescent="0.3">
      <c r="A591">
        <v>3.13</v>
      </c>
    </row>
    <row r="592" spans="1:1" x14ac:dyDescent="0.3">
      <c r="A592">
        <v>3.13</v>
      </c>
    </row>
    <row r="593" spans="1:1" x14ac:dyDescent="0.3">
      <c r="A593">
        <v>3.12</v>
      </c>
    </row>
    <row r="594" spans="1:1" x14ac:dyDescent="0.3">
      <c r="A594">
        <v>3.12</v>
      </c>
    </row>
    <row r="595" spans="1:1" x14ac:dyDescent="0.3">
      <c r="A595">
        <v>3.13</v>
      </c>
    </row>
    <row r="596" spans="1:1" x14ac:dyDescent="0.3">
      <c r="A596">
        <v>3.15</v>
      </c>
    </row>
    <row r="597" spans="1:1" x14ac:dyDescent="0.3">
      <c r="A597">
        <v>3.12</v>
      </c>
    </row>
    <row r="598" spans="1:1" x14ac:dyDescent="0.3">
      <c r="A598">
        <v>3.12</v>
      </c>
    </row>
    <row r="599" spans="1:1" x14ac:dyDescent="0.3">
      <c r="A599">
        <v>3.13</v>
      </c>
    </row>
    <row r="600" spans="1:1" x14ac:dyDescent="0.3">
      <c r="A600">
        <v>3.13</v>
      </c>
    </row>
    <row r="601" spans="1:1" x14ac:dyDescent="0.3">
      <c r="A601">
        <v>3.11</v>
      </c>
    </row>
    <row r="602" spans="1:1" x14ac:dyDescent="0.3">
      <c r="A602">
        <v>3.11</v>
      </c>
    </row>
    <row r="603" spans="1:1" x14ac:dyDescent="0.3">
      <c r="A603">
        <v>3.11</v>
      </c>
    </row>
    <row r="604" spans="1:1" x14ac:dyDescent="0.3">
      <c r="A604">
        <v>3.12</v>
      </c>
    </row>
    <row r="605" spans="1:1" x14ac:dyDescent="0.3">
      <c r="A605">
        <v>2.88</v>
      </c>
    </row>
    <row r="606" spans="1:1" x14ac:dyDescent="0.3">
      <c r="A606">
        <v>3.1</v>
      </c>
    </row>
    <row r="607" spans="1:1" x14ac:dyDescent="0.3">
      <c r="A607">
        <v>3.14</v>
      </c>
    </row>
    <row r="608" spans="1:1" x14ac:dyDescent="0.3">
      <c r="A608">
        <v>3.11</v>
      </c>
    </row>
    <row r="609" spans="1:1" x14ac:dyDescent="0.3">
      <c r="A609">
        <v>3.11</v>
      </c>
    </row>
    <row r="610" spans="1:1" x14ac:dyDescent="0.3">
      <c r="A610">
        <v>3.09</v>
      </c>
    </row>
    <row r="611" spans="1:1" x14ac:dyDescent="0.3">
      <c r="A611">
        <v>3.13</v>
      </c>
    </row>
    <row r="612" spans="1:1" x14ac:dyDescent="0.3">
      <c r="A612">
        <v>3.11</v>
      </c>
    </row>
    <row r="613" spans="1:1" x14ac:dyDescent="0.3">
      <c r="A613">
        <v>3.11</v>
      </c>
    </row>
    <row r="614" spans="1:1" x14ac:dyDescent="0.3">
      <c r="A614">
        <v>3.09</v>
      </c>
    </row>
    <row r="615" spans="1:1" x14ac:dyDescent="0.3">
      <c r="A615">
        <v>3.09</v>
      </c>
    </row>
    <row r="616" spans="1:1" x14ac:dyDescent="0.3">
      <c r="A616">
        <v>3.11</v>
      </c>
    </row>
    <row r="617" spans="1:1" x14ac:dyDescent="0.3">
      <c r="A617">
        <v>3.09</v>
      </c>
    </row>
    <row r="618" spans="1:1" x14ac:dyDescent="0.3">
      <c r="A618">
        <v>3.09</v>
      </c>
    </row>
    <row r="619" spans="1:1" x14ac:dyDescent="0.3">
      <c r="A619">
        <v>3.11</v>
      </c>
    </row>
    <row r="620" spans="1:1" x14ac:dyDescent="0.3">
      <c r="A620">
        <v>3.11</v>
      </c>
    </row>
    <row r="621" spans="1:1" x14ac:dyDescent="0.3">
      <c r="A621">
        <v>3.09</v>
      </c>
    </row>
    <row r="622" spans="1:1" x14ac:dyDescent="0.3">
      <c r="A622">
        <v>3.11</v>
      </c>
    </row>
    <row r="623" spans="1:1" x14ac:dyDescent="0.3">
      <c r="A623">
        <v>2.87</v>
      </c>
    </row>
    <row r="624" spans="1:1" x14ac:dyDescent="0.3">
      <c r="A624">
        <v>3.09</v>
      </c>
    </row>
    <row r="625" spans="1:1" x14ac:dyDescent="0.3">
      <c r="A625">
        <v>3.13</v>
      </c>
    </row>
    <row r="626" spans="1:1" x14ac:dyDescent="0.3">
      <c r="A626">
        <v>3.11</v>
      </c>
    </row>
    <row r="627" spans="1:1" x14ac:dyDescent="0.3">
      <c r="A627">
        <v>3.11</v>
      </c>
    </row>
    <row r="628" spans="1:1" x14ac:dyDescent="0.3">
      <c r="A628">
        <v>3.09</v>
      </c>
    </row>
    <row r="629" spans="1:1" x14ac:dyDescent="0.3">
      <c r="A629">
        <v>3.09</v>
      </c>
    </row>
    <row r="630" spans="1:1" x14ac:dyDescent="0.3">
      <c r="A630">
        <v>3.11</v>
      </c>
    </row>
    <row r="631" spans="1:1" x14ac:dyDescent="0.3">
      <c r="A631">
        <v>3.11</v>
      </c>
    </row>
    <row r="632" spans="1:1" x14ac:dyDescent="0.3">
      <c r="A632">
        <v>3.09</v>
      </c>
    </row>
    <row r="633" spans="1:1" x14ac:dyDescent="0.3">
      <c r="A633">
        <v>3.09</v>
      </c>
    </row>
    <row r="634" spans="1:1" x14ac:dyDescent="0.3">
      <c r="A634">
        <v>3.1</v>
      </c>
    </row>
    <row r="635" spans="1:1" x14ac:dyDescent="0.3">
      <c r="A635">
        <v>3.1</v>
      </c>
    </row>
    <row r="636" spans="1:1" x14ac:dyDescent="0.3">
      <c r="A636">
        <v>3.09</v>
      </c>
    </row>
    <row r="637" spans="1:1" x14ac:dyDescent="0.3">
      <c r="A637">
        <v>3.09</v>
      </c>
    </row>
    <row r="638" spans="1:1" x14ac:dyDescent="0.3">
      <c r="A638">
        <v>3.1</v>
      </c>
    </row>
    <row r="639" spans="1:1" x14ac:dyDescent="0.3">
      <c r="A639">
        <v>3.1</v>
      </c>
    </row>
    <row r="640" spans="1:1" x14ac:dyDescent="0.3">
      <c r="A640">
        <v>3.08</v>
      </c>
    </row>
    <row r="641" spans="1:1" x14ac:dyDescent="0.3">
      <c r="A641">
        <v>3.08</v>
      </c>
    </row>
    <row r="642" spans="1:1" x14ac:dyDescent="0.3">
      <c r="A642">
        <v>3.09</v>
      </c>
    </row>
    <row r="643" spans="1:1" x14ac:dyDescent="0.3">
      <c r="A643">
        <v>3.09</v>
      </c>
    </row>
    <row r="644" spans="1:1" x14ac:dyDescent="0.3">
      <c r="A644">
        <v>3.07</v>
      </c>
    </row>
    <row r="645" spans="1:1" x14ac:dyDescent="0.3">
      <c r="A645">
        <v>3.07</v>
      </c>
    </row>
    <row r="646" spans="1:1" x14ac:dyDescent="0.3">
      <c r="A646">
        <v>3.09</v>
      </c>
    </row>
    <row r="647" spans="1:1" x14ac:dyDescent="0.3">
      <c r="A647">
        <v>3.09</v>
      </c>
    </row>
    <row r="648" spans="1:1" x14ac:dyDescent="0.3">
      <c r="A648">
        <v>3.07</v>
      </c>
    </row>
    <row r="649" spans="1:1" x14ac:dyDescent="0.3">
      <c r="A649">
        <v>3.07</v>
      </c>
    </row>
    <row r="650" spans="1:1" x14ac:dyDescent="0.3">
      <c r="A650">
        <v>3.09</v>
      </c>
    </row>
    <row r="651" spans="1:1" x14ac:dyDescent="0.3">
      <c r="A651">
        <v>3.09</v>
      </c>
    </row>
    <row r="652" spans="1:1" x14ac:dyDescent="0.3">
      <c r="A652">
        <v>3.07</v>
      </c>
    </row>
    <row r="653" spans="1:1" x14ac:dyDescent="0.3">
      <c r="A653">
        <v>3.07</v>
      </c>
    </row>
    <row r="654" spans="1:1" x14ac:dyDescent="0.3">
      <c r="A654">
        <v>3.08</v>
      </c>
    </row>
    <row r="655" spans="1:1" x14ac:dyDescent="0.3">
      <c r="A655">
        <v>3.08</v>
      </c>
    </row>
    <row r="656" spans="1:1" x14ac:dyDescent="0.3">
      <c r="A656">
        <v>3.07</v>
      </c>
    </row>
    <row r="657" spans="1:1" x14ac:dyDescent="0.3">
      <c r="A657">
        <v>3.07</v>
      </c>
    </row>
    <row r="658" spans="1:1" x14ac:dyDescent="0.3">
      <c r="A658">
        <v>3.08</v>
      </c>
    </row>
    <row r="659" spans="1:1" x14ac:dyDescent="0.3">
      <c r="A659">
        <v>3.08</v>
      </c>
    </row>
    <row r="660" spans="1:1" x14ac:dyDescent="0.3">
      <c r="A660">
        <v>3.05</v>
      </c>
    </row>
    <row r="661" spans="1:1" x14ac:dyDescent="0.3">
      <c r="A661">
        <v>3.05</v>
      </c>
    </row>
    <row r="662" spans="1:1" x14ac:dyDescent="0.3">
      <c r="A662">
        <v>3.0300000000000002</v>
      </c>
    </row>
    <row r="663" spans="1:1" x14ac:dyDescent="0.3">
      <c r="A663">
        <v>2.9800000000000004</v>
      </c>
    </row>
    <row r="664" spans="1:1" x14ac:dyDescent="0.3">
      <c r="A664">
        <v>3.1</v>
      </c>
    </row>
    <row r="665" spans="1:1" x14ac:dyDescent="0.3">
      <c r="A665">
        <v>3.1</v>
      </c>
    </row>
    <row r="666" spans="1:1" x14ac:dyDescent="0.3">
      <c r="A666">
        <v>3.08</v>
      </c>
    </row>
    <row r="667" spans="1:1" x14ac:dyDescent="0.3">
      <c r="A667">
        <v>3.08</v>
      </c>
    </row>
    <row r="668" spans="1:1" x14ac:dyDescent="0.3">
      <c r="A668">
        <v>3.1</v>
      </c>
    </row>
    <row r="669" spans="1:1" x14ac:dyDescent="0.3">
      <c r="A669">
        <v>3.11</v>
      </c>
    </row>
    <row r="670" spans="1:1" x14ac:dyDescent="0.3">
      <c r="A670">
        <v>3.08</v>
      </c>
    </row>
    <row r="671" spans="1:1" x14ac:dyDescent="0.3">
      <c r="A671">
        <v>3.08</v>
      </c>
    </row>
    <row r="672" spans="1:1" x14ac:dyDescent="0.3">
      <c r="A672">
        <v>3.1</v>
      </c>
    </row>
    <row r="673" spans="1:1" x14ac:dyDescent="0.3">
      <c r="A673">
        <v>3.1</v>
      </c>
    </row>
    <row r="674" spans="1:1" x14ac:dyDescent="0.3">
      <c r="A674">
        <v>3.09</v>
      </c>
    </row>
    <row r="675" spans="1:1" x14ac:dyDescent="0.3">
      <c r="A675">
        <v>3.09</v>
      </c>
    </row>
    <row r="676" spans="1:1" x14ac:dyDescent="0.3">
      <c r="A676">
        <v>3.1</v>
      </c>
    </row>
    <row r="677" spans="1:1" x14ac:dyDescent="0.3">
      <c r="A677">
        <v>3.1</v>
      </c>
    </row>
    <row r="678" spans="1:1" x14ac:dyDescent="0.3">
      <c r="A678">
        <v>3.09</v>
      </c>
    </row>
    <row r="679" spans="1:1" x14ac:dyDescent="0.3">
      <c r="A679">
        <v>3.08</v>
      </c>
    </row>
    <row r="680" spans="1:1" x14ac:dyDescent="0.3">
      <c r="A680">
        <v>3.09</v>
      </c>
    </row>
    <row r="681" spans="1:1" x14ac:dyDescent="0.3">
      <c r="A681">
        <v>3.09</v>
      </c>
    </row>
    <row r="682" spans="1:1" x14ac:dyDescent="0.3">
      <c r="A682">
        <v>3.09</v>
      </c>
    </row>
    <row r="683" spans="1:1" x14ac:dyDescent="0.3">
      <c r="A683">
        <v>3.08</v>
      </c>
    </row>
    <row r="684" spans="1:1" x14ac:dyDescent="0.3">
      <c r="A684">
        <v>3.09</v>
      </c>
    </row>
    <row r="685" spans="1:1" x14ac:dyDescent="0.3">
      <c r="A685">
        <v>3.09</v>
      </c>
    </row>
    <row r="686" spans="1:1" x14ac:dyDescent="0.3">
      <c r="A686">
        <v>3.09</v>
      </c>
    </row>
    <row r="687" spans="1:1" x14ac:dyDescent="0.3">
      <c r="A687">
        <v>3.08</v>
      </c>
    </row>
    <row r="688" spans="1:1" x14ac:dyDescent="0.3">
      <c r="A688">
        <v>3.09</v>
      </c>
    </row>
    <row r="689" spans="1:1" x14ac:dyDescent="0.3">
      <c r="A689">
        <v>3.09</v>
      </c>
    </row>
    <row r="690" spans="1:1" x14ac:dyDescent="0.3">
      <c r="A690">
        <v>3.05</v>
      </c>
    </row>
    <row r="691" spans="1:1" x14ac:dyDescent="0.3">
      <c r="A691">
        <v>3.0300000000000002</v>
      </c>
    </row>
    <row r="692" spans="1:1" x14ac:dyDescent="0.3">
      <c r="A692">
        <v>3.0300000000000002</v>
      </c>
    </row>
    <row r="693" spans="1:1" x14ac:dyDescent="0.3">
      <c r="A693">
        <v>3.04</v>
      </c>
    </row>
    <row r="694" spans="1:1" x14ac:dyDescent="0.3">
      <c r="A694">
        <v>3.04</v>
      </c>
    </row>
    <row r="695" spans="1:1" x14ac:dyDescent="0.3">
      <c r="A695">
        <v>3.02</v>
      </c>
    </row>
    <row r="696" spans="1:1" x14ac:dyDescent="0.3">
      <c r="A696">
        <v>3.04</v>
      </c>
    </row>
    <row r="697" spans="1:1" x14ac:dyDescent="0.3">
      <c r="A697">
        <v>3.04</v>
      </c>
    </row>
    <row r="698" spans="1:1" x14ac:dyDescent="0.3">
      <c r="A698">
        <v>3.0500000000000003</v>
      </c>
    </row>
    <row r="699" spans="1:1" x14ac:dyDescent="0.3">
      <c r="A699">
        <v>3.07</v>
      </c>
    </row>
    <row r="700" spans="1:1" x14ac:dyDescent="0.3">
      <c r="A700">
        <v>3.01</v>
      </c>
    </row>
    <row r="701" spans="1:1" x14ac:dyDescent="0.3">
      <c r="A701">
        <v>3.0500000000000003</v>
      </c>
    </row>
    <row r="702" spans="1:1" x14ac:dyDescent="0.3">
      <c r="A702">
        <v>2.9800000000000004</v>
      </c>
    </row>
    <row r="703" spans="1:1" x14ac:dyDescent="0.3">
      <c r="A703">
        <v>3.04</v>
      </c>
    </row>
    <row r="704" spans="1:1" x14ac:dyDescent="0.3">
      <c r="A704">
        <v>3.04</v>
      </c>
    </row>
    <row r="705" spans="1:1" x14ac:dyDescent="0.3">
      <c r="A705">
        <v>3.0300000000000002</v>
      </c>
    </row>
    <row r="706" spans="1:1" x14ac:dyDescent="0.3">
      <c r="A706">
        <v>3.04</v>
      </c>
    </row>
    <row r="707" spans="1:1" x14ac:dyDescent="0.3">
      <c r="A707">
        <v>3.0500000000000003</v>
      </c>
    </row>
    <row r="708" spans="1:1" x14ac:dyDescent="0.3">
      <c r="A708">
        <v>3.07</v>
      </c>
    </row>
    <row r="709" spans="1:1" x14ac:dyDescent="0.3">
      <c r="A709">
        <v>3.02</v>
      </c>
    </row>
    <row r="710" spans="1:1" x14ac:dyDescent="0.3">
      <c r="A710">
        <v>3.0500000000000003</v>
      </c>
    </row>
    <row r="711" spans="1:1" x14ac:dyDescent="0.3">
      <c r="A711">
        <v>2.99</v>
      </c>
    </row>
    <row r="712" spans="1:1" x14ac:dyDescent="0.3">
      <c r="A712">
        <v>3.0300000000000002</v>
      </c>
    </row>
    <row r="713" spans="1:1" x14ac:dyDescent="0.3">
      <c r="A713">
        <v>3.02</v>
      </c>
    </row>
    <row r="714" spans="1:1" x14ac:dyDescent="0.3">
      <c r="A714">
        <v>3.02</v>
      </c>
    </row>
    <row r="715" spans="1:1" x14ac:dyDescent="0.3">
      <c r="A715">
        <v>3.0100000000000002</v>
      </c>
    </row>
    <row r="716" spans="1:1" x14ac:dyDescent="0.3">
      <c r="A716">
        <v>3.0300000000000002</v>
      </c>
    </row>
    <row r="717" spans="1:1" x14ac:dyDescent="0.3">
      <c r="A717">
        <v>3.03</v>
      </c>
    </row>
    <row r="718" spans="1:1" x14ac:dyDescent="0.3">
      <c r="A718">
        <v>3.04</v>
      </c>
    </row>
    <row r="719" spans="1:1" x14ac:dyDescent="0.3">
      <c r="A719">
        <v>3.0300000000000002</v>
      </c>
    </row>
    <row r="720" spans="1:1" x14ac:dyDescent="0.3">
      <c r="A720">
        <v>3.0100000000000002</v>
      </c>
    </row>
    <row r="721" spans="1:1" x14ac:dyDescent="0.3">
      <c r="A721">
        <v>3.0100000000000002</v>
      </c>
    </row>
    <row r="722" spans="1:1" x14ac:dyDescent="0.3">
      <c r="A722">
        <v>3.0100000000000002</v>
      </c>
    </row>
    <row r="723" spans="1:1" x14ac:dyDescent="0.3">
      <c r="A723">
        <v>3</v>
      </c>
    </row>
    <row r="724" spans="1:1" x14ac:dyDescent="0.3">
      <c r="A724">
        <v>3.02</v>
      </c>
    </row>
    <row r="725" spans="1:1" x14ac:dyDescent="0.3">
      <c r="A725">
        <v>2.97</v>
      </c>
    </row>
    <row r="726" spans="1:1" x14ac:dyDescent="0.3">
      <c r="A726">
        <v>3.01</v>
      </c>
    </row>
    <row r="727" spans="1:1" x14ac:dyDescent="0.3">
      <c r="A727">
        <v>2.9800000000000004</v>
      </c>
    </row>
    <row r="728" spans="1:1" x14ac:dyDescent="0.3">
      <c r="A728">
        <v>3</v>
      </c>
    </row>
    <row r="729" spans="1:1" x14ac:dyDescent="0.3">
      <c r="A729">
        <v>3.02</v>
      </c>
    </row>
    <row r="730" spans="1:1" x14ac:dyDescent="0.3">
      <c r="A730">
        <v>3.02</v>
      </c>
    </row>
    <row r="731" spans="1:1" x14ac:dyDescent="0.3">
      <c r="A731">
        <v>3.0100000000000002</v>
      </c>
    </row>
    <row r="732" spans="1:1" x14ac:dyDescent="0.3">
      <c r="A732">
        <v>3.02</v>
      </c>
    </row>
    <row r="733" spans="1:1" x14ac:dyDescent="0.3">
      <c r="A733">
        <v>3</v>
      </c>
    </row>
    <row r="734" spans="1:1" x14ac:dyDescent="0.3">
      <c r="A734">
        <v>3</v>
      </c>
    </row>
    <row r="735" spans="1:1" x14ac:dyDescent="0.3">
      <c r="A735">
        <v>3.03</v>
      </c>
    </row>
    <row r="736" spans="1:1" x14ac:dyDescent="0.3">
      <c r="A736">
        <v>3.02</v>
      </c>
    </row>
    <row r="737" spans="1:1" x14ac:dyDescent="0.3">
      <c r="A737">
        <v>3.0100000000000002</v>
      </c>
    </row>
    <row r="738" spans="1:1" x14ac:dyDescent="0.3">
      <c r="A738">
        <v>3.0100000000000002</v>
      </c>
    </row>
    <row r="739" spans="1:1" x14ac:dyDescent="0.3">
      <c r="A739">
        <v>3</v>
      </c>
    </row>
    <row r="740" spans="1:1" x14ac:dyDescent="0.3">
      <c r="A740">
        <v>3</v>
      </c>
    </row>
    <row r="741" spans="1:1" x14ac:dyDescent="0.3">
      <c r="A741">
        <v>3.03</v>
      </c>
    </row>
    <row r="742" spans="1:1" x14ac:dyDescent="0.3">
      <c r="A742">
        <v>3.03</v>
      </c>
    </row>
    <row r="743" spans="1:1" x14ac:dyDescent="0.3">
      <c r="A743">
        <v>3.0100000000000002</v>
      </c>
    </row>
    <row r="744" spans="1:1" x14ac:dyDescent="0.3">
      <c r="A744">
        <v>3.0100000000000002</v>
      </c>
    </row>
    <row r="745" spans="1:1" x14ac:dyDescent="0.3">
      <c r="A745">
        <v>3</v>
      </c>
    </row>
    <row r="746" spans="1:1" x14ac:dyDescent="0.3">
      <c r="A746">
        <v>2.99</v>
      </c>
    </row>
    <row r="747" spans="1:1" x14ac:dyDescent="0.3">
      <c r="A747">
        <v>2.99</v>
      </c>
    </row>
    <row r="748" spans="1:1" x14ac:dyDescent="0.3">
      <c r="A748">
        <v>2.97</v>
      </c>
    </row>
    <row r="749" spans="1:1" x14ac:dyDescent="0.3">
      <c r="A749">
        <v>2.9800000000000004</v>
      </c>
    </row>
    <row r="750" spans="1:1" x14ac:dyDescent="0.3">
      <c r="A750">
        <v>3</v>
      </c>
    </row>
    <row r="751" spans="1:1" x14ac:dyDescent="0.3">
      <c r="A751">
        <v>2.99</v>
      </c>
    </row>
    <row r="752" spans="1:1" x14ac:dyDescent="0.3">
      <c r="A752">
        <v>2.9800000000000004</v>
      </c>
    </row>
    <row r="753" spans="1:1" x14ac:dyDescent="0.3">
      <c r="A753">
        <v>3</v>
      </c>
    </row>
    <row r="754" spans="1:1" x14ac:dyDescent="0.3">
      <c r="A754">
        <v>2.99</v>
      </c>
    </row>
    <row r="755" spans="1:1" x14ac:dyDescent="0.3">
      <c r="A755">
        <v>2.98</v>
      </c>
    </row>
    <row r="756" spans="1:1" x14ac:dyDescent="0.3">
      <c r="A756">
        <v>2.79</v>
      </c>
    </row>
    <row r="757" spans="1:1" x14ac:dyDescent="0.3">
      <c r="A757">
        <v>2.82</v>
      </c>
    </row>
    <row r="758" spans="1:1" x14ac:dyDescent="0.3">
      <c r="A758">
        <v>2.9600000000000004</v>
      </c>
    </row>
    <row r="759" spans="1:1" x14ac:dyDescent="0.3">
      <c r="A759">
        <v>2.95</v>
      </c>
    </row>
    <row r="760" spans="1:1" x14ac:dyDescent="0.3">
      <c r="A760">
        <v>2.9600000000000004</v>
      </c>
    </row>
    <row r="761" spans="1:1" x14ac:dyDescent="0.3">
      <c r="A761">
        <v>2.95</v>
      </c>
    </row>
    <row r="762" spans="1:1" x14ac:dyDescent="0.3">
      <c r="A762">
        <v>2.97</v>
      </c>
    </row>
    <row r="763" spans="1:1" x14ac:dyDescent="0.3">
      <c r="A763">
        <v>2.95</v>
      </c>
    </row>
    <row r="764" spans="1:1" x14ac:dyDescent="0.3">
      <c r="A764">
        <v>2.79</v>
      </c>
    </row>
    <row r="765" spans="1:1" x14ac:dyDescent="0.3">
      <c r="A765">
        <v>2.99</v>
      </c>
    </row>
    <row r="766" spans="1:1" x14ac:dyDescent="0.3">
      <c r="A766">
        <v>2.95</v>
      </c>
    </row>
    <row r="767" spans="1:1" x14ac:dyDescent="0.3">
      <c r="A767">
        <v>2.79</v>
      </c>
    </row>
    <row r="768" spans="1:1" x14ac:dyDescent="0.3">
      <c r="A768">
        <v>2.93</v>
      </c>
    </row>
    <row r="769" spans="1:1" x14ac:dyDescent="0.3">
      <c r="A769">
        <v>2.82</v>
      </c>
    </row>
    <row r="770" spans="1:1" x14ac:dyDescent="0.3">
      <c r="A770">
        <v>2.81</v>
      </c>
    </row>
    <row r="771" spans="1:1" x14ac:dyDescent="0.3">
      <c r="A771" s="5">
        <v>2.8</v>
      </c>
    </row>
    <row r="772" spans="1:1" x14ac:dyDescent="0.3">
      <c r="A772">
        <v>2.94</v>
      </c>
    </row>
    <row r="773" spans="1:1" x14ac:dyDescent="0.3">
      <c r="A773">
        <v>2.81</v>
      </c>
    </row>
    <row r="774" spans="1:1" x14ac:dyDescent="0.3">
      <c r="A774">
        <v>2.9400000000000004</v>
      </c>
    </row>
    <row r="775" spans="1:1" x14ac:dyDescent="0.3">
      <c r="A775">
        <v>2.93</v>
      </c>
    </row>
    <row r="776" spans="1:1" x14ac:dyDescent="0.3">
      <c r="A776">
        <v>2.93</v>
      </c>
    </row>
    <row r="777" spans="1:1" x14ac:dyDescent="0.3">
      <c r="A777">
        <v>2.94</v>
      </c>
    </row>
    <row r="778" spans="1:1" x14ac:dyDescent="0.3">
      <c r="A778">
        <v>2.99</v>
      </c>
    </row>
    <row r="779" spans="1:1" x14ac:dyDescent="0.3">
      <c r="A779">
        <v>2.92</v>
      </c>
    </row>
    <row r="780" spans="1:1" x14ac:dyDescent="0.3">
      <c r="A780">
        <v>2.82</v>
      </c>
    </row>
    <row r="781" spans="1:1" x14ac:dyDescent="0.3">
      <c r="A781">
        <v>2.93</v>
      </c>
    </row>
    <row r="782" spans="1:1" x14ac:dyDescent="0.3">
      <c r="A782">
        <v>2.8</v>
      </c>
    </row>
    <row r="783" spans="1:1" x14ac:dyDescent="0.3">
      <c r="A783">
        <v>2.9600000000000004</v>
      </c>
    </row>
    <row r="784" spans="1:1" x14ac:dyDescent="0.3">
      <c r="A784">
        <v>2.91</v>
      </c>
    </row>
    <row r="785" spans="1:1" x14ac:dyDescent="0.3">
      <c r="A785">
        <v>2.93</v>
      </c>
    </row>
    <row r="786" spans="1:1" x14ac:dyDescent="0.3">
      <c r="A786">
        <v>2.91</v>
      </c>
    </row>
    <row r="787" spans="1:1" x14ac:dyDescent="0.3">
      <c r="A787">
        <v>2.94</v>
      </c>
    </row>
    <row r="788" spans="1:1" x14ac:dyDescent="0.3">
      <c r="A788">
        <v>2.78</v>
      </c>
    </row>
    <row r="789" spans="1:1" x14ac:dyDescent="0.3">
      <c r="A789">
        <v>2.9200000000000004</v>
      </c>
    </row>
    <row r="790" spans="1:1" x14ac:dyDescent="0.3">
      <c r="A790">
        <v>2.9000000000000004</v>
      </c>
    </row>
    <row r="791" spans="1:1" x14ac:dyDescent="0.3">
      <c r="A791">
        <v>2.91</v>
      </c>
    </row>
    <row r="792" spans="1:1" x14ac:dyDescent="0.3">
      <c r="A792">
        <v>2.92</v>
      </c>
    </row>
    <row r="793" spans="1:1" x14ac:dyDescent="0.3">
      <c r="A793">
        <v>2.79</v>
      </c>
    </row>
    <row r="794" spans="1:1" x14ac:dyDescent="0.3">
      <c r="A794">
        <v>2.91</v>
      </c>
    </row>
    <row r="795" spans="1:1" x14ac:dyDescent="0.3">
      <c r="A795">
        <v>2.91</v>
      </c>
    </row>
    <row r="796" spans="1:1" x14ac:dyDescent="0.3">
      <c r="A796">
        <v>2.9</v>
      </c>
    </row>
    <row r="797" spans="1:1" x14ac:dyDescent="0.3">
      <c r="A797">
        <v>2.9</v>
      </c>
    </row>
    <row r="798" spans="1:1" x14ac:dyDescent="0.3">
      <c r="A798">
        <v>2.79</v>
      </c>
    </row>
    <row r="799" spans="1:1" x14ac:dyDescent="0.3">
      <c r="A799">
        <v>2.9</v>
      </c>
    </row>
    <row r="800" spans="1:1" x14ac:dyDescent="0.3">
      <c r="A800">
        <v>2.91</v>
      </c>
    </row>
    <row r="801" spans="1:1" x14ac:dyDescent="0.3">
      <c r="A801">
        <v>2.92</v>
      </c>
    </row>
    <row r="802" spans="1:1" x14ac:dyDescent="0.3">
      <c r="A802">
        <v>2.9</v>
      </c>
    </row>
    <row r="803" spans="1:1" x14ac:dyDescent="0.3">
      <c r="A803">
        <v>2.9</v>
      </c>
    </row>
    <row r="804" spans="1:1" x14ac:dyDescent="0.3">
      <c r="A804">
        <v>2.91</v>
      </c>
    </row>
    <row r="805" spans="1:1" x14ac:dyDescent="0.3">
      <c r="A805">
        <v>2.8</v>
      </c>
    </row>
    <row r="806" spans="1:1" x14ac:dyDescent="0.3">
      <c r="A806">
        <v>2.89</v>
      </c>
    </row>
    <row r="807" spans="1:1" x14ac:dyDescent="0.3">
      <c r="A807">
        <v>2.88</v>
      </c>
    </row>
    <row r="808" spans="1:1" x14ac:dyDescent="0.3">
      <c r="A808">
        <v>2.89</v>
      </c>
    </row>
    <row r="809" spans="1:1" x14ac:dyDescent="0.3">
      <c r="A809">
        <v>2.85</v>
      </c>
    </row>
    <row r="810" spans="1:1" x14ac:dyDescent="0.3">
      <c r="A810">
        <v>2.86</v>
      </c>
    </row>
    <row r="811" spans="1:1" x14ac:dyDescent="0.3">
      <c r="A811">
        <v>2.86</v>
      </c>
    </row>
    <row r="812" spans="1:1" x14ac:dyDescent="0.3">
      <c r="A812">
        <v>2.84</v>
      </c>
    </row>
    <row r="813" spans="1:1" x14ac:dyDescent="0.3">
      <c r="A813">
        <v>2.8</v>
      </c>
    </row>
    <row r="814" spans="1:1" x14ac:dyDescent="0.3">
      <c r="A814">
        <v>2.8400000000000003</v>
      </c>
    </row>
    <row r="815" spans="1:1" x14ac:dyDescent="0.3">
      <c r="A815">
        <v>2.79</v>
      </c>
    </row>
    <row r="816" spans="1:1" x14ac:dyDescent="0.3">
      <c r="A816">
        <v>2.8200000000000003</v>
      </c>
    </row>
    <row r="817" spans="1:1" x14ac:dyDescent="0.3">
      <c r="A817">
        <v>2.8200000000000003</v>
      </c>
    </row>
    <row r="818" spans="1:1" x14ac:dyDescent="0.3">
      <c r="A818">
        <v>2.84</v>
      </c>
    </row>
    <row r="819" spans="1:1" x14ac:dyDescent="0.3">
      <c r="A819">
        <v>2.84</v>
      </c>
    </row>
    <row r="820" spans="1:1" x14ac:dyDescent="0.3">
      <c r="A820">
        <v>2.81</v>
      </c>
    </row>
    <row r="821" spans="1:1" x14ac:dyDescent="0.3">
      <c r="A821">
        <v>2.81</v>
      </c>
    </row>
    <row r="822" spans="1:1" x14ac:dyDescent="0.3">
      <c r="A822">
        <v>2.78</v>
      </c>
    </row>
    <row r="823" spans="1:1" x14ac:dyDescent="0.3">
      <c r="A823">
        <v>2.83</v>
      </c>
    </row>
    <row r="824" spans="1:1" x14ac:dyDescent="0.3">
      <c r="A824">
        <v>2.8</v>
      </c>
    </row>
    <row r="825" spans="1:1" x14ac:dyDescent="0.3">
      <c r="A825">
        <v>2.82</v>
      </c>
    </row>
    <row r="826" spans="1:1" x14ac:dyDescent="0.3">
      <c r="A826">
        <v>2.83</v>
      </c>
    </row>
    <row r="827" spans="1:1" x14ac:dyDescent="0.3">
      <c r="A827">
        <v>2.83</v>
      </c>
    </row>
    <row r="828" spans="1:1" x14ac:dyDescent="0.3">
      <c r="A828">
        <v>2.8</v>
      </c>
    </row>
    <row r="829" spans="1:1" x14ac:dyDescent="0.3">
      <c r="A829">
        <v>2.81</v>
      </c>
    </row>
    <row r="830" spans="1:1" x14ac:dyDescent="0.3">
      <c r="A830">
        <v>2.79</v>
      </c>
    </row>
    <row r="831" spans="1:1" x14ac:dyDescent="0.3">
      <c r="A831">
        <v>2.88</v>
      </c>
    </row>
    <row r="832" spans="1:1" x14ac:dyDescent="0.3">
      <c r="A832">
        <v>2.8</v>
      </c>
    </row>
    <row r="833" spans="1:1" x14ac:dyDescent="0.3">
      <c r="A833">
        <v>2.82</v>
      </c>
    </row>
    <row r="834" spans="1:1" x14ac:dyDescent="0.3">
      <c r="A834">
        <v>2.82</v>
      </c>
    </row>
    <row r="835" spans="1:1" x14ac:dyDescent="0.3">
      <c r="A835">
        <v>2.8</v>
      </c>
    </row>
    <row r="836" spans="1:1" x14ac:dyDescent="0.3">
      <c r="A836">
        <v>2.83</v>
      </c>
    </row>
    <row r="837" spans="1:1" x14ac:dyDescent="0.3">
      <c r="A837">
        <v>2.8</v>
      </c>
    </row>
    <row r="838" spans="1:1" x14ac:dyDescent="0.3">
      <c r="A838">
        <v>2.78</v>
      </c>
    </row>
    <row r="839" spans="1:1" x14ac:dyDescent="0.3">
      <c r="A839">
        <v>2.83</v>
      </c>
    </row>
    <row r="840" spans="1:1" x14ac:dyDescent="0.3">
      <c r="A840">
        <v>2.83</v>
      </c>
    </row>
    <row r="841" spans="1:1" x14ac:dyDescent="0.3">
      <c r="A841">
        <v>2.8</v>
      </c>
    </row>
    <row r="842" spans="1:1" x14ac:dyDescent="0.3">
      <c r="A842">
        <v>2.81</v>
      </c>
    </row>
    <row r="843" spans="1:1" x14ac:dyDescent="0.3">
      <c r="A843">
        <v>2.79</v>
      </c>
    </row>
    <row r="844" spans="1:1" x14ac:dyDescent="0.3">
      <c r="A844">
        <v>2.82</v>
      </c>
    </row>
    <row r="845" spans="1:1" x14ac:dyDescent="0.3">
      <c r="A845">
        <v>2.8</v>
      </c>
    </row>
    <row r="846" spans="1:1" x14ac:dyDescent="0.3">
      <c r="A846">
        <v>2.83</v>
      </c>
    </row>
  </sheetData>
  <sortState xmlns:xlrd2="http://schemas.microsoft.com/office/spreadsheetml/2017/richdata2" ref="C2:C1489">
    <sortCondition descending="1" ref="C2:C1489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18DB2E-0EF6-42D3-97C9-D81737D2B2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32</vt:i4>
      </vt:variant>
    </vt:vector>
  </HeadingPairs>
  <TitlesOfParts>
    <vt:vector size="41" baseType="lpstr">
      <vt:lpstr>ESP1 WiFi 50m 10s SB</vt:lpstr>
      <vt:lpstr>ESP2 WiFi 50m 10s SB</vt:lpstr>
      <vt:lpstr>ESP3 WiFi 50m 10s SB</vt:lpstr>
      <vt:lpstr>ESP4 WiFi 50m 10s SB</vt:lpstr>
      <vt:lpstr>grafico markov e mttf</vt:lpstr>
      <vt:lpstr>calculoesp1</vt:lpstr>
      <vt:lpstr>calculoesp2</vt:lpstr>
      <vt:lpstr>calculoesp3</vt:lpstr>
      <vt:lpstr>calculoesp4</vt:lpstr>
      <vt:lpstr>esp1basecheia</vt:lpstr>
      <vt:lpstr>esp1basemed</vt:lpstr>
      <vt:lpstr>esp1basetotal</vt:lpstr>
      <vt:lpstr>esp1basevazia</vt:lpstr>
      <vt:lpstr>esp1voltcheio</vt:lpstr>
      <vt:lpstr>esp1voltmed</vt:lpstr>
      <vt:lpstr>esp1volttotal</vt:lpstr>
      <vt:lpstr>esp1voltvazio</vt:lpstr>
      <vt:lpstr>esp2basecheia</vt:lpstr>
      <vt:lpstr>esp2basemed</vt:lpstr>
      <vt:lpstr>esp2basetotal</vt:lpstr>
      <vt:lpstr>esp2basevazia</vt:lpstr>
      <vt:lpstr>esp2voltcheio</vt:lpstr>
      <vt:lpstr>esp2voltmed</vt:lpstr>
      <vt:lpstr>esp2volttotal</vt:lpstr>
      <vt:lpstr>esp2voltvazio</vt:lpstr>
      <vt:lpstr>esp3basecheia</vt:lpstr>
      <vt:lpstr>esp3basemed</vt:lpstr>
      <vt:lpstr>esp3basetotal</vt:lpstr>
      <vt:lpstr>esp3basevazia</vt:lpstr>
      <vt:lpstr>esp3voltcheio</vt:lpstr>
      <vt:lpstr>esp3voltmed</vt:lpstr>
      <vt:lpstr>esp3volttotal</vt:lpstr>
      <vt:lpstr>esp3voltvazio</vt:lpstr>
      <vt:lpstr>esp4basecheia</vt:lpstr>
      <vt:lpstr>esp4basemed</vt:lpstr>
      <vt:lpstr>esp4basetotal</vt:lpstr>
      <vt:lpstr>esp4basevazia</vt:lpstr>
      <vt:lpstr>esp4voltcheio</vt:lpstr>
      <vt:lpstr>esp4voltmed</vt:lpstr>
      <vt:lpstr>esp4volttotal</vt:lpstr>
      <vt:lpstr>esp4voltvazio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2021-07-12T13:44:44Z</dcterms:created>
  <dcterms:modified xsi:type="dcterms:W3CDTF">2021-09-01T01:42:53Z</dcterms:modified>
</cp:coreProperties>
</file>